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180" windowHeight="4008" tabRatio="795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<sst xmlns="http://schemas.openxmlformats.org/spreadsheetml/2006/main" count="704" uniqueCount="65">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</sst>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 refreshError="1"/>
      <sheetData sheetId="1">
        <row r="2">
          <cell r="B2" t="str">
            <v>CAND-DPR-VAR</v>
          </cell>
          <cell r="C2">
            <v>-13675128.52654</v>
          </cell>
        </row>
        <row r="3">
          <cell r="B3" t="str">
            <v>WEST-DPR-VAR</v>
          </cell>
          <cell r="C3">
            <v>-23617393.6486766</v>
          </cell>
        </row>
        <row r="4">
          <cell r="B4" t="str">
            <v>POWER-CA-LT</v>
          </cell>
          <cell r="C4">
            <v>-4089649.6624662401</v>
          </cell>
        </row>
        <row r="5">
          <cell r="B5" t="str">
            <v>POWER-CA-ST</v>
          </cell>
          <cell r="C5">
            <v>-5045348.3120144</v>
          </cell>
        </row>
        <row r="6">
          <cell r="B6" t="str">
            <v>POWER-NW-LT</v>
          </cell>
          <cell r="C6">
            <v>-16997207.116085801</v>
          </cell>
        </row>
        <row r="7">
          <cell r="B7" t="str">
            <v>POWER-NW-ST</v>
          </cell>
          <cell r="C7">
            <v>-1641990.49083317</v>
          </cell>
        </row>
        <row r="8">
          <cell r="B8" t="str">
            <v>POWER-SW-LT</v>
          </cell>
          <cell r="C8">
            <v>-8197051.2104843501</v>
          </cell>
        </row>
        <row r="9">
          <cell r="B9" t="str">
            <v>POWER-SW-ST</v>
          </cell>
          <cell r="C9">
            <v>-2892364.2059801202</v>
          </cell>
        </row>
        <row r="10">
          <cell r="B10" t="str">
            <v>POWER-WM-LT</v>
          </cell>
          <cell r="C10">
            <v>-4033620.31461115</v>
          </cell>
        </row>
      </sheetData>
      <sheetData sheetId="2" refreshError="1"/>
      <sheetData sheetId="3">
        <row r="2">
          <cell r="B2" t="str">
            <v>CAND-DPR-VAR</v>
          </cell>
          <cell r="C2">
            <v>208192.06544020399</v>
          </cell>
        </row>
        <row r="3">
          <cell r="B3" t="str">
            <v>WEST-DPR-VAR</v>
          </cell>
          <cell r="C3">
            <v>-37730.296175327152</v>
          </cell>
        </row>
        <row r="4">
          <cell r="B4" t="str">
            <v>POWER-CA-LT</v>
          </cell>
          <cell r="C4">
            <v>121925.40849125152</v>
          </cell>
        </row>
        <row r="5">
          <cell r="B5" t="str">
            <v>POWER-CA-ST</v>
          </cell>
          <cell r="C5">
            <v>1143007.1153388736</v>
          </cell>
        </row>
        <row r="6">
          <cell r="B6" t="str">
            <v>POWER-NW-LT</v>
          </cell>
          <cell r="C6">
            <v>79608.791904371232</v>
          </cell>
        </row>
        <row r="7">
          <cell r="B7" t="str">
            <v>POWER-NW-ST</v>
          </cell>
          <cell r="C7">
            <v>151711.25915528252</v>
          </cell>
        </row>
        <row r="8">
          <cell r="B8" t="str">
            <v>POWER-SW-LT</v>
          </cell>
          <cell r="C8">
            <v>616824.49317216873</v>
          </cell>
        </row>
        <row r="9">
          <cell r="B9" t="str">
            <v>POWER-SW-ST</v>
          </cell>
          <cell r="C9">
            <v>813640.76841202774</v>
          </cell>
        </row>
        <row r="10">
          <cell r="B10" t="str">
            <v>POWER-WM-LT</v>
          </cell>
          <cell r="C10">
            <v>32062.819697152823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V25" sqref="V25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8.6640625" style="54" customWidth="1"/>
    <col min="6" max="6" width="11.55468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hidden="1" customWidth="1"/>
    <col min="16" max="16" width="20.6640625" style="9" hidden="1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37032.87473275463</v>
      </c>
      <c r="C4" s="62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Peak'!B11</f>
        <v>558.80999999999995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558.80999999999995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558.80999999999995</v>
      </c>
      <c r="T11" s="28">
        <f>R11-VLOOKUP(A11,'Import Peak'!$A$3:$ID$24,238,FALSE)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Peak'!B12</f>
        <v>-4820.45</v>
      </c>
      <c r="G12" s="28">
        <f>'Filter Peak'!C12</f>
        <v>-7687.51</v>
      </c>
      <c r="H12" s="28">
        <f>SUM('Filter Peak'!D12:F12)</f>
        <v>-7116.04</v>
      </c>
      <c r="I12" s="28">
        <f>SUM('Filter Peak'!G12:I12)</f>
        <v>-41297.97</v>
      </c>
      <c r="J12" s="68">
        <f t="shared" si="0"/>
        <v>-60921.97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-60921.97</v>
      </c>
      <c r="T12" s="28">
        <f>R12-VLOOKUP(A12,'Import Peak'!$A$3:$ID$24,238,FALSE)</f>
        <v>2.9999999998835847E-2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-20832354.709999997</v>
      </c>
      <c r="L13" s="68">
        <f>SUM('Filter Peak'!V13:AG13)</f>
        <v>-19715185.420000002</v>
      </c>
      <c r="M13" s="28">
        <f>SUMIF('Filter Peak'!$AH$3:$IC$3,"=1",'Filter Peak'!$AH13:$IC13)</f>
        <v>-28510761.579999998</v>
      </c>
      <c r="N13" s="28">
        <f>SUMIF('Filter Peak'!$AH$3:$IC$3,"=2",'Filter Peak'!$AH13:$IC13)</f>
        <v>-28269264.079999998</v>
      </c>
      <c r="O13" s="28">
        <f>SUMIF('Filter Peak'!$AH$3:$IC$3,"=3",'Filter Peak'!$AH13:$IC13)</f>
        <v>-28120024.520000003</v>
      </c>
      <c r="P13" s="28">
        <f>SUMIF('Filter Peak'!$AH$3:$IC$3,"=4",'Filter Peak'!$AH13:$IC13)</f>
        <v>-27663316.189999998</v>
      </c>
      <c r="Q13" s="68">
        <f t="shared" si="1"/>
        <v>-112563366.37</v>
      </c>
      <c r="R13" s="44">
        <f t="shared" si="2"/>
        <v>-153110906.5</v>
      </c>
      <c r="T13" s="28">
        <f>R13-VLOOKUP(A13,'Import Peak'!$A$3:$ID$24,238,FALSE)</f>
        <v>-3.0000001192092896E-2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Peak'!B14</f>
        <v>-11158.27</v>
      </c>
      <c r="G14" s="28">
        <f>'Filter Peak'!C14</f>
        <v>-33352.94</v>
      </c>
      <c r="H14" s="28">
        <f>SUM('Filter Peak'!D14:F14)</f>
        <v>-79462.64</v>
      </c>
      <c r="I14" s="28">
        <f>SUM('Filter Peak'!G14:I14)</f>
        <v>-79829.509999999995</v>
      </c>
      <c r="J14" s="68">
        <f t="shared" si="0"/>
        <v>-203803.36</v>
      </c>
      <c r="K14" s="68">
        <f>SUM('Filter Peak'!J14:U14)</f>
        <v>-15419.01</v>
      </c>
      <c r="L14" s="68">
        <f>SUM('Filter Peak'!V14:AG14)</f>
        <v>-72881.83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-292104.2</v>
      </c>
      <c r="T14" s="28">
        <f>R14-VLOOKUP(A14,'Import Peak'!$A$3:$ID$24,238,FALSE)</f>
        <v>1.9999999960418791E-2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Peak'!B15</f>
        <v>41.7</v>
      </c>
      <c r="G15" s="28">
        <f>'Filter Peak'!C15</f>
        <v>113.58</v>
      </c>
      <c r="H15" s="28">
        <f>SUM('Filter Peak'!D15:F15)</f>
        <v>345.75</v>
      </c>
      <c r="I15" s="28">
        <f>SUM('Filter Peak'!G15:I15)</f>
        <v>341.92</v>
      </c>
      <c r="J15" s="68">
        <f t="shared" si="0"/>
        <v>842.95</v>
      </c>
      <c r="K15" s="68">
        <f>SUM('Filter Peak'!J15:U15)</f>
        <v>-13888236.509999998</v>
      </c>
      <c r="L15" s="68">
        <f>SUM('Filter Peak'!V15:AG15)</f>
        <v>-13143456.939999999</v>
      </c>
      <c r="M15" s="28">
        <f>SUMIF('Filter Peak'!$AH$3:$IC$3,"=1",'Filter Peak'!$AH15:$IC15)</f>
        <v>-18224484.170000002</v>
      </c>
      <c r="N15" s="28">
        <f>SUMIF('Filter Peak'!$AH$3:$IC$3,"=2",'Filter Peak'!$AH15:$IC15)</f>
        <v>-18069769.449999999</v>
      </c>
      <c r="O15" s="28">
        <f>SUMIF('Filter Peak'!$AH$3:$IC$3,"=3",'Filter Peak'!$AH15:$IC15)</f>
        <v>-17974581.009999994</v>
      </c>
      <c r="P15" s="28">
        <f>SUMIF('Filter Peak'!$AH$3:$IC$3,"=4",'Filter Peak'!$AH15:$IC15)</f>
        <v>-17682900.02</v>
      </c>
      <c r="Q15" s="68">
        <f t="shared" si="1"/>
        <v>-71951734.649999991</v>
      </c>
      <c r="R15" s="44">
        <f t="shared" si="2"/>
        <v>-98982585.149999991</v>
      </c>
      <c r="T15" s="28">
        <f>R15-VLOOKUP(A15,'Import Peak'!$A$3:$ID$24,238,FALSE)</f>
        <v>-8.9999988675117493E-2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Peak'!B16</f>
        <v>-35828.85</v>
      </c>
      <c r="G16" s="28">
        <f>'Filter Peak'!C16</f>
        <v>-83959.33</v>
      </c>
      <c r="H16" s="28">
        <f>SUM('Filter Peak'!D16:F16)</f>
        <v>-294622.27</v>
      </c>
      <c r="I16" s="28">
        <f>SUM('Filter Peak'!G16:I16)</f>
        <v>-301131</v>
      </c>
      <c r="J16" s="68">
        <f t="shared" si="0"/>
        <v>-715541.45</v>
      </c>
      <c r="K16" s="68">
        <f>SUM('Filter Peak'!J16:U16)</f>
        <v>-594276.57999999996</v>
      </c>
      <c r="L16" s="68">
        <f>SUM('Filter Peak'!V16:AG16)</f>
        <v>-239249.12000000002</v>
      </c>
      <c r="M16" s="28">
        <f>SUMIF('Filter Peak'!$AH$3:$IC$3,"=1",'Filter Peak'!$AH16:$IC16)</f>
        <v>-187650.59999999998</v>
      </c>
      <c r="N16" s="28">
        <f>SUMIF('Filter Peak'!$AH$3:$IC$3,"=2",'Filter Peak'!$AH16:$IC16)</f>
        <v>-178745.17</v>
      </c>
      <c r="O16" s="28">
        <f>SUMIF('Filter Peak'!$AH$3:$IC$3,"=3",'Filter Peak'!$AH16:$IC16)</f>
        <v>-174985.13999999996</v>
      </c>
      <c r="P16" s="28">
        <f>SUMIF('Filter Peak'!$AH$3:$IC$3,"=4",'Filter Peak'!$AH16:$IC16)</f>
        <v>-172297.06</v>
      </c>
      <c r="Q16" s="68">
        <f t="shared" si="1"/>
        <v>-713677.97</v>
      </c>
      <c r="R16" s="44">
        <f t="shared" si="2"/>
        <v>-2262745.12</v>
      </c>
      <c r="T16" s="28">
        <f>R16-VLOOKUP(A16,'Import Peak'!$A$3:$ID$24,238,FALSE)</f>
        <v>4.0000000037252903E-2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Peak'!B17</f>
        <v>6146.94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6146.94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6146.94</v>
      </c>
      <c r="T17" s="28">
        <f>R17-VLOOKUP(A17,'Import Peak'!$A$3:$ID$24,238,FALSE)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Peak'!B18</f>
        <v>29967.54</v>
      </c>
      <c r="G18" s="28">
        <f>'Filter Peak'!C18</f>
        <v>87177.44</v>
      </c>
      <c r="H18" s="28">
        <f>SUM('Filter Peak'!D18:F18)</f>
        <v>259948.31</v>
      </c>
      <c r="I18" s="28">
        <f>SUM('Filter Peak'!G18:I18)</f>
        <v>261140.83000000002</v>
      </c>
      <c r="J18" s="68">
        <f t="shared" si="0"/>
        <v>638234.12000000011</v>
      </c>
      <c r="K18" s="68">
        <f>SUM('Filter Peak'!J18:U18)</f>
        <v>1007464.3600000001</v>
      </c>
      <c r="L18" s="68">
        <f>SUM('Filter Peak'!V18:AG18)</f>
        <v>952358.24</v>
      </c>
      <c r="M18" s="28">
        <f>SUMIF('Filter Peak'!$AH$3:$IC$3,"=1",'Filter Peak'!$AH18:$IC18)</f>
        <v>2363353.3400000012</v>
      </c>
      <c r="N18" s="28">
        <f>SUMIF('Filter Peak'!$AH$3:$IC$3,"=2",'Filter Peak'!$AH18:$IC18)</f>
        <v>2349391.7999999993</v>
      </c>
      <c r="O18" s="28">
        <f>SUMIF('Filter Peak'!$AH$3:$IC$3,"=3",'Filter Peak'!$AH18:$IC18)</f>
        <v>2310834.5199999996</v>
      </c>
      <c r="P18" s="28">
        <f>SUMIF('Filter Peak'!$AH$3:$IC$3,"=4",'Filter Peak'!$AH18:$IC18)</f>
        <v>2258591.63</v>
      </c>
      <c r="Q18" s="68">
        <f t="shared" si="1"/>
        <v>9282171.2899999991</v>
      </c>
      <c r="R18" s="44">
        <f t="shared" si="2"/>
        <v>11880228.01</v>
      </c>
      <c r="T18" s="28">
        <f>R18-VLOOKUP(A18,'Import Peak'!$A$3:$ID$24,238,FALSE)</f>
        <v>-0.16000000014901161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Peak'!B19</f>
        <v>29967.54</v>
      </c>
      <c r="G19" s="28">
        <f>'Filter Peak'!C19</f>
        <v>87177.44</v>
      </c>
      <c r="H19" s="28">
        <f>SUM('Filter Peak'!D19:F19)</f>
        <v>259948.31</v>
      </c>
      <c r="I19" s="28">
        <f>SUM('Filter Peak'!G19:I19)</f>
        <v>261305.09000000003</v>
      </c>
      <c r="J19" s="68">
        <f t="shared" si="0"/>
        <v>638398.38000000012</v>
      </c>
      <c r="K19" s="68">
        <f>SUM('Filter Peak'!J19:U19)</f>
        <v>1007181.55</v>
      </c>
      <c r="L19" s="68">
        <f>SUM('Filter Peak'!V19:AG19)</f>
        <v>952105.53</v>
      </c>
      <c r="M19" s="28">
        <f>SUMIF('Filter Peak'!$AH$3:$IC$3,"=1",'Filter Peak'!$AH19:$IC19)</f>
        <v>2363353.3400000012</v>
      </c>
      <c r="N19" s="28">
        <f>SUMIF('Filter Peak'!$AH$3:$IC$3,"=2",'Filter Peak'!$AH19:$IC19)</f>
        <v>2349934.6599999992</v>
      </c>
      <c r="O19" s="28">
        <f>SUMIF('Filter Peak'!$AH$3:$IC$3,"=3",'Filter Peak'!$AH19:$IC19)</f>
        <v>2310834.5199999996</v>
      </c>
      <c r="P19" s="28">
        <f>SUMIF('Filter Peak'!$AH$3:$IC$3,"=4",'Filter Peak'!$AH19:$IC19)</f>
        <v>2258331.9699999997</v>
      </c>
      <c r="Q19" s="68">
        <f t="shared" si="1"/>
        <v>9282454.4899999984</v>
      </c>
      <c r="R19" s="44">
        <f t="shared" si="2"/>
        <v>11880139.949999999</v>
      </c>
      <c r="T19" s="28">
        <f>R19-VLOOKUP(A19,'Import Peak'!$A$3:$ID$24,238,FALSE)</f>
        <v>-0.15000000037252903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13675128.52654</v>
      </c>
      <c r="E20" s="59">
        <f>VLOOKUP(B20,'[1]total difference'!$B$2:$C$10,2,FALSE)</f>
        <v>208192.06544020399</v>
      </c>
      <c r="F20" s="31">
        <f t="shared" ref="F20:R20" si="3">SUM(F11:F19)</f>
        <v>14874.960000000006</v>
      </c>
      <c r="G20" s="31">
        <f t="shared" si="3"/>
        <v>49468.679999999993</v>
      </c>
      <c r="H20" s="31">
        <f t="shared" si="3"/>
        <v>139041.41999999998</v>
      </c>
      <c r="I20" s="31">
        <f t="shared" si="3"/>
        <v>100529.36000000004</v>
      </c>
      <c r="J20" s="69">
        <f t="shared" si="3"/>
        <v>303914.42000000016</v>
      </c>
      <c r="K20" s="69">
        <f t="shared" si="3"/>
        <v>-33315640.899999995</v>
      </c>
      <c r="L20" s="69">
        <f t="shared" si="3"/>
        <v>-31266309.539999999</v>
      </c>
      <c r="M20" s="31">
        <f t="shared" si="3"/>
        <v>-42196189.669999994</v>
      </c>
      <c r="N20" s="31">
        <f t="shared" si="3"/>
        <v>-41818452.24000001</v>
      </c>
      <c r="O20" s="31">
        <f t="shared" si="3"/>
        <v>-41647921.63000001</v>
      </c>
      <c r="P20" s="31">
        <f t="shared" si="3"/>
        <v>-41001589.669999994</v>
      </c>
      <c r="Q20" s="69">
        <f t="shared" si="3"/>
        <v>-166664153.20999998</v>
      </c>
      <c r="R20" s="46">
        <f t="shared" si="3"/>
        <v>-230942189.23000002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4089649.6624662401</v>
      </c>
      <c r="E25" s="58">
        <f>VLOOKUP(B25,'[1]total difference'!$B$2:$C$10,2,FALSE)</f>
        <v>121925.40849125152</v>
      </c>
      <c r="F25" s="28">
        <f>'Filter Peak'!B25</f>
        <v>1414.31</v>
      </c>
      <c r="G25" s="28">
        <f>'Filter Peak'!C25</f>
        <v>1682.91</v>
      </c>
      <c r="H25" s="28">
        <f>SUM('Filter Peak'!D25:F25)</f>
        <v>-42787.08</v>
      </c>
      <c r="I25" s="28">
        <f>SUM('Filter Peak'!G25:I25)</f>
        <v>-117632.1</v>
      </c>
      <c r="J25" s="68">
        <f t="shared" ref="J25:J35" si="4">SUM(F25:I25)</f>
        <v>-157321.96000000002</v>
      </c>
      <c r="K25" s="68">
        <f>SUM('Filter Peak'!J25:U25)</f>
        <v>50654.949999999983</v>
      </c>
      <c r="L25" s="68">
        <f>SUM('Filter Peak'!V25:AG25)</f>
        <v>42182.8</v>
      </c>
      <c r="M25" s="28">
        <f>SUMIF('Filter Peak'!$AH$3:$IC$3,"=1",'Filter Peak'!$AH25:$IC25)</f>
        <v>-53779.729999999996</v>
      </c>
      <c r="N25" s="28">
        <f>SUMIF('Filter Peak'!$AH$3:$IC$3,"=2",'Filter Peak'!$AH25:$IC25)</f>
        <v>-34605.430000000008</v>
      </c>
      <c r="O25" s="28">
        <f>SUMIF('Filter Peak'!$AH$3:$IC$3,"=3",'Filter Peak'!$AH25:$IC25)</f>
        <v>-59863.900000000009</v>
      </c>
      <c r="P25" s="28">
        <f>SUMIF('Filter Peak'!$AH$3:$IC$3,"=4",'Filter Peak'!$AH25:$IC25)</f>
        <v>-33577.170000000013</v>
      </c>
      <c r="Q25" s="68">
        <f t="shared" ref="Q25:Q35" si="5">SUM(M25:P25)</f>
        <v>-181826.23</v>
      </c>
      <c r="R25" s="44">
        <f t="shared" ref="R25:R35" si="6">J25+K25+L25+Q25</f>
        <v>-246310.44000000006</v>
      </c>
      <c r="T25" s="28">
        <f>R25-VLOOKUP(A25,'Import Peak'!$A$3:$ID$24,238,FALSE)</f>
        <v>-0.10000000006402843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16997207.116085801</v>
      </c>
      <c r="E26" s="58">
        <f>VLOOKUP(B26,'[1]total difference'!$B$2:$C$10,2,FALSE)</f>
        <v>79608.791904371232</v>
      </c>
      <c r="F26" s="28">
        <f>'Filter Peak'!B26</f>
        <v>6183.51</v>
      </c>
      <c r="G26" s="28">
        <f>'Filter Peak'!C26</f>
        <v>-76262.37</v>
      </c>
      <c r="H26" s="28">
        <f>SUM('Filter Peak'!D26:F26)</f>
        <v>-13137.380000000005</v>
      </c>
      <c r="I26" s="28">
        <f>SUM('Filter Peak'!G26:I26)</f>
        <v>513373.70999999996</v>
      </c>
      <c r="J26" s="68">
        <f t="shared" si="4"/>
        <v>430157.47</v>
      </c>
      <c r="K26" s="68">
        <f>SUM('Filter Peak'!J26:U26)</f>
        <v>-582277.25000000012</v>
      </c>
      <c r="L26" s="68">
        <f>SUM('Filter Peak'!V26:AG26)</f>
        <v>285855.8</v>
      </c>
      <c r="M26" s="28">
        <f>SUMIF('Filter Peak'!$AH$3:$IC$3,"=1",'Filter Peak'!$AH26:$IC26)</f>
        <v>-314390.62000000005</v>
      </c>
      <c r="N26" s="28">
        <f>SUMIF('Filter Peak'!$AH$3:$IC$3,"=2",'Filter Peak'!$AH26:$IC26)</f>
        <v>437331.98000000016</v>
      </c>
      <c r="O26" s="28">
        <f>SUMIF('Filter Peak'!$AH$3:$IC$3,"=3",'Filter Peak'!$AH26:$IC26)</f>
        <v>-261986.89999999997</v>
      </c>
      <c r="P26" s="28">
        <f>SUMIF('Filter Peak'!$AH$3:$IC$3,"=4",'Filter Peak'!$AH26:$IC26)</f>
        <v>-84337.340000000026</v>
      </c>
      <c r="Q26" s="68">
        <f t="shared" si="5"/>
        <v>-223382.87999999989</v>
      </c>
      <c r="R26" s="44">
        <f t="shared" si="6"/>
        <v>-89646.860000000044</v>
      </c>
      <c r="T26" s="28">
        <f>R26-VLOOKUP(A26,'Import Peak'!$A$3:$ID$24,238,FALSE)</f>
        <v>8.9999999952851795E-2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8197051.2104843501</v>
      </c>
      <c r="E27" s="58">
        <f>VLOOKUP(B27,'[1]total difference'!$B$2:$C$10,2,FALSE)</f>
        <v>616824.49317216873</v>
      </c>
      <c r="F27" s="28">
        <f>'Filter Peak'!B27</f>
        <v>-1906.19</v>
      </c>
      <c r="G27" s="28">
        <f>'Filter Peak'!C27</f>
        <v>-7070</v>
      </c>
      <c r="H27" s="28">
        <f>SUM('Filter Peak'!D27:F27)</f>
        <v>-206962.02999999997</v>
      </c>
      <c r="I27" s="28">
        <f>SUM('Filter Peak'!G27:I27)</f>
        <v>111750.87999999999</v>
      </c>
      <c r="J27" s="68">
        <f t="shared" si="4"/>
        <v>-104187.33999999998</v>
      </c>
      <c r="K27" s="68">
        <f>SUM('Filter Peak'!J27:U27)</f>
        <v>376873.18999999994</v>
      </c>
      <c r="L27" s="68">
        <f>SUM('Filter Peak'!V27:AG27)</f>
        <v>-365498.18000000011</v>
      </c>
      <c r="M27" s="28">
        <f>SUMIF('Filter Peak'!$AH$3:$IC$3,"=1",'Filter Peak'!$AH27:$IC27)</f>
        <v>-258477.55999999997</v>
      </c>
      <c r="N27" s="28">
        <f>SUMIF('Filter Peak'!$AH$3:$IC$3,"=2",'Filter Peak'!$AH27:$IC27)</f>
        <v>-130459.85999999999</v>
      </c>
      <c r="O27" s="28">
        <f>SUMIF('Filter Peak'!$AH$3:$IC$3,"=3",'Filter Peak'!$AH27:$IC27)</f>
        <v>-191291.50000000003</v>
      </c>
      <c r="P27" s="28">
        <f>SUMIF('Filter Peak'!$AH$3:$IC$3,"=4",'Filter Peak'!$AH27:$IC27)</f>
        <v>-150702.10999999993</v>
      </c>
      <c r="Q27" s="68">
        <f t="shared" si="5"/>
        <v>-730931.0299999998</v>
      </c>
      <c r="R27" s="44">
        <f t="shared" si="6"/>
        <v>-823743.35999999987</v>
      </c>
      <c r="T27" s="28">
        <f>R27-VLOOKUP(A27,'Import Peak'!$A$3:$ID$24,238,FALSE)</f>
        <v>-0.12999999988824129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4033620.31461115</v>
      </c>
      <c r="E28" s="58">
        <f>VLOOKUP(B28,'[1]total difference'!$B$2:$C$10,2,FALSE)</f>
        <v>32062.819697152823</v>
      </c>
      <c r="F28" s="28">
        <f>'Filter Peak'!B28</f>
        <v>-5102.75</v>
      </c>
      <c r="G28" s="28">
        <f>'Filter Peak'!C28</f>
        <v>-2727.36</v>
      </c>
      <c r="H28" s="28">
        <f>SUM('Filter Peak'!D28:F28)</f>
        <v>-48196.21</v>
      </c>
      <c r="I28" s="28">
        <f>SUM('Filter Peak'!G28:I28)</f>
        <v>-59844.22</v>
      </c>
      <c r="J28" s="68">
        <f t="shared" si="4"/>
        <v>-115870.54000000001</v>
      </c>
      <c r="K28" s="68">
        <f>SUM('Filter Peak'!J28:U28)</f>
        <v>-89394.729999999981</v>
      </c>
      <c r="L28" s="68">
        <f>SUM('Filter Peak'!V28:AG28)</f>
        <v>81059.820000000007</v>
      </c>
      <c r="M28" s="28">
        <f>SUMIF('Filter Peak'!$AH$3:$IC$3,"=1",'Filter Peak'!$AH28:$IC28)</f>
        <v>-18115.329999999987</v>
      </c>
      <c r="N28" s="28">
        <f>SUMIF('Filter Peak'!$AH$3:$IC$3,"=2",'Filter Peak'!$AH28:$IC28)</f>
        <v>128053.26</v>
      </c>
      <c r="O28" s="28">
        <f>SUMIF('Filter Peak'!$AH$3:$IC$3,"=3",'Filter Peak'!$AH28:$IC28)</f>
        <v>-19665.749999999993</v>
      </c>
      <c r="P28" s="28">
        <f>SUMIF('Filter Peak'!$AH$3:$IC$3,"=4",'Filter Peak'!$AH28:$IC28)</f>
        <v>4515.840000000012</v>
      </c>
      <c r="Q28" s="68">
        <f t="shared" si="5"/>
        <v>94788.020000000033</v>
      </c>
      <c r="R28" s="44">
        <f t="shared" si="6"/>
        <v>-29417.429999999949</v>
      </c>
      <c r="T28" s="28">
        <f>R28-VLOOKUP(A28,'Import Peak'!$A$3:$ID$24,238,FALSE)</f>
        <v>-0.10999999994965037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Peak'!B29</f>
        <v>1042.3800000000001</v>
      </c>
      <c r="G29" s="28">
        <f>'Filter Peak'!C29</f>
        <v>8619.2900000000009</v>
      </c>
      <c r="H29" s="28">
        <f>SUM('Filter Peak'!D29:F29)</f>
        <v>29273.260000000002</v>
      </c>
      <c r="I29" s="28">
        <f>SUM('Filter Peak'!G29:I29)</f>
        <v>0</v>
      </c>
      <c r="J29" s="68">
        <f t="shared" si="4"/>
        <v>38934.930000000008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38934.930000000008</v>
      </c>
      <c r="T29" s="28">
        <f>R29-VLOOKUP(A29,'Import Peak'!$A$3:$ID$24,238,FALSE)</f>
        <v>-9.9999999947613105E-3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5045348.3120144</v>
      </c>
      <c r="E30" s="58">
        <f>VLOOKUP(B30,'[1]total difference'!$B$2:$C$10,2,FALSE)</f>
        <v>1143007.1153388736</v>
      </c>
      <c r="F30" s="28">
        <f>'Filter Peak'!B30</f>
        <v>-10763.41</v>
      </c>
      <c r="G30" s="28">
        <f>'Filter Peak'!C30</f>
        <v>-28923.32</v>
      </c>
      <c r="H30" s="28">
        <f>SUM('Filter Peak'!D30:F30)</f>
        <v>19336.11</v>
      </c>
      <c r="I30" s="28">
        <f>SUM('Filter Peak'!G30:I30)</f>
        <v>30071.630000000005</v>
      </c>
      <c r="J30" s="68">
        <f t="shared" si="4"/>
        <v>9721.0100000000093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9721.0100000000093</v>
      </c>
      <c r="T30" s="28">
        <f>R30-VLOOKUP(A30,'Import Peak'!$A$3:$ID$24,238,FALSE)</f>
        <v>1.0000000009313226E-2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1641990.49083317</v>
      </c>
      <c r="E31" s="58">
        <f>VLOOKUP(B31,'[1]total difference'!$B$2:$C$10,2,FALSE)</f>
        <v>151711.25915528252</v>
      </c>
      <c r="F31" s="28">
        <f>'Filter Peak'!B31</f>
        <v>4129.3999999999996</v>
      </c>
      <c r="G31" s="28">
        <f>'Filter Peak'!C31</f>
        <v>-17785.36</v>
      </c>
      <c r="H31" s="28">
        <f>SUM('Filter Peak'!D31:F31)</f>
        <v>18584.82</v>
      </c>
      <c r="I31" s="28">
        <f>SUM('Filter Peak'!G31:I31)</f>
        <v>0</v>
      </c>
      <c r="J31" s="68">
        <f t="shared" si="4"/>
        <v>4928.8599999999988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4928.8599999999988</v>
      </c>
      <c r="T31" s="28">
        <f>R31-VLOOKUP(A31,'Import Peak'!$A$3:$ID$24,238,FALSE)</f>
        <v>0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2892364.2059801202</v>
      </c>
      <c r="E32" s="58">
        <f>VLOOKUP(B32,'[1]total difference'!$B$2:$C$10,2,FALSE)</f>
        <v>813640.76841202774</v>
      </c>
      <c r="F32" s="28">
        <f>'Filter Peak'!B32</f>
        <v>2358.85</v>
      </c>
      <c r="G32" s="28">
        <f>'Filter Peak'!C32</f>
        <v>-29247.52</v>
      </c>
      <c r="H32" s="28">
        <f>SUM('Filter Peak'!D32:F32)</f>
        <v>2350.8999999999996</v>
      </c>
      <c r="I32" s="28">
        <f>SUM('Filter Peak'!G32:I32)</f>
        <v>-14354.43</v>
      </c>
      <c r="J32" s="68">
        <f t="shared" si="4"/>
        <v>-38892.200000000004</v>
      </c>
      <c r="K32" s="68">
        <f>SUM('Filter Peak'!J32:U32)</f>
        <v>29351.71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-9540.4900000000052</v>
      </c>
      <c r="T32" s="28">
        <f>R32-VLOOKUP(A32,'Import Peak'!$A$3:$ID$24,238,FALSE)</f>
        <v>0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5">
      <c r="A34" s="43" t="s">
        <v>18</v>
      </c>
      <c r="B34" s="27"/>
      <c r="C34" s="27"/>
      <c r="D34" s="52"/>
      <c r="E34" s="58"/>
      <c r="F34" s="28">
        <f>'Filter Peak'!B34</f>
        <v>-1232</v>
      </c>
      <c r="G34" s="28">
        <f>'Filter Peak'!C34</f>
        <v>10329.76</v>
      </c>
      <c r="H34" s="28">
        <f>SUM('Filter Peak'!D34:F34)</f>
        <v>0</v>
      </c>
      <c r="I34" s="28">
        <f>SUM('Filter Peak'!G34:I34)</f>
        <v>0</v>
      </c>
      <c r="J34" s="68">
        <f t="shared" si="4"/>
        <v>9097.76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9097.76</v>
      </c>
      <c r="T34" s="28">
        <f>R34-VLOOKUP(A34,'Import Peak'!$A$3:$ID$24,238,FALSE)</f>
        <v>3.0000000000654836E-2</v>
      </c>
      <c r="AD34" s="13"/>
    </row>
    <row r="35" spans="1:30" s="20" customFormat="1" ht="27" customHeight="1" thickBot="1" x14ac:dyDescent="0.3">
      <c r="A35" s="43" t="s">
        <v>19</v>
      </c>
      <c r="B35" s="27"/>
      <c r="C35" s="27"/>
      <c r="D35" s="52"/>
      <c r="E35" s="58"/>
      <c r="F35" s="28">
        <f>'Filter Peak'!B35</f>
        <v>8016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8016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8016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3">
      <c r="A36" s="45" t="s">
        <v>53</v>
      </c>
      <c r="B36" s="29" t="s">
        <v>35</v>
      </c>
      <c r="C36" s="30"/>
      <c r="D36" s="53">
        <f>-VLOOKUP(B36,'[1]Today total'!$B$2:$C$10,2,FALSE)</f>
        <v>23617393.6486766</v>
      </c>
      <c r="E36" s="59">
        <f>VLOOKUP(B36,'[1]total difference'!$B$2:$C$10,2,FALSE)</f>
        <v>-37730.296175327152</v>
      </c>
      <c r="F36" s="31">
        <f t="shared" ref="F36:R36" si="7">SUM(F25:F35)</f>
        <v>4140.0999999999985</v>
      </c>
      <c r="G36" s="31">
        <f t="shared" si="7"/>
        <v>-141383.97</v>
      </c>
      <c r="H36" s="31">
        <f t="shared" si="7"/>
        <v>-241537.61000000002</v>
      </c>
      <c r="I36" s="31">
        <f t="shared" si="7"/>
        <v>463365.47000000003</v>
      </c>
      <c r="J36" s="69">
        <f t="shared" si="7"/>
        <v>84583.989999999976</v>
      </c>
      <c r="K36" s="69">
        <f t="shared" si="7"/>
        <v>-214792.13000000021</v>
      </c>
      <c r="L36" s="69">
        <f t="shared" si="7"/>
        <v>43600.239999999874</v>
      </c>
      <c r="M36" s="31">
        <f t="shared" si="7"/>
        <v>-644763.24</v>
      </c>
      <c r="N36" s="31">
        <f t="shared" si="7"/>
        <v>400319.95000000019</v>
      </c>
      <c r="O36" s="31">
        <f t="shared" si="7"/>
        <v>-532808.05000000005</v>
      </c>
      <c r="P36" s="31">
        <f t="shared" si="7"/>
        <v>-264100.77999999997</v>
      </c>
      <c r="Q36" s="69">
        <f t="shared" si="7"/>
        <v>-1041352.1199999996</v>
      </c>
      <c r="R36" s="46">
        <f t="shared" si="7"/>
        <v>-1127960.0199999998</v>
      </c>
      <c r="T36" s="31"/>
      <c r="U36" s="32">
        <f>R20+R36-VLOOKUP("Grand Total: ",'Import Peak'!A1:ID24,238,FALSE)</f>
        <v>-0.65000003576278687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A4" sqref="A4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9" style="54" bestFit="1" customWidth="1"/>
    <col min="6" max="6" width="13.1093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customWidth="1"/>
    <col min="16" max="16" width="20.6640625" style="9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37032.87473275463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OffPeak'!B11</f>
        <v>79.83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79.83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79.83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OffPeak'!B12</f>
        <v>-5747.19</v>
      </c>
      <c r="G12" s="28">
        <f>'Filter OffPeak'!C12</f>
        <v>-10956.48</v>
      </c>
      <c r="H12" s="28">
        <f>SUM('Filter OffPeak'!D12:F12)</f>
        <v>-5914.05</v>
      </c>
      <c r="I12" s="28">
        <f>SUM('Filter OffPeak'!G12:I12)</f>
        <v>-52029.01</v>
      </c>
      <c r="J12" s="68">
        <f t="shared" si="0"/>
        <v>-74646.73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-74646.73</v>
      </c>
      <c r="T12" s="28">
        <f>R12-IF(ISNA(VLOOKUP(A12,'Import OffPeak'!$A$3:$ID$20,238,FALSE)),0,VLOOKUP(A12,'Import OffPeak'!$A$3:$ID$20,238,FALSE))</f>
        <v>-1.9999999989522621E-2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OffPeak'!B14</f>
        <v>-12752.3</v>
      </c>
      <c r="G14" s="28">
        <f>'Filter OffPeak'!C14</f>
        <v>-38117.65</v>
      </c>
      <c r="H14" s="28">
        <f>SUM('Filter OffPeak'!D14:F14)</f>
        <v>-94585.23</v>
      </c>
      <c r="I14" s="28">
        <f>SUM('Filter OffPeak'!G14:I14)</f>
        <v>-92350.450000000012</v>
      </c>
      <c r="J14" s="68">
        <f t="shared" si="0"/>
        <v>-237805.63</v>
      </c>
      <c r="K14" s="68">
        <f>SUM('Filter OffPeak'!J14:U14)</f>
        <v>-17681.29</v>
      </c>
      <c r="L14" s="68">
        <f>SUM('Filter OffPeak'!V14:AG14)</f>
        <v>-83580.48000000001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-339067.4</v>
      </c>
      <c r="T14" s="28">
        <f>R14-IF(ISNA(VLOOKUP(A14,'Import OffPeak'!$A$3:$ID$20,238,FALSE)),0,VLOOKUP(A14,'Import OffPeak'!$A$3:$ID$20,238,FALSE))</f>
        <v>2.9999999969732016E-2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OffPeak'!B16</f>
        <v>-43736.94</v>
      </c>
      <c r="G16" s="28">
        <f>'Filter OffPeak'!C16</f>
        <v>-103368</v>
      </c>
      <c r="H16" s="28">
        <f>SUM('Filter OffPeak'!D16:F16)</f>
        <v>-374998.84</v>
      </c>
      <c r="I16" s="28">
        <f>SUM('Filter OffPeak'!G16:I16)</f>
        <v>-395819.66000000003</v>
      </c>
      <c r="J16" s="68">
        <f t="shared" si="0"/>
        <v>-917923.44000000006</v>
      </c>
      <c r="K16" s="68">
        <f>SUM('Filter OffPeak'!J16:U16)</f>
        <v>-680280.42999999993</v>
      </c>
      <c r="L16" s="68">
        <f>SUM('Filter OffPeak'!V16:AG16)</f>
        <v>-273321.13999999996</v>
      </c>
      <c r="M16" s="28">
        <f>SUMIF('Filter OffPeak'!$AH$3:$IC$3,"=1",'Filter OffPeak'!$AH16:$IC16)</f>
        <v>-210431.80000000002</v>
      </c>
      <c r="N16" s="28">
        <f>SUMIF('Filter OffPeak'!$AH$3:$IC$3,"=2",'Filter OffPeak'!$AH16:$IC16)</f>
        <v>-202141.27</v>
      </c>
      <c r="O16" s="28">
        <f>SUMIF('Filter OffPeak'!$AH$3:$IC$3,"=3",'Filter OffPeak'!$AH16:$IC16)</f>
        <v>-202777.27</v>
      </c>
      <c r="P16" s="28">
        <f>SUMIF('Filter OffPeak'!$AH$3:$IC$3,"=4",'Filter OffPeak'!$AH16:$IC16)</f>
        <v>-199537.84999999998</v>
      </c>
      <c r="Q16" s="68">
        <f t="shared" si="1"/>
        <v>-814888.19</v>
      </c>
      <c r="R16" s="44">
        <f t="shared" si="2"/>
        <v>-2686413.2</v>
      </c>
      <c r="T16" s="28">
        <f>R16-IF(ISNA(VLOOKUP(A16,'Import OffPeak'!$A$3:$ID$20,238,FALSE)),0,VLOOKUP(A16,'Import OffPeak'!$A$3:$ID$20,238,FALSE))</f>
        <v>-4.0000000037252903E-2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OffPeak'!B17</f>
        <v>2554.5700000000002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2554.5700000000002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2554.5700000000002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OffPeak'!B18</f>
        <v>35080.14</v>
      </c>
      <c r="G18" s="28">
        <f>'Filter OffPeak'!C18</f>
        <v>103662.86</v>
      </c>
      <c r="H18" s="28">
        <f>SUM('Filter OffPeak'!D18:F18)</f>
        <v>321527.53999999998</v>
      </c>
      <c r="I18" s="28">
        <f>SUM('Filter OffPeak'!G18:I18)</f>
        <v>313929.78999999998</v>
      </c>
      <c r="J18" s="68">
        <f t="shared" si="0"/>
        <v>774200.33</v>
      </c>
      <c r="K18" s="68">
        <f>SUM('Filter OffPeak'!J18:U18)</f>
        <v>1202050.94</v>
      </c>
      <c r="L18" s="68">
        <f>SUM('Filter OffPeak'!V18:AG18)</f>
        <v>1136393.6500000001</v>
      </c>
      <c r="M18" s="28">
        <f>SUMIF('Filter OffPeak'!$AH$3:$IC$3,"=1",'Filter OffPeak'!$AH18:$IC18)</f>
        <v>2816991.4900000016</v>
      </c>
      <c r="N18" s="28">
        <f>SUMIF('Filter OffPeak'!$AH$3:$IC$3,"=2",'Filter OffPeak'!$AH18:$IC18)</f>
        <v>2780557.379999999</v>
      </c>
      <c r="O18" s="28">
        <f>SUMIF('Filter OffPeak'!$AH$3:$IC$3,"=3",'Filter OffPeak'!$AH18:$IC18)</f>
        <v>2793568.06</v>
      </c>
      <c r="P18" s="28">
        <f>SUMIF('Filter OffPeak'!$AH$3:$IC$3,"=4",'Filter OffPeak'!$AH18:$IC18)</f>
        <v>2763486.49</v>
      </c>
      <c r="Q18" s="68">
        <f t="shared" si="1"/>
        <v>11154603.420000002</v>
      </c>
      <c r="R18" s="44">
        <f t="shared" si="2"/>
        <v>14267248.340000002</v>
      </c>
      <c r="T18" s="28">
        <f>R18-IF(ISNA(VLOOKUP(A18,'Import OffPeak'!$A$3:$ID$20,238,FALSE)),0,VLOOKUP(A18,'Import OffPeak'!$A$3:$ID$20,238,FALSE))</f>
        <v>0.24000000208616257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OffPeak'!B19</f>
        <v>35080.14</v>
      </c>
      <c r="G19" s="28">
        <f>'Filter OffPeak'!C19</f>
        <v>103662.86</v>
      </c>
      <c r="H19" s="28">
        <f>SUM('Filter OffPeak'!D19:F19)</f>
        <v>321527.53999999998</v>
      </c>
      <c r="I19" s="28">
        <f>SUM('Filter OffPeak'!G19:I19)</f>
        <v>313929.78999999998</v>
      </c>
      <c r="J19" s="68">
        <f t="shared" si="0"/>
        <v>774200.33</v>
      </c>
      <c r="K19" s="68">
        <f>SUM('Filter OffPeak'!J19:U19)</f>
        <v>1201751.3799999999</v>
      </c>
      <c r="L19" s="68">
        <f>SUM('Filter OffPeak'!V19:AG19)</f>
        <v>1136118.1300000001</v>
      </c>
      <c r="M19" s="28">
        <f>SUMIF('Filter OffPeak'!$AH$3:$IC$3,"=1",'Filter OffPeak'!$AH19:$IC19)</f>
        <v>2816991.4900000016</v>
      </c>
      <c r="N19" s="28">
        <f>SUMIF('Filter OffPeak'!$AH$3:$IC$3,"=2",'Filter OffPeak'!$AH19:$IC19)</f>
        <v>2781194.189999999</v>
      </c>
      <c r="O19" s="28">
        <f>SUMIF('Filter OffPeak'!$AH$3:$IC$3,"=3",'Filter OffPeak'!$AH19:$IC19)</f>
        <v>2793568.06</v>
      </c>
      <c r="P19" s="28">
        <f>SUMIF('Filter OffPeak'!$AH$3:$IC$3,"=4",'Filter OffPeak'!$AH19:$IC19)</f>
        <v>2763170.41</v>
      </c>
      <c r="Q19" s="68">
        <f t="shared" si="1"/>
        <v>11154924.15</v>
      </c>
      <c r="R19" s="44">
        <f t="shared" si="2"/>
        <v>14266993.99</v>
      </c>
      <c r="T19" s="28">
        <f>R19-IF(ISNA(VLOOKUP(A19,'Import OffPeak'!$A$3:$ID$20,238,FALSE)),0,VLOOKUP(A19,'Import OffPeak'!$A$3:$ID$20,238,FALSE))</f>
        <v>0.26999999955296516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13675128.52654</v>
      </c>
      <c r="E20" s="59">
        <f>VLOOKUP(B20,'[1]total difference'!$B$2:$C$10,2,FALSE)</f>
        <v>208192.06544020399</v>
      </c>
      <c r="F20" s="31">
        <f t="shared" ref="F20:R20" si="3">SUM(F11:F19)</f>
        <v>10558.249999999993</v>
      </c>
      <c r="G20" s="31">
        <f t="shared" si="3"/>
        <v>54883.59</v>
      </c>
      <c r="H20" s="31">
        <f t="shared" si="3"/>
        <v>167556.95999999996</v>
      </c>
      <c r="I20" s="31">
        <f t="shared" si="3"/>
        <v>87660.459999999846</v>
      </c>
      <c r="J20" s="69">
        <f t="shared" si="3"/>
        <v>320659.25999999978</v>
      </c>
      <c r="K20" s="69">
        <f t="shared" si="3"/>
        <v>1705840.5999999999</v>
      </c>
      <c r="L20" s="69">
        <f t="shared" si="3"/>
        <v>1915610.1600000001</v>
      </c>
      <c r="M20" s="31">
        <f t="shared" si="3"/>
        <v>5423551.1800000034</v>
      </c>
      <c r="N20" s="31">
        <f t="shared" si="3"/>
        <v>5359610.299999998</v>
      </c>
      <c r="O20" s="31">
        <f t="shared" si="3"/>
        <v>5384358.8499999996</v>
      </c>
      <c r="P20" s="31">
        <f t="shared" si="3"/>
        <v>5327119.0500000007</v>
      </c>
      <c r="Q20" s="69">
        <f t="shared" si="3"/>
        <v>21494639.380000003</v>
      </c>
      <c r="R20" s="46">
        <f t="shared" si="3"/>
        <v>25436749.400000002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4089649.6624662401</v>
      </c>
      <c r="E25" s="58">
        <f>VLOOKUP(B25,'[1]total difference'!$B$2:$C$10,2,FALSE)</f>
        <v>121925.40849125152</v>
      </c>
      <c r="F25" s="28">
        <f>'Filter OffPeak'!B25</f>
        <v>2233.89</v>
      </c>
      <c r="G25" s="28">
        <f>'Filter OffPeak'!C25</f>
        <v>7250.08</v>
      </c>
      <c r="H25" s="28">
        <f>SUM('Filter OffPeak'!D25:F25)</f>
        <v>-43165.06</v>
      </c>
      <c r="I25" s="28">
        <f>SUM('Filter OffPeak'!G25:I25)</f>
        <v>-45107.240000000005</v>
      </c>
      <c r="J25" s="68">
        <f t="shared" ref="J25:J34" si="4">SUM(F25:I25)</f>
        <v>-78788.33</v>
      </c>
      <c r="K25" s="68">
        <f>SUM('Filter OffPeak'!J25:U25)</f>
        <v>-195971.75</v>
      </c>
      <c r="L25" s="68">
        <f>SUM('Filter OffPeak'!V25:AG25)</f>
        <v>-203133.22</v>
      </c>
      <c r="M25" s="28">
        <f>SUMIF('Filter OffPeak'!$AH$3:$IC$3,"=1",'Filter OffPeak'!$AH25:$IC25)</f>
        <v>-39321.200000000004</v>
      </c>
      <c r="N25" s="28">
        <f>SUMIF('Filter OffPeak'!$AH$3:$IC$3,"=2",'Filter OffPeak'!$AH25:$IC25)</f>
        <v>-24254.43</v>
      </c>
      <c r="O25" s="28">
        <f>SUMIF('Filter OffPeak'!$AH$3:$IC$3,"=3",'Filter OffPeak'!$AH25:$IC25)</f>
        <v>-24507.69</v>
      </c>
      <c r="P25" s="28">
        <f>SUMIF('Filter OffPeak'!$AH$3:$IC$3,"=4",'Filter OffPeak'!$AH25:$IC25)</f>
        <v>-24149.989999999998</v>
      </c>
      <c r="Q25" s="68">
        <f t="shared" ref="Q25:Q34" si="5">SUM(M25:P25)</f>
        <v>-112233.31</v>
      </c>
      <c r="R25" s="44">
        <f t="shared" ref="R25:R34" si="6">J25+K25+L25+Q25</f>
        <v>-590126.6100000001</v>
      </c>
      <c r="T25" s="28">
        <f>R25-IF(ISNA(VLOOKUP(A25,'Import OffPeak'!$A$3:$ID$20,238,FALSE)),0,VLOOKUP(A25,'Import OffPeak'!$A$3:$ID$20,238,FALSE))</f>
        <v>-2.0000000135041773E-2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16997207.116085801</v>
      </c>
      <c r="E26" s="58">
        <f>VLOOKUP(B26,'[1]total difference'!$B$2:$C$10,2,FALSE)</f>
        <v>79608.791904371232</v>
      </c>
      <c r="F26" s="28">
        <f>'Filter OffPeak'!B26</f>
        <v>8239.44</v>
      </c>
      <c r="G26" s="28">
        <f>'Filter OffPeak'!C26</f>
        <v>55272.47</v>
      </c>
      <c r="H26" s="28">
        <f>SUM('Filter OffPeak'!D26:F26)</f>
        <v>102584.08</v>
      </c>
      <c r="I26" s="28">
        <f>SUM('Filter OffPeak'!G26:I26)</f>
        <v>69443.63</v>
      </c>
      <c r="J26" s="68">
        <f t="shared" si="4"/>
        <v>235539.62</v>
      </c>
      <c r="K26" s="68">
        <f>SUM('Filter OffPeak'!J26:U26)</f>
        <v>-456486.56000000006</v>
      </c>
      <c r="L26" s="68">
        <f>SUM('Filter OffPeak'!V26:AG26)</f>
        <v>394360.71</v>
      </c>
      <c r="M26" s="28">
        <f>SUMIF('Filter OffPeak'!$AH$3:$IC$3,"=1",'Filter OffPeak'!$AH26:$IC26)</f>
        <v>-726549.61</v>
      </c>
      <c r="N26" s="28">
        <f>SUMIF('Filter OffPeak'!$AH$3:$IC$3,"=2",'Filter OffPeak'!$AH26:$IC26)</f>
        <v>-150709.51999999999</v>
      </c>
      <c r="O26" s="28">
        <f>SUMIF('Filter OffPeak'!$AH$3:$IC$3,"=3",'Filter OffPeak'!$AH26:$IC26)</f>
        <v>-702334.45999999985</v>
      </c>
      <c r="P26" s="28">
        <f>SUMIF('Filter OffPeak'!$AH$3:$IC$3,"=4",'Filter OffPeak'!$AH26:$IC26)</f>
        <v>-520889.28999999992</v>
      </c>
      <c r="Q26" s="68">
        <f t="shared" si="5"/>
        <v>-2100482.88</v>
      </c>
      <c r="R26" s="44">
        <f t="shared" si="6"/>
        <v>-1927069.1099999999</v>
      </c>
      <c r="T26" s="28">
        <f>R26-IF(ISNA(VLOOKUP(A26,'Import OffPeak'!$A$3:$ID$20,238,FALSE)),0,VLOOKUP(A26,'Import OffPeak'!$A$3:$ID$20,238,FALSE))</f>
        <v>-4.9999999813735485E-2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8197051.2104843501</v>
      </c>
      <c r="E27" s="58">
        <f>VLOOKUP(B27,'[1]total difference'!$B$2:$C$10,2,FALSE)</f>
        <v>616824.49317216873</v>
      </c>
      <c r="F27" s="28">
        <f>'Filter OffPeak'!B27</f>
        <v>-2398.19</v>
      </c>
      <c r="G27" s="28">
        <f>'Filter OffPeak'!C27</f>
        <v>32440.69</v>
      </c>
      <c r="H27" s="28">
        <f>SUM('Filter OffPeak'!D27:F27)</f>
        <v>-20727.810000000001</v>
      </c>
      <c r="I27" s="28">
        <f>SUM('Filter OffPeak'!G27:I27)</f>
        <v>13916.02</v>
      </c>
      <c r="J27" s="68">
        <f t="shared" si="4"/>
        <v>23230.71</v>
      </c>
      <c r="K27" s="68">
        <f>SUM('Filter OffPeak'!J27:U27)</f>
        <v>17681.29</v>
      </c>
      <c r="L27" s="68">
        <f>SUM('Filter OffPeak'!V27:AG27)</f>
        <v>-249907.47000000003</v>
      </c>
      <c r="M27" s="28">
        <f>SUMIF('Filter OffPeak'!$AH$3:$IC$3,"=1",'Filter OffPeak'!$AH27:$IC27)</f>
        <v>-105442.75999999998</v>
      </c>
      <c r="N27" s="28">
        <f>SUMIF('Filter OffPeak'!$AH$3:$IC$3,"=2",'Filter OffPeak'!$AH27:$IC27)</f>
        <v>-49780.810000000005</v>
      </c>
      <c r="O27" s="28">
        <f>SUMIF('Filter OffPeak'!$AH$3:$IC$3,"=3",'Filter OffPeak'!$AH27:$IC27)</f>
        <v>-7521.7999999999975</v>
      </c>
      <c r="P27" s="28">
        <f>SUMIF('Filter OffPeak'!$AH$3:$IC$3,"=4",'Filter OffPeak'!$AH27:$IC27)</f>
        <v>-6163.8500000000049</v>
      </c>
      <c r="Q27" s="68">
        <f t="shared" si="5"/>
        <v>-168909.21999999997</v>
      </c>
      <c r="R27" s="44">
        <f t="shared" si="6"/>
        <v>-377904.69</v>
      </c>
      <c r="T27" s="28">
        <f>R27-IF(ISNA(VLOOKUP(A27,'Import OffPeak'!$A$3:$ID$20,238,FALSE)),0,VLOOKUP(A27,'Import OffPeak'!$A$3:$ID$20,238,FALSE))</f>
        <v>4.9999999988358468E-2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4033620.31461115</v>
      </c>
      <c r="E28" s="58">
        <f>VLOOKUP(B28,'[1]total difference'!$B$2:$C$10,2,FALSE)</f>
        <v>32062.819697152823</v>
      </c>
      <c r="F28" s="28">
        <f>'Filter OffPeak'!B28</f>
        <v>55.73</v>
      </c>
      <c r="G28" s="28">
        <f>'Filter OffPeak'!C28</f>
        <v>-7428.11</v>
      </c>
      <c r="H28" s="28">
        <f>SUM('Filter OffPeak'!D28:F28)</f>
        <v>-24007.89</v>
      </c>
      <c r="I28" s="28">
        <f>SUM('Filter OffPeak'!G28:I28)</f>
        <v>24543.18</v>
      </c>
      <c r="J28" s="68">
        <f t="shared" si="4"/>
        <v>-6837.09</v>
      </c>
      <c r="K28" s="68">
        <f>SUM('Filter OffPeak'!J28:U28)</f>
        <v>-206385.06</v>
      </c>
      <c r="L28" s="68">
        <f>SUM('Filter OffPeak'!V28:AG28)</f>
        <v>-130750.16</v>
      </c>
      <c r="M28" s="28">
        <f>SUMIF('Filter OffPeak'!$AH$3:$IC$3,"=1",'Filter OffPeak'!$AH28:$IC28)</f>
        <v>-55182.939999999988</v>
      </c>
      <c r="N28" s="28">
        <f>SUMIF('Filter OffPeak'!$AH$3:$IC$3,"=2",'Filter OffPeak'!$AH28:$IC28)</f>
        <v>58535.33</v>
      </c>
      <c r="O28" s="28">
        <f>SUMIF('Filter OffPeak'!$AH$3:$IC$3,"=3",'Filter OffPeak'!$AH28:$IC28)</f>
        <v>-55744.650000000009</v>
      </c>
      <c r="P28" s="28">
        <f>SUMIF('Filter OffPeak'!$AH$3:$IC$3,"=4",'Filter OffPeak'!$AH28:$IC28)</f>
        <v>-36852.630000000005</v>
      </c>
      <c r="Q28" s="68">
        <f t="shared" si="5"/>
        <v>-89244.89</v>
      </c>
      <c r="R28" s="44">
        <f t="shared" si="6"/>
        <v>-433217.2</v>
      </c>
      <c r="T28" s="28">
        <f>R28-IF(ISNA(VLOOKUP(A28,'Import OffPeak'!$A$3:$ID$20,238,FALSE)),0,VLOOKUP(A28,'Import OffPeak'!$A$3:$ID$20,238,FALSE))</f>
        <v>-0.15000000002328306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OffPeak'!B29</f>
        <v>764.5</v>
      </c>
      <c r="G29" s="28">
        <f>'Filter OffPeak'!C29</f>
        <v>5291.46</v>
      </c>
      <c r="H29" s="28">
        <f>SUM('Filter OffPeak'!D29:F29)</f>
        <v>19696.669999999998</v>
      </c>
      <c r="I29" s="28">
        <f>SUM('Filter OffPeak'!G29:I29)</f>
        <v>0</v>
      </c>
      <c r="J29" s="68">
        <f t="shared" si="4"/>
        <v>25752.629999999997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25752.629999999997</v>
      </c>
      <c r="T29" s="28">
        <f>R29-IF(ISNA(VLOOKUP(A29,'Import OffPeak'!$A$3:$ID$20,238,FALSE)),0,VLOOKUP(A29,'Import OffPeak'!$A$3:$ID$20,238,FALSE))</f>
        <v>-1.0000000002037268E-2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5045348.3120144</v>
      </c>
      <c r="E30" s="58">
        <f>VLOOKUP(B30,'[1]total difference'!$B$2:$C$10,2,FALSE)</f>
        <v>1143007.1153388736</v>
      </c>
      <c r="F30" s="28">
        <f>'Filter OffPeak'!B30</f>
        <v>-14993</v>
      </c>
      <c r="G30" s="28">
        <f>'Filter OffPeak'!C30</f>
        <v>17560.59</v>
      </c>
      <c r="H30" s="28">
        <f>SUM('Filter OffPeak'!D30:F30)</f>
        <v>24464.67</v>
      </c>
      <c r="I30" s="28">
        <f>SUM('Filter OffPeak'!G30:I30)</f>
        <v>23842.5</v>
      </c>
      <c r="J30" s="68">
        <f t="shared" si="4"/>
        <v>50874.759999999995</v>
      </c>
      <c r="K30" s="68">
        <f>SUM('Filter OffPeak'!J30:U30)</f>
        <v>22786.14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73660.899999999994</v>
      </c>
      <c r="T30" s="28">
        <f>R30-IF(ISNA(VLOOKUP(A30,'Import OffPeak'!$A$3:$ID$20,238,FALSE)),0,VLOOKUP(A30,'Import OffPeak'!$A$3:$ID$20,238,FALSE))</f>
        <v>2.9999999998835847E-2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1641990.49083317</v>
      </c>
      <c r="E31" s="58">
        <f>VLOOKUP(B31,'[1]total difference'!$B$2:$C$10,2,FALSE)</f>
        <v>151711.25915528252</v>
      </c>
      <c r="F31" s="28">
        <f>'Filter OffPeak'!B31</f>
        <v>433.11</v>
      </c>
      <c r="G31" s="28">
        <f>'Filter OffPeak'!C31</f>
        <v>21658.75</v>
      </c>
      <c r="H31" s="28">
        <f>SUM('Filter OffPeak'!D31:F31)</f>
        <v>-3784.15</v>
      </c>
      <c r="I31" s="28">
        <f>SUM('Filter OffPeak'!G31:I31)</f>
        <v>47685</v>
      </c>
      <c r="J31" s="68">
        <f t="shared" si="4"/>
        <v>65992.709999999992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65992.709999999992</v>
      </c>
      <c r="T31" s="28">
        <f>R31-IF(ISNA(VLOOKUP(A31,'Import OffPeak'!$A$3:$ID$20,238,FALSE)),0,VLOOKUP(A31,'Import OffPeak'!$A$3:$ID$20,238,FALSE))</f>
        <v>9.9999999947613105E-3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2892364.2059801202</v>
      </c>
      <c r="E32" s="58">
        <f>VLOOKUP(B32,'[1]total difference'!$B$2:$C$10,2,FALSE)</f>
        <v>813640.76841202774</v>
      </c>
      <c r="F32" s="28">
        <f>'Filter OffPeak'!B32</f>
        <v>-4178.63</v>
      </c>
      <c r="G32" s="28">
        <f>'Filter OffPeak'!C32</f>
        <v>-7120.38</v>
      </c>
      <c r="H32" s="28">
        <f>SUM('Filter OffPeak'!D32:F32)</f>
        <v>1446.05</v>
      </c>
      <c r="I32" s="28">
        <f>SUM('Filter OffPeak'!G32:I32)</f>
        <v>411.1</v>
      </c>
      <c r="J32" s="68">
        <f t="shared" si="4"/>
        <v>-9441.86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-9441.86</v>
      </c>
      <c r="T32" s="28">
        <f>R32-IF(ISNA(VLOOKUP(A32,'Import OffPeak'!$A$3:$ID$20,238,FALSE)),0,VLOOKUP(A32,'Import OffPeak'!$A$3:$ID$20,238,FALSE))</f>
        <v>0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3">
      <c r="A34" s="43" t="s">
        <v>19</v>
      </c>
      <c r="B34" s="27"/>
      <c r="C34" s="27"/>
      <c r="D34" s="52"/>
      <c r="E34" s="58"/>
      <c r="F34" s="28">
        <f>'Filter OffPeak'!B34</f>
        <v>2506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2506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2506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3">
      <c r="A35" s="45" t="s">
        <v>53</v>
      </c>
      <c r="B35" s="29" t="s">
        <v>35</v>
      </c>
      <c r="C35" s="30"/>
      <c r="D35" s="53">
        <f>-VLOOKUP(B35,'[1]Today total'!$B$2:$C$10,2,FALSE)</f>
        <v>23617393.6486766</v>
      </c>
      <c r="E35" s="59">
        <f>VLOOKUP(B35,'[1]total difference'!$B$2:$C$10,2,FALSE)</f>
        <v>-37730.296175327152</v>
      </c>
      <c r="F35" s="31">
        <f t="shared" ref="F35:L35" si="7">SUM(F25:F34)</f>
        <v>-7337.1500000000015</v>
      </c>
      <c r="G35" s="31">
        <f t="shared" si="7"/>
        <v>124925.54999999999</v>
      </c>
      <c r="H35" s="31">
        <f t="shared" si="7"/>
        <v>56506.560000000005</v>
      </c>
      <c r="I35" s="31">
        <f t="shared" si="7"/>
        <v>134734.19</v>
      </c>
      <c r="J35" s="69">
        <f t="shared" si="7"/>
        <v>308829.15000000002</v>
      </c>
      <c r="K35" s="69">
        <f t="shared" si="7"/>
        <v>-818375.94000000006</v>
      </c>
      <c r="L35" s="69">
        <f t="shared" si="7"/>
        <v>-189430.14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-2470870.3000000003</v>
      </c>
      <c r="R35" s="46">
        <f>SUM(R25:R34)</f>
        <v>-3169847.23</v>
      </c>
      <c r="T35" s="31"/>
      <c r="U35" s="32">
        <f>R20+R35-VLOOKUP("Grand Total: ",'Import OffPeak'!A1:ID20,238,FALSE)</f>
        <v>0.31000000238418579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3">
      <c r="U36" s="2">
        <f>R20+R36-VLOOKUP("Grand Total: ",'Import Peak'!A1:ID24,238,FALSE)</f>
        <v>257506898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3" width="12.109375" style="2" bestFit="1" customWidth="1"/>
    <col min="4" max="5" width="13.109375" style="2" customWidth="1"/>
    <col min="6" max="6" width="12.109375" style="2" bestFit="1" customWidth="1"/>
    <col min="7" max="9" width="13.88671875" style="2" bestFit="1" customWidth="1"/>
    <col min="10" max="117" width="15.5546875" style="2" bestFit="1" customWidth="1"/>
    <col min="118" max="119" width="12.109375" style="2" bestFit="1" customWidth="1"/>
    <col min="120" max="120" width="12.33203125" style="2" customWidth="1"/>
    <col min="121" max="124" width="12.109375" style="2" bestFit="1" customWidth="1"/>
    <col min="125" max="125" width="12.33203125" style="2" customWidth="1"/>
    <col min="126" max="126" width="12.109375" style="2" bestFit="1" customWidth="1"/>
    <col min="127" max="129" width="13.88671875" style="2" bestFit="1" customWidth="1"/>
    <col min="130" max="138" width="12.109375" style="2" bestFit="1" customWidth="1"/>
    <col min="139" max="141" width="13.88671875" style="2" bestFit="1" customWidth="1"/>
    <col min="142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22" width="12.109375" bestFit="1" customWidth="1"/>
    <col min="223" max="225" width="13.88671875" bestFit="1" customWidth="1"/>
    <col min="226" max="234" width="12.109375" bestFit="1" customWidth="1"/>
    <col min="235" max="237" width="13.88671875" bestFit="1" customWidth="1"/>
    <col min="238" max="239" width="14.6640625" bestFit="1" customWidth="1"/>
    <col min="240" max="248" width="12.109375" bestFit="1" customWidth="1"/>
  </cols>
  <sheetData>
    <row r="1" spans="1:251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3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3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3">
      <c r="A4" s="61">
        <f ca="1">IF(HOUR(NOW())&gt;15,NOW(),NOW()-IF(WEEKDAY(NOW())=2,2,0)-1)</f>
        <v>37032.87473275463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5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" thickBot="1" x14ac:dyDescent="0.3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5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558.80999999999995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5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-4820.45</v>
      </c>
      <c r="C12" s="28">
        <f>IF(ISNA(VLOOKUP('W. VaR &amp; Peak Pos By Trader'!$A12,'Import Peak'!$A$3:C$24,C$1,FALSE)),0,VLOOKUP('W. VaR &amp; Peak Pos By Trader'!$A12,'Import Peak'!$A$3:C$24,C$1,FALSE))</f>
        <v>-7687.51</v>
      </c>
      <c r="D12" s="28">
        <f>IF(ISNA(VLOOKUP('W. VaR &amp; Peak Pos By Trader'!$A12,'Import Peak'!$A$3:D$24,D$1,FALSE)),0,VLOOKUP('W. VaR &amp; Peak Pos By Trader'!$A12,'Import Peak'!$A$3:D$24,D$1,FALSE))</f>
        <v>-2034.5</v>
      </c>
      <c r="E12" s="28">
        <f>IF(ISNA(VLOOKUP('W. VaR &amp; Peak Pos By Trader'!$A12,'Import Peak'!$A$3:E$24,E$1,FALSE)),0,VLOOKUP('W. VaR &amp; Peak Pos By Trader'!$A12,'Import Peak'!$A$3:E$24,E$1,FALSE))</f>
        <v>-2836.21</v>
      </c>
      <c r="F12" s="28">
        <f>IF(ISNA(VLOOKUP('W. VaR &amp; Peak Pos By Trader'!$A12,'Import Peak'!$A$3:F$24,F$1,FALSE)),0,VLOOKUP('W. VaR &amp; Peak Pos By Trader'!$A12,'Import Peak'!$A$3:F$24,F$1,FALSE))</f>
        <v>-2245.33</v>
      </c>
      <c r="G12" s="28">
        <f>IF(ISNA(VLOOKUP('W. VaR &amp; Peak Pos By Trader'!$A12,'Import Peak'!$A$3:G$24,G$1,FALSE)),0,VLOOKUP('W. VaR &amp; Peak Pos By Trader'!$A12,'Import Peak'!$A$3:G$24,G$1,FALSE))</f>
        <v>-14634.93</v>
      </c>
      <c r="H12" s="28">
        <f>IF(ISNA(VLOOKUP('W. VaR &amp; Peak Pos By Trader'!$A12,'Import Peak'!$A$3:H$24,H$1,FALSE)),0,VLOOKUP('W. VaR &amp; Peak Pos By Trader'!$A12,'Import Peak'!$A$3:H$24,H$1,FALSE))</f>
        <v>-14473.62</v>
      </c>
      <c r="I12" s="28">
        <f>IF(ISNA(VLOOKUP('W. VaR &amp; Peak Pos By Trader'!$A12,'Import Peak'!$A$3:I$24,I$1,FALSE)),0,VLOOKUP('W. VaR &amp; Peak Pos By Trader'!$A12,'Import Peak'!$A$3:I$24,I$1,FALSE))</f>
        <v>-12189.42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5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-1809649.37</v>
      </c>
      <c r="K13" s="28">
        <f>IF(ISNA(VLOOKUP('W. VaR &amp; Peak Pos By Trader'!$A13,'Import Peak'!$A$3:K$24,K$1,FALSE)),0,VLOOKUP('W. VaR &amp; Peak Pos By Trader'!$A13,'Import Peak'!$A$3:K$24,K$1,FALSE))</f>
        <v>-1628055.67</v>
      </c>
      <c r="L13" s="28">
        <f>IF(ISNA(VLOOKUP('W. VaR &amp; Peak Pos By Trader'!$A13,'Import Peak'!$A$3:L$24,L$1,FALSE)),0,VLOOKUP('W. VaR &amp; Peak Pos By Trader'!$A13,'Import Peak'!$A$3:L$24,L$1,FALSE))</f>
        <v>-1795979.89</v>
      </c>
      <c r="M13" s="28">
        <f>IF(ISNA(VLOOKUP('W. VaR &amp; Peak Pos By Trader'!$A13,'Import Peak'!$A$3:M$24,M$1,FALSE)),0,VLOOKUP('W. VaR &amp; Peak Pos By Trader'!$A13,'Import Peak'!$A$3:M$24,M$1,FALSE))</f>
        <v>-1730958.13</v>
      </c>
      <c r="N13" s="28">
        <f>IF(ISNA(VLOOKUP('W. VaR &amp; Peak Pos By Trader'!$A13,'Import Peak'!$A$3:N$24,N$1,FALSE)),0,VLOOKUP('W. VaR &amp; Peak Pos By Trader'!$A13,'Import Peak'!$A$3:N$24,N$1,FALSE))</f>
        <v>-1781424.23</v>
      </c>
      <c r="O13" s="28">
        <f>IF(ISNA(VLOOKUP('W. VaR &amp; Peak Pos By Trader'!$A13,'Import Peak'!$A$3:O$24,O$1,FALSE)),0,VLOOKUP('W. VaR &amp; Peak Pos By Trader'!$A13,'Import Peak'!$A$3:O$24,O$1,FALSE))</f>
        <v>-1716653.76</v>
      </c>
      <c r="P13" s="28">
        <f>IF(ISNA(VLOOKUP('W. VaR &amp; Peak Pos By Trader'!$A13,'Import Peak'!$A$3:P$24,P$1,FALSE)),0,VLOOKUP('W. VaR &amp; Peak Pos By Trader'!$A13,'Import Peak'!$A$3:P$24,P$1,FALSE))</f>
        <v>-1766478.13</v>
      </c>
      <c r="Q13" s="28">
        <f>IF(ISNA(VLOOKUP('W. VaR &amp; Peak Pos By Trader'!$A13,'Import Peak'!$A$3:Q$24,Q$1,FALSE)),0,VLOOKUP('W. VaR &amp; Peak Pos By Trader'!$A13,'Import Peak'!$A$3:Q$24,Q$1,FALSE))</f>
        <v>-1758728.42</v>
      </c>
      <c r="R13" s="28">
        <f>IF(ISNA(VLOOKUP('W. VaR &amp; Peak Pos By Trader'!$A13,'Import Peak'!$A$3:R$24,R$1,FALSE)),0,VLOOKUP('W. VaR &amp; Peak Pos By Trader'!$A13,'Import Peak'!$A$3:R$24,R$1,FALSE))</f>
        <v>-1694418.55</v>
      </c>
      <c r="S13" s="28">
        <f>IF(ISNA(VLOOKUP('W. VaR &amp; Peak Pos By Trader'!$A13,'Import Peak'!$A$3:S$24,S$1,FALSE)),0,VLOOKUP('W. VaR &amp; Peak Pos By Trader'!$A13,'Import Peak'!$A$3:S$24,S$1,FALSE))</f>
        <v>-1743248.07</v>
      </c>
      <c r="T13" s="28">
        <f>IF(ISNA(VLOOKUP('W. VaR &amp; Peak Pos By Trader'!$A13,'Import Peak'!$A$3:T$24,T$1,FALSE)),0,VLOOKUP('W. VaR &amp; Peak Pos By Trader'!$A13,'Import Peak'!$A$3:T$24,T$1,FALSE))</f>
        <v>-1679290.06</v>
      </c>
      <c r="U13" s="28">
        <f>IF(ISNA(VLOOKUP('W. VaR &amp; Peak Pos By Trader'!$A13,'Import Peak'!$A$3:U$24,U$1,FALSE)),0,VLOOKUP('W. VaR &amp; Peak Pos By Trader'!$A13,'Import Peak'!$A$3:U$24,U$1,FALSE))</f>
        <v>-1727470.43</v>
      </c>
      <c r="V13" s="28">
        <f>IF(ISNA(VLOOKUP('W. VaR &amp; Peak Pos By Trader'!$A13,'Import Peak'!$A$3:V$24,V$1,FALSE)),0,VLOOKUP('W. VaR &amp; Peak Pos By Trader'!$A13,'Import Peak'!$A$3:V$24,V$1,FALSE))</f>
        <v>-1719341.82</v>
      </c>
      <c r="W13" s="28">
        <f>IF(ISNA(VLOOKUP('W. VaR &amp; Peak Pos By Trader'!$A13,'Import Peak'!$A$3:W$24,W$1,FALSE)),0,VLOOKUP('W. VaR &amp; Peak Pos By Trader'!$A13,'Import Peak'!$A$3:W$24,W$1,FALSE))</f>
        <v>-1545546.4</v>
      </c>
      <c r="X13" s="28">
        <f>IF(ISNA(VLOOKUP('W. VaR &amp; Peak Pos By Trader'!$A13,'Import Peak'!$A$3:X$24,X$1,FALSE)),0,VLOOKUP('W. VaR &amp; Peak Pos By Trader'!$A13,'Import Peak'!$A$3:X$24,X$1,FALSE))</f>
        <v>-1703672</v>
      </c>
      <c r="Y13" s="28">
        <f>IF(ISNA(VLOOKUP('W. VaR &amp; Peak Pos By Trader'!$A13,'Import Peak'!$A$3:Y$24,Y$1,FALSE)),0,VLOOKUP('W. VaR &amp; Peak Pos By Trader'!$A13,'Import Peak'!$A$3:Y$24,Y$1,FALSE))</f>
        <v>-1640648.43</v>
      </c>
      <c r="Z13" s="28">
        <f>IF(ISNA(VLOOKUP('W. VaR &amp; Peak Pos By Trader'!$A13,'Import Peak'!$A$3:Z$24,Z$1,FALSE)),0,VLOOKUP('W. VaR &amp; Peak Pos By Trader'!$A13,'Import Peak'!$A$3:Z$24,Z$1,FALSE))</f>
        <v>-1687205.2</v>
      </c>
      <c r="AA13" s="28">
        <f>IF(ISNA(VLOOKUP('W. VaR &amp; Peak Pos By Trader'!$A13,'Import Peak'!$A$3:AA$24,AA$1,FALSE)),0,VLOOKUP('W. VaR &amp; Peak Pos By Trader'!$A13,'Import Peak'!$A$3:AA$24,AA$1,FALSE))</f>
        <v>-1624661.44</v>
      </c>
      <c r="AB13" s="28">
        <f>IF(ISNA(VLOOKUP('W. VaR &amp; Peak Pos By Trader'!$A13,'Import Peak'!$A$3:AB$24,AB$1,FALSE)),0,VLOOKUP('W. VaR &amp; Peak Pos By Trader'!$A13,'Import Peak'!$A$3:AB$24,AB$1,FALSE))</f>
        <v>-1670810.6</v>
      </c>
      <c r="AC13" s="28">
        <f>IF(ISNA(VLOOKUP('W. VaR &amp; Peak Pos By Trader'!$A13,'Import Peak'!$A$3:AC$24,AC$1,FALSE)),0,VLOOKUP('W. VaR &amp; Peak Pos By Trader'!$A13,'Import Peak'!$A$3:AC$24,AC$1,FALSE))</f>
        <v>-1662492</v>
      </c>
      <c r="AD13" s="28">
        <f>IF(ISNA(VLOOKUP('W. VaR &amp; Peak Pos By Trader'!$A13,'Import Peak'!$A$3:AD$24,AD$1,FALSE)),0,VLOOKUP('W. VaR &amp; Peak Pos By Trader'!$A13,'Import Peak'!$A$3:AD$24,AD$1,FALSE))</f>
        <v>-1600769.3</v>
      </c>
      <c r="AE13" s="28">
        <f>IF(ISNA(VLOOKUP('W. VaR &amp; Peak Pos By Trader'!$A13,'Import Peak'!$A$3:AE$24,AE$1,FALSE)),0,VLOOKUP('W. VaR &amp; Peak Pos By Trader'!$A13,'Import Peak'!$A$3:AE$24,AE$1,FALSE))</f>
        <v>-1645992.43</v>
      </c>
      <c r="AF13" s="28">
        <f>IF(ISNA(VLOOKUP('W. VaR &amp; Peak Pos By Trader'!$A13,'Import Peak'!$A$3:AF$24,AF$1,FALSE)),0,VLOOKUP('W. VaR &amp; Peak Pos By Trader'!$A13,'Import Peak'!$A$3:AF$24,AF$1,FALSE))</f>
        <v>-1584719.18</v>
      </c>
      <c r="AG13" s="28">
        <f>IF(ISNA(VLOOKUP('W. VaR &amp; Peak Pos By Trader'!$A13,'Import Peak'!$A$3:AG$24,AG$1,FALSE)),0,VLOOKUP('W. VaR &amp; Peak Pos By Trader'!$A13,'Import Peak'!$A$3:AG$24,AG$1,FALSE))</f>
        <v>-1629326.62</v>
      </c>
      <c r="AH13" s="28">
        <f>IF(ISNA(VLOOKUP('W. VaR &amp; Peak Pos By Trader'!$A13,'Import Peak'!$A$3:AH$24,AH$1,FALSE)),0,VLOOKUP('W. VaR &amp; Peak Pos By Trader'!$A13,'Import Peak'!$A$3:AH$24,AH$1,FALSE))</f>
        <v>-1620796.14</v>
      </c>
      <c r="AI13" s="28">
        <f>IF(ISNA(VLOOKUP('W. VaR &amp; Peak Pos By Trader'!$A13,'Import Peak'!$A$3:AI$24,AI$1,FALSE)),0,VLOOKUP('W. VaR &amp; Peak Pos By Trader'!$A13,'Import Peak'!$A$3:AI$24,AI$1,FALSE))</f>
        <v>-1508211.47</v>
      </c>
      <c r="AJ13" s="28">
        <f>IF(ISNA(VLOOKUP('W. VaR &amp; Peak Pos By Trader'!$A13,'Import Peak'!$A$3:AJ$24,AJ$1,FALSE)),0,VLOOKUP('W. VaR &amp; Peak Pos By Trader'!$A13,'Import Peak'!$A$3:AJ$24,AJ$1,FALSE))</f>
        <v>-1604174</v>
      </c>
      <c r="AK13" s="28">
        <f>IF(ISNA(VLOOKUP('W. VaR &amp; Peak Pos By Trader'!$A13,'Import Peak'!$A$3:AK$24,AK$1,FALSE)),0,VLOOKUP('W. VaR &amp; Peak Pos By Trader'!$A13,'Import Peak'!$A$3:AK$24,AK$1,FALSE))</f>
        <v>-1544061.75</v>
      </c>
      <c r="AL13" s="28">
        <f>IF(ISNA(VLOOKUP('W. VaR &amp; Peak Pos By Trader'!$A13,'Import Peak'!$A$3:AL$24,AL$1,FALSE)),0,VLOOKUP('W. VaR &amp; Peak Pos By Trader'!$A13,'Import Peak'!$A$3:AL$24,AL$1,FALSE))</f>
        <v>-1587131.18</v>
      </c>
      <c r="AM13" s="28">
        <f>IF(ISNA(VLOOKUP('W. VaR &amp; Peak Pos By Trader'!$A13,'Import Peak'!$A$3:AM$24,AM$1,FALSE)),0,VLOOKUP('W. VaR &amp; Peak Pos By Trader'!$A13,'Import Peak'!$A$3:AM$24,AM$1,FALSE))</f>
        <v>-1527634</v>
      </c>
      <c r="AN13" s="28">
        <f>IF(ISNA(VLOOKUP('W. VaR &amp; Peak Pos By Trader'!$A13,'Import Peak'!$A$3:AN$24,AN$1,FALSE)),0,VLOOKUP('W. VaR &amp; Peak Pos By Trader'!$A13,'Import Peak'!$A$3:AN$24,AN$1,FALSE))</f>
        <v>-1570696.28</v>
      </c>
      <c r="AO13" s="28">
        <f>IF(ISNA(VLOOKUP('W. VaR &amp; Peak Pos By Trader'!$A13,'Import Peak'!$A$3:AO$24,AO$1,FALSE)),0,VLOOKUP('W. VaR &amp; Peak Pos By Trader'!$A13,'Import Peak'!$A$3:AO$24,AO$1,FALSE))</f>
        <v>-1562569.52</v>
      </c>
      <c r="AP13" s="28">
        <f>IF(ISNA(VLOOKUP('W. VaR &amp; Peak Pos By Trader'!$A13,'Import Peak'!$A$3:AP$24,AP$1,FALSE)),0,VLOOKUP('W. VaR &amp; Peak Pos By Trader'!$A13,'Import Peak'!$A$3:AP$24,AP$1,FALSE))</f>
        <v>-1504294</v>
      </c>
      <c r="AQ13" s="28">
        <f>IF(ISNA(VLOOKUP('W. VaR &amp; Peak Pos By Trader'!$A13,'Import Peak'!$A$3:AQ$24,AQ$1,FALSE)),0,VLOOKUP('W. VaR &amp; Peak Pos By Trader'!$A13,'Import Peak'!$A$3:AQ$24,AQ$1,FALSE))</f>
        <v>-1546562.37</v>
      </c>
      <c r="AR13" s="28">
        <f>IF(ISNA(VLOOKUP('W. VaR &amp; Peak Pos By Trader'!$A13,'Import Peak'!$A$3:AR$24,AR$1,FALSE)),0,VLOOKUP('W. VaR &amp; Peak Pos By Trader'!$A13,'Import Peak'!$A$3:AR$24,AR$1,FALSE))</f>
        <v>-1488794.16</v>
      </c>
      <c r="AS13" s="28">
        <f>IF(ISNA(VLOOKUP('W. VaR &amp; Peak Pos By Trader'!$A13,'Import Peak'!$A$3:AS$24,AS$1,FALSE)),0,VLOOKUP('W. VaR &amp; Peak Pos By Trader'!$A13,'Import Peak'!$A$3:AS$24,AS$1,FALSE))</f>
        <v>-1530537.7</v>
      </c>
      <c r="AT13" s="28">
        <f>IF(ISNA(VLOOKUP('W. VaR &amp; Peak Pos By Trader'!$A13,'Import Peak'!$A$3:AT$24,AT$1,FALSE)),0,VLOOKUP('W. VaR &amp; Peak Pos By Trader'!$A13,'Import Peak'!$A$3:AT$24,AT$1,FALSE))</f>
        <v>-1522388.59</v>
      </c>
      <c r="AU13" s="28">
        <f>IF(ISNA(VLOOKUP('W. VaR &amp; Peak Pos By Trader'!$A13,'Import Peak'!$A$3:AU$24,AU$1,FALSE)),0,VLOOKUP('W. VaR &amp; Peak Pos By Trader'!$A13,'Import Peak'!$A$3:AU$24,AU$1,FALSE))</f>
        <v>-1367697.49</v>
      </c>
      <c r="AV13" s="28">
        <f>IF(ISNA(VLOOKUP('W. VaR &amp; Peak Pos By Trader'!$A13,'Import Peak'!$A$3:AV$24,AV$1,FALSE)),0,VLOOKUP('W. VaR &amp; Peak Pos By Trader'!$A13,'Import Peak'!$A$3:AV$24,AV$1,FALSE))</f>
        <v>-1506871.21</v>
      </c>
      <c r="AW13" s="28">
        <f>IF(ISNA(VLOOKUP('W. VaR &amp; Peak Pos By Trader'!$A13,'Import Peak'!$A$3:AW$24,AW$1,FALSE)),0,VLOOKUP('W. VaR &amp; Peak Pos By Trader'!$A13,'Import Peak'!$A$3:AW$24,AW$1,FALSE))</f>
        <v>-1450369.27</v>
      </c>
      <c r="AX13" s="28">
        <f>IF(ISNA(VLOOKUP('W. VaR &amp; Peak Pos By Trader'!$A13,'Import Peak'!$A$3:AX$24,AX$1,FALSE)),0,VLOOKUP('W. VaR &amp; Peak Pos By Trader'!$A13,'Import Peak'!$A$3:AX$24,AX$1,FALSE))</f>
        <v>-1490820.32</v>
      </c>
      <c r="AY13" s="28">
        <f>IF(ISNA(VLOOKUP('W. VaR &amp; Peak Pos By Trader'!$A13,'Import Peak'!$A$3:AY$24,AY$1,FALSE)),0,VLOOKUP('W. VaR &amp; Peak Pos By Trader'!$A13,'Import Peak'!$A$3:AY$24,AY$1,FALSE))</f>
        <v>-1434833.83</v>
      </c>
      <c r="AZ13" s="28">
        <f>IF(ISNA(VLOOKUP('W. VaR &amp; Peak Pos By Trader'!$A13,'Import Peak'!$A$3:AZ$24,AZ$1,FALSE)),0,VLOOKUP('W. VaR &amp; Peak Pos By Trader'!$A13,'Import Peak'!$A$3:AZ$24,AZ$1,FALSE))</f>
        <v>-1474765.67</v>
      </c>
      <c r="BA13" s="28">
        <f>IF(ISNA(VLOOKUP('W. VaR &amp; Peak Pos By Trader'!$A13,'Import Peak'!$A$3:BA$24,BA$1,FALSE)),0,VLOOKUP('W. VaR &amp; Peak Pos By Trader'!$A13,'Import Peak'!$A$3:BA$24,BA$1,FALSE))</f>
        <v>-1466606.55</v>
      </c>
      <c r="BB13" s="28">
        <f>IF(ISNA(VLOOKUP('W. VaR &amp; Peak Pos By Trader'!$A13,'Import Peak'!$A$3:BB$24,BB$1,FALSE)),0,VLOOKUP('W. VaR &amp; Peak Pos By Trader'!$A13,'Import Peak'!$A$3:BB$24,BB$1,FALSE))</f>
        <v>-1411401.25</v>
      </c>
      <c r="BC13" s="28">
        <f>IF(ISNA(VLOOKUP('W. VaR &amp; Peak Pos By Trader'!$A13,'Import Peak'!$A$3:BC$24,BC$1,FALSE)),0,VLOOKUP('W. VaR &amp; Peak Pos By Trader'!$A13,'Import Peak'!$A$3:BC$24,BC$1,FALSE))</f>
        <v>-1450553.53</v>
      </c>
      <c r="BD13" s="28">
        <f>IF(ISNA(VLOOKUP('W. VaR &amp; Peak Pos By Trader'!$A13,'Import Peak'!$A$3:BD$24,BD$1,FALSE)),0,VLOOKUP('W. VaR &amp; Peak Pos By Trader'!$A13,'Import Peak'!$A$3:BD$24,BD$1,FALSE))</f>
        <v>-1395868.5</v>
      </c>
      <c r="BE13" s="28">
        <f>IF(ISNA(VLOOKUP('W. VaR &amp; Peak Pos By Trader'!$A13,'Import Peak'!$A$3:BE$24,BE$1,FALSE)),0,VLOOKUP('W. VaR &amp; Peak Pos By Trader'!$A13,'Import Peak'!$A$3:BE$24,BE$1,FALSE))</f>
        <v>-1434506.37</v>
      </c>
      <c r="BF13" s="28">
        <f>IF(ISNA(VLOOKUP('W. VaR &amp; Peak Pos By Trader'!$A13,'Import Peak'!$A$3:BF$24,BF$1,FALSE)),0,VLOOKUP('W. VaR &amp; Peak Pos By Trader'!$A13,'Import Peak'!$A$3:BF$24,BF$1,FALSE))</f>
        <v>-1426354.71</v>
      </c>
      <c r="BG13" s="28">
        <f>IF(ISNA(VLOOKUP('W. VaR &amp; Peak Pos By Trader'!$A13,'Import Peak'!$A$3:BG$24,BG$1,FALSE)),0,VLOOKUP('W. VaR &amp; Peak Pos By Trader'!$A13,'Import Peak'!$A$3:BG$24,BG$1,FALSE))</f>
        <v>-1280960.29</v>
      </c>
      <c r="BH13" s="28">
        <f>IF(ISNA(VLOOKUP('W. VaR &amp; Peak Pos By Trader'!$A13,'Import Peak'!$A$3:BH$24,BH$1,FALSE)),0,VLOOKUP('W. VaR &amp; Peak Pos By Trader'!$A13,'Import Peak'!$A$3:BH$24,BH$1,FALSE))</f>
        <v>-1410848.89</v>
      </c>
      <c r="BI13" s="28">
        <f>IF(ISNA(VLOOKUP('W. VaR &amp; Peak Pos By Trader'!$A13,'Import Peak'!$A$3:BI$24,BI$1,FALSE)),0,VLOOKUP('W. VaR &amp; Peak Pos By Trader'!$A13,'Import Peak'!$A$3:BI$24,BI$1,FALSE))</f>
        <v>-1357458.59</v>
      </c>
      <c r="BJ13" s="28">
        <f>IF(ISNA(VLOOKUP('W. VaR &amp; Peak Pos By Trader'!$A13,'Import Peak'!$A$3:BJ$24,BJ$1,FALSE)),0,VLOOKUP('W. VaR &amp; Peak Pos By Trader'!$A13,'Import Peak'!$A$3:BJ$24,BJ$1,FALSE))</f>
        <v>-1394832.32</v>
      </c>
      <c r="BK13" s="28">
        <f>IF(ISNA(VLOOKUP('W. VaR &amp; Peak Pos By Trader'!$A13,'Import Peak'!$A$3:BK$24,BK$1,FALSE)),0,VLOOKUP('W. VaR &amp; Peak Pos By Trader'!$A13,'Import Peak'!$A$3:BK$24,BK$1,FALSE))</f>
        <v>-1342194</v>
      </c>
      <c r="BL13" s="28">
        <f>IF(ISNA(VLOOKUP('W. VaR &amp; Peak Pos By Trader'!$A13,'Import Peak'!$A$3:BL$24,BL$1,FALSE)),0,VLOOKUP('W. VaR &amp; Peak Pos By Trader'!$A13,'Import Peak'!$A$3:BL$24,BL$1,FALSE))</f>
        <v>-1379860</v>
      </c>
      <c r="BM13" s="28">
        <f>IF(ISNA(VLOOKUP('W. VaR &amp; Peak Pos By Trader'!$A13,'Import Peak'!$A$3:BM$24,BM$1,FALSE)),0,VLOOKUP('W. VaR &amp; Peak Pos By Trader'!$A13,'Import Peak'!$A$3:BM$24,BM$1,FALSE))</f>
        <v>-1372573.4</v>
      </c>
      <c r="BN13" s="28">
        <f>IF(ISNA(VLOOKUP('W. VaR &amp; Peak Pos By Trader'!$A13,'Import Peak'!$A$3:BN$24,BN$1,FALSE)),0,VLOOKUP('W. VaR &amp; Peak Pos By Trader'!$A13,'Import Peak'!$A$3:BN$24,BN$1,FALSE))</f>
        <v>-1321268</v>
      </c>
      <c r="BO13" s="28">
        <f>IF(ISNA(VLOOKUP('W. VaR &amp; Peak Pos By Trader'!$A13,'Import Peak'!$A$3:BO$24,BO$1,FALSE)),0,VLOOKUP('W. VaR &amp; Peak Pos By Trader'!$A13,'Import Peak'!$A$3:BO$24,BO$1,FALSE))</f>
        <v>-1358303.88</v>
      </c>
      <c r="BP13" s="28">
        <f>IF(ISNA(VLOOKUP('W. VaR &amp; Peak Pos By Trader'!$A13,'Import Peak'!$A$3:BP$24,BP$1,FALSE)),0,VLOOKUP('W. VaR &amp; Peak Pos By Trader'!$A13,'Import Peak'!$A$3:BP$24,BP$1,FALSE))</f>
        <v>-1307503.6100000001</v>
      </c>
      <c r="BQ13" s="28">
        <f>IF(ISNA(VLOOKUP('W. VaR &amp; Peak Pos By Trader'!$A13,'Import Peak'!$A$3:BQ$24,BQ$1,FALSE)),0,VLOOKUP('W. VaR &amp; Peak Pos By Trader'!$A13,'Import Peak'!$A$3:BQ$24,BQ$1,FALSE))</f>
        <v>-1344125.51</v>
      </c>
      <c r="BR13" s="28">
        <f>IF(ISNA(VLOOKUP('W. VaR &amp; Peak Pos By Trader'!$A13,'Import Peak'!$A$3:BR$24,BR$1,FALSE)),0,VLOOKUP('W. VaR &amp; Peak Pos By Trader'!$A13,'Import Peak'!$A$3:BR$24,BR$1,FALSE))</f>
        <v>-1448368.05</v>
      </c>
      <c r="BS13" s="28">
        <f>IF(ISNA(VLOOKUP('W. VaR &amp; Peak Pos By Trader'!$A13,'Import Peak'!$A$3:BS$24,BS$1,FALSE)),0,VLOOKUP('W. VaR &amp; Peak Pos By Trader'!$A13,'Import Peak'!$A$3:BS$24,BS$1,FALSE))</f>
        <v>-1301210.3500000001</v>
      </c>
      <c r="BT13" s="28">
        <f>IF(ISNA(VLOOKUP('W. VaR &amp; Peak Pos By Trader'!$A13,'Import Peak'!$A$3:BT$24,BT$1,FALSE)),0,VLOOKUP('W. VaR &amp; Peak Pos By Trader'!$A13,'Import Peak'!$A$3:BT$24,BT$1,FALSE))</f>
        <v>-1433654.74</v>
      </c>
      <c r="BU13" s="28">
        <f>IF(ISNA(VLOOKUP('W. VaR &amp; Peak Pos By Trader'!$A13,'Import Peak'!$A$3:BU$24,BU$1,FALSE)),0,VLOOKUP('W. VaR &amp; Peak Pos By Trader'!$A13,'Import Peak'!$A$3:BU$24,BU$1,FALSE))</f>
        <v>-1379962.53</v>
      </c>
      <c r="BV13" s="28">
        <f>IF(ISNA(VLOOKUP('W. VaR &amp; Peak Pos By Trader'!$A13,'Import Peak'!$A$3:BV$24,BV$1,FALSE)),0,VLOOKUP('W. VaR &amp; Peak Pos By Trader'!$A13,'Import Peak'!$A$3:BV$24,BV$1,FALSE))</f>
        <v>-1418540.46</v>
      </c>
      <c r="BW13" s="28">
        <f>IF(ISNA(VLOOKUP('W. VaR &amp; Peak Pos By Trader'!$A13,'Import Peak'!$A$3:BW$24,BW$1,FALSE)),0,VLOOKUP('W. VaR &amp; Peak Pos By Trader'!$A13,'Import Peak'!$A$3:BW$24,BW$1,FALSE))</f>
        <v>-1365384.78</v>
      </c>
      <c r="BX13" s="28">
        <f>IF(ISNA(VLOOKUP('W. VaR &amp; Peak Pos By Trader'!$A13,'Import Peak'!$A$3:BX$24,BX$1,FALSE)),0,VLOOKUP('W. VaR &amp; Peak Pos By Trader'!$A13,'Import Peak'!$A$3:BX$24,BX$1,FALSE))</f>
        <v>-1403525.83</v>
      </c>
      <c r="BY13" s="28">
        <f>IF(ISNA(VLOOKUP('W. VaR &amp; Peak Pos By Trader'!$A13,'Import Peak'!$A$3:BY$24,BY$1,FALSE)),0,VLOOKUP('W. VaR &amp; Peak Pos By Trader'!$A13,'Import Peak'!$A$3:BY$24,BY$1,FALSE))</f>
        <v>-1395933.7</v>
      </c>
      <c r="BZ13" s="28">
        <f>IF(ISNA(VLOOKUP('W. VaR &amp; Peak Pos By Trader'!$A13,'Import Peak'!$A$3:BZ$24,BZ$1,FALSE)),0,VLOOKUP('W. VaR &amp; Peak Pos By Trader'!$A13,'Import Peak'!$A$3:BZ$24,BZ$1,FALSE))</f>
        <v>-1343581.35</v>
      </c>
      <c r="CA13" s="28">
        <f>IF(ISNA(VLOOKUP('W. VaR &amp; Peak Pos By Trader'!$A13,'Import Peak'!$A$3:CA$24,CA$1,FALSE)),0,VLOOKUP('W. VaR &amp; Peak Pos By Trader'!$A13,'Import Peak'!$A$3:CA$24,CA$1,FALSE))</f>
        <v>-1381069.77</v>
      </c>
      <c r="CB13" s="28">
        <f>IF(ISNA(VLOOKUP('W. VaR &amp; Peak Pos By Trader'!$A13,'Import Peak'!$A$3:CB$24,CB$1,FALSE)),0,VLOOKUP('W. VaR &amp; Peak Pos By Trader'!$A13,'Import Peak'!$A$3:CB$24,CB$1,FALSE))</f>
        <v>-1329246.1399999999</v>
      </c>
      <c r="CC13" s="28">
        <f>IF(ISNA(VLOOKUP('W. VaR &amp; Peak Pos By Trader'!$A13,'Import Peak'!$A$3:CC$24,CC$1,FALSE)),0,VLOOKUP('W. VaR &amp; Peak Pos By Trader'!$A13,'Import Peak'!$A$3:CC$24,CC$1,FALSE))</f>
        <v>-1366306</v>
      </c>
      <c r="CD13" s="28">
        <f>IF(ISNA(VLOOKUP('W. VaR &amp; Peak Pos By Trader'!$A13,'Import Peak'!$A$3:CD$24,CD$1,FALSE)),0,VLOOKUP('W. VaR &amp; Peak Pos By Trader'!$A13,'Import Peak'!$A$3:CD$24,CD$1,FALSE))</f>
        <v>-1358841.57</v>
      </c>
      <c r="CE13" s="28">
        <f>IF(ISNA(VLOOKUP('W. VaR &amp; Peak Pos By Trader'!$A13,'Import Peak'!$A$3:CE$24,CE$1,FALSE)),0,VLOOKUP('W. VaR &amp; Peak Pos By Trader'!$A13,'Import Peak'!$A$3:CE$24,CE$1,FALSE))</f>
        <v>-1264215.77</v>
      </c>
      <c r="CF13" s="28">
        <f>IF(ISNA(VLOOKUP('W. VaR &amp; Peak Pos By Trader'!$A13,'Import Peak'!$A$3:CF$24,CF$1,FALSE)),0,VLOOKUP('W. VaR &amp; Peak Pos By Trader'!$A13,'Import Peak'!$A$3:CF$24,CF$1,FALSE))</f>
        <v>-1344468</v>
      </c>
      <c r="CG13" s="28">
        <f>IF(ISNA(VLOOKUP('W. VaR &amp; Peak Pos By Trader'!$A13,'Import Peak'!$A$3:CG$24,CG$1,FALSE)),0,VLOOKUP('W. VaR &amp; Peak Pos By Trader'!$A13,'Import Peak'!$A$3:CG$24,CG$1,FALSE))</f>
        <v>-1293948.1299999999</v>
      </c>
      <c r="CH13" s="28">
        <f>IF(ISNA(VLOOKUP('W. VaR &amp; Peak Pos By Trader'!$A13,'Import Peak'!$A$3:CH$24,CH$1,FALSE)),0,VLOOKUP('W. VaR &amp; Peak Pos By Trader'!$A13,'Import Peak'!$A$3:CH$24,CH$1,FALSE))</f>
        <v>-1329954.5900000001</v>
      </c>
      <c r="CI13" s="28">
        <f>IF(ISNA(VLOOKUP('W. VaR &amp; Peak Pos By Trader'!$A13,'Import Peak'!$A$3:CI$24,CI$1,FALSE)),0,VLOOKUP('W. VaR &amp; Peak Pos By Trader'!$A13,'Import Peak'!$A$3:CI$24,CI$1,FALSE))</f>
        <v>-1279952.46</v>
      </c>
      <c r="CJ13" s="28">
        <f>IF(ISNA(VLOOKUP('W. VaR &amp; Peak Pos By Trader'!$A13,'Import Peak'!$A$3:CJ$24,CJ$1,FALSE)),0,VLOOKUP('W. VaR &amp; Peak Pos By Trader'!$A13,'Import Peak'!$A$3:CJ$24,CJ$1,FALSE))</f>
        <v>-1315542</v>
      </c>
      <c r="CK13" s="28">
        <f>IF(ISNA(VLOOKUP('W. VaR &amp; Peak Pos By Trader'!$A13,'Import Peak'!$A$3:CK$24,CK$1,FALSE)),0,VLOOKUP('W. VaR &amp; Peak Pos By Trader'!$A13,'Import Peak'!$A$3:CK$24,CK$1,FALSE))</f>
        <v>-1308256.17</v>
      </c>
      <c r="CL13" s="28">
        <f>IF(ISNA(VLOOKUP('W. VaR &amp; Peak Pos By Trader'!$A13,'Import Peak'!$A$3:CL$24,CL$1,FALSE)),0,VLOOKUP('W. VaR &amp; Peak Pos By Trader'!$A13,'Import Peak'!$A$3:CL$24,CL$1,FALSE))</f>
        <v>-1259028.81</v>
      </c>
      <c r="CM13" s="28">
        <f>IF(ISNA(VLOOKUP('W. VaR &amp; Peak Pos By Trader'!$A13,'Import Peak'!$A$3:CM$24,CM$1,FALSE)),0,VLOOKUP('W. VaR &amp; Peak Pos By Trader'!$A13,'Import Peak'!$A$3:CM$24,CM$1,FALSE))</f>
        <v>-1293995.74</v>
      </c>
      <c r="CN13" s="28">
        <f>IF(ISNA(VLOOKUP('W. VaR &amp; Peak Pos By Trader'!$A13,'Import Peak'!$A$3:CN$24,CN$1,FALSE)),0,VLOOKUP('W. VaR &amp; Peak Pos By Trader'!$A13,'Import Peak'!$A$3:CN$24,CN$1,FALSE))</f>
        <v>-1245278.08</v>
      </c>
      <c r="CO13" s="28">
        <f>IF(ISNA(VLOOKUP('W. VaR &amp; Peak Pos By Trader'!$A13,'Import Peak'!$A$3:CO$24,CO$1,FALSE)),0,VLOOKUP('W. VaR &amp; Peak Pos By Trader'!$A13,'Import Peak'!$A$3:CO$24,CO$1,FALSE))</f>
        <v>-1279836.3600000001</v>
      </c>
      <c r="CP13" s="28">
        <f>IF(ISNA(VLOOKUP('W. VaR &amp; Peak Pos By Trader'!$A13,'Import Peak'!$A$3:CP$24,CP$1,FALSE)),0,VLOOKUP('W. VaR &amp; Peak Pos By Trader'!$A13,'Import Peak'!$A$3:CP$24,CP$1,FALSE))</f>
        <v>-1272679.3700000001</v>
      </c>
      <c r="CQ13" s="28">
        <f>IF(ISNA(VLOOKUP('W. VaR &amp; Peak Pos By Trader'!$A13,'Import Peak'!$A$3:CQ$24,CQ$1,FALSE)),0,VLOOKUP('W. VaR &amp; Peak Pos By Trader'!$A13,'Import Peak'!$A$3:CQ$24,CQ$1,FALSE))</f>
        <v>-1143076.07</v>
      </c>
      <c r="CR13" s="28">
        <f>IF(ISNA(VLOOKUP('W. VaR &amp; Peak Pos By Trader'!$A13,'Import Peak'!$A$3:CR$24,CR$1,FALSE)),0,VLOOKUP('W. VaR &amp; Peak Pos By Trader'!$A13,'Import Peak'!$A$3:CR$24,CR$1,FALSE))</f>
        <v>-1259130.21</v>
      </c>
      <c r="CS13" s="28">
        <f>IF(ISNA(VLOOKUP('W. VaR &amp; Peak Pos By Trader'!$A13,'Import Peak'!$A$3:CS$24,CS$1,FALSE)),0,VLOOKUP('W. VaR &amp; Peak Pos By Trader'!$A13,'Import Peak'!$A$3:CS$24,CS$1,FALSE))</f>
        <v>-1211660.44</v>
      </c>
      <c r="CT13" s="28">
        <f>IF(ISNA(VLOOKUP('W. VaR &amp; Peak Pos By Trader'!$A13,'Import Peak'!$A$3:CT$24,CT$1,FALSE)),0,VLOOKUP('W. VaR &amp; Peak Pos By Trader'!$A13,'Import Peak'!$A$3:CT$24,CT$1,FALSE))</f>
        <v>-1245221.3600000001</v>
      </c>
      <c r="CU13" s="28">
        <f>IF(ISNA(VLOOKUP('W. VaR &amp; Peak Pos By Trader'!$A13,'Import Peak'!$A$3:CU$24,CU$1,FALSE)),0,VLOOKUP('W. VaR &amp; Peak Pos By Trader'!$A13,'Import Peak'!$A$3:CU$24,CU$1,FALSE))</f>
        <v>-1198250.0900000001</v>
      </c>
      <c r="CV13" s="28">
        <f>IF(ISNA(VLOOKUP('W. VaR &amp; Peak Pos By Trader'!$A13,'Import Peak'!$A$3:CV$24,CV$1,FALSE)),0,VLOOKUP('W. VaR &amp; Peak Pos By Trader'!$A13,'Import Peak'!$A$3:CV$24,CV$1,FALSE))</f>
        <v>-1231413.8400000001</v>
      </c>
      <c r="CW13" s="28">
        <f>IF(ISNA(VLOOKUP('W. VaR &amp; Peak Pos By Trader'!$A13,'Import Peak'!$A$3:CW$24,CW$1,FALSE)),0,VLOOKUP('W. VaR &amp; Peak Pos By Trader'!$A13,'Import Peak'!$A$3:CW$24,CW$1,FALSE))</f>
        <v>-1224435.76</v>
      </c>
      <c r="CX13" s="28">
        <f>IF(ISNA(VLOOKUP('W. VaR &amp; Peak Pos By Trader'!$A13,'Import Peak'!$A$3:CX$24,CX$1,FALSE)),0,VLOOKUP('W. VaR &amp; Peak Pos By Trader'!$A13,'Import Peak'!$A$3:CX$24,CX$1,FALSE))</f>
        <v>-1178210.19</v>
      </c>
      <c r="CY13" s="28">
        <f>IF(ISNA(VLOOKUP('W. VaR &amp; Peak Pos By Trader'!$A13,'Import Peak'!$A$3:CY$24,CY$1,FALSE)),0,VLOOKUP('W. VaR &amp; Peak Pos By Trader'!$A13,'Import Peak'!$A$3:CY$24,CY$1,FALSE))</f>
        <v>-1210781.1499999999</v>
      </c>
      <c r="CZ13" s="28">
        <f>IF(ISNA(VLOOKUP('W. VaR &amp; Peak Pos By Trader'!$A13,'Import Peak'!$A$3:CZ$24,CZ$1,FALSE)),0,VLOOKUP('W. VaR &amp; Peak Pos By Trader'!$A13,'Import Peak'!$A$3:CZ$24,CZ$1,FALSE))</f>
        <v>-1165045.93</v>
      </c>
      <c r="DA13" s="28">
        <f>IF(ISNA(VLOOKUP('W. VaR &amp; Peak Pos By Trader'!$A13,'Import Peak'!$A$3:DA$24,DA$1,FALSE)),0,VLOOKUP('W. VaR &amp; Peak Pos By Trader'!$A13,'Import Peak'!$A$3:DA$24,DA$1,FALSE))</f>
        <v>-1197228</v>
      </c>
      <c r="DB13" s="28">
        <f>IF(ISNA(VLOOKUP('W. VaR &amp; Peak Pos By Trader'!$A13,'Import Peak'!$A$3:DB$24,DB$1,FALSE)),0,VLOOKUP('W. VaR &amp; Peak Pos By Trader'!$A13,'Import Peak'!$A$3:DB$24,DB$1,FALSE))</f>
        <v>-1190379.1499999999</v>
      </c>
      <c r="DC13" s="28">
        <f>IF(ISNA(VLOOKUP('W. VaR &amp; Peak Pos By Trader'!$A13,'Import Peak'!$A$3:DC$24,DC$1,FALSE)),0,VLOOKUP('W. VaR &amp; Peak Pos By Trader'!$A13,'Import Peak'!$A$3:DC$24,DC$1,FALSE))</f>
        <v>-1069018.81</v>
      </c>
      <c r="DD13" s="28">
        <f>IF(ISNA(VLOOKUP('W. VaR &amp; Peak Pos By Trader'!$A13,'Import Peak'!$A$3:DD$24,DD$1,FALSE)),0,VLOOKUP('W. VaR &amp; Peak Pos By Trader'!$A13,'Import Peak'!$A$3:DD$24,DD$1,FALSE))</f>
        <v>-1177416.7</v>
      </c>
      <c r="DE13" s="28">
        <f>IF(ISNA(VLOOKUP('W. VaR &amp; Peak Pos By Trader'!$A13,'Import Peak'!$A$3:DE$24,DE$1,FALSE)),0,VLOOKUP('W. VaR &amp; Peak Pos By Trader'!$A13,'Import Peak'!$A$3:DE$24,DE$1,FALSE))</f>
        <v>-1132881.24</v>
      </c>
      <c r="DF13" s="28">
        <f>IF(ISNA(VLOOKUP('W. VaR &amp; Peak Pos By Trader'!$A13,'Import Peak'!$A$3:DF$24,DF$1,FALSE)),0,VLOOKUP('W. VaR &amp; Peak Pos By Trader'!$A13,'Import Peak'!$A$3:DF$24,DF$1,FALSE))</f>
        <v>-1164114.6100000001</v>
      </c>
      <c r="DG13" s="28">
        <f>IF(ISNA(VLOOKUP('W. VaR &amp; Peak Pos By Trader'!$A13,'Import Peak'!$A$3:DG$24,DG$1,FALSE)),0,VLOOKUP('W. VaR &amp; Peak Pos By Trader'!$A13,'Import Peak'!$A$3:DG$24,DG$1,FALSE))</f>
        <v>-1120058.1299999999</v>
      </c>
      <c r="DH13" s="28">
        <f>IF(ISNA(VLOOKUP('W. VaR &amp; Peak Pos By Trader'!$A13,'Import Peak'!$A$3:DH$24,DH$1,FALSE)),0,VLOOKUP('W. VaR &amp; Peak Pos By Trader'!$A13,'Import Peak'!$A$3:DH$24,DH$1,FALSE))</f>
        <v>-1150913.94</v>
      </c>
      <c r="DI13" s="28">
        <f>IF(ISNA(VLOOKUP('W. VaR &amp; Peak Pos By Trader'!$A13,'Import Peak'!$A$3:DI$24,DI$1,FALSE)),0,VLOOKUP('W. VaR &amp; Peak Pos By Trader'!$A13,'Import Peak'!$A$3:DI$24,DI$1,FALSE))</f>
        <v>-1144244.26</v>
      </c>
      <c r="DJ13" s="28">
        <f>IF(ISNA(VLOOKUP('W. VaR &amp; Peak Pos By Trader'!$A13,'Import Peak'!$A$3:DJ$24,DJ$1,FALSE)),0,VLOOKUP('W. VaR &amp; Peak Pos By Trader'!$A13,'Import Peak'!$A$3:DJ$24,DJ$1,FALSE))</f>
        <v>-1100904</v>
      </c>
      <c r="DK13" s="28">
        <f>IF(ISNA(VLOOKUP('W. VaR &amp; Peak Pos By Trader'!$A13,'Import Peak'!$A$3:DK$24,DK$1,FALSE)),0,VLOOKUP('W. VaR &amp; Peak Pos By Trader'!$A13,'Import Peak'!$A$3:DK$24,DK$1,FALSE))</f>
        <v>-1131196.48</v>
      </c>
      <c r="DL13" s="28">
        <f>IF(ISNA(VLOOKUP('W. VaR &amp; Peak Pos By Trader'!$A13,'Import Peak'!$A$3:DL$24,DL$1,FALSE)),0,VLOOKUP('W. VaR &amp; Peak Pos By Trader'!$A13,'Import Peak'!$A$3:DL$24,DL$1,FALSE))</f>
        <v>-1088326.9099999999</v>
      </c>
      <c r="DM13" s="28">
        <f>IF(ISNA(VLOOKUP('W. VaR &amp; Peak Pos By Trader'!$A13,'Import Peak'!$A$3:DM$24,DM$1,FALSE)),0,VLOOKUP('W. VaR &amp; Peak Pos By Trader'!$A13,'Import Peak'!$A$3:DM$24,DM$1,FALSE))</f>
        <v>-1118250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5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-11158.27</v>
      </c>
      <c r="C14" s="28">
        <f>IF(ISNA(VLOOKUP('W. VaR &amp; Peak Pos By Trader'!$A14,'Import Peak'!$A$3:C$24,C$1,FALSE)),0,VLOOKUP('W. VaR &amp; Peak Pos By Trader'!$A14,'Import Peak'!$A$3:C$24,C$1,FALSE))</f>
        <v>-33352.94</v>
      </c>
      <c r="D14" s="28">
        <f>IF(ISNA(VLOOKUP('W. VaR &amp; Peak Pos By Trader'!$A14,'Import Peak'!$A$3:D$24,D$1,FALSE)),0,VLOOKUP('W. VaR &amp; Peak Pos By Trader'!$A14,'Import Peak'!$A$3:D$24,D$1,FALSE))</f>
        <v>-26583.21</v>
      </c>
      <c r="E14" s="28">
        <f>IF(ISNA(VLOOKUP('W. VaR &amp; Peak Pos By Trader'!$A14,'Import Peak'!$A$3:E$24,E$1,FALSE)),0,VLOOKUP('W. VaR &amp; Peak Pos By Trader'!$A14,'Import Peak'!$A$3:E$24,E$1,FALSE))</f>
        <v>-29005.58</v>
      </c>
      <c r="F14" s="28">
        <f>IF(ISNA(VLOOKUP('W. VaR &amp; Peak Pos By Trader'!$A14,'Import Peak'!$A$3:F$24,F$1,FALSE)),0,VLOOKUP('W. VaR &amp; Peak Pos By Trader'!$A14,'Import Peak'!$A$3:F$24,F$1,FALSE))</f>
        <v>-23873.85</v>
      </c>
      <c r="G14" s="28">
        <f>IF(ISNA(VLOOKUP('W. VaR &amp; Peak Pos By Trader'!$A14,'Import Peak'!$A$3:G$24,G$1,FALSE)),0,VLOOKUP('W. VaR &amp; Peak Pos By Trader'!$A14,'Import Peak'!$A$3:G$24,G$1,FALSE))</f>
        <v>-28791.53</v>
      </c>
      <c r="H14" s="28">
        <f>IF(ISNA(VLOOKUP('W. VaR &amp; Peak Pos By Trader'!$A14,'Import Peak'!$A$3:H$24,H$1,FALSE)),0,VLOOKUP('W. VaR &amp; Peak Pos By Trader'!$A14,'Import Peak'!$A$3:H$24,H$1,FALSE))</f>
        <v>-26191.29</v>
      </c>
      <c r="I14" s="28">
        <f>IF(ISNA(VLOOKUP('W. VaR &amp; Peak Pos By Trader'!$A14,'Import Peak'!$A$3:I$24,I$1,FALSE)),0,VLOOKUP('W. VaR &amp; Peak Pos By Trader'!$A14,'Import Peak'!$A$3:I$24,I$1,FALSE))</f>
        <v>-24846.69</v>
      </c>
      <c r="J14" s="28">
        <f>IF(ISNA(VLOOKUP('W. VaR &amp; Peak Pos By Trader'!$A14,'Import Peak'!$A$3:J$24,J$1,FALSE)),0,VLOOKUP('W. VaR &amp; Peak Pos By Trader'!$A14,'Import Peak'!$A$3:J$24,J$1,FALSE))</f>
        <v>-1361.12</v>
      </c>
      <c r="K14" s="28">
        <f>IF(ISNA(VLOOKUP('W. VaR &amp; Peak Pos By Trader'!$A14,'Import Peak'!$A$3:K$24,K$1,FALSE)),0,VLOOKUP('W. VaR &amp; Peak Pos By Trader'!$A14,'Import Peak'!$A$3:K$24,K$1,FALSE))</f>
        <v>-1232.8599999999999</v>
      </c>
      <c r="L14" s="28">
        <f>IF(ISNA(VLOOKUP('W. VaR &amp; Peak Pos By Trader'!$A14,'Import Peak'!$A$3:L$24,L$1,FALSE)),0,VLOOKUP('W. VaR &amp; Peak Pos By Trader'!$A14,'Import Peak'!$A$3:L$24,L$1,FALSE))</f>
        <v>-1289.1400000000001</v>
      </c>
      <c r="M14" s="28">
        <f>IF(ISNA(VLOOKUP('W. VaR &amp; Peak Pos By Trader'!$A14,'Import Peak'!$A$3:M$24,M$1,FALSE)),0,VLOOKUP('W. VaR &amp; Peak Pos By Trader'!$A14,'Import Peak'!$A$3:M$24,M$1,FALSE))</f>
        <v>-1345</v>
      </c>
      <c r="N14" s="28">
        <f>IF(ISNA(VLOOKUP('W. VaR &amp; Peak Pos By Trader'!$A14,'Import Peak'!$A$3:N$24,N$1,FALSE)),0,VLOOKUP('W. VaR &amp; Peak Pos By Trader'!$A14,'Import Peak'!$A$3:N$24,N$1,FALSE))</f>
        <v>-1339.26</v>
      </c>
      <c r="O14" s="28">
        <f>IF(ISNA(VLOOKUP('W. VaR &amp; Peak Pos By Trader'!$A14,'Import Peak'!$A$3:O$24,O$1,FALSE)),0,VLOOKUP('W. VaR &amp; Peak Pos By Trader'!$A14,'Import Peak'!$A$3:O$24,O$1,FALSE))</f>
        <v>-1212.3800000000001</v>
      </c>
      <c r="P14" s="28">
        <f>IF(ISNA(VLOOKUP('W. VaR &amp; Peak Pos By Trader'!$A14,'Import Peak'!$A$3:P$24,P$1,FALSE)),0,VLOOKUP('W. VaR &amp; Peak Pos By Trader'!$A14,'Import Peak'!$A$3:P$24,P$1,FALSE))</f>
        <v>-1327.71</v>
      </c>
      <c r="Q14" s="28">
        <f>IF(ISNA(VLOOKUP('W. VaR &amp; Peak Pos By Trader'!$A14,'Import Peak'!$A$3:Q$24,Q$1,FALSE)),0,VLOOKUP('W. VaR &amp; Peak Pos By Trader'!$A14,'Import Peak'!$A$3:Q$24,Q$1,FALSE))</f>
        <v>-1321.75</v>
      </c>
      <c r="R14" s="28">
        <f>IF(ISNA(VLOOKUP('W. VaR &amp; Peak Pos By Trader'!$A14,'Import Peak'!$A$3:R$24,R$1,FALSE)),0,VLOOKUP('W. VaR &amp; Peak Pos By Trader'!$A14,'Import Peak'!$A$3:R$24,R$1,FALSE))</f>
        <v>-1196.29</v>
      </c>
      <c r="S14" s="28">
        <f>IF(ISNA(VLOOKUP('W. VaR &amp; Peak Pos By Trader'!$A14,'Import Peak'!$A$3:S$24,S$1,FALSE)),0,VLOOKUP('W. VaR &amp; Peak Pos By Trader'!$A14,'Import Peak'!$A$3:S$24,S$1,FALSE))</f>
        <v>-1369.39</v>
      </c>
      <c r="T14" s="28">
        <f>IF(ISNA(VLOOKUP('W. VaR &amp; Peak Pos By Trader'!$A14,'Import Peak'!$A$3:T$24,T$1,FALSE)),0,VLOOKUP('W. VaR &amp; Peak Pos By Trader'!$A14,'Import Peak'!$A$3:T$24,T$1,FALSE))</f>
        <v>-1185.3699999999999</v>
      </c>
      <c r="U14" s="28">
        <f>IF(ISNA(VLOOKUP('W. VaR &amp; Peak Pos By Trader'!$A14,'Import Peak'!$A$3:U$24,U$1,FALSE)),0,VLOOKUP('W. VaR &amp; Peak Pos By Trader'!$A14,'Import Peak'!$A$3:U$24,U$1,FALSE))</f>
        <v>-1238.74</v>
      </c>
      <c r="V14" s="28">
        <f>IF(ISNA(VLOOKUP('W. VaR &amp; Peak Pos By Trader'!$A14,'Import Peak'!$A$3:V$24,V$1,FALSE)),0,VLOOKUP('W. VaR &amp; Peak Pos By Trader'!$A14,'Import Peak'!$A$3:V$24,V$1,FALSE))</f>
        <v>-6457.42</v>
      </c>
      <c r="W14" s="28">
        <f>IF(ISNA(VLOOKUP('W. VaR &amp; Peak Pos By Trader'!$A14,'Import Peak'!$A$3:W$24,W$1,FALSE)),0,VLOOKUP('W. VaR &amp; Peak Pos By Trader'!$A14,'Import Peak'!$A$3:W$24,W$1,FALSE))</f>
        <v>-5844.55</v>
      </c>
      <c r="X14" s="28">
        <f>IF(ISNA(VLOOKUP('W. VaR &amp; Peak Pos By Trader'!$A14,'Import Peak'!$A$3:X$24,X$1,FALSE)),0,VLOOKUP('W. VaR &amp; Peak Pos By Trader'!$A14,'Import Peak'!$A$3:X$24,X$1,FALSE))</f>
        <v>-6106.51</v>
      </c>
      <c r="Y14" s="28">
        <f>IF(ISNA(VLOOKUP('W. VaR &amp; Peak Pos By Trader'!$A14,'Import Peak'!$A$3:Y$24,Y$1,FALSE)),0,VLOOKUP('W. VaR &amp; Peak Pos By Trader'!$A14,'Import Peak'!$A$3:Y$24,Y$1,FALSE))</f>
        <v>-6366.55</v>
      </c>
      <c r="Z14" s="28">
        <f>IF(ISNA(VLOOKUP('W. VaR &amp; Peak Pos By Trader'!$A14,'Import Peak'!$A$3:Z$24,Z$1,FALSE)),0,VLOOKUP('W. VaR &amp; Peak Pos By Trader'!$A14,'Import Peak'!$A$3:Z$24,Z$1,FALSE))</f>
        <v>-6047.1</v>
      </c>
      <c r="AA14" s="28">
        <f>IF(ISNA(VLOOKUP('W. VaR &amp; Peak Pos By Trader'!$A14,'Import Peak'!$A$3:AA$24,AA$1,FALSE)),0,VLOOKUP('W. VaR &amp; Peak Pos By Trader'!$A14,'Import Peak'!$A$3:AA$24,AA$1,FALSE))</f>
        <v>-6018.08</v>
      </c>
      <c r="AB14" s="28">
        <f>IF(ISNA(VLOOKUP('W. VaR &amp; Peak Pos By Trader'!$A14,'Import Peak'!$A$3:AB$24,AB$1,FALSE)),0,VLOOKUP('W. VaR &amp; Peak Pos By Trader'!$A14,'Import Peak'!$A$3:AB$24,AB$1,FALSE))</f>
        <v>-6273.06</v>
      </c>
      <c r="AC14" s="28">
        <f>IF(ISNA(VLOOKUP('W. VaR &amp; Peak Pos By Trader'!$A14,'Import Peak'!$A$3:AC$24,AC$1,FALSE)),0,VLOOKUP('W. VaR &amp; Peak Pos By Trader'!$A14,'Import Peak'!$A$3:AC$24,AC$1,FALSE))</f>
        <v>-5957.61</v>
      </c>
      <c r="AD14" s="28">
        <f>IF(ISNA(VLOOKUP('W. VaR &amp; Peak Pos By Trader'!$A14,'Import Peak'!$A$3:AD$24,AD$1,FALSE)),0,VLOOKUP('W. VaR &amp; Peak Pos By Trader'!$A14,'Import Peak'!$A$3:AD$24,AD$1,FALSE))</f>
        <v>-5928.12</v>
      </c>
      <c r="AE14" s="28">
        <f>IF(ISNA(VLOOKUP('W. VaR &amp; Peak Pos By Trader'!$A14,'Import Peak'!$A$3:AE$24,AE$1,FALSE)),0,VLOOKUP('W. VaR &amp; Peak Pos By Trader'!$A14,'Import Peak'!$A$3:AE$24,AE$1,FALSE))</f>
        <v>-6459.17</v>
      </c>
      <c r="AF14" s="28">
        <f>IF(ISNA(VLOOKUP('W. VaR &amp; Peak Pos By Trader'!$A14,'Import Peak'!$A$3:AF$24,AF$1,FALSE)),0,VLOOKUP('W. VaR &amp; Peak Pos By Trader'!$A14,'Import Peak'!$A$3:AF$24,AF$1,FALSE))</f>
        <v>-5308.9</v>
      </c>
      <c r="AG14" s="28">
        <f>IF(ISNA(VLOOKUP('W. VaR &amp; Peak Pos By Trader'!$A14,'Import Peak'!$A$3:AG$24,AG$1,FALSE)),0,VLOOKUP('W. VaR &amp; Peak Pos By Trader'!$A14,'Import Peak'!$A$3:AG$24,AG$1,FALSE))</f>
        <v>-6114.76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5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41.7</v>
      </c>
      <c r="C15" s="28">
        <f>IF(ISNA(VLOOKUP('W. VaR &amp; Peak Pos By Trader'!$A15,'Import Peak'!$A$3:C$24,C$1,FALSE)),0,VLOOKUP('W. VaR &amp; Peak Pos By Trader'!$A15,'Import Peak'!$A$3:C$24,C$1,FALSE))</f>
        <v>113.58</v>
      </c>
      <c r="D15" s="28">
        <f>IF(ISNA(VLOOKUP('W. VaR &amp; Peak Pos By Trader'!$A15,'Import Peak'!$A$3:D$24,D$1,FALSE)),0,VLOOKUP('W. VaR &amp; Peak Pos By Trader'!$A15,'Import Peak'!$A$3:D$24,D$1,FALSE))</f>
        <v>116.93</v>
      </c>
      <c r="E15" s="28">
        <f>IF(ISNA(VLOOKUP('W. VaR &amp; Peak Pos By Trader'!$A15,'Import Peak'!$A$3:E$24,E$1,FALSE)),0,VLOOKUP('W. VaR &amp; Peak Pos By Trader'!$A15,'Import Peak'!$A$3:E$24,E$1,FALSE))</f>
        <v>116.5</v>
      </c>
      <c r="F15" s="28">
        <f>IF(ISNA(VLOOKUP('W. VaR &amp; Peak Pos By Trader'!$A15,'Import Peak'!$A$3:F$24,F$1,FALSE)),0,VLOOKUP('W. VaR &amp; Peak Pos By Trader'!$A15,'Import Peak'!$A$3:F$24,F$1,FALSE))</f>
        <v>112.32</v>
      </c>
      <c r="G15" s="28">
        <f>IF(ISNA(VLOOKUP('W. VaR &amp; Peak Pos By Trader'!$A15,'Import Peak'!$A$3:G$24,G$1,FALSE)),0,VLOOKUP('W. VaR &amp; Peak Pos By Trader'!$A15,'Import Peak'!$A$3:G$24,G$1,FALSE))</f>
        <v>115.64</v>
      </c>
      <c r="H15" s="28">
        <f>IF(ISNA(VLOOKUP('W. VaR &amp; Peak Pos By Trader'!$A15,'Import Peak'!$A$3:H$24,H$1,FALSE)),0,VLOOKUP('W. VaR &amp; Peak Pos By Trader'!$A15,'Import Peak'!$A$3:H$24,H$1,FALSE))</f>
        <v>111.49</v>
      </c>
      <c r="I15" s="28">
        <f>IF(ISNA(VLOOKUP('W. VaR &amp; Peak Pos By Trader'!$A15,'Import Peak'!$A$3:I$24,I$1,FALSE)),0,VLOOKUP('W. VaR &amp; Peak Pos By Trader'!$A15,'Import Peak'!$A$3:I$24,I$1,FALSE))</f>
        <v>114.79</v>
      </c>
      <c r="J15" s="28">
        <f>IF(ISNA(VLOOKUP('W. VaR &amp; Peak Pos By Trader'!$A15,'Import Peak'!$A$3:J$24,J$1,FALSE)),0,VLOOKUP('W. VaR &amp; Peak Pos By Trader'!$A15,'Import Peak'!$A$3:J$24,J$1,FALSE))</f>
        <v>-1206432.9099999999</v>
      </c>
      <c r="K15" s="28">
        <f>IF(ISNA(VLOOKUP('W. VaR &amp; Peak Pos By Trader'!$A15,'Import Peak'!$A$3:K$24,K$1,FALSE)),0,VLOOKUP('W. VaR &amp; Peak Pos By Trader'!$A15,'Import Peak'!$A$3:K$24,K$1,FALSE))</f>
        <v>-1085370.45</v>
      </c>
      <c r="L15" s="28">
        <f>IF(ISNA(VLOOKUP('W. VaR &amp; Peak Pos By Trader'!$A15,'Import Peak'!$A$3:L$24,L$1,FALSE)),0,VLOOKUP('W. VaR &amp; Peak Pos By Trader'!$A15,'Import Peak'!$A$3:L$24,L$1,FALSE))</f>
        <v>-1197319.93</v>
      </c>
      <c r="M15" s="28">
        <f>IF(ISNA(VLOOKUP('W. VaR &amp; Peak Pos By Trader'!$A15,'Import Peak'!$A$3:M$24,M$1,FALSE)),0,VLOOKUP('W. VaR &amp; Peak Pos By Trader'!$A15,'Import Peak'!$A$3:M$24,M$1,FALSE))</f>
        <v>-1153972.08</v>
      </c>
      <c r="N15" s="28">
        <f>IF(ISNA(VLOOKUP('W. VaR &amp; Peak Pos By Trader'!$A15,'Import Peak'!$A$3:N$24,N$1,FALSE)),0,VLOOKUP('W. VaR &amp; Peak Pos By Trader'!$A15,'Import Peak'!$A$3:N$24,N$1,FALSE))</f>
        <v>-1187616.1499999999</v>
      </c>
      <c r="O15" s="28">
        <f>IF(ISNA(VLOOKUP('W. VaR &amp; Peak Pos By Trader'!$A15,'Import Peak'!$A$3:O$24,O$1,FALSE)),0,VLOOKUP('W. VaR &amp; Peak Pos By Trader'!$A15,'Import Peak'!$A$3:O$24,O$1,FALSE))</f>
        <v>-1144435.8400000001</v>
      </c>
      <c r="P15" s="28">
        <f>IF(ISNA(VLOOKUP('W. VaR &amp; Peak Pos By Trader'!$A15,'Import Peak'!$A$3:P$24,P$1,FALSE)),0,VLOOKUP('W. VaR &amp; Peak Pos By Trader'!$A15,'Import Peak'!$A$3:P$24,P$1,FALSE))</f>
        <v>-1177652.08</v>
      </c>
      <c r="Q15" s="28">
        <f>IF(ISNA(VLOOKUP('W. VaR &amp; Peak Pos By Trader'!$A15,'Import Peak'!$A$3:Q$24,Q$1,FALSE)),0,VLOOKUP('W. VaR &amp; Peak Pos By Trader'!$A15,'Import Peak'!$A$3:Q$24,Q$1,FALSE))</f>
        <v>-1172485.6100000001</v>
      </c>
      <c r="R15" s="28">
        <f>IF(ISNA(VLOOKUP('W. VaR &amp; Peak Pos By Trader'!$A15,'Import Peak'!$A$3:R$24,R$1,FALSE)),0,VLOOKUP('W. VaR &amp; Peak Pos By Trader'!$A15,'Import Peak'!$A$3:R$24,R$1,FALSE))</f>
        <v>-1129612.3700000001</v>
      </c>
      <c r="S15" s="28">
        <f>IF(ISNA(VLOOKUP('W. VaR &amp; Peak Pos By Trader'!$A15,'Import Peak'!$A$3:S$24,S$1,FALSE)),0,VLOOKUP('W. VaR &amp; Peak Pos By Trader'!$A15,'Import Peak'!$A$3:S$24,S$1,FALSE))</f>
        <v>-1162165.3799999999</v>
      </c>
      <c r="T15" s="28">
        <f>IF(ISNA(VLOOKUP('W. VaR &amp; Peak Pos By Trader'!$A15,'Import Peak'!$A$3:T$24,T$1,FALSE)),0,VLOOKUP('W. VaR &amp; Peak Pos By Trader'!$A15,'Import Peak'!$A$3:T$24,T$1,FALSE))</f>
        <v>-1119526.71</v>
      </c>
      <c r="U15" s="28">
        <f>IF(ISNA(VLOOKUP('W. VaR &amp; Peak Pos By Trader'!$A15,'Import Peak'!$A$3:U$24,U$1,FALSE)),0,VLOOKUP('W. VaR &amp; Peak Pos By Trader'!$A15,'Import Peak'!$A$3:U$24,U$1,FALSE))</f>
        <v>-1151647</v>
      </c>
      <c r="V15" s="28">
        <f>IF(ISNA(VLOOKUP('W. VaR &amp; Peak Pos By Trader'!$A15,'Import Peak'!$A$3:V$24,V$1,FALSE)),0,VLOOKUP('W. VaR &amp; Peak Pos By Trader'!$A15,'Import Peak'!$A$3:V$24,V$1,FALSE))</f>
        <v>-1146227.8799999999</v>
      </c>
      <c r="W15" s="28">
        <f>IF(ISNA(VLOOKUP('W. VaR &amp; Peak Pos By Trader'!$A15,'Import Peak'!$A$3:W$24,W$1,FALSE)),0,VLOOKUP('W. VaR &amp; Peak Pos By Trader'!$A15,'Import Peak'!$A$3:W$24,W$1,FALSE))</f>
        <v>-1030364.27</v>
      </c>
      <c r="X15" s="28">
        <f>IF(ISNA(VLOOKUP('W. VaR &amp; Peak Pos By Trader'!$A15,'Import Peak'!$A$3:X$24,X$1,FALSE)),0,VLOOKUP('W. VaR &amp; Peak Pos By Trader'!$A15,'Import Peak'!$A$3:X$24,X$1,FALSE))</f>
        <v>-1135781.32</v>
      </c>
      <c r="Y15" s="28">
        <f>IF(ISNA(VLOOKUP('W. VaR &amp; Peak Pos By Trader'!$A15,'Import Peak'!$A$3:Y$24,Y$1,FALSE)),0,VLOOKUP('W. VaR &amp; Peak Pos By Trader'!$A15,'Import Peak'!$A$3:Y$24,Y$1,FALSE))</f>
        <v>-1093765.6200000001</v>
      </c>
      <c r="Z15" s="28">
        <f>IF(ISNA(VLOOKUP('W. VaR &amp; Peak Pos By Trader'!$A15,'Import Peak'!$A$3:Z$24,Z$1,FALSE)),0,VLOOKUP('W. VaR &amp; Peak Pos By Trader'!$A15,'Import Peak'!$A$3:Z$24,Z$1,FALSE))</f>
        <v>-1124803.47</v>
      </c>
      <c r="AA15" s="28">
        <f>IF(ISNA(VLOOKUP('W. VaR &amp; Peak Pos By Trader'!$A15,'Import Peak'!$A$3:AA$24,AA$1,FALSE)),0,VLOOKUP('W. VaR &amp; Peak Pos By Trader'!$A15,'Import Peak'!$A$3:AA$24,AA$1,FALSE))</f>
        <v>-1083107.6299999999</v>
      </c>
      <c r="AB15" s="28">
        <f>IF(ISNA(VLOOKUP('W. VaR &amp; Peak Pos By Trader'!$A15,'Import Peak'!$A$3:AB$24,AB$1,FALSE)),0,VLOOKUP('W. VaR &amp; Peak Pos By Trader'!$A15,'Import Peak'!$A$3:AB$24,AB$1,FALSE))</f>
        <v>-1113873.73</v>
      </c>
      <c r="AC15" s="28">
        <f>IF(ISNA(VLOOKUP('W. VaR &amp; Peak Pos By Trader'!$A15,'Import Peak'!$A$3:AC$24,AC$1,FALSE)),0,VLOOKUP('W. VaR &amp; Peak Pos By Trader'!$A15,'Import Peak'!$A$3:AC$24,AC$1,FALSE))</f>
        <v>-1108328</v>
      </c>
      <c r="AD15" s="28">
        <f>IF(ISNA(VLOOKUP('W. VaR &amp; Peak Pos By Trader'!$A15,'Import Peak'!$A$3:AD$24,AD$1,FALSE)),0,VLOOKUP('W. VaR &amp; Peak Pos By Trader'!$A15,'Import Peak'!$A$3:AD$24,AD$1,FALSE))</f>
        <v>-1067179.54</v>
      </c>
      <c r="AE15" s="28">
        <f>IF(ISNA(VLOOKUP('W. VaR &amp; Peak Pos By Trader'!$A15,'Import Peak'!$A$3:AE$24,AE$1,FALSE)),0,VLOOKUP('W. VaR &amp; Peak Pos By Trader'!$A15,'Import Peak'!$A$3:AE$24,AE$1,FALSE))</f>
        <v>-1097328.29</v>
      </c>
      <c r="AF15" s="28">
        <f>IF(ISNA(VLOOKUP('W. VaR &amp; Peak Pos By Trader'!$A15,'Import Peak'!$A$3:AF$24,AF$1,FALSE)),0,VLOOKUP('W. VaR &amp; Peak Pos By Trader'!$A15,'Import Peak'!$A$3:AF$24,AF$1,FALSE))</f>
        <v>-1056479.45</v>
      </c>
      <c r="AG15" s="28">
        <f>IF(ISNA(VLOOKUP('W. VaR &amp; Peak Pos By Trader'!$A15,'Import Peak'!$A$3:AG$24,AG$1,FALSE)),0,VLOOKUP('W. VaR &amp; Peak Pos By Trader'!$A15,'Import Peak'!$A$3:AG$24,AG$1,FALSE))</f>
        <v>-1086217.74</v>
      </c>
      <c r="AH15" s="28">
        <f>IF(ISNA(VLOOKUP('W. VaR &amp; Peak Pos By Trader'!$A15,'Import Peak'!$A$3:AH$24,AH$1,FALSE)),0,VLOOKUP('W. VaR &amp; Peak Pos By Trader'!$A15,'Import Peak'!$A$3:AH$24,AH$1,FALSE))</f>
        <v>-1080530.76</v>
      </c>
      <c r="AI15" s="28">
        <f>IF(ISNA(VLOOKUP('W. VaR &amp; Peak Pos By Trader'!$A15,'Import Peak'!$A$3:AI$24,AI$1,FALSE)),0,VLOOKUP('W. VaR &amp; Peak Pos By Trader'!$A15,'Import Peak'!$A$3:AI$24,AI$1,FALSE))</f>
        <v>-1005474.31</v>
      </c>
      <c r="AJ15" s="28">
        <f>IF(ISNA(VLOOKUP('W. VaR &amp; Peak Pos By Trader'!$A15,'Import Peak'!$A$3:AJ$24,AJ$1,FALSE)),0,VLOOKUP('W. VaR &amp; Peak Pos By Trader'!$A15,'Import Peak'!$A$3:AJ$24,AJ$1,FALSE))</f>
        <v>-1069449.3500000001</v>
      </c>
      <c r="AK15" s="28">
        <f>IF(ISNA(VLOOKUP('W. VaR &amp; Peak Pos By Trader'!$A15,'Import Peak'!$A$3:AK$24,AK$1,FALSE)),0,VLOOKUP('W. VaR &amp; Peak Pos By Trader'!$A15,'Import Peak'!$A$3:AK$24,AK$1,FALSE))</f>
        <v>-1029374.5</v>
      </c>
      <c r="AL15" s="28">
        <f>IF(ISNA(VLOOKUP('W. VaR &amp; Peak Pos By Trader'!$A15,'Import Peak'!$A$3:AL$24,AL$1,FALSE)),0,VLOOKUP('W. VaR &amp; Peak Pos By Trader'!$A15,'Import Peak'!$A$3:AL$24,AL$1,FALSE))</f>
        <v>-1058087.45</v>
      </c>
      <c r="AM15" s="28">
        <f>IF(ISNA(VLOOKUP('W. VaR &amp; Peak Pos By Trader'!$A15,'Import Peak'!$A$3:AM$24,AM$1,FALSE)),0,VLOOKUP('W. VaR &amp; Peak Pos By Trader'!$A15,'Import Peak'!$A$3:AM$24,AM$1,FALSE))</f>
        <v>-1018422.64</v>
      </c>
      <c r="AN15" s="28">
        <f>IF(ISNA(VLOOKUP('W. VaR &amp; Peak Pos By Trader'!$A15,'Import Peak'!$A$3:AN$24,AN$1,FALSE)),0,VLOOKUP('W. VaR &amp; Peak Pos By Trader'!$A15,'Import Peak'!$A$3:AN$24,AN$1,FALSE))</f>
        <v>-1047130.86</v>
      </c>
      <c r="AO15" s="28">
        <f>IF(ISNA(VLOOKUP('W. VaR &amp; Peak Pos By Trader'!$A15,'Import Peak'!$A$3:AO$24,AO$1,FALSE)),0,VLOOKUP('W. VaR &amp; Peak Pos By Trader'!$A15,'Import Peak'!$A$3:AO$24,AO$1,FALSE))</f>
        <v>-1041713</v>
      </c>
      <c r="AP15" s="28">
        <f>IF(ISNA(VLOOKUP('W. VaR &amp; Peak Pos By Trader'!$A15,'Import Peak'!$A$3:AP$24,AP$1,FALSE)),0,VLOOKUP('W. VaR &amp; Peak Pos By Trader'!$A15,'Import Peak'!$A$3:AP$24,AP$1,FALSE))</f>
        <v>-1002862.7</v>
      </c>
      <c r="AQ15" s="28">
        <f>IF(ISNA(VLOOKUP('W. VaR &amp; Peak Pos By Trader'!$A15,'Import Peak'!$A$3:AQ$24,AQ$1,FALSE)),0,VLOOKUP('W. VaR &amp; Peak Pos By Trader'!$A15,'Import Peak'!$A$3:AQ$24,AQ$1,FALSE))</f>
        <v>-1031041.58</v>
      </c>
      <c r="AR15" s="28">
        <f>IF(ISNA(VLOOKUP('W. VaR &amp; Peak Pos By Trader'!$A15,'Import Peak'!$A$3:AR$24,AR$1,FALSE)),0,VLOOKUP('W. VaR &amp; Peak Pos By Trader'!$A15,'Import Peak'!$A$3:AR$24,AR$1,FALSE))</f>
        <v>-992529.44</v>
      </c>
      <c r="AS15" s="28">
        <f>IF(ISNA(VLOOKUP('W. VaR &amp; Peak Pos By Trader'!$A15,'Import Peak'!$A$3:AS$24,AS$1,FALSE)),0,VLOOKUP('W. VaR &amp; Peak Pos By Trader'!$A15,'Import Peak'!$A$3:AS$24,AS$1,FALSE))</f>
        <v>-1020358.47</v>
      </c>
      <c r="AT15" s="28">
        <f>IF(ISNA(VLOOKUP('W. VaR &amp; Peak Pos By Trader'!$A15,'Import Peak'!$A$3:AT$24,AT$1,FALSE)),0,VLOOKUP('W. VaR &amp; Peak Pos By Trader'!$A15,'Import Peak'!$A$3:AT$24,AT$1,FALSE))</f>
        <v>-1014925.72</v>
      </c>
      <c r="AU15" s="28">
        <f>IF(ISNA(VLOOKUP('W. VaR &amp; Peak Pos By Trader'!$A15,'Import Peak'!$A$3:AU$24,AU$1,FALSE)),0,VLOOKUP('W. VaR &amp; Peak Pos By Trader'!$A15,'Import Peak'!$A$3:AU$24,AU$1,FALSE))</f>
        <v>-911798.32</v>
      </c>
      <c r="AV15" s="28">
        <f>IF(ISNA(VLOOKUP('W. VaR &amp; Peak Pos By Trader'!$A15,'Import Peak'!$A$3:AV$24,AV$1,FALSE)),0,VLOOKUP('W. VaR &amp; Peak Pos By Trader'!$A15,'Import Peak'!$A$3:AV$24,AV$1,FALSE))</f>
        <v>-1004580.81</v>
      </c>
      <c r="AW15" s="28">
        <f>IF(ISNA(VLOOKUP('W. VaR &amp; Peak Pos By Trader'!$A15,'Import Peak'!$A$3:AW$24,AW$1,FALSE)),0,VLOOKUP('W. VaR &amp; Peak Pos By Trader'!$A15,'Import Peak'!$A$3:AW$24,AW$1,FALSE))</f>
        <v>-966912.85</v>
      </c>
      <c r="AX15" s="28">
        <f>IF(ISNA(VLOOKUP('W. VaR &amp; Peak Pos By Trader'!$A15,'Import Peak'!$A$3:AX$24,AX$1,FALSE)),0,VLOOKUP('W. VaR &amp; Peak Pos By Trader'!$A15,'Import Peak'!$A$3:AX$24,AX$1,FALSE))</f>
        <v>-993880.21</v>
      </c>
      <c r="AY15" s="28">
        <f>IF(ISNA(VLOOKUP('W. VaR &amp; Peak Pos By Trader'!$A15,'Import Peak'!$A$3:AY$24,AY$1,FALSE)),0,VLOOKUP('W. VaR &amp; Peak Pos By Trader'!$A15,'Import Peak'!$A$3:AY$24,AY$1,FALSE))</f>
        <v>-956555.89</v>
      </c>
      <c r="AZ15" s="28">
        <f>IF(ISNA(VLOOKUP('W. VaR &amp; Peak Pos By Trader'!$A15,'Import Peak'!$A$3:AZ$24,AZ$1,FALSE)),0,VLOOKUP('W. VaR &amp; Peak Pos By Trader'!$A15,'Import Peak'!$A$3:AZ$24,AZ$1,FALSE))</f>
        <v>-983177.11</v>
      </c>
      <c r="BA15" s="28">
        <f>IF(ISNA(VLOOKUP('W. VaR &amp; Peak Pos By Trader'!$A15,'Import Peak'!$A$3:BA$24,BA$1,FALSE)),0,VLOOKUP('W. VaR &amp; Peak Pos By Trader'!$A15,'Import Peak'!$A$3:BA$24,BA$1,FALSE))</f>
        <v>-977737.7</v>
      </c>
      <c r="BB15" s="28">
        <f>IF(ISNA(VLOOKUP('W. VaR &amp; Peak Pos By Trader'!$A15,'Import Peak'!$A$3:BB$24,BB$1,FALSE)),0,VLOOKUP('W. VaR &amp; Peak Pos By Trader'!$A15,'Import Peak'!$A$3:BB$24,BB$1,FALSE))</f>
        <v>-940934.17</v>
      </c>
      <c r="BC15" s="28">
        <f>IF(ISNA(VLOOKUP('W. VaR &amp; Peak Pos By Trader'!$A15,'Import Peak'!$A$3:BC$24,BC$1,FALSE)),0,VLOOKUP('W. VaR &amp; Peak Pos By Trader'!$A15,'Import Peak'!$A$3:BC$24,BC$1,FALSE))</f>
        <v>-967035.68</v>
      </c>
      <c r="BD15" s="28">
        <f>IF(ISNA(VLOOKUP('W. VaR &amp; Peak Pos By Trader'!$A15,'Import Peak'!$A$3:BD$24,BD$1,FALSE)),0,VLOOKUP('W. VaR &amp; Peak Pos By Trader'!$A15,'Import Peak'!$A$3:BD$24,BD$1,FALSE))</f>
        <v>-930579</v>
      </c>
      <c r="BE15" s="28">
        <f>IF(ISNA(VLOOKUP('W. VaR &amp; Peak Pos By Trader'!$A15,'Import Peak'!$A$3:BE$24,BE$1,FALSE)),0,VLOOKUP('W. VaR &amp; Peak Pos By Trader'!$A15,'Import Peak'!$A$3:BE$24,BE$1,FALSE))</f>
        <v>-956337.58</v>
      </c>
      <c r="BF15" s="28">
        <f>IF(ISNA(VLOOKUP('W. VaR &amp; Peak Pos By Trader'!$A15,'Import Peak'!$A$3:BF$24,BF$1,FALSE)),0,VLOOKUP('W. VaR &amp; Peak Pos By Trader'!$A15,'Import Peak'!$A$3:BF$24,BF$1,FALSE))</f>
        <v>-950903.14</v>
      </c>
      <c r="BG15" s="28">
        <f>IF(ISNA(VLOOKUP('W. VaR &amp; Peak Pos By Trader'!$A15,'Import Peak'!$A$3:BG$24,BG$1,FALSE)),0,VLOOKUP('W. VaR &amp; Peak Pos By Trader'!$A15,'Import Peak'!$A$3:BG$24,BG$1,FALSE))</f>
        <v>-853973.52</v>
      </c>
      <c r="BH15" s="28">
        <f>IF(ISNA(VLOOKUP('W. VaR &amp; Peak Pos By Trader'!$A15,'Import Peak'!$A$3:BH$24,BH$1,FALSE)),0,VLOOKUP('W. VaR &amp; Peak Pos By Trader'!$A15,'Import Peak'!$A$3:BH$24,BH$1,FALSE))</f>
        <v>-940565.93</v>
      </c>
      <c r="BI15" s="28">
        <f>IF(ISNA(VLOOKUP('W. VaR &amp; Peak Pos By Trader'!$A15,'Import Peak'!$A$3:BI$24,BI$1,FALSE)),0,VLOOKUP('W. VaR &amp; Peak Pos By Trader'!$A15,'Import Peak'!$A$3:BI$24,BI$1,FALSE))</f>
        <v>-904972.39</v>
      </c>
      <c r="BJ15" s="28">
        <f>IF(ISNA(VLOOKUP('W. VaR &amp; Peak Pos By Trader'!$A15,'Import Peak'!$A$3:BJ$24,BJ$1,FALSE)),0,VLOOKUP('W. VaR &amp; Peak Pos By Trader'!$A15,'Import Peak'!$A$3:BJ$24,BJ$1,FALSE))</f>
        <v>-929888.21</v>
      </c>
      <c r="BK15" s="28">
        <f>IF(ISNA(VLOOKUP('W. VaR &amp; Peak Pos By Trader'!$A15,'Import Peak'!$A$3:BK$24,BK$1,FALSE)),0,VLOOKUP('W. VaR &amp; Peak Pos By Trader'!$A15,'Import Peak'!$A$3:BK$24,BK$1,FALSE))</f>
        <v>-894796</v>
      </c>
      <c r="BL15" s="28">
        <f>IF(ISNA(VLOOKUP('W. VaR &amp; Peak Pos By Trader'!$A15,'Import Peak'!$A$3:BL$24,BL$1,FALSE)),0,VLOOKUP('W. VaR &amp; Peak Pos By Trader'!$A15,'Import Peak'!$A$3:BL$24,BL$1,FALSE))</f>
        <v>-919906.66</v>
      </c>
      <c r="BM15" s="28">
        <f>IF(ISNA(VLOOKUP('W. VaR &amp; Peak Pos By Trader'!$A15,'Import Peak'!$A$3:BM$24,BM$1,FALSE)),0,VLOOKUP('W. VaR &amp; Peak Pos By Trader'!$A15,'Import Peak'!$A$3:BM$24,BM$1,FALSE))</f>
        <v>-915048.94</v>
      </c>
      <c r="BN15" s="28">
        <f>IF(ISNA(VLOOKUP('W. VaR &amp; Peak Pos By Trader'!$A15,'Import Peak'!$A$3:BN$24,BN$1,FALSE)),0,VLOOKUP('W. VaR &amp; Peak Pos By Trader'!$A15,'Import Peak'!$A$3:BN$24,BN$1,FALSE))</f>
        <v>-880845.36</v>
      </c>
      <c r="BO15" s="28">
        <f>IF(ISNA(VLOOKUP('W. VaR &amp; Peak Pos By Trader'!$A15,'Import Peak'!$A$3:BO$24,BO$1,FALSE)),0,VLOOKUP('W. VaR &amp; Peak Pos By Trader'!$A15,'Import Peak'!$A$3:BO$24,BO$1,FALSE))</f>
        <v>-905535.92</v>
      </c>
      <c r="BP15" s="28">
        <f>IF(ISNA(VLOOKUP('W. VaR &amp; Peak Pos By Trader'!$A15,'Import Peak'!$A$3:BP$24,BP$1,FALSE)),0,VLOOKUP('W. VaR &amp; Peak Pos By Trader'!$A15,'Import Peak'!$A$3:BP$24,BP$1,FALSE))</f>
        <v>-871669.08</v>
      </c>
      <c r="BQ15" s="28">
        <f>IF(ISNA(VLOOKUP('W. VaR &amp; Peak Pos By Trader'!$A15,'Import Peak'!$A$3:BQ$24,BQ$1,FALSE)),0,VLOOKUP('W. VaR &amp; Peak Pos By Trader'!$A15,'Import Peak'!$A$3:BQ$24,BQ$1,FALSE))</f>
        <v>-896083.67</v>
      </c>
      <c r="BR15" s="28">
        <f>IF(ISNA(VLOOKUP('W. VaR &amp; Peak Pos By Trader'!$A15,'Import Peak'!$A$3:BR$24,BR$1,FALSE)),0,VLOOKUP('W. VaR &amp; Peak Pos By Trader'!$A15,'Import Peak'!$A$3:BR$24,BR$1,FALSE))</f>
        <v>-891303.42</v>
      </c>
      <c r="BS15" s="28">
        <f>IF(ISNA(VLOOKUP('W. VaR &amp; Peak Pos By Trader'!$A15,'Import Peak'!$A$3:BS$24,BS$1,FALSE)),0,VLOOKUP('W. VaR &amp; Peak Pos By Trader'!$A15,'Import Peak'!$A$3:BS$24,BS$1,FALSE))</f>
        <v>-800744.83</v>
      </c>
      <c r="BT15" s="28">
        <f>IF(ISNA(VLOOKUP('W. VaR &amp; Peak Pos By Trader'!$A15,'Import Peak'!$A$3:BT$24,BT$1,FALSE)),0,VLOOKUP('W. VaR &amp; Peak Pos By Trader'!$A15,'Import Peak'!$A$3:BT$24,BT$1,FALSE))</f>
        <v>-882249.07</v>
      </c>
      <c r="BU15" s="28">
        <f>IF(ISNA(VLOOKUP('W. VaR &amp; Peak Pos By Trader'!$A15,'Import Peak'!$A$3:BU$24,BU$1,FALSE)),0,VLOOKUP('W. VaR &amp; Peak Pos By Trader'!$A15,'Import Peak'!$A$3:BU$24,BU$1,FALSE))</f>
        <v>-849207.71</v>
      </c>
      <c r="BV15" s="28">
        <f>IF(ISNA(VLOOKUP('W. VaR &amp; Peak Pos By Trader'!$A15,'Import Peak'!$A$3:BV$24,BV$1,FALSE)),0,VLOOKUP('W. VaR &amp; Peak Pos By Trader'!$A15,'Import Peak'!$A$3:BV$24,BV$1,FALSE))</f>
        <v>-872948</v>
      </c>
      <c r="BW15" s="28">
        <f>IF(ISNA(VLOOKUP('W. VaR &amp; Peak Pos By Trader'!$A15,'Import Peak'!$A$3:BW$24,BW$1,FALSE)),0,VLOOKUP('W. VaR &amp; Peak Pos By Trader'!$A15,'Import Peak'!$A$3:BW$24,BW$1,FALSE))</f>
        <v>-840236.79</v>
      </c>
      <c r="BX15" s="28">
        <f>IF(ISNA(VLOOKUP('W. VaR &amp; Peak Pos By Trader'!$A15,'Import Peak'!$A$3:BX$24,BX$1,FALSE)),0,VLOOKUP('W. VaR &amp; Peak Pos By Trader'!$A15,'Import Peak'!$A$3:BX$24,BX$1,FALSE))</f>
        <v>-863708.2</v>
      </c>
      <c r="BY15" s="28">
        <f>IF(ISNA(VLOOKUP('W. VaR &amp; Peak Pos By Trader'!$A15,'Import Peak'!$A$3:BY$24,BY$1,FALSE)),0,VLOOKUP('W. VaR &amp; Peak Pos By Trader'!$A15,'Import Peak'!$A$3:BY$24,BY$1,FALSE))</f>
        <v>-859036.12</v>
      </c>
      <c r="BZ15" s="28">
        <f>IF(ISNA(VLOOKUP('W. VaR &amp; Peak Pos By Trader'!$A15,'Import Peak'!$A$3:BZ$24,BZ$1,FALSE)),0,VLOOKUP('W. VaR &amp; Peak Pos By Trader'!$A15,'Import Peak'!$A$3:BZ$24,BZ$1,FALSE))</f>
        <v>-826819.29</v>
      </c>
      <c r="CA15" s="28">
        <f>IF(ISNA(VLOOKUP('W. VaR &amp; Peak Pos By Trader'!$A15,'Import Peak'!$A$3:CA$24,CA$1,FALSE)),0,VLOOKUP('W. VaR &amp; Peak Pos By Trader'!$A15,'Import Peak'!$A$3:CA$24,CA$1,FALSE))</f>
        <v>-849889.09</v>
      </c>
      <c r="CB15" s="28">
        <f>IF(ISNA(VLOOKUP('W. VaR &amp; Peak Pos By Trader'!$A15,'Import Peak'!$A$3:CB$24,CB$1,FALSE)),0,VLOOKUP('W. VaR &amp; Peak Pos By Trader'!$A15,'Import Peak'!$A$3:CB$24,CB$1,FALSE))</f>
        <v>-817997.63</v>
      </c>
      <c r="CC15" s="28">
        <f>IF(ISNA(VLOOKUP('W. VaR &amp; Peak Pos By Trader'!$A15,'Import Peak'!$A$3:CC$24,CC$1,FALSE)),0,VLOOKUP('W. VaR &amp; Peak Pos By Trader'!$A15,'Import Peak'!$A$3:CC$24,CC$1,FALSE))</f>
        <v>-840803.7</v>
      </c>
      <c r="CD15" s="28">
        <f>IF(ISNA(VLOOKUP('W. VaR &amp; Peak Pos By Trader'!$A15,'Import Peak'!$A$3:CD$24,CD$1,FALSE)),0,VLOOKUP('W. VaR &amp; Peak Pos By Trader'!$A15,'Import Peak'!$A$3:CD$24,CD$1,FALSE))</f>
        <v>-836210.2</v>
      </c>
      <c r="CE15" s="28">
        <f>IF(ISNA(VLOOKUP('W. VaR &amp; Peak Pos By Trader'!$A15,'Import Peak'!$A$3:CE$24,CE$1,FALSE)),0,VLOOKUP('W. VaR &amp; Peak Pos By Trader'!$A15,'Import Peak'!$A$3:CE$24,CE$1,FALSE))</f>
        <v>-777978.94</v>
      </c>
      <c r="CF15" s="28">
        <f>IF(ISNA(VLOOKUP('W. VaR &amp; Peak Pos By Trader'!$A15,'Import Peak'!$A$3:CF$24,CF$1,FALSE)),0,VLOOKUP('W. VaR &amp; Peak Pos By Trader'!$A15,'Import Peak'!$A$3:CF$24,CF$1,FALSE))</f>
        <v>-827364.91</v>
      </c>
      <c r="CG15" s="28">
        <f>IF(ISNA(VLOOKUP('W. VaR &amp; Peak Pos By Trader'!$A15,'Import Peak'!$A$3:CG$24,CG$1,FALSE)),0,VLOOKUP('W. VaR &amp; Peak Pos By Trader'!$A15,'Import Peak'!$A$3:CG$24,CG$1,FALSE))</f>
        <v>-796275.78</v>
      </c>
      <c r="CH15" s="28">
        <f>IF(ISNA(VLOOKUP('W. VaR &amp; Peak Pos By Trader'!$A15,'Import Peak'!$A$3:CH$24,CH$1,FALSE)),0,VLOOKUP('W. VaR &amp; Peak Pos By Trader'!$A15,'Import Peak'!$A$3:CH$24,CH$1,FALSE))</f>
        <v>-818433.6</v>
      </c>
      <c r="CI15" s="28">
        <f>IF(ISNA(VLOOKUP('W. VaR &amp; Peak Pos By Trader'!$A15,'Import Peak'!$A$3:CI$24,CI$1,FALSE)),0,VLOOKUP('W. VaR &amp; Peak Pos By Trader'!$A15,'Import Peak'!$A$3:CI$24,CI$1,FALSE))</f>
        <v>-787663.05</v>
      </c>
      <c r="CJ15" s="28">
        <f>IF(ISNA(VLOOKUP('W. VaR &amp; Peak Pos By Trader'!$A15,'Import Peak'!$A$3:CJ$24,CJ$1,FALSE)),0,VLOOKUP('W. VaR &amp; Peak Pos By Trader'!$A15,'Import Peak'!$A$3:CJ$24,CJ$1,FALSE))</f>
        <v>-809564.29</v>
      </c>
      <c r="CK15" s="28">
        <f>IF(ISNA(VLOOKUP('W. VaR &amp; Peak Pos By Trader'!$A15,'Import Peak'!$A$3:CK$24,CK$1,FALSE)),0,VLOOKUP('W. VaR &amp; Peak Pos By Trader'!$A15,'Import Peak'!$A$3:CK$24,CK$1,FALSE))</f>
        <v>-805080.72</v>
      </c>
      <c r="CL15" s="28">
        <f>IF(ISNA(VLOOKUP('W. VaR &amp; Peak Pos By Trader'!$A15,'Import Peak'!$A$3:CL$24,CL$1,FALSE)),0,VLOOKUP('W. VaR &amp; Peak Pos By Trader'!$A15,'Import Peak'!$A$3:CL$24,CL$1,FALSE))</f>
        <v>-774787</v>
      </c>
      <c r="CM15" s="28">
        <f>IF(ISNA(VLOOKUP('W. VaR &amp; Peak Pos By Trader'!$A15,'Import Peak'!$A$3:CM$24,CM$1,FALSE)),0,VLOOKUP('W. VaR &amp; Peak Pos By Trader'!$A15,'Import Peak'!$A$3:CM$24,CM$1,FALSE))</f>
        <v>-796305.07</v>
      </c>
      <c r="CN15" s="28">
        <f>IF(ISNA(VLOOKUP('W. VaR &amp; Peak Pos By Trader'!$A15,'Import Peak'!$A$3:CN$24,CN$1,FALSE)),0,VLOOKUP('W. VaR &amp; Peak Pos By Trader'!$A15,'Import Peak'!$A$3:CN$24,CN$1,FALSE))</f>
        <v>-766325</v>
      </c>
      <c r="CO15" s="28">
        <f>IF(ISNA(VLOOKUP('W. VaR &amp; Peak Pos By Trader'!$A15,'Import Peak'!$A$3:CO$24,CO$1,FALSE)),0,VLOOKUP('W. VaR &amp; Peak Pos By Trader'!$A15,'Import Peak'!$A$3:CO$24,CO$1,FALSE))</f>
        <v>-787591.6</v>
      </c>
      <c r="CP15" s="28">
        <f>IF(ISNA(VLOOKUP('W. VaR &amp; Peak Pos By Trader'!$A15,'Import Peak'!$A$3:CP$24,CP$1,FALSE)),0,VLOOKUP('W. VaR &amp; Peak Pos By Trader'!$A15,'Import Peak'!$A$3:CP$24,CP$1,FALSE))</f>
        <v>-783187.3</v>
      </c>
      <c r="CQ15" s="28">
        <f>IF(ISNA(VLOOKUP('W. VaR &amp; Peak Pos By Trader'!$A15,'Import Peak'!$A$3:CQ$24,CQ$1,FALSE)),0,VLOOKUP('W. VaR &amp; Peak Pos By Trader'!$A15,'Import Peak'!$A$3:CQ$24,CQ$1,FALSE))</f>
        <v>-703431.43</v>
      </c>
      <c r="CR15" s="28">
        <f>IF(ISNA(VLOOKUP('W. VaR &amp; Peak Pos By Trader'!$A15,'Import Peak'!$A$3:CR$24,CR$1,FALSE)),0,VLOOKUP('W. VaR &amp; Peak Pos By Trader'!$A15,'Import Peak'!$A$3:CR$24,CR$1,FALSE))</f>
        <v>-774849.36</v>
      </c>
      <c r="CS15" s="28">
        <f>IF(ISNA(VLOOKUP('W. VaR &amp; Peak Pos By Trader'!$A15,'Import Peak'!$A$3:CS$24,CS$1,FALSE)),0,VLOOKUP('W. VaR &amp; Peak Pos By Trader'!$A15,'Import Peak'!$A$3:CS$24,CS$1,FALSE))</f>
        <v>-745637.19</v>
      </c>
      <c r="CT15" s="28">
        <f>IF(ISNA(VLOOKUP('W. VaR &amp; Peak Pos By Trader'!$A15,'Import Peak'!$A$3:CT$24,CT$1,FALSE)),0,VLOOKUP('W. VaR &amp; Peak Pos By Trader'!$A15,'Import Peak'!$A$3:CT$24,CT$1,FALSE))</f>
        <v>-766290.07</v>
      </c>
      <c r="CU15" s="28">
        <f>IF(ISNA(VLOOKUP('W. VaR &amp; Peak Pos By Trader'!$A15,'Import Peak'!$A$3:CU$24,CU$1,FALSE)),0,VLOOKUP('W. VaR &amp; Peak Pos By Trader'!$A15,'Import Peak'!$A$3:CU$24,CU$1,FALSE))</f>
        <v>-737384.67</v>
      </c>
      <c r="CV15" s="28">
        <f>IF(ISNA(VLOOKUP('W. VaR &amp; Peak Pos By Trader'!$A15,'Import Peak'!$A$3:CV$24,CV$1,FALSE)),0,VLOOKUP('W. VaR &amp; Peak Pos By Trader'!$A15,'Import Peak'!$A$3:CV$24,CV$1,FALSE))</f>
        <v>-757793.14</v>
      </c>
      <c r="CW15" s="28">
        <f>IF(ISNA(VLOOKUP('W. VaR &amp; Peak Pos By Trader'!$A15,'Import Peak'!$A$3:CW$24,CW$1,FALSE)),0,VLOOKUP('W. VaR &amp; Peak Pos By Trader'!$A15,'Import Peak'!$A$3:CW$24,CW$1,FALSE))</f>
        <v>-753498.93</v>
      </c>
      <c r="CX15" s="28">
        <f>IF(ISNA(VLOOKUP('W. VaR &amp; Peak Pos By Trader'!$A15,'Import Peak'!$A$3:CX$24,CX$1,FALSE)),0,VLOOKUP('W. VaR &amp; Peak Pos By Trader'!$A15,'Import Peak'!$A$3:CX$24,CX$1,FALSE))</f>
        <v>-725052.42</v>
      </c>
      <c r="CY15" s="28">
        <f>IF(ISNA(VLOOKUP('W. VaR &amp; Peak Pos By Trader'!$A15,'Import Peak'!$A$3:CY$24,CY$1,FALSE)),0,VLOOKUP('W. VaR &amp; Peak Pos By Trader'!$A15,'Import Peak'!$A$3:CY$24,CY$1,FALSE))</f>
        <v>-745096.09</v>
      </c>
      <c r="CZ15" s="28">
        <f>IF(ISNA(VLOOKUP('W. VaR &amp; Peak Pos By Trader'!$A15,'Import Peak'!$A$3:CZ$24,CZ$1,FALSE)),0,VLOOKUP('W. VaR &amp; Peak Pos By Trader'!$A15,'Import Peak'!$A$3:CZ$24,CZ$1,FALSE))</f>
        <v>-716951.34</v>
      </c>
      <c r="DA15" s="28">
        <f>IF(ISNA(VLOOKUP('W. VaR &amp; Peak Pos By Trader'!$A15,'Import Peak'!$A$3:DA$24,DA$1,FALSE)),0,VLOOKUP('W. VaR &amp; Peak Pos By Trader'!$A15,'Import Peak'!$A$3:DA$24,DA$1,FALSE))</f>
        <v>-736755.67</v>
      </c>
      <c r="DB15" s="28">
        <f>IF(ISNA(VLOOKUP('W. VaR &amp; Peak Pos By Trader'!$A15,'Import Peak'!$A$3:DB$24,DB$1,FALSE)),0,VLOOKUP('W. VaR &amp; Peak Pos By Trader'!$A15,'Import Peak'!$A$3:DB$24,DB$1,FALSE))</f>
        <v>-732541</v>
      </c>
      <c r="DC15" s="28">
        <f>IF(ISNA(VLOOKUP('W. VaR &amp; Peak Pos By Trader'!$A15,'Import Peak'!$A$3:DC$24,DC$1,FALSE)),0,VLOOKUP('W. VaR &amp; Peak Pos By Trader'!$A15,'Import Peak'!$A$3:DC$24,DC$1,FALSE))</f>
        <v>-657857.73</v>
      </c>
      <c r="DD15" s="28">
        <f>IF(ISNA(VLOOKUP('W. VaR &amp; Peak Pos By Trader'!$A15,'Import Peak'!$A$3:DD$24,DD$1,FALSE)),0,VLOOKUP('W. VaR &amp; Peak Pos By Trader'!$A15,'Import Peak'!$A$3:DD$24,DD$1,FALSE))</f>
        <v>-724564.12</v>
      </c>
      <c r="DE15" s="28">
        <f>IF(ISNA(VLOOKUP('W. VaR &amp; Peak Pos By Trader'!$A15,'Import Peak'!$A$3:DE$24,DE$1,FALSE)),0,VLOOKUP('W. VaR &amp; Peak Pos By Trader'!$A15,'Import Peak'!$A$3:DE$24,DE$1,FALSE))</f>
        <v>-697157.69</v>
      </c>
      <c r="DF15" s="28">
        <f>IF(ISNA(VLOOKUP('W. VaR &amp; Peak Pos By Trader'!$A15,'Import Peak'!$A$3:DF$24,DF$1,FALSE)),0,VLOOKUP('W. VaR &amp; Peak Pos By Trader'!$A15,'Import Peak'!$A$3:DF$24,DF$1,FALSE))</f>
        <v>-716378.22</v>
      </c>
      <c r="DG15" s="28">
        <f>IF(ISNA(VLOOKUP('W. VaR &amp; Peak Pos By Trader'!$A15,'Import Peak'!$A$3:DG$24,DG$1,FALSE)),0,VLOOKUP('W. VaR &amp; Peak Pos By Trader'!$A15,'Import Peak'!$A$3:DG$24,DG$1,FALSE))</f>
        <v>-689266.54</v>
      </c>
      <c r="DH15" s="28">
        <f>IF(ISNA(VLOOKUP('W. VaR &amp; Peak Pos By Trader'!$A15,'Import Peak'!$A$3:DH$24,DH$1,FALSE)),0,VLOOKUP('W. VaR &amp; Peak Pos By Trader'!$A15,'Import Peak'!$A$3:DH$24,DH$1,FALSE))</f>
        <v>-708254.73</v>
      </c>
      <c r="DI15" s="28">
        <f>IF(ISNA(VLOOKUP('W. VaR &amp; Peak Pos By Trader'!$A15,'Import Peak'!$A$3:DI$24,DI$1,FALSE)),0,VLOOKUP('W. VaR &amp; Peak Pos By Trader'!$A15,'Import Peak'!$A$3:DI$24,DI$1,FALSE))</f>
        <v>-704150.31</v>
      </c>
      <c r="DJ15" s="28">
        <f>IF(ISNA(VLOOKUP('W. VaR &amp; Peak Pos By Trader'!$A15,'Import Peak'!$A$3:DJ$24,DJ$1,FALSE)),0,VLOOKUP('W. VaR &amp; Peak Pos By Trader'!$A15,'Import Peak'!$A$3:DJ$24,DJ$1,FALSE))</f>
        <v>-677479.36</v>
      </c>
      <c r="DK15" s="28">
        <f>IF(ISNA(VLOOKUP('W. VaR &amp; Peak Pos By Trader'!$A15,'Import Peak'!$A$3:DK$24,DK$1,FALSE)),0,VLOOKUP('W. VaR &amp; Peak Pos By Trader'!$A15,'Import Peak'!$A$3:DK$24,DK$1,FALSE))</f>
        <v>-696120.91</v>
      </c>
      <c r="DL15" s="28">
        <f>IF(ISNA(VLOOKUP('W. VaR &amp; Peak Pos By Trader'!$A15,'Import Peak'!$A$3:DL$24,DL$1,FALSE)),0,VLOOKUP('W. VaR &amp; Peak Pos By Trader'!$A15,'Import Peak'!$A$3:DL$24,DL$1,FALSE))</f>
        <v>-669739.64</v>
      </c>
      <c r="DM15" s="28">
        <f>IF(ISNA(VLOOKUP('W. VaR &amp; Peak Pos By Trader'!$A15,'Import Peak'!$A$3:DM$24,DM$1,FALSE)),0,VLOOKUP('W. VaR &amp; Peak Pos By Trader'!$A15,'Import Peak'!$A$3:DM$24,DM$1,FALSE))</f>
        <v>-688153.86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5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-35828.85</v>
      </c>
      <c r="C16" s="28">
        <f>IF(ISNA(VLOOKUP('W. VaR &amp; Peak Pos By Trader'!$A16,'Import Peak'!$A$3:C$24,C$1,FALSE)),0,VLOOKUP('W. VaR &amp; Peak Pos By Trader'!$A16,'Import Peak'!$A$3:C$24,C$1,FALSE))</f>
        <v>-83959.33</v>
      </c>
      <c r="D16" s="28">
        <f>IF(ISNA(VLOOKUP('W. VaR &amp; Peak Pos By Trader'!$A16,'Import Peak'!$A$3:D$24,D$1,FALSE)),0,VLOOKUP('W. VaR &amp; Peak Pos By Trader'!$A16,'Import Peak'!$A$3:D$24,D$1,FALSE))</f>
        <v>-98535.82</v>
      </c>
      <c r="E16" s="28">
        <f>IF(ISNA(VLOOKUP('W. VaR &amp; Peak Pos By Trader'!$A16,'Import Peak'!$A$3:E$24,E$1,FALSE)),0,VLOOKUP('W. VaR &amp; Peak Pos By Trader'!$A16,'Import Peak'!$A$3:E$24,E$1,FALSE))</f>
        <v>-107508.88</v>
      </c>
      <c r="F16" s="28">
        <f>IF(ISNA(VLOOKUP('W. VaR &amp; Peak Pos By Trader'!$A16,'Import Peak'!$A$3:F$24,F$1,FALSE)),0,VLOOKUP('W. VaR &amp; Peak Pos By Trader'!$A16,'Import Peak'!$A$3:F$24,F$1,FALSE))</f>
        <v>-88577.57</v>
      </c>
      <c r="G16" s="28">
        <f>IF(ISNA(VLOOKUP('W. VaR &amp; Peak Pos By Trader'!$A16,'Import Peak'!$A$3:G$24,G$1,FALSE)),0,VLOOKUP('W. VaR &amp; Peak Pos By Trader'!$A16,'Import Peak'!$A$3:G$24,G$1,FALSE))</f>
        <v>-108606.45</v>
      </c>
      <c r="H16" s="28">
        <f>IF(ISNA(VLOOKUP('W. VaR &amp; Peak Pos By Trader'!$A16,'Import Peak'!$A$3:H$24,H$1,FALSE)),0,VLOOKUP('W. VaR &amp; Peak Pos By Trader'!$A16,'Import Peak'!$A$3:H$24,H$1,FALSE))</f>
        <v>-98827.1</v>
      </c>
      <c r="I16" s="28">
        <f>IF(ISNA(VLOOKUP('W. VaR &amp; Peak Pos By Trader'!$A16,'Import Peak'!$A$3:I$24,I$1,FALSE)),0,VLOOKUP('W. VaR &amp; Peak Pos By Trader'!$A16,'Import Peak'!$A$3:I$24,I$1,FALSE))</f>
        <v>-93697.45</v>
      </c>
      <c r="J16" s="28">
        <f>IF(ISNA(VLOOKUP('W. VaR &amp; Peak Pos By Trader'!$A16,'Import Peak'!$A$3:J$24,J$1,FALSE)),0,VLOOKUP('W. VaR &amp; Peak Pos By Trader'!$A16,'Import Peak'!$A$3:J$24,J$1,FALSE))</f>
        <v>-48177.26</v>
      </c>
      <c r="K16" s="28">
        <f>IF(ISNA(VLOOKUP('W. VaR &amp; Peak Pos By Trader'!$A16,'Import Peak'!$A$3:K$24,K$1,FALSE)),0,VLOOKUP('W. VaR &amp; Peak Pos By Trader'!$A16,'Import Peak'!$A$3:K$24,K$1,FALSE))</f>
        <v>-43691.66</v>
      </c>
      <c r="L16" s="28">
        <f>IF(ISNA(VLOOKUP('W. VaR &amp; Peak Pos By Trader'!$A16,'Import Peak'!$A$3:L$24,L$1,FALSE)),0,VLOOKUP('W. VaR &amp; Peak Pos By Trader'!$A16,'Import Peak'!$A$3:L$24,L$1,FALSE))</f>
        <v>-45652.7</v>
      </c>
      <c r="M16" s="28">
        <f>IF(ISNA(VLOOKUP('W. VaR &amp; Peak Pos By Trader'!$A16,'Import Peak'!$A$3:M$24,M$1,FALSE)),0,VLOOKUP('W. VaR &amp; Peak Pos By Trader'!$A16,'Import Peak'!$A$3:M$24,M$1,FALSE))</f>
        <v>-55985.24</v>
      </c>
      <c r="N16" s="28">
        <f>IF(ISNA(VLOOKUP('W. VaR &amp; Peak Pos By Trader'!$A16,'Import Peak'!$A$3:N$24,N$1,FALSE)),0,VLOOKUP('W. VaR &amp; Peak Pos By Trader'!$A16,'Import Peak'!$A$3:N$24,N$1,FALSE))</f>
        <v>-55765.21</v>
      </c>
      <c r="O16" s="28">
        <f>IF(ISNA(VLOOKUP('W. VaR &amp; Peak Pos By Trader'!$A16,'Import Peak'!$A$3:O$24,O$1,FALSE)),0,VLOOKUP('W. VaR &amp; Peak Pos By Trader'!$A16,'Import Peak'!$A$3:O$24,O$1,FALSE))</f>
        <v>-50509.81</v>
      </c>
      <c r="P16" s="28">
        <f>IF(ISNA(VLOOKUP('W. VaR &amp; Peak Pos By Trader'!$A16,'Import Peak'!$A$3:P$24,P$1,FALSE)),0,VLOOKUP('W. VaR &amp; Peak Pos By Trader'!$A16,'Import Peak'!$A$3:P$24,P$1,FALSE))</f>
        <v>-47027.63</v>
      </c>
      <c r="Q16" s="28">
        <f>IF(ISNA(VLOOKUP('W. VaR &amp; Peak Pos By Trader'!$A16,'Import Peak'!$A$3:Q$24,Q$1,FALSE)),0,VLOOKUP('W. VaR &amp; Peak Pos By Trader'!$A16,'Import Peak'!$A$3:Q$24,Q$1,FALSE))</f>
        <v>-46821</v>
      </c>
      <c r="R16" s="28">
        <f>IF(ISNA(VLOOKUP('W. VaR &amp; Peak Pos By Trader'!$A16,'Import Peak'!$A$3:R$24,R$1,FALSE)),0,VLOOKUP('W. VaR &amp; Peak Pos By Trader'!$A16,'Import Peak'!$A$3:R$24,R$1,FALSE))</f>
        <v>-42419.72</v>
      </c>
      <c r="S16" s="28">
        <f>IF(ISNA(VLOOKUP('W. VaR &amp; Peak Pos By Trader'!$A16,'Import Peak'!$A$3:S$24,S$1,FALSE)),0,VLOOKUP('W. VaR &amp; Peak Pos By Trader'!$A16,'Import Peak'!$A$3:S$24,S$1,FALSE))</f>
        <v>-57128.47</v>
      </c>
      <c r="T16" s="28">
        <f>IF(ISNA(VLOOKUP('W. VaR &amp; Peak Pos By Trader'!$A16,'Import Peak'!$A$3:T$24,T$1,FALSE)),0,VLOOKUP('W. VaR &amp; Peak Pos By Trader'!$A16,'Import Peak'!$A$3:T$24,T$1,FALSE))</f>
        <v>-49472.35</v>
      </c>
      <c r="U16" s="28">
        <f>IF(ISNA(VLOOKUP('W. VaR &amp; Peak Pos By Trader'!$A16,'Import Peak'!$A$3:U$24,U$1,FALSE)),0,VLOOKUP('W. VaR &amp; Peak Pos By Trader'!$A16,'Import Peak'!$A$3:U$24,U$1,FALSE))</f>
        <v>-51625.53</v>
      </c>
      <c r="V16" s="28">
        <f>IF(ISNA(VLOOKUP('W. VaR &amp; Peak Pos By Trader'!$A16,'Import Peak'!$A$3:V$24,V$1,FALSE)),0,VLOOKUP('W. VaR &amp; Peak Pos By Trader'!$A16,'Import Peak'!$A$3:V$24,V$1,FALSE))</f>
        <v>-21172.54</v>
      </c>
      <c r="W16" s="28">
        <f>IF(ISNA(VLOOKUP('W. VaR &amp; Peak Pos By Trader'!$A16,'Import Peak'!$A$3:W$24,W$1,FALSE)),0,VLOOKUP('W. VaR &amp; Peak Pos By Trader'!$A16,'Import Peak'!$A$3:W$24,W$1,FALSE))</f>
        <v>-19213.849999999999</v>
      </c>
      <c r="X16" s="28">
        <f>IF(ISNA(VLOOKUP('W. VaR &amp; Peak Pos By Trader'!$A16,'Import Peak'!$A$3:X$24,X$1,FALSE)),0,VLOOKUP('W. VaR &amp; Peak Pos By Trader'!$A16,'Import Peak'!$A$3:X$24,X$1,FALSE))</f>
        <v>-20030.21</v>
      </c>
      <c r="Y16" s="28">
        <f>IF(ISNA(VLOOKUP('W. VaR &amp; Peak Pos By Trader'!$A16,'Import Peak'!$A$3:Y$24,Y$1,FALSE)),0,VLOOKUP('W. VaR &amp; Peak Pos By Trader'!$A16,'Import Peak'!$A$3:Y$24,Y$1,FALSE))</f>
        <v>-20830.259999999998</v>
      </c>
      <c r="Z16" s="28">
        <f>IF(ISNA(VLOOKUP('W. VaR &amp; Peak Pos By Trader'!$A16,'Import Peak'!$A$3:Z$24,Z$1,FALSE)),0,VLOOKUP('W. VaR &amp; Peak Pos By Trader'!$A16,'Import Peak'!$A$3:Z$24,Z$1,FALSE))</f>
        <v>-19804.48</v>
      </c>
      <c r="AA16" s="28">
        <f>IF(ISNA(VLOOKUP('W. VaR &amp; Peak Pos By Trader'!$A16,'Import Peak'!$A$3:AA$24,AA$1,FALSE)),0,VLOOKUP('W. VaR &amp; Peak Pos By Trader'!$A16,'Import Peak'!$A$3:AA$24,AA$1,FALSE))</f>
        <v>-19737.05</v>
      </c>
      <c r="AB16" s="28">
        <f>IF(ISNA(VLOOKUP('W. VaR &amp; Peak Pos By Trader'!$A16,'Import Peak'!$A$3:AB$24,AB$1,FALSE)),0,VLOOKUP('W. VaR &amp; Peak Pos By Trader'!$A16,'Import Peak'!$A$3:AB$24,AB$1,FALSE))</f>
        <v>-20592.64</v>
      </c>
      <c r="AC16" s="28">
        <f>IF(ISNA(VLOOKUP('W. VaR &amp; Peak Pos By Trader'!$A16,'Import Peak'!$A$3:AC$24,AC$1,FALSE)),0,VLOOKUP('W. VaR &amp; Peak Pos By Trader'!$A16,'Import Peak'!$A$3:AC$24,AC$1,FALSE))</f>
        <v>-19569.54</v>
      </c>
      <c r="AD16" s="28">
        <f>IF(ISNA(VLOOKUP('W. VaR &amp; Peak Pos By Trader'!$A16,'Import Peak'!$A$3:AD$24,AD$1,FALSE)),0,VLOOKUP('W. VaR &amp; Peak Pos By Trader'!$A16,'Import Peak'!$A$3:AD$24,AD$1,FALSE))</f>
        <v>-19505.43</v>
      </c>
      <c r="AE16" s="28">
        <f>IF(ISNA(VLOOKUP('W. VaR &amp; Peak Pos By Trader'!$A16,'Import Peak'!$A$3:AE$24,AE$1,FALSE)),0,VLOOKUP('W. VaR &amp; Peak Pos By Trader'!$A16,'Import Peak'!$A$3:AE$24,AE$1,FALSE))</f>
        <v>-21247.23</v>
      </c>
      <c r="AF16" s="28">
        <f>IF(ISNA(VLOOKUP('W. VaR &amp; Peak Pos By Trader'!$A16,'Import Peak'!$A$3:AF$24,AF$1,FALSE)),0,VLOOKUP('W. VaR &amp; Peak Pos By Trader'!$A16,'Import Peak'!$A$3:AF$24,AF$1,FALSE))</f>
        <v>-17480.79</v>
      </c>
      <c r="AG16" s="28">
        <f>IF(ISNA(VLOOKUP('W. VaR &amp; Peak Pos By Trader'!$A16,'Import Peak'!$A$3:AG$24,AG$1,FALSE)),0,VLOOKUP('W. VaR &amp; Peak Pos By Trader'!$A16,'Import Peak'!$A$3:AG$24,AG$1,FALSE))</f>
        <v>-20065.099999999999</v>
      </c>
      <c r="AH16" s="28">
        <f>IF(ISNA(VLOOKUP('W. VaR &amp; Peak Pos By Trader'!$A16,'Import Peak'!$A$3:AH$24,AH$1,FALSE)),0,VLOOKUP('W. VaR &amp; Peak Pos By Trader'!$A16,'Import Peak'!$A$3:AH$24,AH$1,FALSE))</f>
        <v>-23393</v>
      </c>
      <c r="AI16" s="28">
        <f>IF(ISNA(VLOOKUP('W. VaR &amp; Peak Pos By Trader'!$A16,'Import Peak'!$A$3:AI$24,AI$1,FALSE)),0,VLOOKUP('W. VaR &amp; Peak Pos By Trader'!$A16,'Import Peak'!$A$3:AI$24,AI$1,FALSE))</f>
        <v>-22218.17</v>
      </c>
      <c r="AJ16" s="28">
        <f>IF(ISNA(VLOOKUP('W. VaR &amp; Peak Pos By Trader'!$A16,'Import Peak'!$A$3:AJ$24,AJ$1,FALSE)),0,VLOOKUP('W. VaR &amp; Peak Pos By Trader'!$A16,'Import Peak'!$A$3:AJ$24,AJ$1,FALSE))</f>
        <v>-25360.13</v>
      </c>
      <c r="AK16" s="28">
        <f>IF(ISNA(VLOOKUP('W. VaR &amp; Peak Pos By Trader'!$A16,'Import Peak'!$A$3:AK$24,AK$1,FALSE)),0,VLOOKUP('W. VaR &amp; Peak Pos By Trader'!$A16,'Import Peak'!$A$3:AK$24,AK$1,FALSE))</f>
        <v>-24080.17</v>
      </c>
      <c r="AL16" s="28">
        <f>IF(ISNA(VLOOKUP('W. VaR &amp; Peak Pos By Trader'!$A16,'Import Peak'!$A$3:AL$24,AL$1,FALSE)),0,VLOOKUP('W. VaR &amp; Peak Pos By Trader'!$A16,'Import Peak'!$A$3:AL$24,AL$1,FALSE))</f>
        <v>-21820.5</v>
      </c>
      <c r="AM16" s="28">
        <f>IF(ISNA(VLOOKUP('W. VaR &amp; Peak Pos By Trader'!$A16,'Import Peak'!$A$3:AM$24,AM$1,FALSE)),0,VLOOKUP('W. VaR &amp; Peak Pos By Trader'!$A16,'Import Peak'!$A$3:AM$24,AM$1,FALSE))</f>
        <v>-23623.25</v>
      </c>
      <c r="AN16" s="28">
        <f>IF(ISNA(VLOOKUP('W. VaR &amp; Peak Pos By Trader'!$A16,'Import Peak'!$A$3:AN$24,AN$1,FALSE)),0,VLOOKUP('W. VaR &amp; Peak Pos By Trader'!$A16,'Import Peak'!$A$3:AN$24,AN$1,FALSE))</f>
        <v>-22343.55</v>
      </c>
      <c r="AO16" s="28">
        <f>IF(ISNA(VLOOKUP('W. VaR &amp; Peak Pos By Trader'!$A16,'Import Peak'!$A$3:AO$24,AO$1,FALSE)),0,VLOOKUP('W. VaR &amp; Peak Pos By Trader'!$A16,'Import Peak'!$A$3:AO$24,AO$1,FALSE))</f>
        <v>-23279.62</v>
      </c>
      <c r="AP16" s="28">
        <f>IF(ISNA(VLOOKUP('W. VaR &amp; Peak Pos By Trader'!$A16,'Import Peak'!$A$3:AP$24,AP$1,FALSE)),0,VLOOKUP('W. VaR &amp; Peak Pos By Trader'!$A16,'Import Peak'!$A$3:AP$24,AP$1,FALSE))</f>
        <v>-22111.48</v>
      </c>
      <c r="AQ16" s="28">
        <f>IF(ISNA(VLOOKUP('W. VaR &amp; Peak Pos By Trader'!$A16,'Import Peak'!$A$3:AQ$24,AQ$1,FALSE)),0,VLOOKUP('W. VaR &amp; Peak Pos By Trader'!$A16,'Import Peak'!$A$3:AQ$24,AQ$1,FALSE))</f>
        <v>-22000.5</v>
      </c>
      <c r="AR16" s="28">
        <f>IF(ISNA(VLOOKUP('W. VaR &amp; Peak Pos By Trader'!$A16,'Import Peak'!$A$3:AR$24,AR$1,FALSE)),0,VLOOKUP('W. VaR &amp; Peak Pos By Trader'!$A16,'Import Peak'!$A$3:AR$24,AR$1,FALSE))</f>
        <v>-21882</v>
      </c>
      <c r="AS16" s="28">
        <f>IF(ISNA(VLOOKUP('W. VaR &amp; Peak Pos By Trader'!$A16,'Import Peak'!$A$3:AS$24,AS$1,FALSE)),0,VLOOKUP('W. VaR &amp; Peak Pos By Trader'!$A16,'Import Peak'!$A$3:AS$24,AS$1,FALSE))</f>
        <v>-23838.15</v>
      </c>
      <c r="AT16" s="28">
        <f>IF(ISNA(VLOOKUP('W. VaR &amp; Peak Pos By Trader'!$A16,'Import Peak'!$A$3:AT$24,AT$1,FALSE)),0,VLOOKUP('W. VaR &amp; Peak Pos By Trader'!$A16,'Import Peak'!$A$3:AT$24,AT$1,FALSE))</f>
        <v>-21648.52</v>
      </c>
      <c r="AU16" s="28">
        <f>IF(ISNA(VLOOKUP('W. VaR &amp; Peak Pos By Trader'!$A16,'Import Peak'!$A$3:AU$24,AU$1,FALSE)),0,VLOOKUP('W. VaR &amp; Peak Pos By Trader'!$A16,'Import Peak'!$A$3:AU$24,AU$1,FALSE))</f>
        <v>-20517.189999999999</v>
      </c>
      <c r="AV16" s="28">
        <f>IF(ISNA(VLOOKUP('W. VaR &amp; Peak Pos By Trader'!$A16,'Import Peak'!$A$3:AV$24,AV$1,FALSE)),0,VLOOKUP('W. VaR &amp; Peak Pos By Trader'!$A16,'Import Peak'!$A$3:AV$24,AV$1,FALSE))</f>
        <v>-23466.84</v>
      </c>
      <c r="AW16" s="28">
        <f>IF(ISNA(VLOOKUP('W. VaR &amp; Peak Pos By Trader'!$A16,'Import Peak'!$A$3:AW$24,AW$1,FALSE)),0,VLOOKUP('W. VaR &amp; Peak Pos By Trader'!$A16,'Import Peak'!$A$3:AW$24,AW$1,FALSE))</f>
        <v>-21316</v>
      </c>
      <c r="AX16" s="28">
        <f>IF(ISNA(VLOOKUP('W. VaR &amp; Peak Pos By Trader'!$A16,'Import Peak'!$A$3:AX$24,AX$1,FALSE)),0,VLOOKUP('W. VaR &amp; Peak Pos By Trader'!$A16,'Import Peak'!$A$3:AX$24,AX$1,FALSE))</f>
        <v>-21196.36</v>
      </c>
      <c r="AY16" s="28">
        <f>IF(ISNA(VLOOKUP('W. VaR &amp; Peak Pos By Trader'!$A16,'Import Peak'!$A$3:AY$24,AY$1,FALSE)),0,VLOOKUP('W. VaR &amp; Peak Pos By Trader'!$A16,'Import Peak'!$A$3:AY$24,AY$1,FALSE))</f>
        <v>-22084.3</v>
      </c>
      <c r="AZ16" s="28">
        <f>IF(ISNA(VLOOKUP('W. VaR &amp; Peak Pos By Trader'!$A16,'Import Peak'!$A$3:AZ$24,AZ$1,FALSE)),0,VLOOKUP('W. VaR &amp; Peak Pos By Trader'!$A16,'Import Peak'!$A$3:AZ$24,AZ$1,FALSE))</f>
        <v>-19973.419999999998</v>
      </c>
      <c r="BA16" s="28">
        <f>IF(ISNA(VLOOKUP('W. VaR &amp; Peak Pos By Trader'!$A16,'Import Peak'!$A$3:BA$24,BA$1,FALSE)),0,VLOOKUP('W. VaR &amp; Peak Pos By Trader'!$A16,'Import Peak'!$A$3:BA$24,BA$1,FALSE))</f>
        <v>-22832.22</v>
      </c>
      <c r="BB16" s="28">
        <f>IF(ISNA(VLOOKUP('W. VaR &amp; Peak Pos By Trader'!$A16,'Import Peak'!$A$3:BB$24,BB$1,FALSE)),0,VLOOKUP('W. VaR &amp; Peak Pos By Trader'!$A16,'Import Peak'!$A$3:BB$24,BB$1,FALSE))</f>
        <v>-20736.59</v>
      </c>
      <c r="BC16" s="28">
        <f>IF(ISNA(VLOOKUP('W. VaR &amp; Peak Pos By Trader'!$A16,'Import Peak'!$A$3:BC$24,BC$1,FALSE)),0,VLOOKUP('W. VaR &amp; Peak Pos By Trader'!$A16,'Import Peak'!$A$3:BC$24,BC$1,FALSE))</f>
        <v>-20619.8</v>
      </c>
      <c r="BD16" s="28">
        <f>IF(ISNA(VLOOKUP('W. VaR &amp; Peak Pos By Trader'!$A16,'Import Peak'!$A$3:BD$24,BD$1,FALSE)),0,VLOOKUP('W. VaR &amp; Peak Pos By Trader'!$A16,'Import Peak'!$A$3:BD$24,BD$1,FALSE))</f>
        <v>-20506.810000000001</v>
      </c>
      <c r="BE16" s="28">
        <f>IF(ISNA(VLOOKUP('W. VaR &amp; Peak Pos By Trader'!$A16,'Import Peak'!$A$3:BE$24,BE$1,FALSE)),0,VLOOKUP('W. VaR &amp; Peak Pos By Trader'!$A16,'Import Peak'!$A$3:BE$24,BE$1,FALSE))</f>
        <v>-20384.47</v>
      </c>
      <c r="BF16" s="28">
        <f>IF(ISNA(VLOOKUP('W. VaR &amp; Peak Pos By Trader'!$A16,'Import Peak'!$A$3:BF$24,BF$1,FALSE)),0,VLOOKUP('W. VaR &amp; Peak Pos By Trader'!$A16,'Import Peak'!$A$3:BF$24,BF$1,FALSE))</f>
        <v>-3838.61</v>
      </c>
      <c r="BG16" s="28">
        <f>IF(ISNA(VLOOKUP('W. VaR &amp; Peak Pos By Trader'!$A16,'Import Peak'!$A$3:BG$24,BG$1,FALSE)),0,VLOOKUP('W. VaR &amp; Peak Pos By Trader'!$A16,'Import Peak'!$A$3:BG$24,BG$1,FALSE))</f>
        <v>-3636.83</v>
      </c>
      <c r="BH16" s="28">
        <f>IF(ISNA(VLOOKUP('W. VaR &amp; Peak Pos By Trader'!$A16,'Import Peak'!$A$3:BH$24,BH$1,FALSE)),0,VLOOKUP('W. VaR &amp; Peak Pos By Trader'!$A16,'Import Peak'!$A$3:BH$24,BH$1,FALSE))</f>
        <v>-4158.2</v>
      </c>
      <c r="BI16" s="28">
        <f>IF(ISNA(VLOOKUP('W. VaR &amp; Peak Pos By Trader'!$A16,'Import Peak'!$A$3:BI$24,BI$1,FALSE)),0,VLOOKUP('W. VaR &amp; Peak Pos By Trader'!$A16,'Import Peak'!$A$3:BI$24,BI$1,FALSE))</f>
        <v>-3596.94</v>
      </c>
      <c r="BJ16" s="28">
        <f>IF(ISNA(VLOOKUP('W. VaR &amp; Peak Pos By Trader'!$A16,'Import Peak'!$A$3:BJ$24,BJ$1,FALSE)),0,VLOOKUP('W. VaR &amp; Peak Pos By Trader'!$A16,'Import Peak'!$A$3:BJ$24,BJ$1,FALSE))</f>
        <v>-3933.08</v>
      </c>
      <c r="BK16" s="28">
        <f>IF(ISNA(VLOOKUP('W. VaR &amp; Peak Pos By Trader'!$A16,'Import Peak'!$A$3:BK$24,BK$1,FALSE)),0,VLOOKUP('W. VaR &amp; Peak Pos By Trader'!$A16,'Import Peak'!$A$3:BK$24,BK$1,FALSE))</f>
        <v>-3911</v>
      </c>
      <c r="BL16" s="28">
        <f>IF(ISNA(VLOOKUP('W. VaR &amp; Peak Pos By Trader'!$A16,'Import Peak'!$A$3:BL$24,BL$1,FALSE)),0,VLOOKUP('W. VaR &amp; Peak Pos By Trader'!$A16,'Import Peak'!$A$3:BL$24,BL$1,FALSE))</f>
        <v>-3538.49</v>
      </c>
      <c r="BM16" s="28">
        <f>IF(ISNA(VLOOKUP('W. VaR &amp; Peak Pos By Trader'!$A16,'Import Peak'!$A$3:BM$24,BM$1,FALSE)),0,VLOOKUP('W. VaR &amp; Peak Pos By Trader'!$A16,'Import Peak'!$A$3:BM$24,BM$1,FALSE))</f>
        <v>-4047</v>
      </c>
      <c r="BN16" s="28">
        <f>IF(ISNA(VLOOKUP('W. VaR &amp; Peak Pos By Trader'!$A16,'Import Peak'!$A$3:BN$24,BN$1,FALSE)),0,VLOOKUP('W. VaR &amp; Peak Pos By Trader'!$A16,'Import Peak'!$A$3:BN$24,BN$1,FALSE))</f>
        <v>-3502.29</v>
      </c>
      <c r="BO16" s="28">
        <f>IF(ISNA(VLOOKUP('W. VaR &amp; Peak Pos By Trader'!$A16,'Import Peak'!$A$3:BO$24,BO$1,FALSE)),0,VLOOKUP('W. VaR &amp; Peak Pos By Trader'!$A16,'Import Peak'!$A$3:BO$24,BO$1,FALSE))</f>
        <v>-3831.39</v>
      </c>
      <c r="BP16" s="28">
        <f>IF(ISNA(VLOOKUP('W. VaR &amp; Peak Pos By Trader'!$A16,'Import Peak'!$A$3:BP$24,BP$1,FALSE)),0,VLOOKUP('W. VaR &amp; Peak Pos By Trader'!$A16,'Import Peak'!$A$3:BP$24,BP$1,FALSE))</f>
        <v>-3638.38</v>
      </c>
      <c r="BQ16" s="28">
        <f>IF(ISNA(VLOOKUP('W. VaR &amp; Peak Pos By Trader'!$A16,'Import Peak'!$A$3:BQ$24,BQ$1,FALSE)),0,VLOOKUP('W. VaR &amp; Peak Pos By Trader'!$A16,'Import Peak'!$A$3:BQ$24,BQ$1,FALSE))</f>
        <v>-3446</v>
      </c>
      <c r="BR16" s="28">
        <f>IF(ISNA(VLOOKUP('W. VaR &amp; Peak Pos By Trader'!$A16,'Import Peak'!$A$3:BR$24,BR$1,FALSE)),0,VLOOKUP('W. VaR &amp; Peak Pos By Trader'!$A16,'Import Peak'!$A$3:BR$24,BR$1,FALSE))</f>
        <v>-3771</v>
      </c>
      <c r="BS16" s="28">
        <f>IF(ISNA(VLOOKUP('W. VaR &amp; Peak Pos By Trader'!$A16,'Import Peak'!$A$3:BS$24,BS$1,FALSE)),0,VLOOKUP('W. VaR &amp; Peak Pos By Trader'!$A16,'Import Peak'!$A$3:BS$24,BS$1,FALSE))</f>
        <v>-3411.61</v>
      </c>
      <c r="BT16" s="28">
        <f>IF(ISNA(VLOOKUP('W. VaR &amp; Peak Pos By Trader'!$A16,'Import Peak'!$A$3:BT$24,BT$1,FALSE)),0,VLOOKUP('W. VaR &amp; Peak Pos By Trader'!$A16,'Import Peak'!$A$3:BT$24,BT$1,FALSE))</f>
        <v>-3733.27</v>
      </c>
      <c r="BU16" s="28">
        <f>IF(ISNA(VLOOKUP('W. VaR &amp; Peak Pos By Trader'!$A16,'Import Peak'!$A$3:BU$24,BU$1,FALSE)),0,VLOOKUP('W. VaR &amp; Peak Pos By Trader'!$A16,'Import Peak'!$A$3:BU$24,BU$1,FALSE))</f>
        <v>-3544.41</v>
      </c>
      <c r="BV16" s="28">
        <f>IF(ISNA(VLOOKUP('W. VaR &amp; Peak Pos By Trader'!$A16,'Import Peak'!$A$3:BV$24,BV$1,FALSE)),0,VLOOKUP('W. VaR &amp; Peak Pos By Trader'!$A16,'Import Peak'!$A$3:BV$24,BV$1,FALSE))</f>
        <v>-3693.17</v>
      </c>
      <c r="BW16" s="28">
        <f>IF(ISNA(VLOOKUP('W. VaR &amp; Peak Pos By Trader'!$A16,'Import Peak'!$A$3:BW$24,BW$1,FALSE)),0,VLOOKUP('W. VaR &amp; Peak Pos By Trader'!$A16,'Import Peak'!$A$3:BW$24,BW$1,FALSE))</f>
        <v>-3505.65</v>
      </c>
      <c r="BX16" s="28">
        <f>IF(ISNA(VLOOKUP('W. VaR &amp; Peak Pos By Trader'!$A16,'Import Peak'!$A$3:BX$24,BX$1,FALSE)),0,VLOOKUP('W. VaR &amp; Peak Pos By Trader'!$A16,'Import Peak'!$A$3:BX$24,BX$1,FALSE))</f>
        <v>-3487.9</v>
      </c>
      <c r="BY16" s="28">
        <f>IF(ISNA(VLOOKUP('W. VaR &amp; Peak Pos By Trader'!$A16,'Import Peak'!$A$3:BY$24,BY$1,FALSE)),0,VLOOKUP('W. VaR &amp; Peak Pos By Trader'!$A16,'Import Peak'!$A$3:BY$24,BY$1,FALSE))</f>
        <v>-3797.36</v>
      </c>
      <c r="BZ16" s="28">
        <f>IF(ISNA(VLOOKUP('W. VaR &amp; Peak Pos By Trader'!$A16,'Import Peak'!$A$3:BZ$24,BZ$1,FALSE)),0,VLOOKUP('W. VaR &amp; Peak Pos By Trader'!$A16,'Import Peak'!$A$3:BZ$24,BZ$1,FALSE))</f>
        <v>-3123.2</v>
      </c>
      <c r="CA16" s="28">
        <f>IF(ISNA(VLOOKUP('W. VaR &amp; Peak Pos By Trader'!$A16,'Import Peak'!$A$3:CA$24,CA$1,FALSE)),0,VLOOKUP('W. VaR &amp; Peak Pos By Trader'!$A16,'Import Peak'!$A$3:CA$24,CA$1,FALSE))</f>
        <v>-3758.81</v>
      </c>
      <c r="CB16" s="28">
        <f>IF(ISNA(VLOOKUP('W. VaR &amp; Peak Pos By Trader'!$A16,'Import Peak'!$A$3:CB$24,CB$1,FALSE)),0,VLOOKUP('W. VaR &amp; Peak Pos By Trader'!$A16,'Import Peak'!$A$3:CB$24,CB$1,FALSE))</f>
        <v>-3413.84</v>
      </c>
      <c r="CC16" s="28">
        <f>IF(ISNA(VLOOKUP('W. VaR &amp; Peak Pos By Trader'!$A16,'Import Peak'!$A$3:CC$24,CC$1,FALSE)),0,VLOOKUP('W. VaR &amp; Peak Pos By Trader'!$A16,'Import Peak'!$A$3:CC$24,CC$1,FALSE))</f>
        <v>-3232.94</v>
      </c>
      <c r="CD16" s="28">
        <f>IF(ISNA(VLOOKUP('W. VaR &amp; Peak Pos By Trader'!$A16,'Import Peak'!$A$3:CD$24,CD$1,FALSE)),0,VLOOKUP('W. VaR &amp; Peak Pos By Trader'!$A16,'Import Peak'!$A$3:CD$24,CD$1,FALSE))</f>
        <v>-3537.38</v>
      </c>
      <c r="CE16" s="28">
        <f>IF(ISNA(VLOOKUP('W. VaR &amp; Peak Pos By Trader'!$A16,'Import Peak'!$A$3:CE$24,CE$1,FALSE)),0,VLOOKUP('W. VaR &amp; Peak Pos By Trader'!$A16,'Import Peak'!$A$3:CE$24,CE$1,FALSE))</f>
        <v>-3359.26</v>
      </c>
      <c r="CF16" s="28">
        <f>IF(ISNA(VLOOKUP('W. VaR &amp; Peak Pos By Trader'!$A16,'Import Peak'!$A$3:CF$24,CF$1,FALSE)),0,VLOOKUP('W. VaR &amp; Peak Pos By Trader'!$A16,'Import Peak'!$A$3:CF$24,CF$1,FALSE))</f>
        <v>-3340.79</v>
      </c>
      <c r="CG16" s="28">
        <f>IF(ISNA(VLOOKUP('W. VaR &amp; Peak Pos By Trader'!$A16,'Import Peak'!$A$3:CG$24,CG$1,FALSE)),0,VLOOKUP('W. VaR &amp; Peak Pos By Trader'!$A16,'Import Peak'!$A$3:CG$24,CG$1,FALSE))</f>
        <v>-3481.22</v>
      </c>
      <c r="CH16" s="28">
        <f>IF(ISNA(VLOOKUP('W. VaR &amp; Peak Pos By Trader'!$A16,'Import Peak'!$A$3:CH$24,CH$1,FALSE)),0,VLOOKUP('W. VaR &amp; Peak Pos By Trader'!$A16,'Import Peak'!$A$3:CH$24,CH$1,FALSE))</f>
        <v>-3305.23</v>
      </c>
      <c r="CI16" s="28">
        <f>IF(ISNA(VLOOKUP('W. VaR &amp; Peak Pos By Trader'!$A16,'Import Peak'!$A$3:CI$24,CI$1,FALSE)),0,VLOOKUP('W. VaR &amp; Peak Pos By Trader'!$A16,'Import Peak'!$A$3:CI$24,CI$1,FALSE))</f>
        <v>-3286.37</v>
      </c>
      <c r="CJ16" s="28">
        <f>IF(ISNA(VLOOKUP('W. VaR &amp; Peak Pos By Trader'!$A16,'Import Peak'!$A$3:CJ$24,CJ$1,FALSE)),0,VLOOKUP('W. VaR &amp; Peak Pos By Trader'!$A16,'Import Peak'!$A$3:CJ$24,CJ$1,FALSE))</f>
        <v>-3424.4</v>
      </c>
      <c r="CK16" s="28">
        <f>IF(ISNA(VLOOKUP('W. VaR &amp; Peak Pos By Trader'!$A16,'Import Peak'!$A$3:CK$24,CK$1,FALSE)),0,VLOOKUP('W. VaR &amp; Peak Pos By Trader'!$A16,'Import Peak'!$A$3:CK$24,CK$1,FALSE))</f>
        <v>-3250</v>
      </c>
      <c r="CL16" s="28">
        <f>IF(ISNA(VLOOKUP('W. VaR &amp; Peak Pos By Trader'!$A16,'Import Peak'!$A$3:CL$24,CL$1,FALSE)),0,VLOOKUP('W. VaR &amp; Peak Pos By Trader'!$A16,'Import Peak'!$A$3:CL$24,CL$1,FALSE))</f>
        <v>-3233.1</v>
      </c>
      <c r="CM16" s="28">
        <f>IF(ISNA(VLOOKUP('W. VaR &amp; Peak Pos By Trader'!$A16,'Import Peak'!$A$3:CM$24,CM$1,FALSE)),0,VLOOKUP('W. VaR &amp; Peak Pos By Trader'!$A16,'Import Peak'!$A$3:CM$24,CM$1,FALSE))</f>
        <v>-3521.28</v>
      </c>
      <c r="CN16" s="28">
        <f>IF(ISNA(VLOOKUP('W. VaR &amp; Peak Pos By Trader'!$A16,'Import Peak'!$A$3:CN$24,CN$1,FALSE)),0,VLOOKUP('W. VaR &amp; Peak Pos By Trader'!$A16,'Import Peak'!$A$3:CN$24,CN$1,FALSE))</f>
        <v>-2894.21</v>
      </c>
      <c r="CO16" s="28">
        <f>IF(ISNA(VLOOKUP('W. VaR &amp; Peak Pos By Trader'!$A16,'Import Peak'!$A$3:CO$24,CO$1,FALSE)),0,VLOOKUP('W. VaR &amp; Peak Pos By Trader'!$A16,'Import Peak'!$A$3:CO$24,CO$1,FALSE))</f>
        <v>-3330.64</v>
      </c>
      <c r="CP16" s="28">
        <f>IF(ISNA(VLOOKUP('W. VaR &amp; Peak Pos By Trader'!$A16,'Import Peak'!$A$3:CP$24,CP$1,FALSE)),0,VLOOKUP('W. VaR &amp; Peak Pos By Trader'!$A16,'Import Peak'!$A$3:CP$24,CP$1,FALSE))</f>
        <v>-3162.57</v>
      </c>
      <c r="CQ16" s="28">
        <f>IF(ISNA(VLOOKUP('W. VaR &amp; Peak Pos By Trader'!$A16,'Import Peak'!$A$3:CQ$24,CQ$1,FALSE)),0,VLOOKUP('W. VaR &amp; Peak Pos By Trader'!$A16,'Import Peak'!$A$3:CQ$24,CQ$1,FALSE))</f>
        <v>-2996.69</v>
      </c>
      <c r="CR16" s="28">
        <f>IF(ISNA(VLOOKUP('W. VaR &amp; Peak Pos By Trader'!$A16,'Import Peak'!$A$3:CR$24,CR$1,FALSE)),0,VLOOKUP('W. VaR &amp; Peak Pos By Trader'!$A16,'Import Peak'!$A$3:CR$24,CR$1,FALSE))</f>
        <v>-3277.22</v>
      </c>
      <c r="CS16" s="28">
        <f>IF(ISNA(VLOOKUP('W. VaR &amp; Peak Pos By Trader'!$A16,'Import Peak'!$A$3:CS$24,CS$1,FALSE)),0,VLOOKUP('W. VaR &amp; Peak Pos By Trader'!$A16,'Import Peak'!$A$3:CS$24,CS$1,FALSE))</f>
        <v>-3259.34</v>
      </c>
      <c r="CT16" s="28">
        <f>IF(ISNA(VLOOKUP('W. VaR &amp; Peak Pos By Trader'!$A16,'Import Peak'!$A$3:CT$24,CT$1,FALSE)),0,VLOOKUP('W. VaR &amp; Peak Pos By Trader'!$A16,'Import Peak'!$A$3:CT$24,CT$1,FALSE))</f>
        <v>-2947.38</v>
      </c>
      <c r="CU16" s="28">
        <f>IF(ISNA(VLOOKUP('W. VaR &amp; Peak Pos By Trader'!$A16,'Import Peak'!$A$3:CU$24,CU$1,FALSE)),0,VLOOKUP('W. VaR &amp; Peak Pos By Trader'!$A16,'Import Peak'!$A$3:CU$24,CU$1,FALSE))</f>
        <v>-3223.19</v>
      </c>
      <c r="CV16" s="28">
        <f>IF(ISNA(VLOOKUP('W. VaR &amp; Peak Pos By Trader'!$A16,'Import Peak'!$A$3:CV$24,CV$1,FALSE)),0,VLOOKUP('W. VaR &amp; Peak Pos By Trader'!$A16,'Import Peak'!$A$3:CV$24,CV$1,FALSE))</f>
        <v>-3350.59</v>
      </c>
      <c r="CW16" s="28">
        <f>IF(ISNA(VLOOKUP('W. VaR &amp; Peak Pos By Trader'!$A16,'Import Peak'!$A$3:CW$24,CW$1,FALSE)),0,VLOOKUP('W. VaR &amp; Peak Pos By Trader'!$A16,'Import Peak'!$A$3:CW$24,CW$1,FALSE))</f>
        <v>-3041.3</v>
      </c>
      <c r="CX16" s="28">
        <f>IF(ISNA(VLOOKUP('W. VaR &amp; Peak Pos By Trader'!$A16,'Import Peak'!$A$3:CX$24,CX$1,FALSE)),0,VLOOKUP('W. VaR &amp; Peak Pos By Trader'!$A16,'Import Peak'!$A$3:CX$24,CX$1,FALSE))</f>
        <v>-3025.11</v>
      </c>
      <c r="CY16" s="28">
        <f>IF(ISNA(VLOOKUP('W. VaR &amp; Peak Pos By Trader'!$A16,'Import Peak'!$A$3:CY$24,CY$1,FALSE)),0,VLOOKUP('W. VaR &amp; Peak Pos By Trader'!$A16,'Import Peak'!$A$3:CY$24,CY$1,FALSE))</f>
        <v>-3151.68</v>
      </c>
      <c r="CZ16" s="28">
        <f>IF(ISNA(VLOOKUP('W. VaR &amp; Peak Pos By Trader'!$A16,'Import Peak'!$A$3:CZ$24,CZ$1,FALSE)),0,VLOOKUP('W. VaR &amp; Peak Pos By Trader'!$A16,'Import Peak'!$A$3:CZ$24,CZ$1,FALSE))</f>
        <v>-2848.79</v>
      </c>
      <c r="DA16" s="28">
        <f>IF(ISNA(VLOOKUP('W. VaR &amp; Peak Pos By Trader'!$A16,'Import Peak'!$A$3:DA$24,DA$1,FALSE)),0,VLOOKUP('W. VaR &amp; Peak Pos By Trader'!$A16,'Import Peak'!$A$3:DA$24,DA$1,FALSE))</f>
        <v>-3115.16</v>
      </c>
      <c r="DB16" s="28">
        <f>IF(ISNA(VLOOKUP('W. VaR &amp; Peak Pos By Trader'!$A16,'Import Peak'!$A$3:DB$24,DB$1,FALSE)),0,VLOOKUP('W. VaR &amp; Peak Pos By Trader'!$A16,'Import Peak'!$A$3:DB$24,DB$1,FALSE))</f>
        <v>-2817.3</v>
      </c>
      <c r="DC16" s="28">
        <f>IF(ISNA(VLOOKUP('W. VaR &amp; Peak Pos By Trader'!$A16,'Import Peak'!$A$3:DC$24,DC$1,FALSE)),0,VLOOKUP('W. VaR &amp; Peak Pos By Trader'!$A16,'Import Peak'!$A$3:DC$24,DC$1,FALSE))</f>
        <v>-2802.68</v>
      </c>
      <c r="DD16" s="28">
        <f>IF(ISNA(VLOOKUP('W. VaR &amp; Peak Pos By Trader'!$A16,'Import Peak'!$A$3:DD$24,DD$1,FALSE)),0,VLOOKUP('W. VaR &amp; Peak Pos By Trader'!$A16,'Import Peak'!$A$3:DD$24,DD$1,FALSE))</f>
        <v>-3203.34</v>
      </c>
      <c r="DE16" s="28">
        <f>IF(ISNA(VLOOKUP('W. VaR &amp; Peak Pos By Trader'!$A16,'Import Peak'!$A$3:DE$24,DE$1,FALSE)),0,VLOOKUP('W. VaR &amp; Peak Pos By Trader'!$A16,'Import Peak'!$A$3:DE$24,DE$1,FALSE))</f>
        <v>-1015.66</v>
      </c>
      <c r="DF16" s="28">
        <f>IF(ISNA(VLOOKUP('W. VaR &amp; Peak Pos By Trader'!$A16,'Import Peak'!$A$3:DF$24,DF$1,FALSE)),0,VLOOKUP('W. VaR &amp; Peak Pos By Trader'!$A16,'Import Peak'!$A$3:DF$24,DF$1,FALSE))</f>
        <v>-918</v>
      </c>
      <c r="DG16" s="28">
        <f>IF(ISNA(VLOOKUP('W. VaR &amp; Peak Pos By Trader'!$A16,'Import Peak'!$A$3:DG$24,DG$1,FALSE)),0,VLOOKUP('W. VaR &amp; Peak Pos By Trader'!$A16,'Import Peak'!$A$3:DG$24,DG$1,FALSE))</f>
        <v>-1003.95</v>
      </c>
      <c r="DH16" s="28">
        <f>IF(ISNA(VLOOKUP('W. VaR &amp; Peak Pos By Trader'!$A16,'Import Peak'!$A$3:DH$24,DH$1,FALSE)),0,VLOOKUP('W. VaR &amp; Peak Pos By Trader'!$A16,'Import Peak'!$A$3:DH$24,DH$1,FALSE))</f>
        <v>-953.12</v>
      </c>
      <c r="DI16" s="28">
        <f>IF(ISNA(VLOOKUP('W. VaR &amp; Peak Pos By Trader'!$A16,'Import Peak'!$A$3:DI$24,DI$1,FALSE)),0,VLOOKUP('W. VaR &amp; Peak Pos By Trader'!$A16,'Import Peak'!$A$3:DI$24,DI$1,FALSE))</f>
        <v>-992.33</v>
      </c>
      <c r="DJ16" s="28">
        <f>IF(ISNA(VLOOKUP('W. VaR &amp; Peak Pos By Trader'!$A16,'Import Peak'!$A$3:DJ$24,DJ$1,FALSE)),0,VLOOKUP('W. VaR &amp; Peak Pos By Trader'!$A16,'Import Peak'!$A$3:DJ$24,DJ$1,FALSE))</f>
        <v>-942.07</v>
      </c>
      <c r="DK16" s="28">
        <f>IF(ISNA(VLOOKUP('W. VaR &amp; Peak Pos By Trader'!$A16,'Import Peak'!$A$3:DK$24,DK$1,FALSE)),0,VLOOKUP('W. VaR &amp; Peak Pos By Trader'!$A16,'Import Peak'!$A$3:DK$24,DK$1,FALSE))</f>
        <v>-936.93</v>
      </c>
      <c r="DL16" s="28">
        <f>IF(ISNA(VLOOKUP('W. VaR &amp; Peak Pos By Trader'!$A16,'Import Peak'!$A$3:DL$24,DL$1,FALSE)),0,VLOOKUP('W. VaR &amp; Peak Pos By Trader'!$A16,'Import Peak'!$A$3:DL$24,DL$1,FALSE))</f>
        <v>-931.28</v>
      </c>
      <c r="DM16" s="28">
        <f>IF(ISNA(VLOOKUP('W. VaR &amp; Peak Pos By Trader'!$A16,'Import Peak'!$A$3:DM$24,DM$1,FALSE)),0,VLOOKUP('W. VaR &amp; Peak Pos By Trader'!$A16,'Import Peak'!$A$3:DM$24,DM$1,FALSE))</f>
        <v>-1014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5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6146.94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5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29967.54</v>
      </c>
      <c r="C18" s="28">
        <f>IF(ISNA(VLOOKUP('W. VaR &amp; Peak Pos By Trader'!$A18,'Import Peak'!$A$3:C$24,C$1,FALSE)),0,VLOOKUP('W. VaR &amp; Peak Pos By Trader'!$A18,'Import Peak'!$A$3:C$24,C$1,FALSE))</f>
        <v>87177.44</v>
      </c>
      <c r="D18" s="28">
        <f>IF(ISNA(VLOOKUP('W. VaR &amp; Peak Pos By Trader'!$A18,'Import Peak'!$A$3:D$24,D$1,FALSE)),0,VLOOKUP('W. VaR &amp; Peak Pos By Trader'!$A18,'Import Peak'!$A$3:D$24,D$1,FALSE))</f>
        <v>87017.23</v>
      </c>
      <c r="E18" s="28">
        <f>IF(ISNA(VLOOKUP('W. VaR &amp; Peak Pos By Trader'!$A18,'Import Peak'!$A$3:E$24,E$1,FALSE)),0,VLOOKUP('W. VaR &amp; Peak Pos By Trader'!$A18,'Import Peak'!$A$3:E$24,E$1,FALSE))</f>
        <v>94936.31</v>
      </c>
      <c r="F18" s="28">
        <f>IF(ISNA(VLOOKUP('W. VaR &amp; Peak Pos By Trader'!$A18,'Import Peak'!$A$3:F$24,F$1,FALSE)),0,VLOOKUP('W. VaR &amp; Peak Pos By Trader'!$A18,'Import Peak'!$A$3:F$24,F$1,FALSE))</f>
        <v>77994.77</v>
      </c>
      <c r="G18" s="28">
        <f>IF(ISNA(VLOOKUP('W. VaR &amp; Peak Pos By Trader'!$A18,'Import Peak'!$A$3:G$24,G$1,FALSE)),0,VLOOKUP('W. VaR &amp; Peak Pos By Trader'!$A18,'Import Peak'!$A$3:G$24,G$1,FALSE))</f>
        <v>94230.06</v>
      </c>
      <c r="H18" s="28">
        <f>IF(ISNA(VLOOKUP('W. VaR &amp; Peak Pos By Trader'!$A18,'Import Peak'!$A$3:H$24,H$1,FALSE)),0,VLOOKUP('W. VaR &amp; Peak Pos By Trader'!$A18,'Import Peak'!$A$3:H$24,H$1,FALSE))</f>
        <v>85733.77</v>
      </c>
      <c r="I18" s="28">
        <f>IF(ISNA(VLOOKUP('W. VaR &amp; Peak Pos By Trader'!$A18,'Import Peak'!$A$3:I$24,I$1,FALSE)),0,VLOOKUP('W. VaR &amp; Peak Pos By Trader'!$A18,'Import Peak'!$A$3:I$24,I$1,FALSE))</f>
        <v>81177</v>
      </c>
      <c r="J18" s="28">
        <f>IF(ISNA(VLOOKUP('W. VaR &amp; Peak Pos By Trader'!$A18,'Import Peak'!$A$3:J$24,J$1,FALSE)),0,VLOOKUP('W. VaR &amp; Peak Pos By Trader'!$A18,'Import Peak'!$A$3:J$24,J$1,FALSE))</f>
        <v>88936.79</v>
      </c>
      <c r="K18" s="28">
        <f>IF(ISNA(VLOOKUP('W. VaR &amp; Peak Pos By Trader'!$A18,'Import Peak'!$A$3:K$24,K$1,FALSE)),0,VLOOKUP('W. VaR &amp; Peak Pos By Trader'!$A18,'Import Peak'!$A$3:K$24,K$1,FALSE))</f>
        <v>80555.399999999994</v>
      </c>
      <c r="L18" s="28">
        <f>IF(ISNA(VLOOKUP('W. VaR &amp; Peak Pos By Trader'!$A18,'Import Peak'!$A$3:L$24,L$1,FALSE)),0,VLOOKUP('W. VaR &amp; Peak Pos By Trader'!$A18,'Import Peak'!$A$3:L$24,L$1,FALSE))</f>
        <v>84228.63</v>
      </c>
      <c r="M18" s="28">
        <f>IF(ISNA(VLOOKUP('W. VaR &amp; Peak Pos By Trader'!$A18,'Import Peak'!$A$3:M$24,M$1,FALSE)),0,VLOOKUP('W. VaR &amp; Peak Pos By Trader'!$A18,'Import Peak'!$A$3:M$24,M$1,FALSE))</f>
        <v>87883.22</v>
      </c>
      <c r="N18" s="28">
        <f>IF(ISNA(VLOOKUP('W. VaR &amp; Peak Pos By Trader'!$A18,'Import Peak'!$A$3:N$24,N$1,FALSE)),0,VLOOKUP('W. VaR &amp; Peak Pos By Trader'!$A18,'Import Peak'!$A$3:N$24,N$1,FALSE))</f>
        <v>87506.48</v>
      </c>
      <c r="O18" s="28">
        <f>IF(ISNA(VLOOKUP('W. VaR &amp; Peak Pos By Trader'!$A18,'Import Peak'!$A$3:O$24,O$1,FALSE)),0,VLOOKUP('W. VaR &amp; Peak Pos By Trader'!$A18,'Import Peak'!$A$3:O$24,O$1,FALSE))</f>
        <v>79217.33</v>
      </c>
      <c r="P18" s="28">
        <f>IF(ISNA(VLOOKUP('W. VaR &amp; Peak Pos By Trader'!$A18,'Import Peak'!$A$3:P$24,P$1,FALSE)),0,VLOOKUP('W. VaR &amp; Peak Pos By Trader'!$A18,'Import Peak'!$A$3:P$24,P$1,FALSE))</f>
        <v>86750.84</v>
      </c>
      <c r="Q18" s="28">
        <f>IF(ISNA(VLOOKUP('W. VaR &amp; Peak Pos By Trader'!$A18,'Import Peak'!$A$3:Q$24,Q$1,FALSE)),0,VLOOKUP('W. VaR &amp; Peak Pos By Trader'!$A18,'Import Peak'!$A$3:Q$24,Q$1,FALSE))</f>
        <v>86365.11</v>
      </c>
      <c r="R18" s="28">
        <f>IF(ISNA(VLOOKUP('W. VaR &amp; Peak Pos By Trader'!$A18,'Import Peak'!$A$3:R$24,R$1,FALSE)),0,VLOOKUP('W. VaR &amp; Peak Pos By Trader'!$A18,'Import Peak'!$A$3:R$24,R$1,FALSE))</f>
        <v>78163.41</v>
      </c>
      <c r="S18" s="28">
        <f>IF(ISNA(VLOOKUP('W. VaR &amp; Peak Pos By Trader'!$A18,'Import Peak'!$A$3:S$24,S$1,FALSE)),0,VLOOKUP('W. VaR &amp; Peak Pos By Trader'!$A18,'Import Peak'!$A$3:S$24,S$1,FALSE))</f>
        <v>89472.39</v>
      </c>
      <c r="T18" s="28">
        <f>IF(ISNA(VLOOKUP('W. VaR &amp; Peak Pos By Trader'!$A18,'Import Peak'!$A$3:T$24,T$1,FALSE)),0,VLOOKUP('W. VaR &amp; Peak Pos By Trader'!$A18,'Import Peak'!$A$3:T$24,T$1,FALSE))</f>
        <v>77447.210000000006</v>
      </c>
      <c r="U18" s="28">
        <f>IF(ISNA(VLOOKUP('W. VaR &amp; Peak Pos By Trader'!$A18,'Import Peak'!$A$3:U$24,U$1,FALSE)),0,VLOOKUP('W. VaR &amp; Peak Pos By Trader'!$A18,'Import Peak'!$A$3:U$24,U$1,FALSE))</f>
        <v>80937.55</v>
      </c>
      <c r="V18" s="28">
        <f>IF(ISNA(VLOOKUP('W. VaR &amp; Peak Pos By Trader'!$A18,'Import Peak'!$A$3:V$24,V$1,FALSE)),0,VLOOKUP('W. VaR &amp; Peak Pos By Trader'!$A18,'Import Peak'!$A$3:V$24,V$1,FALSE))</f>
        <v>84381.31</v>
      </c>
      <c r="W18" s="28">
        <f>IF(ISNA(VLOOKUP('W. VaR &amp; Peak Pos By Trader'!$A18,'Import Peak'!$A$3:W$24,W$1,FALSE)),0,VLOOKUP('W. VaR &amp; Peak Pos By Trader'!$A18,'Import Peak'!$A$3:W$24,W$1,FALSE))</f>
        <v>76372.41</v>
      </c>
      <c r="X18" s="28">
        <f>IF(ISNA(VLOOKUP('W. VaR &amp; Peak Pos By Trader'!$A18,'Import Peak'!$A$3:X$24,X$1,FALSE)),0,VLOOKUP('W. VaR &amp; Peak Pos By Trader'!$A18,'Import Peak'!$A$3:X$24,X$1,FALSE))</f>
        <v>79795.16</v>
      </c>
      <c r="Y18" s="28">
        <f>IF(ISNA(VLOOKUP('W. VaR &amp; Peak Pos By Trader'!$A18,'Import Peak'!$A$3:Y$24,Y$1,FALSE)),0,VLOOKUP('W. VaR &amp; Peak Pos By Trader'!$A18,'Import Peak'!$A$3:Y$24,Y$1,FALSE))</f>
        <v>83193.08</v>
      </c>
      <c r="Z18" s="28">
        <f>IF(ISNA(VLOOKUP('W. VaR &amp; Peak Pos By Trader'!$A18,'Import Peak'!$A$3:Z$24,Z$1,FALSE)),0,VLOOKUP('W. VaR &amp; Peak Pos By Trader'!$A18,'Import Peak'!$A$3:Z$24,Z$1,FALSE))</f>
        <v>79016.89</v>
      </c>
      <c r="AA18" s="28">
        <f>IF(ISNA(VLOOKUP('W. VaR &amp; Peak Pos By Trader'!$A18,'Import Peak'!$A$3:AA$24,AA$1,FALSE)),0,VLOOKUP('W. VaR &amp; Peak Pos By Trader'!$A18,'Import Peak'!$A$3:AA$24,AA$1,FALSE))</f>
        <v>78641.63</v>
      </c>
      <c r="AB18" s="28">
        <f>IF(ISNA(VLOOKUP('W. VaR &amp; Peak Pos By Trader'!$A18,'Import Peak'!$A$3:AB$24,AB$1,FALSE)),0,VLOOKUP('W. VaR &amp; Peak Pos By Trader'!$A18,'Import Peak'!$A$3:AB$24,AB$1,FALSE))</f>
        <v>81971.100000000006</v>
      </c>
      <c r="AC18" s="28">
        <f>IF(ISNA(VLOOKUP('W. VaR &amp; Peak Pos By Trader'!$A18,'Import Peak'!$A$3:AC$24,AC$1,FALSE)),0,VLOOKUP('W. VaR &amp; Peak Pos By Trader'!$A18,'Import Peak'!$A$3:AC$24,AC$1,FALSE))</f>
        <v>77850.899999999994</v>
      </c>
      <c r="AD18" s="28">
        <f>IF(ISNA(VLOOKUP('W. VaR &amp; Peak Pos By Trader'!$A18,'Import Peak'!$A$3:AD$24,AD$1,FALSE)),0,VLOOKUP('W. VaR &amp; Peak Pos By Trader'!$A18,'Import Peak'!$A$3:AD$24,AD$1,FALSE))</f>
        <v>77463.13</v>
      </c>
      <c r="AE18" s="28">
        <f>IF(ISNA(VLOOKUP('W. VaR &amp; Peak Pos By Trader'!$A18,'Import Peak'!$A$3:AE$24,AE$1,FALSE)),0,VLOOKUP('W. VaR &amp; Peak Pos By Trader'!$A18,'Import Peak'!$A$3:AE$24,AE$1,FALSE))</f>
        <v>84402</v>
      </c>
      <c r="AF18" s="28">
        <f>IF(ISNA(VLOOKUP('W. VaR &amp; Peak Pos By Trader'!$A18,'Import Peak'!$A$3:AF$24,AF$1,FALSE)),0,VLOOKUP('W. VaR &amp; Peak Pos By Trader'!$A18,'Import Peak'!$A$3:AF$24,AF$1,FALSE))</f>
        <v>69367.179999999993</v>
      </c>
      <c r="AG18" s="28">
        <f>IF(ISNA(VLOOKUP('W. VaR &amp; Peak Pos By Trader'!$A18,'Import Peak'!$A$3:AG$24,AG$1,FALSE)),0,VLOOKUP('W. VaR &amp; Peak Pos By Trader'!$A18,'Import Peak'!$A$3:AG$24,AG$1,FALSE))</f>
        <v>79903.45</v>
      </c>
      <c r="AH18" s="28">
        <f>IF(ISNA(VLOOKUP('W. VaR &amp; Peak Pos By Trader'!$A18,'Import Peak'!$A$3:AH$24,AH$1,FALSE)),0,VLOOKUP('W. VaR &amp; Peak Pos By Trader'!$A18,'Import Peak'!$A$3:AH$24,AH$1,FALSE))</f>
        <v>75570.740000000005</v>
      </c>
      <c r="AI18" s="28">
        <f>IF(ISNA(VLOOKUP('W. VaR &amp; Peak Pos By Trader'!$A18,'Import Peak'!$A$3:AI$24,AI$1,FALSE)),0,VLOOKUP('W. VaR &amp; Peak Pos By Trader'!$A18,'Import Peak'!$A$3:AI$24,AI$1,FALSE))</f>
        <v>71608.13</v>
      </c>
      <c r="AJ18" s="28">
        <f>IF(ISNA(VLOOKUP('W. VaR &amp; Peak Pos By Trader'!$A18,'Import Peak'!$A$3:AJ$24,AJ$1,FALSE)),0,VLOOKUP('W. VaR &amp; Peak Pos By Trader'!$A18,'Import Peak'!$A$3:AJ$24,AJ$1,FALSE))</f>
        <v>81907.59</v>
      </c>
      <c r="AK18" s="28">
        <f>IF(ISNA(VLOOKUP('W. VaR &amp; Peak Pos By Trader'!$A18,'Import Peak'!$A$3:AK$24,AK$1,FALSE)),0,VLOOKUP('W. VaR &amp; Peak Pos By Trader'!$A18,'Import Peak'!$A$3:AK$24,AK$1,FALSE))</f>
        <v>77935.87</v>
      </c>
      <c r="AL18" s="28">
        <f>IF(ISNA(VLOOKUP('W. VaR &amp; Peak Pos By Trader'!$A18,'Import Peak'!$A$3:AL$24,AL$1,FALSE)),0,VLOOKUP('W. VaR &amp; Peak Pos By Trader'!$A18,'Import Peak'!$A$3:AL$24,AL$1,FALSE))</f>
        <v>70480.36</v>
      </c>
      <c r="AM18" s="28">
        <f>IF(ISNA(VLOOKUP('W. VaR &amp; Peak Pos By Trader'!$A18,'Import Peak'!$A$3:AM$24,AM$1,FALSE)),0,VLOOKUP('W. VaR &amp; Peak Pos By Trader'!$A18,'Import Peak'!$A$3:AM$24,AM$1,FALSE))</f>
        <v>77143.070000000007</v>
      </c>
      <c r="AN18" s="28">
        <f>IF(ISNA(VLOOKUP('W. VaR &amp; Peak Pos By Trader'!$A18,'Import Peak'!$A$3:AN$24,AN$1,FALSE)),0,VLOOKUP('W. VaR &amp; Peak Pos By Trader'!$A18,'Import Peak'!$A$3:AN$24,AN$1,FALSE))</f>
        <v>73249.83</v>
      </c>
      <c r="AO18" s="28">
        <f>IF(ISNA(VLOOKUP('W. VaR &amp; Peak Pos By Trader'!$A18,'Import Peak'!$A$3:AO$24,AO$1,FALSE)),0,VLOOKUP('W. VaR &amp; Peak Pos By Trader'!$A18,'Import Peak'!$A$3:AO$24,AO$1,FALSE))</f>
        <v>76341.34</v>
      </c>
      <c r="AP18" s="28">
        <f>IF(ISNA(VLOOKUP('W. VaR &amp; Peak Pos By Trader'!$A18,'Import Peak'!$A$3:AP$24,AP$1,FALSE)),0,VLOOKUP('W. VaR &amp; Peak Pos By Trader'!$A18,'Import Peak'!$A$3:AP$24,AP$1,FALSE))</f>
        <v>72498.539999999994</v>
      </c>
      <c r="AQ18" s="28">
        <f>IF(ISNA(VLOOKUP('W. VaR &amp; Peak Pos By Trader'!$A18,'Import Peak'!$A$3:AQ$24,AQ$1,FALSE)),0,VLOOKUP('W. VaR &amp; Peak Pos By Trader'!$A18,'Import Peak'!$A$3:AQ$24,AQ$1,FALSE))</f>
        <v>72111.14</v>
      </c>
      <c r="AR18" s="28">
        <f>IF(ISNA(VLOOKUP('W. VaR &amp; Peak Pos By Trader'!$A18,'Import Peak'!$A$3:AR$24,AR$1,FALSE)),0,VLOOKUP('W. VaR &amp; Peak Pos By Trader'!$A18,'Import Peak'!$A$3:AR$24,AR$1,FALSE))</f>
        <v>71744.39</v>
      </c>
      <c r="AS18" s="28">
        <f>IF(ISNA(VLOOKUP('W. VaR &amp; Peak Pos By Trader'!$A18,'Import Peak'!$A$3:AS$24,AS$1,FALSE)),0,VLOOKUP('W. VaR &amp; Peak Pos By Trader'!$A18,'Import Peak'!$A$3:AS$24,AS$1,FALSE))</f>
        <v>78157.179999999993</v>
      </c>
      <c r="AT18" s="28">
        <f>IF(ISNA(VLOOKUP('W. VaR &amp; Peak Pos By Trader'!$A18,'Import Peak'!$A$3:AT$24,AT$1,FALSE)),0,VLOOKUP('W. VaR &amp; Peak Pos By Trader'!$A18,'Import Peak'!$A$3:AT$24,AT$1,FALSE))</f>
        <v>70977.289999999994</v>
      </c>
      <c r="AU18" s="28">
        <f>IF(ISNA(VLOOKUP('W. VaR &amp; Peak Pos By Trader'!$A18,'Import Peak'!$A$3:AU$24,AU$1,FALSE)),0,VLOOKUP('W. VaR &amp; Peak Pos By Trader'!$A18,'Import Peak'!$A$3:AU$24,AU$1,FALSE))</f>
        <v>67267.350000000006</v>
      </c>
      <c r="AV18" s="28">
        <f>IF(ISNA(VLOOKUP('W. VaR &amp; Peak Pos By Trader'!$A18,'Import Peak'!$A$3:AV$24,AV$1,FALSE)),0,VLOOKUP('W. VaR &amp; Peak Pos By Trader'!$A18,'Import Peak'!$A$3:AV$24,AV$1,FALSE))</f>
        <v>76937.119999999995</v>
      </c>
      <c r="AW18" s="28">
        <f>IF(ISNA(VLOOKUP('W. VaR &amp; Peak Pos By Trader'!$A18,'Import Peak'!$A$3:AW$24,AW$1,FALSE)),0,VLOOKUP('W. VaR &amp; Peak Pos By Trader'!$A18,'Import Peak'!$A$3:AW$24,AW$1,FALSE))</f>
        <v>69873.37</v>
      </c>
      <c r="AX18" s="28">
        <f>IF(ISNA(VLOOKUP('W. VaR &amp; Peak Pos By Trader'!$A18,'Import Peak'!$A$3:AX$24,AX$1,FALSE)),0,VLOOKUP('W. VaR &amp; Peak Pos By Trader'!$A18,'Import Peak'!$A$3:AX$24,AX$1,FALSE))</f>
        <v>69491.63</v>
      </c>
      <c r="AY18" s="28">
        <f>IF(ISNA(VLOOKUP('W. VaR &amp; Peak Pos By Trader'!$A18,'Import Peak'!$A$3:AY$24,AY$1,FALSE)),0,VLOOKUP('W. VaR &amp; Peak Pos By Trader'!$A18,'Import Peak'!$A$3:AY$24,AY$1,FALSE))</f>
        <v>72413.81</v>
      </c>
      <c r="AZ18" s="28">
        <f>IF(ISNA(VLOOKUP('W. VaR &amp; Peak Pos By Trader'!$A18,'Import Peak'!$A$3:AZ$24,AZ$1,FALSE)),0,VLOOKUP('W. VaR &amp; Peak Pos By Trader'!$A18,'Import Peak'!$A$3:AZ$24,AZ$1,FALSE))</f>
        <v>65459.11</v>
      </c>
      <c r="BA18" s="28">
        <f>IF(ISNA(VLOOKUP('W. VaR &amp; Peak Pos By Trader'!$A18,'Import Peak'!$A$3:BA$24,BA$1,FALSE)),0,VLOOKUP('W. VaR &amp; Peak Pos By Trader'!$A18,'Import Peak'!$A$3:BA$24,BA$1,FALSE))</f>
        <v>74864.58</v>
      </c>
      <c r="BB18" s="28">
        <f>IF(ISNA(VLOOKUP('W. VaR &amp; Peak Pos By Trader'!$A18,'Import Peak'!$A$3:BB$24,BB$1,FALSE)),0,VLOOKUP('W. VaR &amp; Peak Pos By Trader'!$A18,'Import Peak'!$A$3:BB$24,BB$1,FALSE))</f>
        <v>67981.14</v>
      </c>
      <c r="BC18" s="28">
        <f>IF(ISNA(VLOOKUP('W. VaR &amp; Peak Pos By Trader'!$A18,'Import Peak'!$A$3:BC$24,BC$1,FALSE)),0,VLOOKUP('W. VaR &amp; Peak Pos By Trader'!$A18,'Import Peak'!$A$3:BC$24,BC$1,FALSE))</f>
        <v>67597.48</v>
      </c>
      <c r="BD18" s="28">
        <f>IF(ISNA(VLOOKUP('W. VaR &amp; Peak Pos By Trader'!$A18,'Import Peak'!$A$3:BD$24,BD$1,FALSE)),0,VLOOKUP('W. VaR &amp; Peak Pos By Trader'!$A18,'Import Peak'!$A$3:BD$24,BD$1,FALSE))</f>
        <v>67226.31</v>
      </c>
      <c r="BE18" s="28">
        <f>IF(ISNA(VLOOKUP('W. VaR &amp; Peak Pos By Trader'!$A18,'Import Peak'!$A$3:BE$24,BE$1,FALSE)),0,VLOOKUP('W. VaR &amp; Peak Pos By Trader'!$A18,'Import Peak'!$A$3:BE$24,BE$1,FALSE))</f>
        <v>66847.12</v>
      </c>
      <c r="BF18" s="28">
        <f>IF(ISNA(VLOOKUP('W. VaR &amp; Peak Pos By Trader'!$A18,'Import Peak'!$A$3:BF$24,BF$1,FALSE)),0,VLOOKUP('W. VaR &amp; Peak Pos By Trader'!$A18,'Import Peak'!$A$3:BF$24,BF$1,FALSE))</f>
        <v>66459.63</v>
      </c>
      <c r="BG18" s="28">
        <f>IF(ISNA(VLOOKUP('W. VaR &amp; Peak Pos By Trader'!$A18,'Import Peak'!$A$3:BG$24,BG$1,FALSE)),0,VLOOKUP('W. VaR &amp; Peak Pos By Trader'!$A18,'Import Peak'!$A$3:BG$24,BG$1,FALSE))</f>
        <v>62965.35</v>
      </c>
      <c r="BH18" s="28">
        <f>IF(ISNA(VLOOKUP('W. VaR &amp; Peak Pos By Trader'!$A18,'Import Peak'!$A$3:BH$24,BH$1,FALSE)),0,VLOOKUP('W. VaR &amp; Peak Pos By Trader'!$A18,'Import Peak'!$A$3:BH$24,BH$1,FALSE))</f>
        <v>71990.78</v>
      </c>
      <c r="BI18" s="28">
        <f>IF(ISNA(VLOOKUP('W. VaR &amp; Peak Pos By Trader'!$A18,'Import Peak'!$A$3:BI$24,BI$1,FALSE)),0,VLOOKUP('W. VaR &amp; Peak Pos By Trader'!$A18,'Import Peak'!$A$3:BI$24,BI$1,FALSE))</f>
        <v>62251.22</v>
      </c>
      <c r="BJ18" s="28">
        <f>IF(ISNA(VLOOKUP('W. VaR &amp; Peak Pos By Trader'!$A18,'Import Peak'!$A$3:BJ$24,BJ$1,FALSE)),0,VLOOKUP('W. VaR &amp; Peak Pos By Trader'!$A18,'Import Peak'!$A$3:BJ$24,BJ$1,FALSE))</f>
        <v>68111.149999999994</v>
      </c>
      <c r="BK18" s="28">
        <f>IF(ISNA(VLOOKUP('W. VaR &amp; Peak Pos By Trader'!$A18,'Import Peak'!$A$3:BK$24,BK$1,FALSE)),0,VLOOKUP('W. VaR &amp; Peak Pos By Trader'!$A18,'Import Peak'!$A$3:BK$24,BK$1,FALSE))</f>
        <v>67769.22</v>
      </c>
      <c r="BL18" s="28">
        <f>IF(ISNA(VLOOKUP('W. VaR &amp; Peak Pos By Trader'!$A18,'Import Peak'!$A$3:BL$24,BL$1,FALSE)),0,VLOOKUP('W. VaR &amp; Peak Pos By Trader'!$A18,'Import Peak'!$A$3:BL$24,BL$1,FALSE))</f>
        <v>61277.2</v>
      </c>
      <c r="BM18" s="28">
        <f>IF(ISNA(VLOOKUP('W. VaR &amp; Peak Pos By Trader'!$A18,'Import Peak'!$A$3:BM$24,BM$1,FALSE)),0,VLOOKUP('W. VaR &amp; Peak Pos By Trader'!$A18,'Import Peak'!$A$3:BM$24,BM$1,FALSE))</f>
        <v>70097.42</v>
      </c>
      <c r="BN18" s="28">
        <f>IF(ISNA(VLOOKUP('W. VaR &amp; Peak Pos By Trader'!$A18,'Import Peak'!$A$3:BN$24,BN$1,FALSE)),0,VLOOKUP('W. VaR &amp; Peak Pos By Trader'!$A18,'Import Peak'!$A$3:BN$24,BN$1,FALSE))</f>
        <v>60637.47</v>
      </c>
      <c r="BO18" s="28">
        <f>IF(ISNA(VLOOKUP('W. VaR &amp; Peak Pos By Trader'!$A18,'Import Peak'!$A$3:BO$24,BO$1,FALSE)),0,VLOOKUP('W. VaR &amp; Peak Pos By Trader'!$A18,'Import Peak'!$A$3:BO$24,BO$1,FALSE))</f>
        <v>66348.28</v>
      </c>
      <c r="BP18" s="28">
        <f>IF(ISNA(VLOOKUP('W. VaR &amp; Peak Pos By Trader'!$A18,'Import Peak'!$A$3:BP$24,BP$1,FALSE)),0,VLOOKUP('W. VaR &amp; Peak Pos By Trader'!$A18,'Import Peak'!$A$3:BP$24,BP$1,FALSE))</f>
        <v>63005.67</v>
      </c>
      <c r="BQ18" s="28">
        <f>IF(ISNA(VLOOKUP('W. VaR &amp; Peak Pos By Trader'!$A18,'Import Peak'!$A$3:BQ$24,BQ$1,FALSE)),0,VLOOKUP('W. VaR &amp; Peak Pos By Trader'!$A18,'Import Peak'!$A$3:BQ$24,BQ$1,FALSE))</f>
        <v>59686.61</v>
      </c>
      <c r="BR18" s="28">
        <f>IF(ISNA(VLOOKUP('W. VaR &amp; Peak Pos By Trader'!$A18,'Import Peak'!$A$3:BR$24,BR$1,FALSE)),0,VLOOKUP('W. VaR &amp; Peak Pos By Trader'!$A18,'Import Peak'!$A$3:BR$24,BR$1,FALSE))</f>
        <v>65051</v>
      </c>
      <c r="BS18" s="28">
        <f>IF(ISNA(VLOOKUP('W. VaR &amp; Peak Pos By Trader'!$A18,'Import Peak'!$A$3:BS$24,BS$1,FALSE)),0,VLOOKUP('W. VaR &amp; Peak Pos By Trader'!$A18,'Import Peak'!$A$3:BS$24,BS$1,FALSE))</f>
        <v>58850.76</v>
      </c>
      <c r="BT18" s="28">
        <f>IF(ISNA(VLOOKUP('W. VaR &amp; Peak Pos By Trader'!$A18,'Import Peak'!$A$3:BT$24,BT$1,FALSE)),0,VLOOKUP('W. VaR &amp; Peak Pos By Trader'!$A18,'Import Peak'!$A$3:BT$24,BT$1,FALSE))</f>
        <v>64386</v>
      </c>
      <c r="BU18" s="28">
        <f>IF(ISNA(VLOOKUP('W. VaR &amp; Peak Pos By Trader'!$A18,'Import Peak'!$A$3:BU$24,BU$1,FALSE)),0,VLOOKUP('W. VaR &amp; Peak Pos By Trader'!$A18,'Import Peak'!$A$3:BU$24,BU$1,FALSE))</f>
        <v>61140.93</v>
      </c>
      <c r="BV18" s="28">
        <f>IF(ISNA(VLOOKUP('W. VaR &amp; Peak Pos By Trader'!$A18,'Import Peak'!$A$3:BV$24,BV$1,FALSE)),0,VLOOKUP('W. VaR &amp; Peak Pos By Trader'!$A18,'Import Peak'!$A$3:BV$24,BV$1,FALSE))</f>
        <v>63706.82</v>
      </c>
      <c r="BW18" s="28">
        <f>IF(ISNA(VLOOKUP('W. VaR &amp; Peak Pos By Trader'!$A18,'Import Peak'!$A$3:BW$24,BW$1,FALSE)),0,VLOOKUP('W. VaR &amp; Peak Pos By Trader'!$A18,'Import Peak'!$A$3:BW$24,BW$1,FALSE))</f>
        <v>60496.53</v>
      </c>
      <c r="BX18" s="28">
        <f>IF(ISNA(VLOOKUP('W. VaR &amp; Peak Pos By Trader'!$A18,'Import Peak'!$A$3:BX$24,BX$1,FALSE)),0,VLOOKUP('W. VaR &amp; Peak Pos By Trader'!$A18,'Import Peak'!$A$3:BX$24,BX$1,FALSE))</f>
        <v>60165.21</v>
      </c>
      <c r="BY18" s="28">
        <f>IF(ISNA(VLOOKUP('W. VaR &amp; Peak Pos By Trader'!$A18,'Import Peak'!$A$3:BY$24,BY$1,FALSE)),0,VLOOKUP('W. VaR &amp; Peak Pos By Trader'!$A18,'Import Peak'!$A$3:BY$24,BY$1,FALSE))</f>
        <v>65543.509999999995</v>
      </c>
      <c r="BZ18" s="28">
        <f>IF(ISNA(VLOOKUP('W. VaR &amp; Peak Pos By Trader'!$A18,'Import Peak'!$A$3:BZ$24,BZ$1,FALSE)),0,VLOOKUP('W. VaR &amp; Peak Pos By Trader'!$A18,'Import Peak'!$A$3:BZ$24,BZ$1,FALSE))</f>
        <v>53851.5</v>
      </c>
      <c r="CA18" s="28">
        <f>IF(ISNA(VLOOKUP('W. VaR &amp; Peak Pos By Trader'!$A18,'Import Peak'!$A$3:CA$24,CA$1,FALSE)),0,VLOOKUP('W. VaR &amp; Peak Pos By Trader'!$A18,'Import Peak'!$A$3:CA$24,CA$1,FALSE))</f>
        <v>64837.36</v>
      </c>
      <c r="CB18" s="28">
        <f>IF(ISNA(VLOOKUP('W. VaR &amp; Peak Pos By Trader'!$A18,'Import Peak'!$A$3:CB$24,CB$1,FALSE)),0,VLOOKUP('W. VaR &amp; Peak Pos By Trader'!$A18,'Import Peak'!$A$3:CB$24,CB$1,FALSE))</f>
        <v>58886.5</v>
      </c>
      <c r="CC18" s="28">
        <f>IF(ISNA(VLOOKUP('W. VaR &amp; Peak Pos By Trader'!$A18,'Import Peak'!$A$3:CC$24,CC$1,FALSE)),0,VLOOKUP('W. VaR &amp; Peak Pos By Trader'!$A18,'Import Peak'!$A$3:CC$24,CC$1,FALSE))</f>
        <v>55777.27</v>
      </c>
      <c r="CD18" s="28">
        <f>IF(ISNA(VLOOKUP('W. VaR &amp; Peak Pos By Trader'!$A18,'Import Peak'!$A$3:CD$24,CD$1,FALSE)),0,VLOOKUP('W. VaR &amp; Peak Pos By Trader'!$A18,'Import Peak'!$A$3:CD$24,CD$1,FALSE))</f>
        <v>61016.81</v>
      </c>
      <c r="CE18" s="28">
        <f>IF(ISNA(VLOOKUP('W. VaR &amp; Peak Pos By Trader'!$A18,'Import Peak'!$A$3:CE$24,CE$1,FALSE)),0,VLOOKUP('W. VaR &amp; Peak Pos By Trader'!$A18,'Import Peak'!$A$3:CE$24,CE$1,FALSE))</f>
        <v>57944</v>
      </c>
      <c r="CF18" s="28">
        <f>IF(ISNA(VLOOKUP('W. VaR &amp; Peak Pos By Trader'!$A18,'Import Peak'!$A$3:CF$24,CF$1,FALSE)),0,VLOOKUP('W. VaR &amp; Peak Pos By Trader'!$A18,'Import Peak'!$A$3:CF$24,CF$1,FALSE))</f>
        <v>57625.17</v>
      </c>
      <c r="CG18" s="28">
        <f>IF(ISNA(VLOOKUP('W. VaR &amp; Peak Pos By Trader'!$A18,'Import Peak'!$A$3:CG$24,CG$1,FALSE)),0,VLOOKUP('W. VaR &amp; Peak Pos By Trader'!$A18,'Import Peak'!$A$3:CG$24,CG$1,FALSE))</f>
        <v>60047.09</v>
      </c>
      <c r="CH18" s="28">
        <f>IF(ISNA(VLOOKUP('W. VaR &amp; Peak Pos By Trader'!$A18,'Import Peak'!$A$3:CH$24,CH$1,FALSE)),0,VLOOKUP('W. VaR &amp; Peak Pos By Trader'!$A18,'Import Peak'!$A$3:CH$24,CH$1,FALSE))</f>
        <v>56999.29</v>
      </c>
      <c r="CI18" s="28">
        <f>IF(ISNA(VLOOKUP('W. VaR &amp; Peak Pos By Trader'!$A18,'Import Peak'!$A$3:CI$24,CI$1,FALSE)),0,VLOOKUP('W. VaR &amp; Peak Pos By Trader'!$A18,'Import Peak'!$A$3:CI$24,CI$1,FALSE))</f>
        <v>56697.440000000002</v>
      </c>
      <c r="CJ18" s="28">
        <f>IF(ISNA(VLOOKUP('W. VaR &amp; Peak Pos By Trader'!$A18,'Import Peak'!$A$3:CJ$24,CJ$1,FALSE)),0,VLOOKUP('W. VaR &amp; Peak Pos By Trader'!$A18,'Import Peak'!$A$3:CJ$24,CJ$1,FALSE))</f>
        <v>59066.09</v>
      </c>
      <c r="CK18" s="28">
        <f>IF(ISNA(VLOOKUP('W. VaR &amp; Peak Pos By Trader'!$A18,'Import Peak'!$A$3:CK$24,CK$1,FALSE)),0,VLOOKUP('W. VaR &amp; Peak Pos By Trader'!$A18,'Import Peak'!$A$3:CK$24,CK$1,FALSE))</f>
        <v>56069.72</v>
      </c>
      <c r="CL18" s="28">
        <f>IF(ISNA(VLOOKUP('W. VaR &amp; Peak Pos By Trader'!$A18,'Import Peak'!$A$3:CL$24,CL$1,FALSE)),0,VLOOKUP('W. VaR &amp; Peak Pos By Trader'!$A18,'Import Peak'!$A$3:CL$24,CL$1,FALSE))</f>
        <v>55765.87</v>
      </c>
      <c r="CM18" s="28">
        <f>IF(ISNA(VLOOKUP('W. VaR &amp; Peak Pos By Trader'!$A18,'Import Peak'!$A$3:CM$24,CM$1,FALSE)),0,VLOOKUP('W. VaR &amp; Peak Pos By Trader'!$A18,'Import Peak'!$A$3:CM$24,CM$1,FALSE))</f>
        <v>60736.21</v>
      </c>
      <c r="CN18" s="28">
        <f>IF(ISNA(VLOOKUP('W. VaR &amp; Peak Pos By Trader'!$A18,'Import Peak'!$A$3:CN$24,CN$1,FALSE)),0,VLOOKUP('W. VaR &amp; Peak Pos By Trader'!$A18,'Import Peak'!$A$3:CN$24,CN$1,FALSE))</f>
        <v>49898.89</v>
      </c>
      <c r="CO18" s="28">
        <f>IF(ISNA(VLOOKUP('W. VaR &amp; Peak Pos By Trader'!$A18,'Import Peak'!$A$3:CO$24,CO$1,FALSE)),0,VLOOKUP('W. VaR &amp; Peak Pos By Trader'!$A18,'Import Peak'!$A$3:CO$24,CO$1,FALSE))</f>
        <v>57459.51</v>
      </c>
      <c r="CP18" s="28">
        <f>IF(ISNA(VLOOKUP('W. VaR &amp; Peak Pos By Trader'!$A18,'Import Peak'!$A$3:CP$24,CP$1,FALSE)),0,VLOOKUP('W. VaR &amp; Peak Pos By Trader'!$A18,'Import Peak'!$A$3:CP$24,CP$1,FALSE))</f>
        <v>54536.58</v>
      </c>
      <c r="CQ18" s="28">
        <f>IF(ISNA(VLOOKUP('W. VaR &amp; Peak Pos By Trader'!$A18,'Import Peak'!$A$3:CQ$24,CQ$1,FALSE)),0,VLOOKUP('W. VaR &amp; Peak Pos By Trader'!$A18,'Import Peak'!$A$3:CQ$24,CQ$1,FALSE))</f>
        <v>51675.83</v>
      </c>
      <c r="CR18" s="28">
        <f>IF(ISNA(VLOOKUP('W. VaR &amp; Peak Pos By Trader'!$A18,'Import Peak'!$A$3:CR$24,CR$1,FALSE)),0,VLOOKUP('W. VaR &amp; Peak Pos By Trader'!$A18,'Import Peak'!$A$3:CR$24,CR$1,FALSE))</f>
        <v>56525.09</v>
      </c>
      <c r="CS18" s="28">
        <f>IF(ISNA(VLOOKUP('W. VaR &amp; Peak Pos By Trader'!$A18,'Import Peak'!$A$3:CS$24,CS$1,FALSE)),0,VLOOKUP('W. VaR &amp; Peak Pos By Trader'!$A18,'Import Peak'!$A$3:CS$24,CS$1,FALSE))</f>
        <v>56216.43</v>
      </c>
      <c r="CT18" s="28">
        <f>IF(ISNA(VLOOKUP('W. VaR &amp; Peak Pos By Trader'!$A18,'Import Peak'!$A$3:CT$24,CT$1,FALSE)),0,VLOOKUP('W. VaR &amp; Peak Pos By Trader'!$A18,'Import Peak'!$A$3:CT$24,CT$1,FALSE))</f>
        <v>50813.760000000002</v>
      </c>
      <c r="CU18" s="28">
        <f>IF(ISNA(VLOOKUP('W. VaR &amp; Peak Pos By Trader'!$A18,'Import Peak'!$A$3:CU$24,CU$1,FALSE)),0,VLOOKUP('W. VaR &amp; Peak Pos By Trader'!$A18,'Import Peak'!$A$3:CU$24,CU$1,FALSE))</f>
        <v>55592.26</v>
      </c>
      <c r="CV18" s="28">
        <f>IF(ISNA(VLOOKUP('W. VaR &amp; Peak Pos By Trader'!$A18,'Import Peak'!$A$3:CV$24,CV$1,FALSE)),0,VLOOKUP('W. VaR &amp; Peak Pos By Trader'!$A18,'Import Peak'!$A$3:CV$24,CV$1,FALSE))</f>
        <v>57892</v>
      </c>
      <c r="CW18" s="28">
        <f>IF(ISNA(VLOOKUP('W. VaR &amp; Peak Pos By Trader'!$A18,'Import Peak'!$A$3:CW$24,CW$1,FALSE)),0,VLOOKUP('W. VaR &amp; Peak Pos By Trader'!$A18,'Import Peak'!$A$3:CW$24,CW$1,FALSE))</f>
        <v>52465.919999999998</v>
      </c>
      <c r="CX18" s="28">
        <f>IF(ISNA(VLOOKUP('W. VaR &amp; Peak Pos By Trader'!$A18,'Import Peak'!$A$3:CX$24,CX$1,FALSE)),0,VLOOKUP('W. VaR &amp; Peak Pos By Trader'!$A18,'Import Peak'!$A$3:CX$24,CX$1,FALSE))</f>
        <v>52175</v>
      </c>
      <c r="CY18" s="28">
        <f>IF(ISNA(VLOOKUP('W. VaR &amp; Peak Pos By Trader'!$A18,'Import Peak'!$A$3:CY$24,CY$1,FALSE)),0,VLOOKUP('W. VaR &amp; Peak Pos By Trader'!$A18,'Import Peak'!$A$3:CY$24,CY$1,FALSE))</f>
        <v>54345.93</v>
      </c>
      <c r="CZ18" s="28">
        <f>IF(ISNA(VLOOKUP('W. VaR &amp; Peak Pos By Trader'!$A18,'Import Peak'!$A$3:CZ$24,CZ$1,FALSE)),0,VLOOKUP('W. VaR &amp; Peak Pos By Trader'!$A18,'Import Peak'!$A$3:CZ$24,CZ$1,FALSE))</f>
        <v>49133.57</v>
      </c>
      <c r="DA18" s="28">
        <f>IF(ISNA(VLOOKUP('W. VaR &amp; Peak Pos By Trader'!$A18,'Import Peak'!$A$3:DA$24,DA$1,FALSE)),0,VLOOKUP('W. VaR &amp; Peak Pos By Trader'!$A18,'Import Peak'!$A$3:DA$24,DA$1,FALSE))</f>
        <v>53739.06</v>
      </c>
      <c r="DB18" s="28">
        <f>IF(ISNA(VLOOKUP('W. VaR &amp; Peak Pos By Trader'!$A18,'Import Peak'!$A$3:DB$24,DB$1,FALSE)),0,VLOOKUP('W. VaR &amp; Peak Pos By Trader'!$A18,'Import Peak'!$A$3:DB$24,DB$1,FALSE))</f>
        <v>48381.37</v>
      </c>
      <c r="DC18" s="28">
        <f>IF(ISNA(VLOOKUP('W. VaR &amp; Peak Pos By Trader'!$A18,'Import Peak'!$A$3:DC$24,DC$1,FALSE)),0,VLOOKUP('W. VaR &amp; Peak Pos By Trader'!$A18,'Import Peak'!$A$3:DC$24,DC$1,FALSE))</f>
        <v>48130.05</v>
      </c>
      <c r="DD18" s="28">
        <f>IF(ISNA(VLOOKUP('W. VaR &amp; Peak Pos By Trader'!$A18,'Import Peak'!$A$3:DD$24,DD$1,FALSE)),0,VLOOKUP('W. VaR &amp; Peak Pos By Trader'!$A18,'Import Peak'!$A$3:DD$24,DD$1,FALSE))</f>
        <v>55034.31</v>
      </c>
      <c r="DE18" s="28">
        <f>IF(ISNA(VLOOKUP('W. VaR &amp; Peak Pos By Trader'!$A18,'Import Peak'!$A$3:DE$24,DE$1,FALSE)),0,VLOOKUP('W. VaR &amp; Peak Pos By Trader'!$A18,'Import Peak'!$A$3:DE$24,DE$1,FALSE))</f>
        <v>52347.519999999997</v>
      </c>
      <c r="DF18" s="28">
        <f>IF(ISNA(VLOOKUP('W. VaR &amp; Peak Pos By Trader'!$A18,'Import Peak'!$A$3:DF$24,DF$1,FALSE)),0,VLOOKUP('W. VaR &amp; Peak Pos By Trader'!$A18,'Import Peak'!$A$3:DF$24,DF$1,FALSE))</f>
        <v>47313.54</v>
      </c>
      <c r="DG18" s="28">
        <f>IF(ISNA(VLOOKUP('W. VaR &amp; Peak Pos By Trader'!$A18,'Import Peak'!$A$3:DG$24,DG$1,FALSE)),0,VLOOKUP('W. VaR &amp; Peak Pos By Trader'!$A18,'Import Peak'!$A$3:DG$24,DG$1,FALSE))</f>
        <v>51754.83</v>
      </c>
      <c r="DH18" s="28">
        <f>IF(ISNA(VLOOKUP('W. VaR &amp; Peak Pos By Trader'!$A18,'Import Peak'!$A$3:DH$24,DH$1,FALSE)),0,VLOOKUP('W. VaR &amp; Peak Pos By Trader'!$A18,'Import Peak'!$A$3:DH$24,DH$1,FALSE))</f>
        <v>49112.49</v>
      </c>
      <c r="DI18" s="28">
        <f>IF(ISNA(VLOOKUP('W. VaR &amp; Peak Pos By Trader'!$A18,'Import Peak'!$A$3:DI$24,DI$1,FALSE)),0,VLOOKUP('W. VaR &amp; Peak Pos By Trader'!$A18,'Import Peak'!$A$3:DI$24,DI$1,FALSE))</f>
        <v>51155.39</v>
      </c>
      <c r="DJ18" s="28">
        <f>IF(ISNA(VLOOKUP('W. VaR &amp; Peak Pos By Trader'!$A18,'Import Peak'!$A$3:DJ$24,DJ$1,FALSE)),0,VLOOKUP('W. VaR &amp; Peak Pos By Trader'!$A18,'Import Peak'!$A$3:DJ$24,DJ$1,FALSE))</f>
        <v>48553.32</v>
      </c>
      <c r="DK18" s="28">
        <f>IF(ISNA(VLOOKUP('W. VaR &amp; Peak Pos By Trader'!$A18,'Import Peak'!$A$3:DK$24,DK$1,FALSE)),0,VLOOKUP('W. VaR &amp; Peak Pos By Trader'!$A18,'Import Peak'!$A$3:DK$24,DK$1,FALSE))</f>
        <v>48266.86</v>
      </c>
      <c r="DL18" s="28">
        <f>IF(ISNA(VLOOKUP('W. VaR &amp; Peak Pos By Trader'!$A18,'Import Peak'!$A$3:DL$24,DL$1,FALSE)),0,VLOOKUP('W. VaR &amp; Peak Pos By Trader'!$A18,'Import Peak'!$A$3:DL$24,DL$1,FALSE))</f>
        <v>47996.92</v>
      </c>
      <c r="DM18" s="28">
        <f>IF(ISNA(VLOOKUP('W. VaR &amp; Peak Pos By Trader'!$A18,'Import Peak'!$A$3:DM$24,DM$1,FALSE)),0,VLOOKUP('W. VaR &amp; Peak Pos By Trader'!$A18,'Import Peak'!$A$3:DM$24,DM$1,FALSE))</f>
        <v>52260.19</v>
      </c>
      <c r="DN18" s="28">
        <f>IF(ISNA(VLOOKUP('W. VaR &amp; Peak Pos By Trader'!$A18,'Import Peak'!$A$3:DN$24,DN$1,FALSE)),0,VLOOKUP('W. VaR &amp; Peak Pos By Trader'!$A18,'Import Peak'!$A$3:DN$24,DN$1,FALSE))</f>
        <v>47435.87</v>
      </c>
      <c r="DO18" s="28">
        <f>IF(ISNA(VLOOKUP('W. VaR &amp; Peak Pos By Trader'!$A18,'Import Peak'!$A$3:DO$24,DO$1,FALSE)),0,VLOOKUP('W. VaR &amp; Peak Pos By Trader'!$A18,'Import Peak'!$A$3:DO$24,DO$1,FALSE))</f>
        <v>44937.11</v>
      </c>
      <c r="DP18" s="28">
        <f>IF(ISNA(VLOOKUP('W. VaR &amp; Peak Pos By Trader'!$A18,'Import Peak'!$A$3:DP$24,DP$1,FALSE)),0,VLOOKUP('W. VaR &amp; Peak Pos By Trader'!$A18,'Import Peak'!$A$3:DP$24,DP$1,FALSE))</f>
        <v>51373.4</v>
      </c>
      <c r="DQ18" s="28">
        <f>IF(ISNA(VLOOKUP('W. VaR &amp; Peak Pos By Trader'!$A18,'Import Peak'!$A$3:DQ$24,DQ$1,FALSE)),0,VLOOKUP('W. VaR &amp; Peak Pos By Trader'!$A18,'Import Peak'!$A$3:DQ$24,DQ$1,FALSE))</f>
        <v>46638.8</v>
      </c>
      <c r="DR18" s="28">
        <f>IF(ISNA(VLOOKUP('W. VaR &amp; Peak Pos By Trader'!$A18,'Import Peak'!$A$3:DR$24,DR$1,FALSE)),0,VLOOKUP('W. VaR &amp; Peak Pos By Trader'!$A18,'Import Peak'!$A$3:DR$24,DR$1,FALSE))</f>
        <v>46373.279999999999</v>
      </c>
      <c r="DS18" s="28">
        <f>IF(ISNA(VLOOKUP('W. VaR &amp; Peak Pos By Trader'!$A18,'Import Peak'!$A$3:DS$24,DS$1,FALSE)),0,VLOOKUP('W. VaR &amp; Peak Pos By Trader'!$A18,'Import Peak'!$A$3:DS$24,DS$1,FALSE))</f>
        <v>48316.13</v>
      </c>
      <c r="DT18" s="28">
        <f>IF(ISNA(VLOOKUP('W. VaR &amp; Peak Pos By Trader'!$A18,'Import Peak'!$A$3:DT$24,DT$1,FALSE)),0,VLOOKUP('W. VaR &amp; Peak Pos By Trader'!$A18,'Import Peak'!$A$3:DT$24,DT$1,FALSE))</f>
        <v>43669.93</v>
      </c>
      <c r="DU18" s="28">
        <f>IF(ISNA(VLOOKUP('W. VaR &amp; Peak Pos By Trader'!$A18,'Import Peak'!$A$3:DU$24,DU$1,FALSE)),0,VLOOKUP('W. VaR &amp; Peak Pos By Trader'!$A18,'Import Peak'!$A$3:DU$24,DU$1,FALSE))</f>
        <v>49939.4</v>
      </c>
      <c r="DV18" s="28">
        <f>IF(ISNA(VLOOKUP('W. VaR &amp; Peak Pos By Trader'!$A18,'Import Peak'!$A$3:DV$24,DV$1,FALSE)),0,VLOOKUP('W. VaR &amp; Peak Pos By Trader'!$A18,'Import Peak'!$A$3:DV$24,DV$1,FALSE))</f>
        <v>45344</v>
      </c>
      <c r="DW18" s="28">
        <f>IF(ISNA(VLOOKUP('W. VaR &amp; Peak Pos By Trader'!$A18,'Import Peak'!$A$3:DW$24,DW$1,FALSE)),0,VLOOKUP('W. VaR &amp; Peak Pos By Trader'!$A18,'Import Peak'!$A$3:DW$24,DW$1,FALSE))</f>
        <v>45085.31</v>
      </c>
      <c r="DX18" s="28">
        <f>IF(ISNA(VLOOKUP('W. VaR &amp; Peak Pos By Trader'!$A18,'Import Peak'!$A$3:DX$24,DX$1,FALSE)),0,VLOOKUP('W. VaR &amp; Peak Pos By Trader'!$A18,'Import Peak'!$A$3:DX$24,DX$1,FALSE))</f>
        <v>44836.11</v>
      </c>
      <c r="DY18" s="28">
        <f>IF(ISNA(VLOOKUP('W. VaR &amp; Peak Pos By Trader'!$A18,'Import Peak'!$A$3:DY$24,DY$1,FALSE)),0,VLOOKUP('W. VaR &amp; Peak Pos By Trader'!$A18,'Import Peak'!$A$3:DY$24,DY$1,FALSE))</f>
        <v>44582.59</v>
      </c>
      <c r="DZ18" s="28">
        <f>IF(ISNA(VLOOKUP('W. VaR &amp; Peak Pos By Trader'!$A18,'Import Peak'!$A$3:DZ$24,DZ$1,FALSE)),0,VLOOKUP('W. VaR &amp; Peak Pos By Trader'!$A18,'Import Peak'!$A$3:DZ$24,DZ$1,FALSE))</f>
        <v>44324.54</v>
      </c>
      <c r="EA18" s="28">
        <f>IF(ISNA(VLOOKUP('W. VaR &amp; Peak Pos By Trader'!$A18,'Import Peak'!$A$3:EA$24,EA$1,FALSE)),0,VLOOKUP('W. VaR &amp; Peak Pos By Trader'!$A18,'Import Peak'!$A$3:EA$24,EA$1,FALSE))</f>
        <v>44086.84</v>
      </c>
      <c r="EB18" s="28">
        <f>IF(ISNA(VLOOKUP('W. VaR &amp; Peak Pos By Trader'!$A18,'Import Peak'!$A$3:EB$24,EB$1,FALSE)),0,VLOOKUP('W. VaR &amp; Peak Pos By Trader'!$A18,'Import Peak'!$A$3:EB$24,EB$1,FALSE))</f>
        <v>45919.72</v>
      </c>
      <c r="EC18" s="28">
        <f>IF(ISNA(VLOOKUP('W. VaR &amp; Peak Pos By Trader'!$A18,'Import Peak'!$A$3:EC$24,EC$1,FALSE)),0,VLOOKUP('W. VaR &amp; Peak Pos By Trader'!$A18,'Import Peak'!$A$3:EC$24,EC$1,FALSE))</f>
        <v>43590.15</v>
      </c>
      <c r="ED18" s="28">
        <f>IF(ISNA(VLOOKUP('W. VaR &amp; Peak Pos By Trader'!$A18,'Import Peak'!$A$3:ED$24,ED$1,FALSE)),0,VLOOKUP('W. VaR &amp; Peak Pos By Trader'!$A18,'Import Peak'!$A$3:ED$24,ED$1,FALSE))</f>
        <v>45403.22</v>
      </c>
      <c r="EE18" s="28">
        <f>IF(ISNA(VLOOKUP('W. VaR &amp; Peak Pos By Trader'!$A18,'Import Peak'!$A$3:EE$24,EE$1,FALSE)),0,VLOOKUP('W. VaR &amp; Peak Pos By Trader'!$A18,'Import Peak'!$A$3:EE$24,EE$1,FALSE))</f>
        <v>43100.68</v>
      </c>
      <c r="EF18" s="28">
        <f>IF(ISNA(VLOOKUP('W. VaR &amp; Peak Pos By Trader'!$A18,'Import Peak'!$A$3:EF$24,EF$1,FALSE)),0,VLOOKUP('W. VaR &amp; Peak Pos By Trader'!$A18,'Import Peak'!$A$3:EF$24,EF$1,FALSE))</f>
        <v>42849.440000000002</v>
      </c>
      <c r="EG18" s="28">
        <f>IF(ISNA(VLOOKUP('W. VaR &amp; Peak Pos By Trader'!$A18,'Import Peak'!$A$3:EG$24,EG$1,FALSE)),0,VLOOKUP('W. VaR &amp; Peak Pos By Trader'!$A18,'Import Peak'!$A$3:EG$24,EG$1,FALSE))</f>
        <v>46664</v>
      </c>
      <c r="EH18" s="28">
        <f>IF(ISNA(VLOOKUP('W. VaR &amp; Peak Pos By Trader'!$A18,'Import Peak'!$A$3:EH$24,EH$1,FALSE)),0,VLOOKUP('W. VaR &amp; Peak Pos By Trader'!$A18,'Import Peak'!$A$3:EH$24,EH$1,FALSE))</f>
        <v>38326.720000000001</v>
      </c>
      <c r="EI18" s="28">
        <f>IF(ISNA(VLOOKUP('W. VaR &amp; Peak Pos By Trader'!$A18,'Import Peak'!$A$3:EI$24,EI$1,FALSE)),0,VLOOKUP('W. VaR &amp; Peak Pos By Trader'!$A18,'Import Peak'!$A$3:EI$24,EI$1,FALSE))</f>
        <v>46130.06</v>
      </c>
      <c r="EJ18" s="28">
        <f>IF(ISNA(VLOOKUP('W. VaR &amp; Peak Pos By Trader'!$A18,'Import Peak'!$A$3:EJ$24,EJ$1,FALSE)),0,VLOOKUP('W. VaR &amp; Peak Pos By Trader'!$A18,'Import Peak'!$A$3:EJ$24,EJ$1,FALSE))</f>
        <v>41882.629999999997</v>
      </c>
      <c r="EK18" s="28">
        <f>IF(ISNA(VLOOKUP('W. VaR &amp; Peak Pos By Trader'!$A18,'Import Peak'!$A$3:EK$24,EK$1,FALSE)),0,VLOOKUP('W. VaR &amp; Peak Pos By Trader'!$A18,'Import Peak'!$A$3:EK$24,EK$1,FALSE))</f>
        <v>39658.199999999997</v>
      </c>
      <c r="EL18" s="28">
        <f>IF(ISNA(VLOOKUP('W. VaR &amp; Peak Pos By Trader'!$A18,'Import Peak'!$A$3:EL$24,EL$1,FALSE)),0,VLOOKUP('W. VaR &amp; Peak Pos By Trader'!$A18,'Import Peak'!$A$3:EL$24,EL$1,FALSE))</f>
        <v>43201.440000000002</v>
      </c>
      <c r="EM18" s="28">
        <f>IF(ISNA(VLOOKUP('W. VaR &amp; Peak Pos By Trader'!$A18,'Import Peak'!$A$3:EM$24,EM$1,FALSE)),0,VLOOKUP('W. VaR &amp; Peak Pos By Trader'!$A18,'Import Peak'!$A$3:EM$24,EM$1,FALSE))</f>
        <v>39067.79</v>
      </c>
      <c r="EN18" s="28">
        <f>IF(ISNA(VLOOKUP('W. VaR &amp; Peak Pos By Trader'!$A18,'Import Peak'!$A$3:EN$24,EN$1,FALSE)),0,VLOOKUP('W. VaR &amp; Peak Pos By Trader'!$A18,'Import Peak'!$A$3:EN$24,EN$1,FALSE))</f>
        <v>40779.81</v>
      </c>
      <c r="EO18" s="28">
        <f>IF(ISNA(VLOOKUP('W. VaR &amp; Peak Pos By Trader'!$A18,'Import Peak'!$A$3:EO$24,EO$1,FALSE)),0,VLOOKUP('W. VaR &amp; Peak Pos By Trader'!$A18,'Import Peak'!$A$3:EO$24,EO$1,FALSE))</f>
        <v>42483.61</v>
      </c>
      <c r="EP18" s="28">
        <f>IF(ISNA(VLOOKUP('W. VaR &amp; Peak Pos By Trader'!$A18,'Import Peak'!$A$3:EP$24,EP$1,FALSE)),0,VLOOKUP('W. VaR &amp; Peak Pos By Trader'!$A18,'Import Peak'!$A$3:EP$24,EP$1,FALSE))</f>
        <v>42235.82</v>
      </c>
      <c r="EQ18" s="28">
        <f>IF(ISNA(VLOOKUP('W. VaR &amp; Peak Pos By Trader'!$A18,'Import Peak'!$A$3:EQ$24,EQ$1,FALSE)),0,VLOOKUP('W. VaR &amp; Peak Pos By Trader'!$A18,'Import Peak'!$A$3:EQ$24,EQ$1,FALSE))</f>
        <v>38180.449999999997</v>
      </c>
      <c r="ER18" s="28">
        <f>IF(ISNA(VLOOKUP('W. VaR &amp; Peak Pos By Trader'!$A18,'Import Peak'!$A$3:ER$24,ER$1,FALSE)),0,VLOOKUP('W. VaR &amp; Peak Pos By Trader'!$A18,'Import Peak'!$A$3:ER$24,ER$1,FALSE))</f>
        <v>41751.599999999999</v>
      </c>
      <c r="ES18" s="28">
        <f>IF(ISNA(VLOOKUP('W. VaR &amp; Peak Pos By Trader'!$A18,'Import Peak'!$A$3:ES$24,ES$1,FALSE)),0,VLOOKUP('W. VaR &amp; Peak Pos By Trader'!$A18,'Import Peak'!$A$3:ES$24,ES$1,FALSE))</f>
        <v>41510</v>
      </c>
      <c r="ET18" s="28">
        <f>IF(ISNA(VLOOKUP('W. VaR &amp; Peak Pos By Trader'!$A18,'Import Peak'!$A$3:ET$24,ET$1,FALSE)),0,VLOOKUP('W. VaR &amp; Peak Pos By Trader'!$A18,'Import Peak'!$A$3:ET$24,ET$1,FALSE))</f>
        <v>37519.85</v>
      </c>
      <c r="EU18" s="28">
        <f>IF(ISNA(VLOOKUP('W. VaR &amp; Peak Pos By Trader'!$A18,'Import Peak'!$A$3:EU$24,EU$1,FALSE)),0,VLOOKUP('W. VaR &amp; Peak Pos By Trader'!$A18,'Import Peak'!$A$3:EU$24,EU$1,FALSE))</f>
        <v>42894.7</v>
      </c>
      <c r="EV18" s="28">
        <f>IF(ISNA(VLOOKUP('W. VaR &amp; Peak Pos By Trader'!$A18,'Import Peak'!$A$3:EV$24,EV$1,FALSE)),0,VLOOKUP('W. VaR &amp; Peak Pos By Trader'!$A18,'Import Peak'!$A$3:EV$24,EV$1,FALSE))</f>
        <v>37086.49</v>
      </c>
      <c r="EW18" s="28">
        <f>IF(ISNA(VLOOKUP('W. VaR &amp; Peak Pos By Trader'!$A18,'Import Peak'!$A$3:EW$24,EW$1,FALSE)),0,VLOOKUP('W. VaR &amp; Peak Pos By Trader'!$A18,'Import Peak'!$A$3:EW$24,EW$1,FALSE))</f>
        <v>38714.400000000001</v>
      </c>
      <c r="EX18" s="28">
        <f>IF(ISNA(VLOOKUP('W. VaR &amp; Peak Pos By Trader'!$A18,'Import Peak'!$A$3:EX$24,EX$1,FALSE)),0,VLOOKUP('W. VaR &amp; Peak Pos By Trader'!$A18,'Import Peak'!$A$3:EX$24,EX$1,FALSE))</f>
        <v>40317.85</v>
      </c>
      <c r="EY18" s="28">
        <f>IF(ISNA(VLOOKUP('W. VaR &amp; Peak Pos By Trader'!$A18,'Import Peak'!$A$3:EY$24,EY$1,FALSE)),0,VLOOKUP('W. VaR &amp; Peak Pos By Trader'!$A18,'Import Peak'!$A$3:EY$24,EY$1,FALSE))</f>
        <v>36457.43</v>
      </c>
      <c r="EZ18" s="28">
        <f>IF(ISNA(VLOOKUP('W. VaR &amp; Peak Pos By Trader'!$A18,'Import Peak'!$A$3:EZ$24,EZ$1,FALSE)),0,VLOOKUP('W. VaR &amp; Peak Pos By Trader'!$A18,'Import Peak'!$A$3:EZ$24,EZ$1,FALSE))</f>
        <v>38054.449999999997</v>
      </c>
      <c r="FA18" s="28">
        <f>IF(ISNA(VLOOKUP('W. VaR &amp; Peak Pos By Trader'!$A18,'Import Peak'!$A$3:FA$24,FA$1,FALSE)),0,VLOOKUP('W. VaR &amp; Peak Pos By Trader'!$A18,'Import Peak'!$A$3:FA$24,FA$1,FALSE))</f>
        <v>39638.660000000003</v>
      </c>
      <c r="FB18" s="28">
        <f>IF(ISNA(VLOOKUP('W. VaR &amp; Peak Pos By Trader'!$A18,'Import Peak'!$A$3:FB$24,FB$1,FALSE)),0,VLOOKUP('W. VaR &amp; Peak Pos By Trader'!$A18,'Import Peak'!$A$3:FB$24,FB$1,FALSE))</f>
        <v>37611.9</v>
      </c>
      <c r="FC18" s="28">
        <f>IF(ISNA(VLOOKUP('W. VaR &amp; Peak Pos By Trader'!$A18,'Import Peak'!$A$3:FC$24,FC$1,FALSE)),0,VLOOKUP('W. VaR &amp; Peak Pos By Trader'!$A18,'Import Peak'!$A$3:FC$24,FC$1,FALSE))</f>
        <v>37398.879999999997</v>
      </c>
      <c r="FD18" s="28">
        <f>IF(ISNA(VLOOKUP('W. VaR &amp; Peak Pos By Trader'!$A18,'Import Peak'!$A$3:FD$24,FD$1,FALSE)),0,VLOOKUP('W. VaR &amp; Peak Pos By Trader'!$A18,'Import Peak'!$A$3:FD$24,FD$1,FALSE))</f>
        <v>38946.26</v>
      </c>
      <c r="FE18" s="28">
        <f>IF(ISNA(VLOOKUP('W. VaR &amp; Peak Pos By Trader'!$A18,'Import Peak'!$A$3:FE$24,FE$1,FALSE)),0,VLOOKUP('W. VaR &amp; Peak Pos By Trader'!$A18,'Import Peak'!$A$3:FE$24,FE$1,FALSE))</f>
        <v>36956.61</v>
      </c>
      <c r="FF18" s="28">
        <f>IF(ISNA(VLOOKUP('W. VaR &amp; Peak Pos By Trader'!$A18,'Import Peak'!$A$3:FF$24,FF$1,FALSE)),0,VLOOKUP('W. VaR &amp; Peak Pos By Trader'!$A18,'Import Peak'!$A$3:FF$24,FF$1,FALSE))</f>
        <v>36742.9</v>
      </c>
      <c r="FG18" s="28">
        <f>IF(ISNA(VLOOKUP('W. VaR &amp; Peak Pos By Trader'!$A18,'Import Peak'!$A$3:FG$24,FG$1,FALSE)),0,VLOOKUP('W. VaR &amp; Peak Pos By Trader'!$A18,'Import Peak'!$A$3:FG$24,FG$1,FALSE))</f>
        <v>40002.89</v>
      </c>
      <c r="FH18" s="28">
        <f>IF(ISNA(VLOOKUP('W. VaR &amp; Peak Pos By Trader'!$A18,'Import Peak'!$A$3:FH$24,FH$1,FALSE)),0,VLOOKUP('W. VaR &amp; Peak Pos By Trader'!$A18,'Import Peak'!$A$3:FH$24,FH$1,FALSE))</f>
        <v>32853.230000000003</v>
      </c>
      <c r="FI18" s="28">
        <f>IF(ISNA(VLOOKUP('W. VaR &amp; Peak Pos By Trader'!$A18,'Import Peak'!$A$3:FI$24,FI$1,FALSE)),0,VLOOKUP('W. VaR &amp; Peak Pos By Trader'!$A18,'Import Peak'!$A$3:FI$24,FI$1,FALSE))</f>
        <v>37817.620000000003</v>
      </c>
      <c r="FJ18" s="28">
        <f>IF(ISNA(VLOOKUP('W. VaR &amp; Peak Pos By Trader'!$A18,'Import Peak'!$A$3:FJ$24,FJ$1,FALSE)),0,VLOOKUP('W. VaR &amp; Peak Pos By Trader'!$A18,'Import Peak'!$A$3:FJ$24,FJ$1,FALSE))</f>
        <v>34172.199999999997</v>
      </c>
      <c r="FK18" s="28">
        <f>IF(ISNA(VLOOKUP('W. VaR &amp; Peak Pos By Trader'!$A18,'Import Peak'!$A$3:FK$24,FK$1,FALSE)),0,VLOOKUP('W. VaR &amp; Peak Pos By Trader'!$A18,'Import Peak'!$A$3:FK$24,FK$1,FALSE))</f>
        <v>32288.36</v>
      </c>
      <c r="FL18" s="28">
        <f>IF(ISNA(VLOOKUP('W. VaR &amp; Peak Pos By Trader'!$A18,'Import Peak'!$A$3:FL$24,FL$1,FALSE)),0,VLOOKUP('W. VaR &amp; Peak Pos By Trader'!$A18,'Import Peak'!$A$3:FL$24,FL$1,FALSE))</f>
        <v>37165.410000000003</v>
      </c>
      <c r="FM18" s="28">
        <f>IF(ISNA(VLOOKUP('W. VaR &amp; Peak Pos By Trader'!$A18,'Import Peak'!$A$3:FM$24,FM$1,FALSE)),0,VLOOKUP('W. VaR &amp; Peak Pos By Trader'!$A18,'Import Peak'!$A$3:FM$24,FM$1,FALSE))</f>
        <v>35269.300000000003</v>
      </c>
      <c r="FN18" s="28">
        <f>IF(ISNA(VLOOKUP('W. VaR &amp; Peak Pos By Trader'!$A18,'Import Peak'!$A$3:FN$24,FN$1,FALSE)),0,VLOOKUP('W. VaR &amp; Peak Pos By Trader'!$A18,'Import Peak'!$A$3:FN$24,FN$1,FALSE))</f>
        <v>33386.21</v>
      </c>
      <c r="FO18" s="28">
        <f>IF(ISNA(VLOOKUP('W. VaR &amp; Peak Pos By Trader'!$A18,'Import Peak'!$A$3:FO$24,FO$1,FALSE)),0,VLOOKUP('W. VaR &amp; Peak Pos By Trader'!$A18,'Import Peak'!$A$3:FO$24,FO$1,FALSE))</f>
        <v>36514</v>
      </c>
      <c r="FP18" s="28">
        <f>IF(ISNA(VLOOKUP('W. VaR &amp; Peak Pos By Trader'!$A18,'Import Peak'!$A$3:FP$24,FP$1,FALSE)),0,VLOOKUP('W. VaR &amp; Peak Pos By Trader'!$A18,'Import Peak'!$A$3:FP$24,FP$1,FALSE))</f>
        <v>38012.26</v>
      </c>
      <c r="FQ18" s="28">
        <f>IF(ISNA(VLOOKUP('W. VaR &amp; Peak Pos By Trader'!$A18,'Import Peak'!$A$3:FQ$24,FQ$1,FALSE)),0,VLOOKUP('W. VaR &amp; Peak Pos By Trader'!$A18,'Import Peak'!$A$3:FQ$24,FQ$1,FALSE))</f>
        <v>34437.64</v>
      </c>
      <c r="FR18" s="28">
        <f>IF(ISNA(VLOOKUP('W. VaR &amp; Peak Pos By Trader'!$A18,'Import Peak'!$A$3:FR$24,FR$1,FALSE)),0,VLOOKUP('W. VaR &amp; Peak Pos By Trader'!$A18,'Import Peak'!$A$3:FR$24,FR$1,FALSE))</f>
        <v>34235.78</v>
      </c>
      <c r="FS18" s="28">
        <f>IF(ISNA(VLOOKUP('W. VaR &amp; Peak Pos By Trader'!$A18,'Import Peak'!$A$3:FS$24,FS$1,FALSE)),0,VLOOKUP('W. VaR &amp; Peak Pos By Trader'!$A18,'Import Peak'!$A$3:FS$24,FS$1,FALSE))</f>
        <v>34028.25</v>
      </c>
      <c r="FT18" s="28">
        <f>IF(ISNA(VLOOKUP('W. VaR &amp; Peak Pos By Trader'!$A18,'Import Peak'!$A$3:FT$24,FT$1,FALSE)),0,VLOOKUP('W. VaR &amp; Peak Pos By Trader'!$A18,'Import Peak'!$A$3:FT$24,FT$1,FALSE))</f>
        <v>30608.67</v>
      </c>
      <c r="FU18" s="28">
        <f>IF(ISNA(VLOOKUP('W. VaR &amp; Peak Pos By Trader'!$A18,'Import Peak'!$A$3:FU$24,FU$1,FALSE)),0,VLOOKUP('W. VaR &amp; Peak Pos By Trader'!$A18,'Import Peak'!$A$3:FU$24,FU$1,FALSE))</f>
        <v>35228.68</v>
      </c>
      <c r="FV18">
        <f>IF(ISNA(VLOOKUP('W. VaR &amp; Peak Pos By Trader'!$A18,'Import Peak'!$A$3:FV$24,FV$1,FALSE)),0,VLOOKUP('W. VaR &amp; Peak Pos By Trader'!$A18,'Import Peak'!$A$3:FV$24,FV$1,FALSE))</f>
        <v>30120.14</v>
      </c>
      <c r="FW18">
        <f>IF(ISNA(VLOOKUP('W. VaR &amp; Peak Pos By Trader'!$A18,'Import Peak'!$A$3:FW$24,FW$1,FALSE)),0,VLOOKUP('W. VaR &amp; Peak Pos By Trader'!$A18,'Import Peak'!$A$3:FW$24,FW$1,FALSE))</f>
        <v>32576.1</v>
      </c>
      <c r="FX18">
        <f>IF(ISNA(VLOOKUP('W. VaR &amp; Peak Pos By Trader'!$A18,'Import Peak'!$A$3:FX$24,FX$1,FALSE)),0,VLOOKUP('W. VaR &amp; Peak Pos By Trader'!$A18,'Import Peak'!$A$3:FX$24,FX$1,FALSE))</f>
        <v>34470.480000000003</v>
      </c>
      <c r="FY18">
        <f>IF(ISNA(VLOOKUP('W. VaR &amp; Peak Pos By Trader'!$A18,'Import Peak'!$A$3:FY$24,FY$1,FALSE)),0,VLOOKUP('W. VaR &amp; Peak Pos By Trader'!$A18,'Import Peak'!$A$3:FY$24,FY$1,FALSE))</f>
        <v>32711.81</v>
      </c>
      <c r="FZ18">
        <f>IF(ISNA(VLOOKUP('W. VaR &amp; Peak Pos By Trader'!$A18,'Import Peak'!$A$3:FZ$24,FZ$1,FALSE)),0,VLOOKUP('W. VaR &amp; Peak Pos By Trader'!$A18,'Import Peak'!$A$3:FZ$24,FZ$1,FALSE))</f>
        <v>32525.14</v>
      </c>
      <c r="GA18">
        <f>IF(ISNA(VLOOKUP('W. VaR &amp; Peak Pos By Trader'!$A18,'Import Peak'!$A$3:GA$24,GA$1,FALSE)),0,VLOOKUP('W. VaR &amp; Peak Pos By Trader'!$A18,'Import Peak'!$A$3:GA$24,GA$1,FALSE))</f>
        <v>33889</v>
      </c>
      <c r="GB18">
        <f>IF(ISNA(VLOOKUP('W. VaR &amp; Peak Pos By Trader'!$A18,'Import Peak'!$A$3:GB$24,GB$1,FALSE)),0,VLOOKUP('W. VaR &amp; Peak Pos By Trader'!$A18,'Import Peak'!$A$3:GB$24,GB$1,FALSE))</f>
        <v>30631.439999999999</v>
      </c>
      <c r="GC18">
        <f>IF(ISNA(VLOOKUP('W. VaR &amp; Peak Pos By Trader'!$A18,'Import Peak'!$A$3:GC$24,GC$1,FALSE)),0,VLOOKUP('W. VaR &amp; Peak Pos By Trader'!$A18,'Import Peak'!$A$3:GC$24,GC$1,FALSE))</f>
        <v>35030.660000000003</v>
      </c>
      <c r="GD18">
        <f>IF(ISNA(VLOOKUP('W. VaR &amp; Peak Pos By Trader'!$A18,'Import Peak'!$A$3:GD$24,GD$1,FALSE)),0,VLOOKUP('W. VaR &amp; Peak Pos By Trader'!$A18,'Import Peak'!$A$3:GD$24,GD$1,FALSE))</f>
        <v>31808.71</v>
      </c>
      <c r="GE18">
        <f>IF(ISNA(VLOOKUP('W. VaR &amp; Peak Pos By Trader'!$A18,'Import Peak'!$A$3:GE$24,GE$1,FALSE)),0,VLOOKUP('W. VaR &amp; Peak Pos By Trader'!$A18,'Import Peak'!$A$3:GE$24,GE$1,FALSE))</f>
        <v>30122.9</v>
      </c>
      <c r="GF18">
        <f>IF(ISNA(VLOOKUP('W. VaR &amp; Peak Pos By Trader'!$A18,'Import Peak'!$A$3:GF$24,GF$1,FALSE)),0,VLOOKUP('W. VaR &amp; Peak Pos By Trader'!$A18,'Import Peak'!$A$3:GF$24,GF$1,FALSE))</f>
        <v>29958.17</v>
      </c>
      <c r="GG18">
        <f>IF(ISNA(VLOOKUP('W. VaR &amp; Peak Pos By Trader'!$A18,'Import Peak'!$A$3:GG$24,GG$1,FALSE)),0,VLOOKUP('W. VaR &amp; Peak Pos By Trader'!$A18,'Import Peak'!$A$3:GG$24,GG$1,FALSE))</f>
        <v>31280.27</v>
      </c>
      <c r="GH18">
        <f>IF(ISNA(VLOOKUP('W. VaR &amp; Peak Pos By Trader'!$A18,'Import Peak'!$A$3:GH$24,GH$1,FALSE)),0,VLOOKUP('W. VaR &amp; Peak Pos By Trader'!$A18,'Import Peak'!$A$3:GH$24,GH$1,FALSE))</f>
        <v>29620.41</v>
      </c>
      <c r="GI18">
        <f>IF(ISNA(VLOOKUP('W. VaR &amp; Peak Pos By Trader'!$A18,'Import Peak'!$A$3:GI$24,GI$1,FALSE)),0,VLOOKUP('W. VaR &amp; Peak Pos By Trader'!$A18,'Import Peak'!$A$3:GI$24,GI$1,FALSE))</f>
        <v>27995.59</v>
      </c>
      <c r="GJ18">
        <f>IF(ISNA(VLOOKUP('W. VaR &amp; Peak Pos By Trader'!$A18,'Import Peak'!$A$3:GJ$24,GJ$1,FALSE)),0,VLOOKUP('W. VaR &amp; Peak Pos By Trader'!$A18,'Import Peak'!$A$3:GJ$24,GJ$1,FALSE))</f>
        <v>33697.65</v>
      </c>
      <c r="GK18">
        <f>IF(ISNA(VLOOKUP('W. VaR &amp; Peak Pos By Trader'!$A18,'Import Peak'!$A$3:GK$24,GK$1,FALSE)),0,VLOOKUP('W. VaR &amp; Peak Pos By Trader'!$A18,'Import Peak'!$A$3:GK$24,GK$1,FALSE))</f>
        <v>27682.94</v>
      </c>
      <c r="GL18">
        <f>IF(ISNA(VLOOKUP('W. VaR &amp; Peak Pos By Trader'!$A18,'Import Peak'!$A$3:GL$24,GL$1,FALSE)),0,VLOOKUP('W. VaR &amp; Peak Pos By Trader'!$A18,'Import Peak'!$A$3:GL$24,GL$1,FALSE))</f>
        <v>31874.48</v>
      </c>
      <c r="GM18">
        <f>IF(ISNA(VLOOKUP('W. VaR &amp; Peak Pos By Trader'!$A18,'Import Peak'!$A$3:GM$24,GM$1,FALSE)),0,VLOOKUP('W. VaR &amp; Peak Pos By Trader'!$A18,'Import Peak'!$A$3:GM$24,GM$1,FALSE))</f>
        <v>31702.79</v>
      </c>
      <c r="GN18">
        <f>IF(ISNA(VLOOKUP('W. VaR &amp; Peak Pos By Trader'!$A18,'Import Peak'!$A$3:GN$24,GN$1,FALSE)),0,VLOOKUP('W. VaR &amp; Peak Pos By Trader'!$A18,'Import Peak'!$A$3:GN$24,GN$1,FALSE))</f>
        <v>28654.68</v>
      </c>
      <c r="GO18">
        <f>IF(ISNA(VLOOKUP('W. VaR &amp; Peak Pos By Trader'!$A18,'Import Peak'!$A$3:GO$24,GO$1,FALSE)),0,VLOOKUP('W. VaR &amp; Peak Pos By Trader'!$A18,'Import Peak'!$A$3:GO$24,GO$1,FALSE))</f>
        <v>32767.17</v>
      </c>
      <c r="GP18">
        <f>IF(ISNA(VLOOKUP('W. VaR &amp; Peak Pos By Trader'!$A18,'Import Peak'!$A$3:GP$24,GP$1,FALSE)),0,VLOOKUP('W. VaR &amp; Peak Pos By Trader'!$A18,'Import Peak'!$A$3:GP$24,GP$1,FALSE))</f>
        <v>28335</v>
      </c>
      <c r="GQ18">
        <f>IF(ISNA(VLOOKUP('W. VaR &amp; Peak Pos By Trader'!$A18,'Import Peak'!$A$3:GQ$24,GQ$1,FALSE)),0,VLOOKUP('W. VaR &amp; Peak Pos By Trader'!$A18,'Import Peak'!$A$3:GQ$24,GQ$1,FALSE))</f>
        <v>29584</v>
      </c>
      <c r="GR18">
        <f>IF(ISNA(VLOOKUP('W. VaR &amp; Peak Pos By Trader'!$A18,'Import Peak'!$A$3:GR$24,GR$1,FALSE)),0,VLOOKUP('W. VaR &amp; Peak Pos By Trader'!$A18,'Import Peak'!$A$3:GR$24,GR$1,FALSE))</f>
        <v>29421.54</v>
      </c>
      <c r="GS18">
        <f>IF(ISNA(VLOOKUP('W. VaR &amp; Peak Pos By Trader'!$A18,'Import Peak'!$A$3:GS$24,GS$1,FALSE)),0,VLOOKUP('W. VaR &amp; Peak Pos By Trader'!$A18,'Import Peak'!$A$3:GS$24,GS$1,FALSE))</f>
        <v>27862.38</v>
      </c>
      <c r="GT18">
        <f>IF(ISNA(VLOOKUP('W. VaR &amp; Peak Pos By Trader'!$A18,'Import Peak'!$A$3:GT$24,GT$1,FALSE)),0,VLOOKUP('W. VaR &amp; Peak Pos By Trader'!$A18,'Import Peak'!$A$3:GT$24,GT$1,FALSE))</f>
        <v>29088.47</v>
      </c>
      <c r="GU18">
        <f>IF(ISNA(VLOOKUP('W. VaR &amp; Peak Pos By Trader'!$A18,'Import Peak'!$A$3:GU$24,GU$1,FALSE)),0,VLOOKUP('W. VaR &amp; Peak Pos By Trader'!$A18,'Import Peak'!$A$3:GU$24,GU$1,FALSE))</f>
        <v>26183.1</v>
      </c>
      <c r="GV18">
        <f>IF(ISNA(VLOOKUP('W. VaR &amp; Peak Pos By Trader'!$A18,'Import Peak'!$A$3:GV$24,GV$1,FALSE)),0,VLOOKUP('W. VaR &amp; Peak Pos By Trader'!$A18,'Import Peak'!$A$3:GV$24,GV$1,FALSE))</f>
        <v>28773.89</v>
      </c>
      <c r="GW18">
        <f>IF(ISNA(VLOOKUP('W. VaR &amp; Peak Pos By Trader'!$A18,'Import Peak'!$A$3:GW$24,GW$1,FALSE)),0,VLOOKUP('W. VaR &amp; Peak Pos By Trader'!$A18,'Import Peak'!$A$3:GW$24,GW$1,FALSE))</f>
        <v>28616.54</v>
      </c>
      <c r="GX18">
        <f>IF(ISNA(VLOOKUP('W. VaR &amp; Peak Pos By Trader'!$A18,'Import Peak'!$A$3:GX$24,GX$1,FALSE)),0,VLOOKUP('W. VaR &amp; Peak Pos By Trader'!$A18,'Import Peak'!$A$3:GX$24,GX$1,FALSE))</f>
        <v>29808.81</v>
      </c>
      <c r="GY18">
        <f>IF(ISNA(VLOOKUP('W. VaR &amp; Peak Pos By Trader'!$A18,'Import Peak'!$A$3:GY$24,GY$1,FALSE)),0,VLOOKUP('W. VaR &amp; Peak Pos By Trader'!$A18,'Import Peak'!$A$3:GY$24,GY$1,FALSE))</f>
        <v>28299.06</v>
      </c>
      <c r="GZ18">
        <f>IF(ISNA(VLOOKUP('W. VaR &amp; Peak Pos By Trader'!$A18,'Import Peak'!$A$3:GZ$24,GZ$1,FALSE)),0,VLOOKUP('W. VaR &amp; Peak Pos By Trader'!$A18,'Import Peak'!$A$3:GZ$24,GZ$1,FALSE))</f>
        <v>28136.27</v>
      </c>
      <c r="HA18">
        <f>IF(ISNA(VLOOKUP('W. VaR &amp; Peak Pos By Trader'!$A18,'Import Peak'!$A$3:HA$24,HA$1,FALSE)),0,VLOOKUP('W. VaR &amp; Peak Pos By Trader'!$A18,'Import Peak'!$A$3:HA$24,HA$1,FALSE))</f>
        <v>30643.5</v>
      </c>
      <c r="HB18">
        <f>IF(ISNA(VLOOKUP('W. VaR &amp; Peak Pos By Trader'!$A18,'Import Peak'!$A$3:HB$24,HB$1,FALSE)),0,VLOOKUP('W. VaR &amp; Peak Pos By Trader'!$A18,'Import Peak'!$A$3:HB$24,HB$1,FALSE))</f>
        <v>25170.68</v>
      </c>
      <c r="HC18">
        <f>IF(ISNA(VLOOKUP('W. VaR &amp; Peak Pos By Trader'!$A18,'Import Peak'!$A$3:HC$24,HC$1,FALSE)),0,VLOOKUP('W. VaR &amp; Peak Pos By Trader'!$A18,'Import Peak'!$A$3:HC$24,HC$1,FALSE))</f>
        <v>28980.89</v>
      </c>
      <c r="HD18">
        <f>IF(ISNA(VLOOKUP('W. VaR &amp; Peak Pos By Trader'!$A18,'Import Peak'!$A$3:HD$24,HD$1,FALSE)),0,VLOOKUP('W. VaR &amp; Peak Pos By Trader'!$A18,'Import Peak'!$A$3:HD$24,HD$1,FALSE))</f>
        <v>27511.06</v>
      </c>
      <c r="HE18">
        <f>IF(ISNA(VLOOKUP('W. VaR &amp; Peak Pos By Trader'!$A18,'Import Peak'!$A$3:HE$24,HE$1,FALSE)),0,VLOOKUP('W. VaR &amp; Peak Pos By Trader'!$A18,'Import Peak'!$A$3:HE$24,HE$1,FALSE))</f>
        <v>26052.54</v>
      </c>
      <c r="HF18">
        <f>IF(ISNA(VLOOKUP('W. VaR &amp; Peak Pos By Trader'!$A18,'Import Peak'!$A$3:HF$24,HF$1,FALSE)),0,VLOOKUP('W. VaR &amp; Peak Pos By Trader'!$A18,'Import Peak'!$A$3:HF$24,HF$1,FALSE))</f>
        <v>26349.5</v>
      </c>
      <c r="HG18">
        <f>IF(ISNA(VLOOKUP('W. VaR &amp; Peak Pos By Trader'!$A18,'Import Peak'!$A$3:HG$24,HG$1,FALSE)),0,VLOOKUP('W. VaR &amp; Peak Pos By Trader'!$A18,'Import Peak'!$A$3:HG$24,HG$1,FALSE))</f>
        <v>23717.200000000001</v>
      </c>
      <c r="HH18">
        <f>IF(ISNA(VLOOKUP('W. VaR &amp; Peak Pos By Trader'!$A18,'Import Peak'!$A$3:HH$24,HH$1,FALSE)),0,VLOOKUP('W. VaR &amp; Peak Pos By Trader'!$A18,'Import Peak'!$A$3:HH$24,HH$1,FALSE))</f>
        <v>26062.49</v>
      </c>
      <c r="HI18">
        <f>IF(ISNA(VLOOKUP('W. VaR &amp; Peak Pos By Trader'!$A18,'Import Peak'!$A$3:HI$24,HI$1,FALSE)),0,VLOOKUP('W. VaR &amp; Peak Pos By Trader'!$A18,'Import Peak'!$A$3:HI$24,HI$1,FALSE))</f>
        <v>25920.28</v>
      </c>
      <c r="HJ18">
        <f>IF(ISNA(VLOOKUP('W. VaR &amp; Peak Pos By Trader'!$A18,'Import Peak'!$A$3:HJ$24,HJ$1,FALSE)),0,VLOOKUP('W. VaR &amp; Peak Pos By Trader'!$A18,'Import Peak'!$A$3:HJ$24,HJ$1,FALSE))</f>
        <v>26999.57</v>
      </c>
      <c r="HK18">
        <f>IF(ISNA(VLOOKUP('W. VaR &amp; Peak Pos By Trader'!$A18,'Import Peak'!$A$3:HK$24,HK$1,FALSE)),0,VLOOKUP('W. VaR &amp; Peak Pos By Trader'!$A18,'Import Peak'!$A$3:HK$24,HK$1,FALSE))</f>
        <v>24410.23</v>
      </c>
      <c r="HL18">
        <f>IF(ISNA(VLOOKUP('W. VaR &amp; Peak Pos By Trader'!$A18,'Import Peak'!$A$3:HL$24,HL$1,FALSE)),0,VLOOKUP('W. VaR &amp; Peak Pos By Trader'!$A18,'Import Peak'!$A$3:HL$24,HL$1,FALSE))</f>
        <v>26697</v>
      </c>
      <c r="HM18">
        <f>IF(ISNA(VLOOKUP('W. VaR &amp; Peak Pos By Trader'!$A18,'Import Peak'!$A$3:HM$24,HM$1,FALSE)),0,VLOOKUP('W. VaR &amp; Peak Pos By Trader'!$A18,'Import Peak'!$A$3:HM$24,HM$1,FALSE))</f>
        <v>26546.21</v>
      </c>
      <c r="HN18">
        <f>IF(ISNA(VLOOKUP('W. VaR &amp; Peak Pos By Trader'!$A18,'Import Peak'!$A$3:HN$24,HN$1,FALSE)),0,VLOOKUP('W. VaR &amp; Peak Pos By Trader'!$A18,'Import Peak'!$A$3:HN$24,HN$1,FALSE))</f>
        <v>23997.82</v>
      </c>
      <c r="HO18">
        <f>IF(ISNA(VLOOKUP('W. VaR &amp; Peak Pos By Trader'!$A18,'Import Peak'!$A$3:HO$24,HO$1,FALSE)),0,VLOOKUP('W. VaR &amp; Peak Pos By Trader'!$A18,'Import Peak'!$A$3:HO$24,HO$1,FALSE))</f>
        <v>26246.67</v>
      </c>
      <c r="HP18">
        <f>IF(ISNA(VLOOKUP('W. VaR &amp; Peak Pos By Trader'!$A18,'Import Peak'!$A$3:HP$24,HP$1,FALSE)),0,VLOOKUP('W. VaR &amp; Peak Pos By Trader'!$A18,'Import Peak'!$A$3:HP$24,HP$1,FALSE))</f>
        <v>22541.35</v>
      </c>
      <c r="HQ18">
        <f>IF(ISNA(VLOOKUP('W. VaR &amp; Peak Pos By Trader'!$A18,'Import Peak'!$A$3:HQ$24,HQ$1,FALSE)),0,VLOOKUP('W. VaR &amp; Peak Pos By Trader'!$A18,'Import Peak'!$A$3:HQ$24,HQ$1,FALSE))</f>
        <v>24773.22</v>
      </c>
      <c r="HR18">
        <f>IF(ISNA(VLOOKUP('W. VaR &amp; Peak Pos By Trader'!$A18,'Import Peak'!$A$3:HR$24,HR$1,FALSE)),0,VLOOKUP('W. VaR &amp; Peak Pos By Trader'!$A18,'Import Peak'!$A$3:HR$24,HR$1,FALSE))</f>
        <v>23936.31</v>
      </c>
      <c r="HS18">
        <f>IF(ISNA(VLOOKUP('W. VaR &amp; Peak Pos By Trader'!$A18,'Import Peak'!$A$3:HS$24,HS$1,FALSE)),0,VLOOKUP('W. VaR &amp; Peak Pos By Trader'!$A18,'Import Peak'!$A$3:HS$24,HS$1,FALSE))</f>
        <v>21539.9</v>
      </c>
      <c r="HT18">
        <f>IF(ISNA(VLOOKUP('W. VaR &amp; Peak Pos By Trader'!$A18,'Import Peak'!$A$3:HT$24,HT$1,FALSE)),0,VLOOKUP('W. VaR &amp; Peak Pos By Trader'!$A18,'Import Peak'!$A$3:HT$24,HT$1,FALSE))</f>
        <v>24798.94</v>
      </c>
      <c r="HU18">
        <f>IF(ISNA(VLOOKUP('W. VaR &amp; Peak Pos By Trader'!$A18,'Import Peak'!$A$3:HU$24,HU$1,FALSE)),0,VLOOKUP('W. VaR &amp; Peak Pos By Trader'!$A18,'Import Peak'!$A$3:HU$24,HU$1,FALSE))</f>
        <v>23540.46</v>
      </c>
      <c r="HV18">
        <f>IF(ISNA(VLOOKUP('W. VaR &amp; Peak Pos By Trader'!$A18,'Import Peak'!$A$3:HV$24,HV$1,FALSE)),0,VLOOKUP('W. VaR &amp; Peak Pos By Trader'!$A18,'Import Peak'!$A$3:HV$24,HV$1,FALSE))</f>
        <v>22289.46</v>
      </c>
      <c r="HW18">
        <f>IF(ISNA(VLOOKUP('W. VaR &amp; Peak Pos By Trader'!$A18,'Import Peak'!$A$3:HW$24,HW$1,FALSE)),0,VLOOKUP('W. VaR &amp; Peak Pos By Trader'!$A18,'Import Peak'!$A$3:HW$24,HW$1,FALSE))</f>
        <v>24384</v>
      </c>
      <c r="HX18">
        <f>IF(ISNA(VLOOKUP('W. VaR &amp; Peak Pos By Trader'!$A18,'Import Peak'!$A$3:HX$24,HX$1,FALSE)),0,VLOOKUP('W. VaR &amp; Peak Pos By Trader'!$A18,'Import Peak'!$A$3:HX$24,HX$1,FALSE))</f>
        <v>25394.54</v>
      </c>
      <c r="HY18">
        <f>IF(ISNA(VLOOKUP('W. VaR &amp; Peak Pos By Trader'!$A18,'Import Peak'!$A$3:HY$24,HY$1,FALSE)),0,VLOOKUP('W. VaR &amp; Peak Pos By Trader'!$A18,'Import Peak'!$A$3:HY$24,HY$1,FALSE))</f>
        <v>23010.2</v>
      </c>
      <c r="HZ18">
        <f>IF(ISNA(VLOOKUP('W. VaR &amp; Peak Pos By Trader'!$A18,'Import Peak'!$A$3:HZ$24,HZ$1,FALSE)),0,VLOOKUP('W. VaR &amp; Peak Pos By Trader'!$A18,'Import Peak'!$A$3:HZ$24,HZ$1,FALSE))</f>
        <v>22881.599999999999</v>
      </c>
      <c r="IA18">
        <f>IF(ISNA(VLOOKUP('W. VaR &amp; Peak Pos By Trader'!$A18,'Import Peak'!$A$3:IA$24,IA$1,FALSE)),0,VLOOKUP('W. VaR &amp; Peak Pos By Trader'!$A18,'Import Peak'!$A$3:IA$24,IA$1,FALSE))</f>
        <v>22749.46</v>
      </c>
      <c r="IB18">
        <f>IF(ISNA(VLOOKUP('W. VaR &amp; Peak Pos By Trader'!$A18,'Import Peak'!$A$3:IB$24,IB$1,FALSE)),0,VLOOKUP('W. VaR &amp; Peak Pos By Trader'!$A18,'Import Peak'!$A$3:IB$24,IB$1,FALSE))</f>
        <v>20469.14</v>
      </c>
      <c r="IC18">
        <f>IF(ISNA(VLOOKUP('W. VaR &amp; Peak Pos By Trader'!$A18,'Import Peak'!$A$3:IC$24,IC$1,FALSE)),0,VLOOKUP('W. VaR &amp; Peak Pos By Trader'!$A18,'Import Peak'!$A$3:IC$24,IC$1,FALSE))</f>
        <v>23565.759999999998</v>
      </c>
    </row>
    <row r="19" spans="1:237" ht="18" thickBot="1" x14ac:dyDescent="0.3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29967.54</v>
      </c>
      <c r="C19" s="28">
        <f>IF(ISNA(VLOOKUP('W. VaR &amp; Peak Pos By Trader'!$A19,'Import Peak'!$A$3:C$24,C$1,FALSE)),0,VLOOKUP('W. VaR &amp; Peak Pos By Trader'!$A19,'Import Peak'!$A$3:C$24,C$1,FALSE))</f>
        <v>87177.44</v>
      </c>
      <c r="D19" s="28">
        <f>IF(ISNA(VLOOKUP('W. VaR &amp; Peak Pos By Trader'!$A19,'Import Peak'!$A$3:D$24,D$1,FALSE)),0,VLOOKUP('W. VaR &amp; Peak Pos By Trader'!$A19,'Import Peak'!$A$3:D$24,D$1,FALSE))</f>
        <v>87017.23</v>
      </c>
      <c r="E19" s="28">
        <f>IF(ISNA(VLOOKUP('W. VaR &amp; Peak Pos By Trader'!$A19,'Import Peak'!$A$3:E$24,E$1,FALSE)),0,VLOOKUP('W. VaR &amp; Peak Pos By Trader'!$A19,'Import Peak'!$A$3:E$24,E$1,FALSE))</f>
        <v>94936.31</v>
      </c>
      <c r="F19" s="28">
        <f>IF(ISNA(VLOOKUP('W. VaR &amp; Peak Pos By Trader'!$A19,'Import Peak'!$A$3:F$24,F$1,FALSE)),0,VLOOKUP('W. VaR &amp; Peak Pos By Trader'!$A19,'Import Peak'!$A$3:F$24,F$1,FALSE))</f>
        <v>77994.77</v>
      </c>
      <c r="G19" s="28">
        <f>IF(ISNA(VLOOKUP('W. VaR &amp; Peak Pos By Trader'!$A19,'Import Peak'!$A$3:G$24,G$1,FALSE)),0,VLOOKUP('W. VaR &amp; Peak Pos By Trader'!$A19,'Import Peak'!$A$3:G$24,G$1,FALSE))</f>
        <v>94230.06</v>
      </c>
      <c r="H19" s="28">
        <f>IF(ISNA(VLOOKUP('W. VaR &amp; Peak Pos By Trader'!$A19,'Import Peak'!$A$3:H$24,H$1,FALSE)),0,VLOOKUP('W. VaR &amp; Peak Pos By Trader'!$A19,'Import Peak'!$A$3:H$24,H$1,FALSE))</f>
        <v>85733.77</v>
      </c>
      <c r="I19" s="28">
        <f>IF(ISNA(VLOOKUP('W. VaR &amp; Peak Pos By Trader'!$A19,'Import Peak'!$A$3:I$24,I$1,FALSE)),0,VLOOKUP('W. VaR &amp; Peak Pos By Trader'!$A19,'Import Peak'!$A$3:I$24,I$1,FALSE))</f>
        <v>81341.259999999995</v>
      </c>
      <c r="J19" s="28">
        <f>IF(ISNA(VLOOKUP('W. VaR &amp; Peak Pos By Trader'!$A19,'Import Peak'!$A$3:J$24,J$1,FALSE)),0,VLOOKUP('W. VaR &amp; Peak Pos By Trader'!$A19,'Import Peak'!$A$3:J$24,J$1,FALSE))</f>
        <v>88936.79</v>
      </c>
      <c r="K19" s="28">
        <f>IF(ISNA(VLOOKUP('W. VaR &amp; Peak Pos By Trader'!$A19,'Import Peak'!$A$3:K$24,K$1,FALSE)),0,VLOOKUP('W. VaR &amp; Peak Pos By Trader'!$A19,'Import Peak'!$A$3:K$24,K$1,FALSE))</f>
        <v>80555.399999999994</v>
      </c>
      <c r="L19" s="28">
        <f>IF(ISNA(VLOOKUP('W. VaR &amp; Peak Pos By Trader'!$A19,'Import Peak'!$A$3:L$24,L$1,FALSE)),0,VLOOKUP('W. VaR &amp; Peak Pos By Trader'!$A19,'Import Peak'!$A$3:L$24,L$1,FALSE))</f>
        <v>84228.63</v>
      </c>
      <c r="M19" s="28">
        <f>IF(ISNA(VLOOKUP('W. VaR &amp; Peak Pos By Trader'!$A19,'Import Peak'!$A$3:M$24,M$1,FALSE)),0,VLOOKUP('W. VaR &amp; Peak Pos By Trader'!$A19,'Import Peak'!$A$3:M$24,M$1,FALSE))</f>
        <v>87883.22</v>
      </c>
      <c r="N19" s="28">
        <f>IF(ISNA(VLOOKUP('W. VaR &amp; Peak Pos By Trader'!$A19,'Import Peak'!$A$3:N$24,N$1,FALSE)),0,VLOOKUP('W. VaR &amp; Peak Pos By Trader'!$A19,'Import Peak'!$A$3:N$24,N$1,FALSE))</f>
        <v>87506.48</v>
      </c>
      <c r="O19" s="28">
        <f>IF(ISNA(VLOOKUP('W. VaR &amp; Peak Pos By Trader'!$A19,'Import Peak'!$A$3:O$24,O$1,FALSE)),0,VLOOKUP('W. VaR &amp; Peak Pos By Trader'!$A19,'Import Peak'!$A$3:O$24,O$1,FALSE))</f>
        <v>79217.33</v>
      </c>
      <c r="P19" s="28">
        <f>IF(ISNA(VLOOKUP('W. VaR &amp; Peak Pos By Trader'!$A19,'Import Peak'!$A$3:P$24,P$1,FALSE)),0,VLOOKUP('W. VaR &amp; Peak Pos By Trader'!$A19,'Import Peak'!$A$3:P$24,P$1,FALSE))</f>
        <v>86750.84</v>
      </c>
      <c r="Q19" s="28">
        <f>IF(ISNA(VLOOKUP('W. VaR &amp; Peak Pos By Trader'!$A19,'Import Peak'!$A$3:Q$24,Q$1,FALSE)),0,VLOOKUP('W. VaR &amp; Peak Pos By Trader'!$A19,'Import Peak'!$A$3:Q$24,Q$1,FALSE))</f>
        <v>86365.11</v>
      </c>
      <c r="R19" s="28">
        <f>IF(ISNA(VLOOKUP('W. VaR &amp; Peak Pos By Trader'!$A19,'Import Peak'!$A$3:R$24,R$1,FALSE)),0,VLOOKUP('W. VaR &amp; Peak Pos By Trader'!$A19,'Import Peak'!$A$3:R$24,R$1,FALSE))</f>
        <v>78163.41</v>
      </c>
      <c r="S19" s="28">
        <f>IF(ISNA(VLOOKUP('W. VaR &amp; Peak Pos By Trader'!$A19,'Import Peak'!$A$3:S$24,S$1,FALSE)),0,VLOOKUP('W. VaR &amp; Peak Pos By Trader'!$A19,'Import Peak'!$A$3:S$24,S$1,FALSE))</f>
        <v>89189.58</v>
      </c>
      <c r="T19" s="28">
        <f>IF(ISNA(VLOOKUP('W. VaR &amp; Peak Pos By Trader'!$A19,'Import Peak'!$A$3:T$24,T$1,FALSE)),0,VLOOKUP('W. VaR &amp; Peak Pos By Trader'!$A19,'Import Peak'!$A$3:T$24,T$1,FALSE))</f>
        <v>77447.210000000006</v>
      </c>
      <c r="U19" s="28">
        <f>IF(ISNA(VLOOKUP('W. VaR &amp; Peak Pos By Trader'!$A19,'Import Peak'!$A$3:U$24,U$1,FALSE)),0,VLOOKUP('W. VaR &amp; Peak Pos By Trader'!$A19,'Import Peak'!$A$3:U$24,U$1,FALSE))</f>
        <v>80937.55</v>
      </c>
      <c r="V19" s="28">
        <f>IF(ISNA(VLOOKUP('W. VaR &amp; Peak Pos By Trader'!$A19,'Import Peak'!$A$3:V$24,V$1,FALSE)),0,VLOOKUP('W. VaR &amp; Peak Pos By Trader'!$A19,'Import Peak'!$A$3:V$24,V$1,FALSE))</f>
        <v>84381.31</v>
      </c>
      <c r="W19" s="28">
        <f>IF(ISNA(VLOOKUP('W. VaR &amp; Peak Pos By Trader'!$A19,'Import Peak'!$A$3:W$24,W$1,FALSE)),0,VLOOKUP('W. VaR &amp; Peak Pos By Trader'!$A19,'Import Peak'!$A$3:W$24,W$1,FALSE))</f>
        <v>76372.41</v>
      </c>
      <c r="X19" s="28">
        <f>IF(ISNA(VLOOKUP('W. VaR &amp; Peak Pos By Trader'!$A19,'Import Peak'!$A$3:X$24,X$1,FALSE)),0,VLOOKUP('W. VaR &amp; Peak Pos By Trader'!$A19,'Import Peak'!$A$3:X$24,X$1,FALSE))</f>
        <v>79795.16</v>
      </c>
      <c r="Y19" s="28">
        <f>IF(ISNA(VLOOKUP('W. VaR &amp; Peak Pos By Trader'!$A19,'Import Peak'!$A$3:Y$24,Y$1,FALSE)),0,VLOOKUP('W. VaR &amp; Peak Pos By Trader'!$A19,'Import Peak'!$A$3:Y$24,Y$1,FALSE))</f>
        <v>83193.08</v>
      </c>
      <c r="Z19" s="28">
        <f>IF(ISNA(VLOOKUP('W. VaR &amp; Peak Pos By Trader'!$A19,'Import Peak'!$A$3:Z$24,Z$1,FALSE)),0,VLOOKUP('W. VaR &amp; Peak Pos By Trader'!$A19,'Import Peak'!$A$3:Z$24,Z$1,FALSE))</f>
        <v>79016.89</v>
      </c>
      <c r="AA19" s="28">
        <f>IF(ISNA(VLOOKUP('W. VaR &amp; Peak Pos By Trader'!$A19,'Import Peak'!$A$3:AA$24,AA$1,FALSE)),0,VLOOKUP('W. VaR &amp; Peak Pos By Trader'!$A19,'Import Peak'!$A$3:AA$24,AA$1,FALSE))</f>
        <v>78641.63</v>
      </c>
      <c r="AB19" s="28">
        <f>IF(ISNA(VLOOKUP('W. VaR &amp; Peak Pos By Trader'!$A19,'Import Peak'!$A$3:AB$24,AB$1,FALSE)),0,VLOOKUP('W. VaR &amp; Peak Pos By Trader'!$A19,'Import Peak'!$A$3:AB$24,AB$1,FALSE))</f>
        <v>81971.100000000006</v>
      </c>
      <c r="AC19" s="28">
        <f>IF(ISNA(VLOOKUP('W. VaR &amp; Peak Pos By Trader'!$A19,'Import Peak'!$A$3:AC$24,AC$1,FALSE)),0,VLOOKUP('W. VaR &amp; Peak Pos By Trader'!$A19,'Import Peak'!$A$3:AC$24,AC$1,FALSE))</f>
        <v>77850.899999999994</v>
      </c>
      <c r="AD19" s="28">
        <f>IF(ISNA(VLOOKUP('W. VaR &amp; Peak Pos By Trader'!$A19,'Import Peak'!$A$3:AD$24,AD$1,FALSE)),0,VLOOKUP('W. VaR &amp; Peak Pos By Trader'!$A19,'Import Peak'!$A$3:AD$24,AD$1,FALSE))</f>
        <v>77463.13</v>
      </c>
      <c r="AE19" s="28">
        <f>IF(ISNA(VLOOKUP('W. VaR &amp; Peak Pos By Trader'!$A19,'Import Peak'!$A$3:AE$24,AE$1,FALSE)),0,VLOOKUP('W. VaR &amp; Peak Pos By Trader'!$A19,'Import Peak'!$A$3:AE$24,AE$1,FALSE))</f>
        <v>84149.29</v>
      </c>
      <c r="AF19" s="28">
        <f>IF(ISNA(VLOOKUP('W. VaR &amp; Peak Pos By Trader'!$A19,'Import Peak'!$A$3:AF$24,AF$1,FALSE)),0,VLOOKUP('W. VaR &amp; Peak Pos By Trader'!$A19,'Import Peak'!$A$3:AF$24,AF$1,FALSE))</f>
        <v>69367.179999999993</v>
      </c>
      <c r="AG19" s="28">
        <f>IF(ISNA(VLOOKUP('W. VaR &amp; Peak Pos By Trader'!$A19,'Import Peak'!$A$3:AG$24,AG$1,FALSE)),0,VLOOKUP('W. VaR &amp; Peak Pos By Trader'!$A19,'Import Peak'!$A$3:AG$24,AG$1,FALSE))</f>
        <v>79903.45</v>
      </c>
      <c r="AH19" s="28">
        <f>IF(ISNA(VLOOKUP('W. VaR &amp; Peak Pos By Trader'!$A19,'Import Peak'!$A$3:AH$24,AH$1,FALSE)),0,VLOOKUP('W. VaR &amp; Peak Pos By Trader'!$A19,'Import Peak'!$A$3:AH$24,AH$1,FALSE))</f>
        <v>75570.740000000005</v>
      </c>
      <c r="AI19" s="28">
        <f>IF(ISNA(VLOOKUP('W. VaR &amp; Peak Pos By Trader'!$A19,'Import Peak'!$A$3:AI$24,AI$1,FALSE)),0,VLOOKUP('W. VaR &amp; Peak Pos By Trader'!$A19,'Import Peak'!$A$3:AI$24,AI$1,FALSE))</f>
        <v>71608.13</v>
      </c>
      <c r="AJ19" s="28">
        <f>IF(ISNA(VLOOKUP('W. VaR &amp; Peak Pos By Trader'!$A19,'Import Peak'!$A$3:AJ$24,AJ$1,FALSE)),0,VLOOKUP('W. VaR &amp; Peak Pos By Trader'!$A19,'Import Peak'!$A$3:AJ$24,AJ$1,FALSE))</f>
        <v>81907.59</v>
      </c>
      <c r="AK19" s="28">
        <f>IF(ISNA(VLOOKUP('W. VaR &amp; Peak Pos By Trader'!$A19,'Import Peak'!$A$3:AK$24,AK$1,FALSE)),0,VLOOKUP('W. VaR &amp; Peak Pos By Trader'!$A19,'Import Peak'!$A$3:AK$24,AK$1,FALSE))</f>
        <v>78208</v>
      </c>
      <c r="AL19" s="28">
        <f>IF(ISNA(VLOOKUP('W. VaR &amp; Peak Pos By Trader'!$A19,'Import Peak'!$A$3:AL$24,AL$1,FALSE)),0,VLOOKUP('W. VaR &amp; Peak Pos By Trader'!$A19,'Import Peak'!$A$3:AL$24,AL$1,FALSE))</f>
        <v>70751.09</v>
      </c>
      <c r="AM19" s="28">
        <f>IF(ISNA(VLOOKUP('W. VaR &amp; Peak Pos By Trader'!$A19,'Import Peak'!$A$3:AM$24,AM$1,FALSE)),0,VLOOKUP('W. VaR &amp; Peak Pos By Trader'!$A19,'Import Peak'!$A$3:AM$24,AM$1,FALSE))</f>
        <v>77143.070000000007</v>
      </c>
      <c r="AN19" s="28">
        <f>IF(ISNA(VLOOKUP('W. VaR &amp; Peak Pos By Trader'!$A19,'Import Peak'!$A$3:AN$24,AN$1,FALSE)),0,VLOOKUP('W. VaR &amp; Peak Pos By Trader'!$A19,'Import Peak'!$A$3:AN$24,AN$1,FALSE))</f>
        <v>73249.83</v>
      </c>
      <c r="AO19" s="28">
        <f>IF(ISNA(VLOOKUP('W. VaR &amp; Peak Pos By Trader'!$A19,'Import Peak'!$A$3:AO$24,AO$1,FALSE)),0,VLOOKUP('W. VaR &amp; Peak Pos By Trader'!$A19,'Import Peak'!$A$3:AO$24,AO$1,FALSE))</f>
        <v>76341.34</v>
      </c>
      <c r="AP19" s="28">
        <f>IF(ISNA(VLOOKUP('W. VaR &amp; Peak Pos By Trader'!$A19,'Import Peak'!$A$3:AP$24,AP$1,FALSE)),0,VLOOKUP('W. VaR &amp; Peak Pos By Trader'!$A19,'Import Peak'!$A$3:AP$24,AP$1,FALSE))</f>
        <v>72498.539999999994</v>
      </c>
      <c r="AQ19" s="28">
        <f>IF(ISNA(VLOOKUP('W. VaR &amp; Peak Pos By Trader'!$A19,'Import Peak'!$A$3:AQ$24,AQ$1,FALSE)),0,VLOOKUP('W. VaR &amp; Peak Pos By Trader'!$A19,'Import Peak'!$A$3:AQ$24,AQ$1,FALSE))</f>
        <v>72111.14</v>
      </c>
      <c r="AR19" s="28">
        <f>IF(ISNA(VLOOKUP('W. VaR &amp; Peak Pos By Trader'!$A19,'Import Peak'!$A$3:AR$24,AR$1,FALSE)),0,VLOOKUP('W. VaR &amp; Peak Pos By Trader'!$A19,'Import Peak'!$A$3:AR$24,AR$1,FALSE))</f>
        <v>71744.39</v>
      </c>
      <c r="AS19" s="28">
        <f>IF(ISNA(VLOOKUP('W. VaR &amp; Peak Pos By Trader'!$A19,'Import Peak'!$A$3:AS$24,AS$1,FALSE)),0,VLOOKUP('W. VaR &amp; Peak Pos By Trader'!$A19,'Import Peak'!$A$3:AS$24,AS$1,FALSE))</f>
        <v>78157.179999999993</v>
      </c>
      <c r="AT19" s="28">
        <f>IF(ISNA(VLOOKUP('W. VaR &amp; Peak Pos By Trader'!$A19,'Import Peak'!$A$3:AT$24,AT$1,FALSE)),0,VLOOKUP('W. VaR &amp; Peak Pos By Trader'!$A19,'Import Peak'!$A$3:AT$24,AT$1,FALSE))</f>
        <v>70977.289999999994</v>
      </c>
      <c r="AU19" s="28">
        <f>IF(ISNA(VLOOKUP('W. VaR &amp; Peak Pos By Trader'!$A19,'Import Peak'!$A$3:AU$24,AU$1,FALSE)),0,VLOOKUP('W. VaR &amp; Peak Pos By Trader'!$A19,'Import Peak'!$A$3:AU$24,AU$1,FALSE))</f>
        <v>67267.350000000006</v>
      </c>
      <c r="AV19" s="28">
        <f>IF(ISNA(VLOOKUP('W. VaR &amp; Peak Pos By Trader'!$A19,'Import Peak'!$A$3:AV$24,AV$1,FALSE)),0,VLOOKUP('W. VaR &amp; Peak Pos By Trader'!$A19,'Import Peak'!$A$3:AV$24,AV$1,FALSE))</f>
        <v>76937.119999999995</v>
      </c>
      <c r="AW19" s="28">
        <f>IF(ISNA(VLOOKUP('W. VaR &amp; Peak Pos By Trader'!$A19,'Import Peak'!$A$3:AW$24,AW$1,FALSE)),0,VLOOKUP('W. VaR &amp; Peak Pos By Trader'!$A19,'Import Peak'!$A$3:AW$24,AW$1,FALSE))</f>
        <v>69873.37</v>
      </c>
      <c r="AX19" s="28">
        <f>IF(ISNA(VLOOKUP('W. VaR &amp; Peak Pos By Trader'!$A19,'Import Peak'!$A$3:AX$24,AX$1,FALSE)),0,VLOOKUP('W. VaR &amp; Peak Pos By Trader'!$A19,'Import Peak'!$A$3:AX$24,AX$1,FALSE))</f>
        <v>69491.63</v>
      </c>
      <c r="AY19" s="28">
        <f>IF(ISNA(VLOOKUP('W. VaR &amp; Peak Pos By Trader'!$A19,'Import Peak'!$A$3:AY$24,AY$1,FALSE)),0,VLOOKUP('W. VaR &amp; Peak Pos By Trader'!$A19,'Import Peak'!$A$3:AY$24,AY$1,FALSE))</f>
        <v>72413.81</v>
      </c>
      <c r="AZ19" s="28">
        <f>IF(ISNA(VLOOKUP('W. VaR &amp; Peak Pos By Trader'!$A19,'Import Peak'!$A$3:AZ$24,AZ$1,FALSE)),0,VLOOKUP('W. VaR &amp; Peak Pos By Trader'!$A19,'Import Peak'!$A$3:AZ$24,AZ$1,FALSE))</f>
        <v>65459.11</v>
      </c>
      <c r="BA19" s="28">
        <f>IF(ISNA(VLOOKUP('W. VaR &amp; Peak Pos By Trader'!$A19,'Import Peak'!$A$3:BA$24,BA$1,FALSE)),0,VLOOKUP('W. VaR &amp; Peak Pos By Trader'!$A19,'Import Peak'!$A$3:BA$24,BA$1,FALSE))</f>
        <v>74864.58</v>
      </c>
      <c r="BB19" s="28">
        <f>IF(ISNA(VLOOKUP('W. VaR &amp; Peak Pos By Trader'!$A19,'Import Peak'!$A$3:BB$24,BB$1,FALSE)),0,VLOOKUP('W. VaR &amp; Peak Pos By Trader'!$A19,'Import Peak'!$A$3:BB$24,BB$1,FALSE))</f>
        <v>67981.14</v>
      </c>
      <c r="BC19" s="28">
        <f>IF(ISNA(VLOOKUP('W. VaR &amp; Peak Pos By Trader'!$A19,'Import Peak'!$A$3:BC$24,BC$1,FALSE)),0,VLOOKUP('W. VaR &amp; Peak Pos By Trader'!$A19,'Import Peak'!$A$3:BC$24,BC$1,FALSE))</f>
        <v>67337.820000000007</v>
      </c>
      <c r="BD19" s="28">
        <f>IF(ISNA(VLOOKUP('W. VaR &amp; Peak Pos By Trader'!$A19,'Import Peak'!$A$3:BD$24,BD$1,FALSE)),0,VLOOKUP('W. VaR &amp; Peak Pos By Trader'!$A19,'Import Peak'!$A$3:BD$24,BD$1,FALSE))</f>
        <v>67226.31</v>
      </c>
      <c r="BE19" s="28">
        <f>IF(ISNA(VLOOKUP('W. VaR &amp; Peak Pos By Trader'!$A19,'Import Peak'!$A$3:BE$24,BE$1,FALSE)),0,VLOOKUP('W. VaR &amp; Peak Pos By Trader'!$A19,'Import Peak'!$A$3:BE$24,BE$1,FALSE))</f>
        <v>66847.12</v>
      </c>
      <c r="BF19" s="28">
        <f>IF(ISNA(VLOOKUP('W. VaR &amp; Peak Pos By Trader'!$A19,'Import Peak'!$A$3:BF$24,BF$1,FALSE)),0,VLOOKUP('W. VaR &amp; Peak Pos By Trader'!$A19,'Import Peak'!$A$3:BF$24,BF$1,FALSE))</f>
        <v>66459.63</v>
      </c>
      <c r="BG19" s="28">
        <f>IF(ISNA(VLOOKUP('W. VaR &amp; Peak Pos By Trader'!$A19,'Import Peak'!$A$3:BG$24,BG$1,FALSE)),0,VLOOKUP('W. VaR &amp; Peak Pos By Trader'!$A19,'Import Peak'!$A$3:BG$24,BG$1,FALSE))</f>
        <v>62965.35</v>
      </c>
      <c r="BH19" s="28">
        <f>IF(ISNA(VLOOKUP('W. VaR &amp; Peak Pos By Trader'!$A19,'Import Peak'!$A$3:BH$24,BH$1,FALSE)),0,VLOOKUP('W. VaR &amp; Peak Pos By Trader'!$A19,'Import Peak'!$A$3:BH$24,BH$1,FALSE))</f>
        <v>71990.78</v>
      </c>
      <c r="BI19" s="28">
        <f>IF(ISNA(VLOOKUP('W. VaR &amp; Peak Pos By Trader'!$A19,'Import Peak'!$A$3:BI$24,BI$1,FALSE)),0,VLOOKUP('W. VaR &amp; Peak Pos By Trader'!$A19,'Import Peak'!$A$3:BI$24,BI$1,FALSE))</f>
        <v>62251.22</v>
      </c>
      <c r="BJ19" s="28">
        <f>IF(ISNA(VLOOKUP('W. VaR &amp; Peak Pos By Trader'!$A19,'Import Peak'!$A$3:BJ$24,BJ$1,FALSE)),0,VLOOKUP('W. VaR &amp; Peak Pos By Trader'!$A19,'Import Peak'!$A$3:BJ$24,BJ$1,FALSE))</f>
        <v>68111.149999999994</v>
      </c>
      <c r="BK19" s="28">
        <f>IF(ISNA(VLOOKUP('W. VaR &amp; Peak Pos By Trader'!$A19,'Import Peak'!$A$3:BK$24,BK$1,FALSE)),0,VLOOKUP('W. VaR &amp; Peak Pos By Trader'!$A19,'Import Peak'!$A$3:BK$24,BK$1,FALSE))</f>
        <v>67769.22</v>
      </c>
      <c r="BL19" s="28">
        <f>IF(ISNA(VLOOKUP('W. VaR &amp; Peak Pos By Trader'!$A19,'Import Peak'!$A$3:BL$24,BL$1,FALSE)),0,VLOOKUP('W. VaR &amp; Peak Pos By Trader'!$A19,'Import Peak'!$A$3:BL$24,BL$1,FALSE))</f>
        <v>61277.2</v>
      </c>
      <c r="BM19" s="28">
        <f>IF(ISNA(VLOOKUP('W. VaR &amp; Peak Pos By Trader'!$A19,'Import Peak'!$A$3:BM$24,BM$1,FALSE)),0,VLOOKUP('W. VaR &amp; Peak Pos By Trader'!$A19,'Import Peak'!$A$3:BM$24,BM$1,FALSE))</f>
        <v>70097.42</v>
      </c>
      <c r="BN19" s="28">
        <f>IF(ISNA(VLOOKUP('W. VaR &amp; Peak Pos By Trader'!$A19,'Import Peak'!$A$3:BN$24,BN$1,FALSE)),0,VLOOKUP('W. VaR &amp; Peak Pos By Trader'!$A19,'Import Peak'!$A$3:BN$24,BN$1,FALSE))</f>
        <v>60637.47</v>
      </c>
      <c r="BO19" s="28">
        <f>IF(ISNA(VLOOKUP('W. VaR &amp; Peak Pos By Trader'!$A19,'Import Peak'!$A$3:BO$24,BO$1,FALSE)),0,VLOOKUP('W. VaR &amp; Peak Pos By Trader'!$A19,'Import Peak'!$A$3:BO$24,BO$1,FALSE))</f>
        <v>66348.28</v>
      </c>
      <c r="BP19" s="28">
        <f>IF(ISNA(VLOOKUP('W. VaR &amp; Peak Pos By Trader'!$A19,'Import Peak'!$A$3:BP$24,BP$1,FALSE)),0,VLOOKUP('W. VaR &amp; Peak Pos By Trader'!$A19,'Import Peak'!$A$3:BP$24,BP$1,FALSE))</f>
        <v>63005.67</v>
      </c>
      <c r="BQ19" s="28">
        <f>IF(ISNA(VLOOKUP('W. VaR &amp; Peak Pos By Trader'!$A19,'Import Peak'!$A$3:BQ$24,BQ$1,FALSE)),0,VLOOKUP('W. VaR &amp; Peak Pos By Trader'!$A19,'Import Peak'!$A$3:BQ$24,BQ$1,FALSE))</f>
        <v>59686.61</v>
      </c>
      <c r="BR19" s="28">
        <f>IF(ISNA(VLOOKUP('W. VaR &amp; Peak Pos By Trader'!$A19,'Import Peak'!$A$3:BR$24,BR$1,FALSE)),0,VLOOKUP('W. VaR &amp; Peak Pos By Trader'!$A19,'Import Peak'!$A$3:BR$24,BR$1,FALSE))</f>
        <v>65051</v>
      </c>
      <c r="BS19" s="28">
        <f>IF(ISNA(VLOOKUP('W. VaR &amp; Peak Pos By Trader'!$A19,'Import Peak'!$A$3:BS$24,BS$1,FALSE)),0,VLOOKUP('W. VaR &amp; Peak Pos By Trader'!$A19,'Import Peak'!$A$3:BS$24,BS$1,FALSE))</f>
        <v>58850.76</v>
      </c>
      <c r="BT19" s="28">
        <f>IF(ISNA(VLOOKUP('W. VaR &amp; Peak Pos By Trader'!$A19,'Import Peak'!$A$3:BT$24,BT$1,FALSE)),0,VLOOKUP('W. VaR &amp; Peak Pos By Trader'!$A19,'Import Peak'!$A$3:BT$24,BT$1,FALSE))</f>
        <v>64386</v>
      </c>
      <c r="BU19" s="28">
        <f>IF(ISNA(VLOOKUP('W. VaR &amp; Peak Pos By Trader'!$A19,'Import Peak'!$A$3:BU$24,BU$1,FALSE)),0,VLOOKUP('W. VaR &amp; Peak Pos By Trader'!$A19,'Import Peak'!$A$3:BU$24,BU$1,FALSE))</f>
        <v>61140.93</v>
      </c>
      <c r="BV19" s="28">
        <f>IF(ISNA(VLOOKUP('W. VaR &amp; Peak Pos By Trader'!$A19,'Import Peak'!$A$3:BV$24,BV$1,FALSE)),0,VLOOKUP('W. VaR &amp; Peak Pos By Trader'!$A19,'Import Peak'!$A$3:BV$24,BV$1,FALSE))</f>
        <v>63706.82</v>
      </c>
      <c r="BW19" s="28">
        <f>IF(ISNA(VLOOKUP('W. VaR &amp; Peak Pos By Trader'!$A19,'Import Peak'!$A$3:BW$24,BW$1,FALSE)),0,VLOOKUP('W. VaR &amp; Peak Pos By Trader'!$A19,'Import Peak'!$A$3:BW$24,BW$1,FALSE))</f>
        <v>60496.53</v>
      </c>
      <c r="BX19" s="28">
        <f>IF(ISNA(VLOOKUP('W. VaR &amp; Peak Pos By Trader'!$A19,'Import Peak'!$A$3:BX$24,BX$1,FALSE)),0,VLOOKUP('W. VaR &amp; Peak Pos By Trader'!$A19,'Import Peak'!$A$3:BX$24,BX$1,FALSE))</f>
        <v>60165.21</v>
      </c>
      <c r="BY19" s="28">
        <f>IF(ISNA(VLOOKUP('W. VaR &amp; Peak Pos By Trader'!$A19,'Import Peak'!$A$3:BY$24,BY$1,FALSE)),0,VLOOKUP('W. VaR &amp; Peak Pos By Trader'!$A19,'Import Peak'!$A$3:BY$24,BY$1,FALSE))</f>
        <v>65543.509999999995</v>
      </c>
      <c r="BZ19" s="28">
        <f>IF(ISNA(VLOOKUP('W. VaR &amp; Peak Pos By Trader'!$A19,'Import Peak'!$A$3:BZ$24,BZ$1,FALSE)),0,VLOOKUP('W. VaR &amp; Peak Pos By Trader'!$A19,'Import Peak'!$A$3:BZ$24,BZ$1,FALSE))</f>
        <v>53851.5</v>
      </c>
      <c r="CA19" s="28">
        <f>IF(ISNA(VLOOKUP('W. VaR &amp; Peak Pos By Trader'!$A19,'Import Peak'!$A$3:CA$24,CA$1,FALSE)),0,VLOOKUP('W. VaR &amp; Peak Pos By Trader'!$A19,'Import Peak'!$A$3:CA$24,CA$1,FALSE))</f>
        <v>64837.36</v>
      </c>
      <c r="CB19" s="28">
        <f>IF(ISNA(VLOOKUP('W. VaR &amp; Peak Pos By Trader'!$A19,'Import Peak'!$A$3:CB$24,CB$1,FALSE)),0,VLOOKUP('W. VaR &amp; Peak Pos By Trader'!$A19,'Import Peak'!$A$3:CB$24,CB$1,FALSE))</f>
        <v>58886.5</v>
      </c>
      <c r="CC19" s="28">
        <f>IF(ISNA(VLOOKUP('W. VaR &amp; Peak Pos By Trader'!$A19,'Import Peak'!$A$3:CC$24,CC$1,FALSE)),0,VLOOKUP('W. VaR &amp; Peak Pos By Trader'!$A19,'Import Peak'!$A$3:CC$24,CC$1,FALSE))</f>
        <v>55777.27</v>
      </c>
      <c r="CD19" s="28">
        <f>IF(ISNA(VLOOKUP('W. VaR &amp; Peak Pos By Trader'!$A19,'Import Peak'!$A$3:CD$24,CD$1,FALSE)),0,VLOOKUP('W. VaR &amp; Peak Pos By Trader'!$A19,'Import Peak'!$A$3:CD$24,CD$1,FALSE))</f>
        <v>61016.81</v>
      </c>
      <c r="CE19" s="28">
        <f>IF(ISNA(VLOOKUP('W. VaR &amp; Peak Pos By Trader'!$A19,'Import Peak'!$A$3:CE$24,CE$1,FALSE)),0,VLOOKUP('W. VaR &amp; Peak Pos By Trader'!$A19,'Import Peak'!$A$3:CE$24,CE$1,FALSE))</f>
        <v>57944</v>
      </c>
      <c r="CF19" s="28">
        <f>IF(ISNA(VLOOKUP('W. VaR &amp; Peak Pos By Trader'!$A19,'Import Peak'!$A$3:CF$24,CF$1,FALSE)),0,VLOOKUP('W. VaR &amp; Peak Pos By Trader'!$A19,'Import Peak'!$A$3:CF$24,CF$1,FALSE))</f>
        <v>57625.17</v>
      </c>
      <c r="CG19" s="28">
        <f>IF(ISNA(VLOOKUP('W. VaR &amp; Peak Pos By Trader'!$A19,'Import Peak'!$A$3:CG$24,CG$1,FALSE)),0,VLOOKUP('W. VaR &amp; Peak Pos By Trader'!$A19,'Import Peak'!$A$3:CG$24,CG$1,FALSE))</f>
        <v>60047.09</v>
      </c>
      <c r="CH19" s="28">
        <f>IF(ISNA(VLOOKUP('W. VaR &amp; Peak Pos By Trader'!$A19,'Import Peak'!$A$3:CH$24,CH$1,FALSE)),0,VLOOKUP('W. VaR &amp; Peak Pos By Trader'!$A19,'Import Peak'!$A$3:CH$24,CH$1,FALSE))</f>
        <v>56999.29</v>
      </c>
      <c r="CI19" s="28">
        <f>IF(ISNA(VLOOKUP('W. VaR &amp; Peak Pos By Trader'!$A19,'Import Peak'!$A$3:CI$24,CI$1,FALSE)),0,VLOOKUP('W. VaR &amp; Peak Pos By Trader'!$A19,'Import Peak'!$A$3:CI$24,CI$1,FALSE))</f>
        <v>56697.440000000002</v>
      </c>
      <c r="CJ19" s="28">
        <f>IF(ISNA(VLOOKUP('W. VaR &amp; Peak Pos By Trader'!$A19,'Import Peak'!$A$3:CJ$24,CJ$1,FALSE)),0,VLOOKUP('W. VaR &amp; Peak Pos By Trader'!$A19,'Import Peak'!$A$3:CJ$24,CJ$1,FALSE))</f>
        <v>59066.09</v>
      </c>
      <c r="CK19" s="28">
        <f>IF(ISNA(VLOOKUP('W. VaR &amp; Peak Pos By Trader'!$A19,'Import Peak'!$A$3:CK$24,CK$1,FALSE)),0,VLOOKUP('W. VaR &amp; Peak Pos By Trader'!$A19,'Import Peak'!$A$3:CK$24,CK$1,FALSE))</f>
        <v>56069.72</v>
      </c>
      <c r="CL19" s="28">
        <f>IF(ISNA(VLOOKUP('W. VaR &amp; Peak Pos By Trader'!$A19,'Import Peak'!$A$3:CL$24,CL$1,FALSE)),0,VLOOKUP('W. VaR &amp; Peak Pos By Trader'!$A19,'Import Peak'!$A$3:CL$24,CL$1,FALSE))</f>
        <v>55765.87</v>
      </c>
      <c r="CM19" s="28">
        <f>IF(ISNA(VLOOKUP('W. VaR &amp; Peak Pos By Trader'!$A19,'Import Peak'!$A$3:CM$24,CM$1,FALSE)),0,VLOOKUP('W. VaR &amp; Peak Pos By Trader'!$A19,'Import Peak'!$A$3:CM$24,CM$1,FALSE))</f>
        <v>60736.21</v>
      </c>
      <c r="CN19" s="28">
        <f>IF(ISNA(VLOOKUP('W. VaR &amp; Peak Pos By Trader'!$A19,'Import Peak'!$A$3:CN$24,CN$1,FALSE)),0,VLOOKUP('W. VaR &amp; Peak Pos By Trader'!$A19,'Import Peak'!$A$3:CN$24,CN$1,FALSE))</f>
        <v>49898.89</v>
      </c>
      <c r="CO19" s="28">
        <f>IF(ISNA(VLOOKUP('W. VaR &amp; Peak Pos By Trader'!$A19,'Import Peak'!$A$3:CO$24,CO$1,FALSE)),0,VLOOKUP('W. VaR &amp; Peak Pos By Trader'!$A19,'Import Peak'!$A$3:CO$24,CO$1,FALSE))</f>
        <v>57459.51</v>
      </c>
      <c r="CP19" s="28">
        <f>IF(ISNA(VLOOKUP('W. VaR &amp; Peak Pos By Trader'!$A19,'Import Peak'!$A$3:CP$24,CP$1,FALSE)),0,VLOOKUP('W. VaR &amp; Peak Pos By Trader'!$A19,'Import Peak'!$A$3:CP$24,CP$1,FALSE))</f>
        <v>54536.58</v>
      </c>
      <c r="CQ19" s="28">
        <f>IF(ISNA(VLOOKUP('W. VaR &amp; Peak Pos By Trader'!$A19,'Import Peak'!$A$3:CQ$24,CQ$1,FALSE)),0,VLOOKUP('W. VaR &amp; Peak Pos By Trader'!$A19,'Import Peak'!$A$3:CQ$24,CQ$1,FALSE))</f>
        <v>51675.83</v>
      </c>
      <c r="CR19" s="28">
        <f>IF(ISNA(VLOOKUP('W. VaR &amp; Peak Pos By Trader'!$A19,'Import Peak'!$A$3:CR$24,CR$1,FALSE)),0,VLOOKUP('W. VaR &amp; Peak Pos By Trader'!$A19,'Import Peak'!$A$3:CR$24,CR$1,FALSE))</f>
        <v>56525.09</v>
      </c>
      <c r="CS19" s="28">
        <f>IF(ISNA(VLOOKUP('W. VaR &amp; Peak Pos By Trader'!$A19,'Import Peak'!$A$3:CS$24,CS$1,FALSE)),0,VLOOKUP('W. VaR &amp; Peak Pos By Trader'!$A19,'Import Peak'!$A$3:CS$24,CS$1,FALSE))</f>
        <v>56216.43</v>
      </c>
      <c r="CT19" s="28">
        <f>IF(ISNA(VLOOKUP('W. VaR &amp; Peak Pos By Trader'!$A19,'Import Peak'!$A$3:CT$24,CT$1,FALSE)),0,VLOOKUP('W. VaR &amp; Peak Pos By Trader'!$A19,'Import Peak'!$A$3:CT$24,CT$1,FALSE))</f>
        <v>50813.760000000002</v>
      </c>
      <c r="CU19" s="28">
        <f>IF(ISNA(VLOOKUP('W. VaR &amp; Peak Pos By Trader'!$A19,'Import Peak'!$A$3:CU$24,CU$1,FALSE)),0,VLOOKUP('W. VaR &amp; Peak Pos By Trader'!$A19,'Import Peak'!$A$3:CU$24,CU$1,FALSE))</f>
        <v>55592.26</v>
      </c>
      <c r="CV19" s="28">
        <f>IF(ISNA(VLOOKUP('W. VaR &amp; Peak Pos By Trader'!$A19,'Import Peak'!$A$3:CV$24,CV$1,FALSE)),0,VLOOKUP('W. VaR &amp; Peak Pos By Trader'!$A19,'Import Peak'!$A$3:CV$24,CV$1,FALSE))</f>
        <v>57892</v>
      </c>
      <c r="CW19" s="28">
        <f>IF(ISNA(VLOOKUP('W. VaR &amp; Peak Pos By Trader'!$A19,'Import Peak'!$A$3:CW$24,CW$1,FALSE)),0,VLOOKUP('W. VaR &amp; Peak Pos By Trader'!$A19,'Import Peak'!$A$3:CW$24,CW$1,FALSE))</f>
        <v>52465.919999999998</v>
      </c>
      <c r="CX19" s="28">
        <f>IF(ISNA(VLOOKUP('W. VaR &amp; Peak Pos By Trader'!$A19,'Import Peak'!$A$3:CX$24,CX$1,FALSE)),0,VLOOKUP('W. VaR &amp; Peak Pos By Trader'!$A19,'Import Peak'!$A$3:CX$24,CX$1,FALSE))</f>
        <v>52175</v>
      </c>
      <c r="CY19" s="28">
        <f>IF(ISNA(VLOOKUP('W. VaR &amp; Peak Pos By Trader'!$A19,'Import Peak'!$A$3:CY$24,CY$1,FALSE)),0,VLOOKUP('W. VaR &amp; Peak Pos By Trader'!$A19,'Import Peak'!$A$3:CY$24,CY$1,FALSE))</f>
        <v>54345.93</v>
      </c>
      <c r="CZ19" s="28">
        <f>IF(ISNA(VLOOKUP('W. VaR &amp; Peak Pos By Trader'!$A19,'Import Peak'!$A$3:CZ$24,CZ$1,FALSE)),0,VLOOKUP('W. VaR &amp; Peak Pos By Trader'!$A19,'Import Peak'!$A$3:CZ$24,CZ$1,FALSE))</f>
        <v>49133.57</v>
      </c>
      <c r="DA19" s="28">
        <f>IF(ISNA(VLOOKUP('W. VaR &amp; Peak Pos By Trader'!$A19,'Import Peak'!$A$3:DA$24,DA$1,FALSE)),0,VLOOKUP('W. VaR &amp; Peak Pos By Trader'!$A19,'Import Peak'!$A$3:DA$24,DA$1,FALSE))</f>
        <v>53739.06</v>
      </c>
      <c r="DB19" s="28">
        <f>IF(ISNA(VLOOKUP('W. VaR &amp; Peak Pos By Trader'!$A19,'Import Peak'!$A$3:DB$24,DB$1,FALSE)),0,VLOOKUP('W. VaR &amp; Peak Pos By Trader'!$A19,'Import Peak'!$A$3:DB$24,DB$1,FALSE))</f>
        <v>48381.37</v>
      </c>
      <c r="DC19" s="28">
        <f>IF(ISNA(VLOOKUP('W. VaR &amp; Peak Pos By Trader'!$A19,'Import Peak'!$A$3:DC$24,DC$1,FALSE)),0,VLOOKUP('W. VaR &amp; Peak Pos By Trader'!$A19,'Import Peak'!$A$3:DC$24,DC$1,FALSE))</f>
        <v>48130.05</v>
      </c>
      <c r="DD19" s="28">
        <f>IF(ISNA(VLOOKUP('W. VaR &amp; Peak Pos By Trader'!$A19,'Import Peak'!$A$3:DD$24,DD$1,FALSE)),0,VLOOKUP('W. VaR &amp; Peak Pos By Trader'!$A19,'Import Peak'!$A$3:DD$24,DD$1,FALSE))</f>
        <v>55034.31</v>
      </c>
      <c r="DE19" s="28">
        <f>IF(ISNA(VLOOKUP('W. VaR &amp; Peak Pos By Trader'!$A19,'Import Peak'!$A$3:DE$24,DE$1,FALSE)),0,VLOOKUP('W. VaR &amp; Peak Pos By Trader'!$A19,'Import Peak'!$A$3:DE$24,DE$1,FALSE))</f>
        <v>52347.519999999997</v>
      </c>
      <c r="DF19" s="28">
        <f>IF(ISNA(VLOOKUP('W. VaR &amp; Peak Pos By Trader'!$A19,'Import Peak'!$A$3:DF$24,DF$1,FALSE)),0,VLOOKUP('W. VaR &amp; Peak Pos By Trader'!$A19,'Import Peak'!$A$3:DF$24,DF$1,FALSE))</f>
        <v>47313.54</v>
      </c>
      <c r="DG19" s="28">
        <f>IF(ISNA(VLOOKUP('W. VaR &amp; Peak Pos By Trader'!$A19,'Import Peak'!$A$3:DG$24,DG$1,FALSE)),0,VLOOKUP('W. VaR &amp; Peak Pos By Trader'!$A19,'Import Peak'!$A$3:DG$24,DG$1,FALSE))</f>
        <v>51754.83</v>
      </c>
      <c r="DH19" s="28">
        <f>IF(ISNA(VLOOKUP('W. VaR &amp; Peak Pos By Trader'!$A19,'Import Peak'!$A$3:DH$24,DH$1,FALSE)),0,VLOOKUP('W. VaR &amp; Peak Pos By Trader'!$A19,'Import Peak'!$A$3:DH$24,DH$1,FALSE))</f>
        <v>49112.49</v>
      </c>
      <c r="DI19" s="28">
        <f>IF(ISNA(VLOOKUP('W. VaR &amp; Peak Pos By Trader'!$A19,'Import Peak'!$A$3:DI$24,DI$1,FALSE)),0,VLOOKUP('W. VaR &amp; Peak Pos By Trader'!$A19,'Import Peak'!$A$3:DI$24,DI$1,FALSE))</f>
        <v>51155.39</v>
      </c>
      <c r="DJ19" s="28">
        <f>IF(ISNA(VLOOKUP('W. VaR &amp; Peak Pos By Trader'!$A19,'Import Peak'!$A$3:DJ$24,DJ$1,FALSE)),0,VLOOKUP('W. VaR &amp; Peak Pos By Trader'!$A19,'Import Peak'!$A$3:DJ$24,DJ$1,FALSE))</f>
        <v>48553.32</v>
      </c>
      <c r="DK19" s="28">
        <f>IF(ISNA(VLOOKUP('W. VaR &amp; Peak Pos By Trader'!$A19,'Import Peak'!$A$3:DK$24,DK$1,FALSE)),0,VLOOKUP('W. VaR &amp; Peak Pos By Trader'!$A19,'Import Peak'!$A$3:DK$24,DK$1,FALSE))</f>
        <v>48266.86</v>
      </c>
      <c r="DL19" s="28">
        <f>IF(ISNA(VLOOKUP('W. VaR &amp; Peak Pos By Trader'!$A19,'Import Peak'!$A$3:DL$24,DL$1,FALSE)),0,VLOOKUP('W. VaR &amp; Peak Pos By Trader'!$A19,'Import Peak'!$A$3:DL$24,DL$1,FALSE))</f>
        <v>47996.92</v>
      </c>
      <c r="DM19" s="28">
        <f>IF(ISNA(VLOOKUP('W. VaR &amp; Peak Pos By Trader'!$A19,'Import Peak'!$A$3:DM$24,DM$1,FALSE)),0,VLOOKUP('W. VaR &amp; Peak Pos By Trader'!$A19,'Import Peak'!$A$3:DM$24,DM$1,FALSE))</f>
        <v>52260.19</v>
      </c>
      <c r="DN19" s="28">
        <f>IF(ISNA(VLOOKUP('W. VaR &amp; Peak Pos By Trader'!$A19,'Import Peak'!$A$3:DN$24,DN$1,FALSE)),0,VLOOKUP('W. VaR &amp; Peak Pos By Trader'!$A19,'Import Peak'!$A$3:DN$24,DN$1,FALSE))</f>
        <v>47435.87</v>
      </c>
      <c r="DO19" s="28">
        <f>IF(ISNA(VLOOKUP('W. VaR &amp; Peak Pos By Trader'!$A19,'Import Peak'!$A$3:DO$24,DO$1,FALSE)),0,VLOOKUP('W. VaR &amp; Peak Pos By Trader'!$A19,'Import Peak'!$A$3:DO$24,DO$1,FALSE))</f>
        <v>44937.11</v>
      </c>
      <c r="DP19" s="28">
        <f>IF(ISNA(VLOOKUP('W. VaR &amp; Peak Pos By Trader'!$A19,'Import Peak'!$A$3:DP$24,DP$1,FALSE)),0,VLOOKUP('W. VaR &amp; Peak Pos By Trader'!$A19,'Import Peak'!$A$3:DP$24,DP$1,FALSE))</f>
        <v>51373.4</v>
      </c>
      <c r="DQ19" s="28">
        <f>IF(ISNA(VLOOKUP('W. VaR &amp; Peak Pos By Trader'!$A19,'Import Peak'!$A$3:DQ$24,DQ$1,FALSE)),0,VLOOKUP('W. VaR &amp; Peak Pos By Trader'!$A19,'Import Peak'!$A$3:DQ$24,DQ$1,FALSE))</f>
        <v>46638.8</v>
      </c>
      <c r="DR19" s="28">
        <f>IF(ISNA(VLOOKUP('W. VaR &amp; Peak Pos By Trader'!$A19,'Import Peak'!$A$3:DR$24,DR$1,FALSE)),0,VLOOKUP('W. VaR &amp; Peak Pos By Trader'!$A19,'Import Peak'!$A$3:DR$24,DR$1,FALSE))</f>
        <v>46373.279999999999</v>
      </c>
      <c r="DS19" s="28">
        <f>IF(ISNA(VLOOKUP('W. VaR &amp; Peak Pos By Trader'!$A19,'Import Peak'!$A$3:DS$24,DS$1,FALSE)),0,VLOOKUP('W. VaR &amp; Peak Pos By Trader'!$A19,'Import Peak'!$A$3:DS$24,DS$1,FALSE))</f>
        <v>48316.13</v>
      </c>
      <c r="DT19" s="28">
        <f>IF(ISNA(VLOOKUP('W. VaR &amp; Peak Pos By Trader'!$A19,'Import Peak'!$A$3:DT$24,DT$1,FALSE)),0,VLOOKUP('W. VaR &amp; Peak Pos By Trader'!$A19,'Import Peak'!$A$3:DT$24,DT$1,FALSE))</f>
        <v>43669.93</v>
      </c>
      <c r="DU19" s="28">
        <f>IF(ISNA(VLOOKUP('W. VaR &amp; Peak Pos By Trader'!$A19,'Import Peak'!$A$3:DU$24,DU$1,FALSE)),0,VLOOKUP('W. VaR &amp; Peak Pos By Trader'!$A19,'Import Peak'!$A$3:DU$24,DU$1,FALSE))</f>
        <v>49939.4</v>
      </c>
      <c r="DV19" s="28">
        <f>IF(ISNA(VLOOKUP('W. VaR &amp; Peak Pos By Trader'!$A19,'Import Peak'!$A$3:DV$24,DV$1,FALSE)),0,VLOOKUP('W. VaR &amp; Peak Pos By Trader'!$A19,'Import Peak'!$A$3:DV$24,DV$1,FALSE))</f>
        <v>45344</v>
      </c>
      <c r="DW19" s="28">
        <f>IF(ISNA(VLOOKUP('W. VaR &amp; Peak Pos By Trader'!$A19,'Import Peak'!$A$3:DW$24,DW$1,FALSE)),0,VLOOKUP('W. VaR &amp; Peak Pos By Trader'!$A19,'Import Peak'!$A$3:DW$24,DW$1,FALSE))</f>
        <v>45085.31</v>
      </c>
      <c r="DX19" s="28">
        <f>IF(ISNA(VLOOKUP('W. VaR &amp; Peak Pos By Trader'!$A19,'Import Peak'!$A$3:DX$24,DX$1,FALSE)),0,VLOOKUP('W. VaR &amp; Peak Pos By Trader'!$A19,'Import Peak'!$A$3:DX$24,DX$1,FALSE))</f>
        <v>44836.11</v>
      </c>
      <c r="DY19" s="28">
        <f>IF(ISNA(VLOOKUP('W. VaR &amp; Peak Pos By Trader'!$A19,'Import Peak'!$A$3:DY$24,DY$1,FALSE)),0,VLOOKUP('W. VaR &amp; Peak Pos By Trader'!$A19,'Import Peak'!$A$3:DY$24,DY$1,FALSE))</f>
        <v>44582.59</v>
      </c>
      <c r="DZ19" s="28">
        <f>IF(ISNA(VLOOKUP('W. VaR &amp; Peak Pos By Trader'!$A19,'Import Peak'!$A$3:DZ$24,DZ$1,FALSE)),0,VLOOKUP('W. VaR &amp; Peak Pos By Trader'!$A19,'Import Peak'!$A$3:DZ$24,DZ$1,FALSE))</f>
        <v>44324.54</v>
      </c>
      <c r="EA19" s="28">
        <f>IF(ISNA(VLOOKUP('W. VaR &amp; Peak Pos By Trader'!$A19,'Import Peak'!$A$3:EA$24,EA$1,FALSE)),0,VLOOKUP('W. VaR &amp; Peak Pos By Trader'!$A19,'Import Peak'!$A$3:EA$24,EA$1,FALSE))</f>
        <v>44086.84</v>
      </c>
      <c r="EB19" s="28">
        <f>IF(ISNA(VLOOKUP('W. VaR &amp; Peak Pos By Trader'!$A19,'Import Peak'!$A$3:EB$24,EB$1,FALSE)),0,VLOOKUP('W. VaR &amp; Peak Pos By Trader'!$A19,'Import Peak'!$A$3:EB$24,EB$1,FALSE))</f>
        <v>45919.72</v>
      </c>
      <c r="EC19" s="28">
        <f>IF(ISNA(VLOOKUP('W. VaR &amp; Peak Pos By Trader'!$A19,'Import Peak'!$A$3:EC$24,EC$1,FALSE)),0,VLOOKUP('W. VaR &amp; Peak Pos By Trader'!$A19,'Import Peak'!$A$3:EC$24,EC$1,FALSE))</f>
        <v>43590.15</v>
      </c>
      <c r="ED19" s="28">
        <f>IF(ISNA(VLOOKUP('W. VaR &amp; Peak Pos By Trader'!$A19,'Import Peak'!$A$3:ED$24,ED$1,FALSE)),0,VLOOKUP('W. VaR &amp; Peak Pos By Trader'!$A19,'Import Peak'!$A$3:ED$24,ED$1,FALSE))</f>
        <v>45403.22</v>
      </c>
      <c r="EE19" s="28">
        <f>IF(ISNA(VLOOKUP('W. VaR &amp; Peak Pos By Trader'!$A19,'Import Peak'!$A$3:EE$24,EE$1,FALSE)),0,VLOOKUP('W. VaR &amp; Peak Pos By Trader'!$A19,'Import Peak'!$A$3:EE$24,EE$1,FALSE))</f>
        <v>43100.68</v>
      </c>
      <c r="EF19" s="28">
        <f>IF(ISNA(VLOOKUP('W. VaR &amp; Peak Pos By Trader'!$A19,'Import Peak'!$A$3:EF$24,EF$1,FALSE)),0,VLOOKUP('W. VaR &amp; Peak Pos By Trader'!$A19,'Import Peak'!$A$3:EF$24,EF$1,FALSE))</f>
        <v>42849.440000000002</v>
      </c>
      <c r="EG19" s="28">
        <f>IF(ISNA(VLOOKUP('W. VaR &amp; Peak Pos By Trader'!$A19,'Import Peak'!$A$3:EG$24,EG$1,FALSE)),0,VLOOKUP('W. VaR &amp; Peak Pos By Trader'!$A19,'Import Peak'!$A$3:EG$24,EG$1,FALSE))</f>
        <v>46664</v>
      </c>
      <c r="EH19" s="28">
        <f>IF(ISNA(VLOOKUP('W. VaR &amp; Peak Pos By Trader'!$A19,'Import Peak'!$A$3:EH$24,EH$1,FALSE)),0,VLOOKUP('W. VaR &amp; Peak Pos By Trader'!$A19,'Import Peak'!$A$3:EH$24,EH$1,FALSE))</f>
        <v>38326.720000000001</v>
      </c>
      <c r="EI19" s="28">
        <f>IF(ISNA(VLOOKUP('W. VaR &amp; Peak Pos By Trader'!$A19,'Import Peak'!$A$3:EI$24,EI$1,FALSE)),0,VLOOKUP('W. VaR &amp; Peak Pos By Trader'!$A19,'Import Peak'!$A$3:EI$24,EI$1,FALSE))</f>
        <v>46130.06</v>
      </c>
      <c r="EJ19" s="28">
        <f>IF(ISNA(VLOOKUP('W. VaR &amp; Peak Pos By Trader'!$A19,'Import Peak'!$A$3:EJ$24,EJ$1,FALSE)),0,VLOOKUP('W. VaR &amp; Peak Pos By Trader'!$A19,'Import Peak'!$A$3:EJ$24,EJ$1,FALSE))</f>
        <v>41882.629999999997</v>
      </c>
      <c r="EK19" s="28">
        <f>IF(ISNA(VLOOKUP('W. VaR &amp; Peak Pos By Trader'!$A19,'Import Peak'!$A$3:EK$24,EK$1,FALSE)),0,VLOOKUP('W. VaR &amp; Peak Pos By Trader'!$A19,'Import Peak'!$A$3:EK$24,EK$1,FALSE))</f>
        <v>39658.199999999997</v>
      </c>
      <c r="EL19" s="28">
        <f>IF(ISNA(VLOOKUP('W. VaR &amp; Peak Pos By Trader'!$A19,'Import Peak'!$A$3:EL$24,EL$1,FALSE)),0,VLOOKUP('W. VaR &amp; Peak Pos By Trader'!$A19,'Import Peak'!$A$3:EL$24,EL$1,FALSE))</f>
        <v>43201.440000000002</v>
      </c>
      <c r="EM19" s="28">
        <f>IF(ISNA(VLOOKUP('W. VaR &amp; Peak Pos By Trader'!$A19,'Import Peak'!$A$3:EM$24,EM$1,FALSE)),0,VLOOKUP('W. VaR &amp; Peak Pos By Trader'!$A19,'Import Peak'!$A$3:EM$24,EM$1,FALSE))</f>
        <v>39067.79</v>
      </c>
      <c r="EN19" s="28">
        <f>IF(ISNA(VLOOKUP('W. VaR &amp; Peak Pos By Trader'!$A19,'Import Peak'!$A$3:EN$24,EN$1,FALSE)),0,VLOOKUP('W. VaR &amp; Peak Pos By Trader'!$A19,'Import Peak'!$A$3:EN$24,EN$1,FALSE))</f>
        <v>40779.81</v>
      </c>
      <c r="EO19" s="28">
        <f>IF(ISNA(VLOOKUP('W. VaR &amp; Peak Pos By Trader'!$A19,'Import Peak'!$A$3:EO$24,EO$1,FALSE)),0,VLOOKUP('W. VaR &amp; Peak Pos By Trader'!$A19,'Import Peak'!$A$3:EO$24,EO$1,FALSE))</f>
        <v>42483.61</v>
      </c>
      <c r="EP19" s="28">
        <f>IF(ISNA(VLOOKUP('W. VaR &amp; Peak Pos By Trader'!$A19,'Import Peak'!$A$3:EP$24,EP$1,FALSE)),0,VLOOKUP('W. VaR &amp; Peak Pos By Trader'!$A19,'Import Peak'!$A$3:EP$24,EP$1,FALSE))</f>
        <v>42235.82</v>
      </c>
      <c r="EQ19" s="28">
        <f>IF(ISNA(VLOOKUP('W. VaR &amp; Peak Pos By Trader'!$A19,'Import Peak'!$A$3:EQ$24,EQ$1,FALSE)),0,VLOOKUP('W. VaR &amp; Peak Pos By Trader'!$A19,'Import Peak'!$A$3:EQ$24,EQ$1,FALSE))</f>
        <v>38180.449999999997</v>
      </c>
      <c r="ER19" s="28">
        <f>IF(ISNA(VLOOKUP('W. VaR &amp; Peak Pos By Trader'!$A19,'Import Peak'!$A$3:ER$24,ER$1,FALSE)),0,VLOOKUP('W. VaR &amp; Peak Pos By Trader'!$A19,'Import Peak'!$A$3:ER$24,ER$1,FALSE))</f>
        <v>41751.599999999999</v>
      </c>
      <c r="ES19" s="28">
        <f>IF(ISNA(VLOOKUP('W. VaR &amp; Peak Pos By Trader'!$A19,'Import Peak'!$A$3:ES$24,ES$1,FALSE)),0,VLOOKUP('W. VaR &amp; Peak Pos By Trader'!$A19,'Import Peak'!$A$3:ES$24,ES$1,FALSE))</f>
        <v>41510</v>
      </c>
      <c r="ET19" s="28">
        <f>IF(ISNA(VLOOKUP('W. VaR &amp; Peak Pos By Trader'!$A19,'Import Peak'!$A$3:ET$24,ET$1,FALSE)),0,VLOOKUP('W. VaR &amp; Peak Pos By Trader'!$A19,'Import Peak'!$A$3:ET$24,ET$1,FALSE))</f>
        <v>37519.85</v>
      </c>
      <c r="EU19" s="28">
        <f>IF(ISNA(VLOOKUP('W. VaR &amp; Peak Pos By Trader'!$A19,'Import Peak'!$A$3:EU$24,EU$1,FALSE)),0,VLOOKUP('W. VaR &amp; Peak Pos By Trader'!$A19,'Import Peak'!$A$3:EU$24,EU$1,FALSE))</f>
        <v>42894.7</v>
      </c>
      <c r="EV19" s="28">
        <f>IF(ISNA(VLOOKUP('W. VaR &amp; Peak Pos By Trader'!$A19,'Import Peak'!$A$3:EV$24,EV$1,FALSE)),0,VLOOKUP('W. VaR &amp; Peak Pos By Trader'!$A19,'Import Peak'!$A$3:EV$24,EV$1,FALSE))</f>
        <v>37086.49</v>
      </c>
      <c r="EW19" s="28">
        <f>IF(ISNA(VLOOKUP('W. VaR &amp; Peak Pos By Trader'!$A19,'Import Peak'!$A$3:EW$24,EW$1,FALSE)),0,VLOOKUP('W. VaR &amp; Peak Pos By Trader'!$A19,'Import Peak'!$A$3:EW$24,EW$1,FALSE))</f>
        <v>38714.400000000001</v>
      </c>
      <c r="EX19" s="28">
        <f>IF(ISNA(VLOOKUP('W. VaR &amp; Peak Pos By Trader'!$A19,'Import Peak'!$A$3:EX$24,EX$1,FALSE)),0,VLOOKUP('W. VaR &amp; Peak Pos By Trader'!$A19,'Import Peak'!$A$3:EX$24,EX$1,FALSE))</f>
        <v>40317.85</v>
      </c>
      <c r="EY19" s="28">
        <f>IF(ISNA(VLOOKUP('W. VaR &amp; Peak Pos By Trader'!$A19,'Import Peak'!$A$3:EY$24,EY$1,FALSE)),0,VLOOKUP('W. VaR &amp; Peak Pos By Trader'!$A19,'Import Peak'!$A$3:EY$24,EY$1,FALSE))</f>
        <v>36457.43</v>
      </c>
      <c r="EZ19" s="28">
        <f>IF(ISNA(VLOOKUP('W. VaR &amp; Peak Pos By Trader'!$A19,'Import Peak'!$A$3:EZ$24,EZ$1,FALSE)),0,VLOOKUP('W. VaR &amp; Peak Pos By Trader'!$A19,'Import Peak'!$A$3:EZ$24,EZ$1,FALSE))</f>
        <v>38054.449999999997</v>
      </c>
      <c r="FA19" s="28">
        <f>IF(ISNA(VLOOKUP('W. VaR &amp; Peak Pos By Trader'!$A19,'Import Peak'!$A$3:FA$24,FA$1,FALSE)),0,VLOOKUP('W. VaR &amp; Peak Pos By Trader'!$A19,'Import Peak'!$A$3:FA$24,FA$1,FALSE))</f>
        <v>39638.660000000003</v>
      </c>
      <c r="FB19" s="28">
        <f>IF(ISNA(VLOOKUP('W. VaR &amp; Peak Pos By Trader'!$A19,'Import Peak'!$A$3:FB$24,FB$1,FALSE)),0,VLOOKUP('W. VaR &amp; Peak Pos By Trader'!$A19,'Import Peak'!$A$3:FB$24,FB$1,FALSE))</f>
        <v>37611.9</v>
      </c>
      <c r="FC19" s="28">
        <f>IF(ISNA(VLOOKUP('W. VaR &amp; Peak Pos By Trader'!$A19,'Import Peak'!$A$3:FC$24,FC$1,FALSE)),0,VLOOKUP('W. VaR &amp; Peak Pos By Trader'!$A19,'Import Peak'!$A$3:FC$24,FC$1,FALSE))</f>
        <v>37398.879999999997</v>
      </c>
      <c r="FD19" s="28">
        <f>IF(ISNA(VLOOKUP('W. VaR &amp; Peak Pos By Trader'!$A19,'Import Peak'!$A$3:FD$24,FD$1,FALSE)),0,VLOOKUP('W. VaR &amp; Peak Pos By Trader'!$A19,'Import Peak'!$A$3:FD$24,FD$1,FALSE))</f>
        <v>38946.26</v>
      </c>
      <c r="FE19" s="28">
        <f>IF(ISNA(VLOOKUP('W. VaR &amp; Peak Pos By Trader'!$A19,'Import Peak'!$A$3:FE$24,FE$1,FALSE)),0,VLOOKUP('W. VaR &amp; Peak Pos By Trader'!$A19,'Import Peak'!$A$3:FE$24,FE$1,FALSE))</f>
        <v>36956.61</v>
      </c>
      <c r="FF19" s="28">
        <f>IF(ISNA(VLOOKUP('W. VaR &amp; Peak Pos By Trader'!$A19,'Import Peak'!$A$3:FF$24,FF$1,FALSE)),0,VLOOKUP('W. VaR &amp; Peak Pos By Trader'!$A19,'Import Peak'!$A$3:FF$24,FF$1,FALSE))</f>
        <v>36742.9</v>
      </c>
      <c r="FG19" s="28">
        <f>IF(ISNA(VLOOKUP('W. VaR &amp; Peak Pos By Trader'!$A19,'Import Peak'!$A$3:FG$24,FG$1,FALSE)),0,VLOOKUP('W. VaR &amp; Peak Pos By Trader'!$A19,'Import Peak'!$A$3:FG$24,FG$1,FALSE))</f>
        <v>40002.89</v>
      </c>
      <c r="FH19" s="28">
        <f>IF(ISNA(VLOOKUP('W. VaR &amp; Peak Pos By Trader'!$A19,'Import Peak'!$A$3:FH$24,FH$1,FALSE)),0,VLOOKUP('W. VaR &amp; Peak Pos By Trader'!$A19,'Import Peak'!$A$3:FH$24,FH$1,FALSE))</f>
        <v>32853.230000000003</v>
      </c>
      <c r="FI19" s="28">
        <f>IF(ISNA(VLOOKUP('W. VaR &amp; Peak Pos By Trader'!$A19,'Import Peak'!$A$3:FI$24,FI$1,FALSE)),0,VLOOKUP('W. VaR &amp; Peak Pos By Trader'!$A19,'Import Peak'!$A$3:FI$24,FI$1,FALSE))</f>
        <v>37817.620000000003</v>
      </c>
      <c r="FJ19" s="28">
        <f>IF(ISNA(VLOOKUP('W. VaR &amp; Peak Pos By Trader'!$A19,'Import Peak'!$A$3:FJ$24,FJ$1,FALSE)),0,VLOOKUP('W. VaR &amp; Peak Pos By Trader'!$A19,'Import Peak'!$A$3:FJ$24,FJ$1,FALSE))</f>
        <v>34172.199999999997</v>
      </c>
      <c r="FK19" s="28">
        <f>IF(ISNA(VLOOKUP('W. VaR &amp; Peak Pos By Trader'!$A19,'Import Peak'!$A$3:FK$24,FK$1,FALSE)),0,VLOOKUP('W. VaR &amp; Peak Pos By Trader'!$A19,'Import Peak'!$A$3:FK$24,FK$1,FALSE))</f>
        <v>32288.36</v>
      </c>
      <c r="FL19" s="28">
        <f>IF(ISNA(VLOOKUP('W. VaR &amp; Peak Pos By Trader'!$A19,'Import Peak'!$A$3:FL$24,FL$1,FALSE)),0,VLOOKUP('W. VaR &amp; Peak Pos By Trader'!$A19,'Import Peak'!$A$3:FL$24,FL$1,FALSE))</f>
        <v>37165.410000000003</v>
      </c>
      <c r="FM19" s="28">
        <f>IF(ISNA(VLOOKUP('W. VaR &amp; Peak Pos By Trader'!$A19,'Import Peak'!$A$3:FM$24,FM$1,FALSE)),0,VLOOKUP('W. VaR &amp; Peak Pos By Trader'!$A19,'Import Peak'!$A$3:FM$24,FM$1,FALSE))</f>
        <v>35269.300000000003</v>
      </c>
      <c r="FN19" s="28">
        <f>IF(ISNA(VLOOKUP('W. VaR &amp; Peak Pos By Trader'!$A19,'Import Peak'!$A$3:FN$24,FN$1,FALSE)),0,VLOOKUP('W. VaR &amp; Peak Pos By Trader'!$A19,'Import Peak'!$A$3:FN$24,FN$1,FALSE))</f>
        <v>33386.21</v>
      </c>
      <c r="FO19" s="28">
        <f>IF(ISNA(VLOOKUP('W. VaR &amp; Peak Pos By Trader'!$A19,'Import Peak'!$A$3:FO$24,FO$1,FALSE)),0,VLOOKUP('W. VaR &amp; Peak Pos By Trader'!$A19,'Import Peak'!$A$3:FO$24,FO$1,FALSE))</f>
        <v>36514</v>
      </c>
      <c r="FP19" s="28">
        <f>IF(ISNA(VLOOKUP('W. VaR &amp; Peak Pos By Trader'!$A19,'Import Peak'!$A$3:FP$24,FP$1,FALSE)),0,VLOOKUP('W. VaR &amp; Peak Pos By Trader'!$A19,'Import Peak'!$A$3:FP$24,FP$1,FALSE))</f>
        <v>38012.26</v>
      </c>
      <c r="FQ19" s="28">
        <f>IF(ISNA(VLOOKUP('W. VaR &amp; Peak Pos By Trader'!$A19,'Import Peak'!$A$3:FQ$24,FQ$1,FALSE)),0,VLOOKUP('W. VaR &amp; Peak Pos By Trader'!$A19,'Import Peak'!$A$3:FQ$24,FQ$1,FALSE))</f>
        <v>34437.64</v>
      </c>
      <c r="FR19" s="28">
        <f>IF(ISNA(VLOOKUP('W. VaR &amp; Peak Pos By Trader'!$A19,'Import Peak'!$A$3:FR$24,FR$1,FALSE)),0,VLOOKUP('W. VaR &amp; Peak Pos By Trader'!$A19,'Import Peak'!$A$3:FR$24,FR$1,FALSE))</f>
        <v>34235.78</v>
      </c>
      <c r="FS19" s="28">
        <f>IF(ISNA(VLOOKUP('W. VaR &amp; Peak Pos By Trader'!$A19,'Import Peak'!$A$3:FS$24,FS$1,FALSE)),0,VLOOKUP('W. VaR &amp; Peak Pos By Trader'!$A19,'Import Peak'!$A$3:FS$24,FS$1,FALSE))</f>
        <v>34028.25</v>
      </c>
      <c r="FT19" s="28">
        <f>IF(ISNA(VLOOKUP('W. VaR &amp; Peak Pos By Trader'!$A19,'Import Peak'!$A$3:FT$24,FT$1,FALSE)),0,VLOOKUP('W. VaR &amp; Peak Pos By Trader'!$A19,'Import Peak'!$A$3:FT$24,FT$1,FALSE))</f>
        <v>30608.67</v>
      </c>
      <c r="FU19" s="28">
        <f>IF(ISNA(VLOOKUP('W. VaR &amp; Peak Pos By Trader'!$A19,'Import Peak'!$A$3:FU$24,FU$1,FALSE)),0,VLOOKUP('W. VaR &amp; Peak Pos By Trader'!$A19,'Import Peak'!$A$3:FU$24,FU$1,FALSE))</f>
        <v>35228.68</v>
      </c>
      <c r="FV19">
        <f>IF(ISNA(VLOOKUP('W. VaR &amp; Peak Pos By Trader'!$A19,'Import Peak'!$A$3:FV$24,FV$1,FALSE)),0,VLOOKUP('W. VaR &amp; Peak Pos By Trader'!$A19,'Import Peak'!$A$3:FV$24,FV$1,FALSE))</f>
        <v>30120.14</v>
      </c>
      <c r="FW19">
        <f>IF(ISNA(VLOOKUP('W. VaR &amp; Peak Pos By Trader'!$A19,'Import Peak'!$A$3:FW$24,FW$1,FALSE)),0,VLOOKUP('W. VaR &amp; Peak Pos By Trader'!$A19,'Import Peak'!$A$3:FW$24,FW$1,FALSE))</f>
        <v>32576.1</v>
      </c>
      <c r="FX19">
        <f>IF(ISNA(VLOOKUP('W. VaR &amp; Peak Pos By Trader'!$A19,'Import Peak'!$A$3:FX$24,FX$1,FALSE)),0,VLOOKUP('W. VaR &amp; Peak Pos By Trader'!$A19,'Import Peak'!$A$3:FX$24,FX$1,FALSE))</f>
        <v>34470.480000000003</v>
      </c>
      <c r="FY19">
        <f>IF(ISNA(VLOOKUP('W. VaR &amp; Peak Pos By Trader'!$A19,'Import Peak'!$A$3:FY$24,FY$1,FALSE)),0,VLOOKUP('W. VaR &amp; Peak Pos By Trader'!$A19,'Import Peak'!$A$3:FY$24,FY$1,FALSE))</f>
        <v>32711.81</v>
      </c>
      <c r="FZ19">
        <f>IF(ISNA(VLOOKUP('W. VaR &amp; Peak Pos By Trader'!$A19,'Import Peak'!$A$3:FZ$24,FZ$1,FALSE)),0,VLOOKUP('W. VaR &amp; Peak Pos By Trader'!$A19,'Import Peak'!$A$3:FZ$24,FZ$1,FALSE))</f>
        <v>32525.14</v>
      </c>
      <c r="GA19">
        <f>IF(ISNA(VLOOKUP('W. VaR &amp; Peak Pos By Trader'!$A19,'Import Peak'!$A$3:GA$24,GA$1,FALSE)),0,VLOOKUP('W. VaR &amp; Peak Pos By Trader'!$A19,'Import Peak'!$A$3:GA$24,GA$1,FALSE))</f>
        <v>33889</v>
      </c>
      <c r="GB19">
        <f>IF(ISNA(VLOOKUP('W. VaR &amp; Peak Pos By Trader'!$A19,'Import Peak'!$A$3:GB$24,GB$1,FALSE)),0,VLOOKUP('W. VaR &amp; Peak Pos By Trader'!$A19,'Import Peak'!$A$3:GB$24,GB$1,FALSE))</f>
        <v>30631.439999999999</v>
      </c>
      <c r="GC19">
        <f>IF(ISNA(VLOOKUP('W. VaR &amp; Peak Pos By Trader'!$A19,'Import Peak'!$A$3:GC$24,GC$1,FALSE)),0,VLOOKUP('W. VaR &amp; Peak Pos By Trader'!$A19,'Import Peak'!$A$3:GC$24,GC$1,FALSE))</f>
        <v>35030.660000000003</v>
      </c>
      <c r="GD19">
        <f>IF(ISNA(VLOOKUP('W. VaR &amp; Peak Pos By Trader'!$A19,'Import Peak'!$A$3:GD$24,GD$1,FALSE)),0,VLOOKUP('W. VaR &amp; Peak Pos By Trader'!$A19,'Import Peak'!$A$3:GD$24,GD$1,FALSE))</f>
        <v>31808.71</v>
      </c>
      <c r="GE19">
        <f>IF(ISNA(VLOOKUP('W. VaR &amp; Peak Pos By Trader'!$A19,'Import Peak'!$A$3:GE$24,GE$1,FALSE)),0,VLOOKUP('W. VaR &amp; Peak Pos By Trader'!$A19,'Import Peak'!$A$3:GE$24,GE$1,FALSE))</f>
        <v>30122.9</v>
      </c>
      <c r="GF19">
        <f>IF(ISNA(VLOOKUP('W. VaR &amp; Peak Pos By Trader'!$A19,'Import Peak'!$A$3:GF$24,GF$1,FALSE)),0,VLOOKUP('W. VaR &amp; Peak Pos By Trader'!$A19,'Import Peak'!$A$3:GF$24,GF$1,FALSE))</f>
        <v>29958.17</v>
      </c>
      <c r="GG19">
        <f>IF(ISNA(VLOOKUP('W. VaR &amp; Peak Pos By Trader'!$A19,'Import Peak'!$A$3:GG$24,GG$1,FALSE)),0,VLOOKUP('W. VaR &amp; Peak Pos By Trader'!$A19,'Import Peak'!$A$3:GG$24,GG$1,FALSE))</f>
        <v>31280.27</v>
      </c>
      <c r="GH19">
        <f>IF(ISNA(VLOOKUP('W. VaR &amp; Peak Pos By Trader'!$A19,'Import Peak'!$A$3:GH$24,GH$1,FALSE)),0,VLOOKUP('W. VaR &amp; Peak Pos By Trader'!$A19,'Import Peak'!$A$3:GH$24,GH$1,FALSE))</f>
        <v>29620.41</v>
      </c>
      <c r="GI19">
        <f>IF(ISNA(VLOOKUP('W. VaR &amp; Peak Pos By Trader'!$A19,'Import Peak'!$A$3:GI$24,GI$1,FALSE)),0,VLOOKUP('W. VaR &amp; Peak Pos By Trader'!$A19,'Import Peak'!$A$3:GI$24,GI$1,FALSE))</f>
        <v>27995.59</v>
      </c>
      <c r="GJ19">
        <f>IF(ISNA(VLOOKUP('W. VaR &amp; Peak Pos By Trader'!$A19,'Import Peak'!$A$3:GJ$24,GJ$1,FALSE)),0,VLOOKUP('W. VaR &amp; Peak Pos By Trader'!$A19,'Import Peak'!$A$3:GJ$24,GJ$1,FALSE))</f>
        <v>33697.65</v>
      </c>
      <c r="GK19">
        <f>IF(ISNA(VLOOKUP('W. VaR &amp; Peak Pos By Trader'!$A19,'Import Peak'!$A$3:GK$24,GK$1,FALSE)),0,VLOOKUP('W. VaR &amp; Peak Pos By Trader'!$A19,'Import Peak'!$A$3:GK$24,GK$1,FALSE))</f>
        <v>27682.94</v>
      </c>
      <c r="GL19">
        <f>IF(ISNA(VLOOKUP('W. VaR &amp; Peak Pos By Trader'!$A19,'Import Peak'!$A$3:GL$24,GL$1,FALSE)),0,VLOOKUP('W. VaR &amp; Peak Pos By Trader'!$A19,'Import Peak'!$A$3:GL$24,GL$1,FALSE))</f>
        <v>31874.48</v>
      </c>
      <c r="GM19">
        <f>IF(ISNA(VLOOKUP('W. VaR &amp; Peak Pos By Trader'!$A19,'Import Peak'!$A$3:GM$24,GM$1,FALSE)),0,VLOOKUP('W. VaR &amp; Peak Pos By Trader'!$A19,'Import Peak'!$A$3:GM$24,GM$1,FALSE))</f>
        <v>31702.79</v>
      </c>
      <c r="GN19">
        <f>IF(ISNA(VLOOKUP('W. VaR &amp; Peak Pos By Trader'!$A19,'Import Peak'!$A$3:GN$24,GN$1,FALSE)),0,VLOOKUP('W. VaR &amp; Peak Pos By Trader'!$A19,'Import Peak'!$A$3:GN$24,GN$1,FALSE))</f>
        <v>28654.68</v>
      </c>
      <c r="GO19">
        <f>IF(ISNA(VLOOKUP('W. VaR &amp; Peak Pos By Trader'!$A19,'Import Peak'!$A$3:GO$24,GO$1,FALSE)),0,VLOOKUP('W. VaR &amp; Peak Pos By Trader'!$A19,'Import Peak'!$A$3:GO$24,GO$1,FALSE))</f>
        <v>32767.17</v>
      </c>
      <c r="GP19">
        <f>IF(ISNA(VLOOKUP('W. VaR &amp; Peak Pos By Trader'!$A19,'Import Peak'!$A$3:GP$24,GP$1,FALSE)),0,VLOOKUP('W. VaR &amp; Peak Pos By Trader'!$A19,'Import Peak'!$A$3:GP$24,GP$1,FALSE))</f>
        <v>28335</v>
      </c>
      <c r="GQ19">
        <f>IF(ISNA(VLOOKUP('W. VaR &amp; Peak Pos By Trader'!$A19,'Import Peak'!$A$3:GQ$24,GQ$1,FALSE)),0,VLOOKUP('W. VaR &amp; Peak Pos By Trader'!$A19,'Import Peak'!$A$3:GQ$24,GQ$1,FALSE))</f>
        <v>29584</v>
      </c>
      <c r="GR19">
        <f>IF(ISNA(VLOOKUP('W. VaR &amp; Peak Pos By Trader'!$A19,'Import Peak'!$A$3:GR$24,GR$1,FALSE)),0,VLOOKUP('W. VaR &amp; Peak Pos By Trader'!$A19,'Import Peak'!$A$3:GR$24,GR$1,FALSE))</f>
        <v>29421.54</v>
      </c>
      <c r="GS19">
        <f>IF(ISNA(VLOOKUP('W. VaR &amp; Peak Pos By Trader'!$A19,'Import Peak'!$A$3:GS$24,GS$1,FALSE)),0,VLOOKUP('W. VaR &amp; Peak Pos By Trader'!$A19,'Import Peak'!$A$3:GS$24,GS$1,FALSE))</f>
        <v>27862.38</v>
      </c>
      <c r="GT19">
        <f>IF(ISNA(VLOOKUP('W. VaR &amp; Peak Pos By Trader'!$A19,'Import Peak'!$A$3:GT$24,GT$1,FALSE)),0,VLOOKUP('W. VaR &amp; Peak Pos By Trader'!$A19,'Import Peak'!$A$3:GT$24,GT$1,FALSE))</f>
        <v>29088.47</v>
      </c>
      <c r="GU19">
        <f>IF(ISNA(VLOOKUP('W. VaR &amp; Peak Pos By Trader'!$A19,'Import Peak'!$A$3:GU$24,GU$1,FALSE)),0,VLOOKUP('W. VaR &amp; Peak Pos By Trader'!$A19,'Import Peak'!$A$3:GU$24,GU$1,FALSE))</f>
        <v>26183.1</v>
      </c>
      <c r="GV19">
        <f>IF(ISNA(VLOOKUP('W. VaR &amp; Peak Pos By Trader'!$A19,'Import Peak'!$A$3:GV$24,GV$1,FALSE)),0,VLOOKUP('W. VaR &amp; Peak Pos By Trader'!$A19,'Import Peak'!$A$3:GV$24,GV$1,FALSE))</f>
        <v>28773.89</v>
      </c>
      <c r="GW19">
        <f>IF(ISNA(VLOOKUP('W. VaR &amp; Peak Pos By Trader'!$A19,'Import Peak'!$A$3:GW$24,GW$1,FALSE)),0,VLOOKUP('W. VaR &amp; Peak Pos By Trader'!$A19,'Import Peak'!$A$3:GW$24,GW$1,FALSE))</f>
        <v>28616.54</v>
      </c>
      <c r="GX19">
        <f>IF(ISNA(VLOOKUP('W. VaR &amp; Peak Pos By Trader'!$A19,'Import Peak'!$A$3:GX$24,GX$1,FALSE)),0,VLOOKUP('W. VaR &amp; Peak Pos By Trader'!$A19,'Import Peak'!$A$3:GX$24,GX$1,FALSE))</f>
        <v>29808.81</v>
      </c>
      <c r="GY19">
        <f>IF(ISNA(VLOOKUP('W. VaR &amp; Peak Pos By Trader'!$A19,'Import Peak'!$A$3:GY$24,GY$1,FALSE)),0,VLOOKUP('W. VaR &amp; Peak Pos By Trader'!$A19,'Import Peak'!$A$3:GY$24,GY$1,FALSE))</f>
        <v>28299.06</v>
      </c>
      <c r="GZ19">
        <f>IF(ISNA(VLOOKUP('W. VaR &amp; Peak Pos By Trader'!$A19,'Import Peak'!$A$3:GZ$24,GZ$1,FALSE)),0,VLOOKUP('W. VaR &amp; Peak Pos By Trader'!$A19,'Import Peak'!$A$3:GZ$24,GZ$1,FALSE))</f>
        <v>28136.27</v>
      </c>
      <c r="HA19">
        <f>IF(ISNA(VLOOKUP('W. VaR &amp; Peak Pos By Trader'!$A19,'Import Peak'!$A$3:HA$24,HA$1,FALSE)),0,VLOOKUP('W. VaR &amp; Peak Pos By Trader'!$A19,'Import Peak'!$A$3:HA$24,HA$1,FALSE))</f>
        <v>30643.5</v>
      </c>
      <c r="HB19">
        <f>IF(ISNA(VLOOKUP('W. VaR &amp; Peak Pos By Trader'!$A19,'Import Peak'!$A$3:HB$24,HB$1,FALSE)),0,VLOOKUP('W. VaR &amp; Peak Pos By Trader'!$A19,'Import Peak'!$A$3:HB$24,HB$1,FALSE))</f>
        <v>25170.68</v>
      </c>
      <c r="HC19">
        <f>IF(ISNA(VLOOKUP('W. VaR &amp; Peak Pos By Trader'!$A19,'Import Peak'!$A$3:HC$24,HC$1,FALSE)),0,VLOOKUP('W. VaR &amp; Peak Pos By Trader'!$A19,'Import Peak'!$A$3:HC$24,HC$1,FALSE))</f>
        <v>28980.89</v>
      </c>
      <c r="HD19">
        <f>IF(ISNA(VLOOKUP('W. VaR &amp; Peak Pos By Trader'!$A19,'Import Peak'!$A$3:HD$24,HD$1,FALSE)),0,VLOOKUP('W. VaR &amp; Peak Pos By Trader'!$A19,'Import Peak'!$A$3:HD$24,HD$1,FALSE))</f>
        <v>27511.06</v>
      </c>
      <c r="HE19">
        <f>IF(ISNA(VLOOKUP('W. VaR &amp; Peak Pos By Trader'!$A19,'Import Peak'!$A$3:HE$24,HE$1,FALSE)),0,VLOOKUP('W. VaR &amp; Peak Pos By Trader'!$A19,'Import Peak'!$A$3:HE$24,HE$1,FALSE))</f>
        <v>26052.54</v>
      </c>
      <c r="HF19">
        <f>IF(ISNA(VLOOKUP('W. VaR &amp; Peak Pos By Trader'!$A19,'Import Peak'!$A$3:HF$24,HF$1,FALSE)),0,VLOOKUP('W. VaR &amp; Peak Pos By Trader'!$A19,'Import Peak'!$A$3:HF$24,HF$1,FALSE))</f>
        <v>26349.5</v>
      </c>
      <c r="HG19">
        <f>IF(ISNA(VLOOKUP('W. VaR &amp; Peak Pos By Trader'!$A19,'Import Peak'!$A$3:HG$24,HG$1,FALSE)),0,VLOOKUP('W. VaR &amp; Peak Pos By Trader'!$A19,'Import Peak'!$A$3:HG$24,HG$1,FALSE))</f>
        <v>23717.200000000001</v>
      </c>
      <c r="HH19">
        <f>IF(ISNA(VLOOKUP('W. VaR &amp; Peak Pos By Trader'!$A19,'Import Peak'!$A$3:HH$24,HH$1,FALSE)),0,VLOOKUP('W. VaR &amp; Peak Pos By Trader'!$A19,'Import Peak'!$A$3:HH$24,HH$1,FALSE))</f>
        <v>26062.49</v>
      </c>
      <c r="HI19">
        <f>IF(ISNA(VLOOKUP('W. VaR &amp; Peak Pos By Trader'!$A19,'Import Peak'!$A$3:HI$24,HI$1,FALSE)),0,VLOOKUP('W. VaR &amp; Peak Pos By Trader'!$A19,'Import Peak'!$A$3:HI$24,HI$1,FALSE))</f>
        <v>25920.28</v>
      </c>
      <c r="HJ19">
        <f>IF(ISNA(VLOOKUP('W. VaR &amp; Peak Pos By Trader'!$A19,'Import Peak'!$A$3:HJ$24,HJ$1,FALSE)),0,VLOOKUP('W. VaR &amp; Peak Pos By Trader'!$A19,'Import Peak'!$A$3:HJ$24,HJ$1,FALSE))</f>
        <v>26999.57</v>
      </c>
      <c r="HK19">
        <f>IF(ISNA(VLOOKUP('W. VaR &amp; Peak Pos By Trader'!$A19,'Import Peak'!$A$3:HK$24,HK$1,FALSE)),0,VLOOKUP('W. VaR &amp; Peak Pos By Trader'!$A19,'Import Peak'!$A$3:HK$24,HK$1,FALSE))</f>
        <v>24410.23</v>
      </c>
      <c r="HL19">
        <f>IF(ISNA(VLOOKUP('W. VaR &amp; Peak Pos By Trader'!$A19,'Import Peak'!$A$3:HL$24,HL$1,FALSE)),0,VLOOKUP('W. VaR &amp; Peak Pos By Trader'!$A19,'Import Peak'!$A$3:HL$24,HL$1,FALSE))</f>
        <v>26697</v>
      </c>
      <c r="HM19">
        <f>IF(ISNA(VLOOKUP('W. VaR &amp; Peak Pos By Trader'!$A19,'Import Peak'!$A$3:HM$24,HM$1,FALSE)),0,VLOOKUP('W. VaR &amp; Peak Pos By Trader'!$A19,'Import Peak'!$A$3:HM$24,HM$1,FALSE))</f>
        <v>26546.21</v>
      </c>
      <c r="HN19">
        <f>IF(ISNA(VLOOKUP('W. VaR &amp; Peak Pos By Trader'!$A19,'Import Peak'!$A$3:HN$24,HN$1,FALSE)),0,VLOOKUP('W. VaR &amp; Peak Pos By Trader'!$A19,'Import Peak'!$A$3:HN$24,HN$1,FALSE))</f>
        <v>23997.82</v>
      </c>
      <c r="HO19">
        <f>IF(ISNA(VLOOKUP('W. VaR &amp; Peak Pos By Trader'!$A19,'Import Peak'!$A$3:HO$24,HO$1,FALSE)),0,VLOOKUP('W. VaR &amp; Peak Pos By Trader'!$A19,'Import Peak'!$A$3:HO$24,HO$1,FALSE))</f>
        <v>26246.67</v>
      </c>
      <c r="HP19">
        <f>IF(ISNA(VLOOKUP('W. VaR &amp; Peak Pos By Trader'!$A19,'Import Peak'!$A$3:HP$24,HP$1,FALSE)),0,VLOOKUP('W. VaR &amp; Peak Pos By Trader'!$A19,'Import Peak'!$A$3:HP$24,HP$1,FALSE))</f>
        <v>22541.35</v>
      </c>
      <c r="HQ19">
        <f>IF(ISNA(VLOOKUP('W. VaR &amp; Peak Pos By Trader'!$A19,'Import Peak'!$A$3:HQ$24,HQ$1,FALSE)),0,VLOOKUP('W. VaR &amp; Peak Pos By Trader'!$A19,'Import Peak'!$A$3:HQ$24,HQ$1,FALSE))</f>
        <v>24773.22</v>
      </c>
      <c r="HR19">
        <f>IF(ISNA(VLOOKUP('W. VaR &amp; Peak Pos By Trader'!$A19,'Import Peak'!$A$3:HR$24,HR$1,FALSE)),0,VLOOKUP('W. VaR &amp; Peak Pos By Trader'!$A19,'Import Peak'!$A$3:HR$24,HR$1,FALSE))</f>
        <v>23936.31</v>
      </c>
      <c r="HS19">
        <f>IF(ISNA(VLOOKUP('W. VaR &amp; Peak Pos By Trader'!$A19,'Import Peak'!$A$3:HS$24,HS$1,FALSE)),0,VLOOKUP('W. VaR &amp; Peak Pos By Trader'!$A19,'Import Peak'!$A$3:HS$24,HS$1,FALSE))</f>
        <v>21539.9</v>
      </c>
      <c r="HT19">
        <f>IF(ISNA(VLOOKUP('W. VaR &amp; Peak Pos By Trader'!$A19,'Import Peak'!$A$3:HT$24,HT$1,FALSE)),0,VLOOKUP('W. VaR &amp; Peak Pos By Trader'!$A19,'Import Peak'!$A$3:HT$24,HT$1,FALSE))</f>
        <v>24798.94</v>
      </c>
      <c r="HU19">
        <f>IF(ISNA(VLOOKUP('W. VaR &amp; Peak Pos By Trader'!$A19,'Import Peak'!$A$3:HU$24,HU$1,FALSE)),0,VLOOKUP('W. VaR &amp; Peak Pos By Trader'!$A19,'Import Peak'!$A$3:HU$24,HU$1,FALSE))</f>
        <v>23540.46</v>
      </c>
      <c r="HV19">
        <f>IF(ISNA(VLOOKUP('W. VaR &amp; Peak Pos By Trader'!$A19,'Import Peak'!$A$3:HV$24,HV$1,FALSE)),0,VLOOKUP('W. VaR &amp; Peak Pos By Trader'!$A19,'Import Peak'!$A$3:HV$24,HV$1,FALSE))</f>
        <v>22289.46</v>
      </c>
      <c r="HW19">
        <f>IF(ISNA(VLOOKUP('W. VaR &amp; Peak Pos By Trader'!$A19,'Import Peak'!$A$3:HW$24,HW$1,FALSE)),0,VLOOKUP('W. VaR &amp; Peak Pos By Trader'!$A19,'Import Peak'!$A$3:HW$24,HW$1,FALSE))</f>
        <v>24384</v>
      </c>
      <c r="HX19">
        <f>IF(ISNA(VLOOKUP('W. VaR &amp; Peak Pos By Trader'!$A19,'Import Peak'!$A$3:HX$24,HX$1,FALSE)),0,VLOOKUP('W. VaR &amp; Peak Pos By Trader'!$A19,'Import Peak'!$A$3:HX$24,HX$1,FALSE))</f>
        <v>25394.54</v>
      </c>
      <c r="HY19">
        <f>IF(ISNA(VLOOKUP('W. VaR &amp; Peak Pos By Trader'!$A19,'Import Peak'!$A$3:HY$24,HY$1,FALSE)),0,VLOOKUP('W. VaR &amp; Peak Pos By Trader'!$A19,'Import Peak'!$A$3:HY$24,HY$1,FALSE))</f>
        <v>23010.2</v>
      </c>
      <c r="HZ19">
        <f>IF(ISNA(VLOOKUP('W. VaR &amp; Peak Pos By Trader'!$A19,'Import Peak'!$A$3:HZ$24,HZ$1,FALSE)),0,VLOOKUP('W. VaR &amp; Peak Pos By Trader'!$A19,'Import Peak'!$A$3:HZ$24,HZ$1,FALSE))</f>
        <v>22881.599999999999</v>
      </c>
      <c r="IA19">
        <f>IF(ISNA(VLOOKUP('W. VaR &amp; Peak Pos By Trader'!$A19,'Import Peak'!$A$3:IA$24,IA$1,FALSE)),0,VLOOKUP('W. VaR &amp; Peak Pos By Trader'!$A19,'Import Peak'!$A$3:IA$24,IA$1,FALSE))</f>
        <v>22749.46</v>
      </c>
      <c r="IB19">
        <f>IF(ISNA(VLOOKUP('W. VaR &amp; Peak Pos By Trader'!$A19,'Import Peak'!$A$3:IB$24,IB$1,FALSE)),0,VLOOKUP('W. VaR &amp; Peak Pos By Trader'!$A19,'Import Peak'!$A$3:IB$24,IB$1,FALSE))</f>
        <v>20469.14</v>
      </c>
      <c r="IC19">
        <f>IF(ISNA(VLOOKUP('W. VaR &amp; Peak Pos By Trader'!$A19,'Import Peak'!$A$3:IC$24,IC$1,FALSE)),0,VLOOKUP('W. VaR &amp; Peak Pos By Trader'!$A19,'Import Peak'!$A$3:IC$24,IC$1,FALSE))</f>
        <v>23565.759999999998</v>
      </c>
    </row>
    <row r="20" spans="1:237" ht="18" thickBot="1" x14ac:dyDescent="0.3">
      <c r="A20" s="45" t="s">
        <v>52</v>
      </c>
      <c r="B20" s="31">
        <f t="shared" ref="B20:BM20" si="28">SUM(B11:B19)</f>
        <v>14874.960000000006</v>
      </c>
      <c r="C20" s="31">
        <f t="shared" si="28"/>
        <v>49468.679999999993</v>
      </c>
      <c r="D20" s="31">
        <f t="shared" si="28"/>
        <v>46997.859999999986</v>
      </c>
      <c r="E20" s="31">
        <f t="shared" si="28"/>
        <v>50638.449999999983</v>
      </c>
      <c r="F20" s="31">
        <f t="shared" si="28"/>
        <v>41405.11</v>
      </c>
      <c r="G20" s="31">
        <f t="shared" si="28"/>
        <v>36542.850000000006</v>
      </c>
      <c r="H20" s="31">
        <f t="shared" si="28"/>
        <v>32087.01999999999</v>
      </c>
      <c r="I20" s="31">
        <f t="shared" si="28"/>
        <v>31899.490000000005</v>
      </c>
      <c r="J20" s="31">
        <f t="shared" si="28"/>
        <v>-2887747.08</v>
      </c>
      <c r="K20" s="31">
        <f t="shared" si="28"/>
        <v>-2597239.8400000003</v>
      </c>
      <c r="L20" s="31">
        <f t="shared" si="28"/>
        <v>-2871784.4000000004</v>
      </c>
      <c r="M20" s="31">
        <f t="shared" si="28"/>
        <v>-2766494.01</v>
      </c>
      <c r="N20" s="31">
        <f t="shared" si="28"/>
        <v>-2851131.8899999997</v>
      </c>
      <c r="O20" s="31">
        <f t="shared" si="28"/>
        <v>-2754377.13</v>
      </c>
      <c r="P20" s="31">
        <f t="shared" si="28"/>
        <v>-2818983.87</v>
      </c>
      <c r="Q20" s="31">
        <f t="shared" si="28"/>
        <v>-2806626.5600000005</v>
      </c>
      <c r="R20" s="31">
        <f t="shared" si="28"/>
        <v>-2711320.11</v>
      </c>
      <c r="S20" s="31">
        <f t="shared" si="28"/>
        <v>-2785249.34</v>
      </c>
      <c r="T20" s="31">
        <f t="shared" si="28"/>
        <v>-2694580.0700000003</v>
      </c>
      <c r="U20" s="31">
        <f t="shared" si="28"/>
        <v>-2770106.6</v>
      </c>
      <c r="V20" s="31">
        <f t="shared" si="28"/>
        <v>-2724437.04</v>
      </c>
      <c r="W20" s="31">
        <f t="shared" si="28"/>
        <v>-2448224.2499999995</v>
      </c>
      <c r="X20" s="31">
        <f t="shared" si="28"/>
        <v>-2705999.7199999997</v>
      </c>
      <c r="Y20" s="31">
        <f t="shared" si="28"/>
        <v>-2595224.6999999997</v>
      </c>
      <c r="Z20" s="31">
        <f t="shared" si="28"/>
        <v>-2679826.4699999997</v>
      </c>
      <c r="AA20" s="31">
        <f t="shared" si="28"/>
        <v>-2576240.94</v>
      </c>
      <c r="AB20" s="31">
        <f t="shared" si="28"/>
        <v>-2647607.83</v>
      </c>
      <c r="AC20" s="31">
        <f t="shared" si="28"/>
        <v>-2640645.3500000006</v>
      </c>
      <c r="AD20" s="31">
        <f t="shared" si="28"/>
        <v>-2538456.1300000004</v>
      </c>
      <c r="AE20" s="31">
        <f t="shared" si="28"/>
        <v>-2602475.8299999996</v>
      </c>
      <c r="AF20" s="31">
        <f t="shared" si="28"/>
        <v>-2525253.9599999995</v>
      </c>
      <c r="AG20" s="31">
        <f t="shared" si="28"/>
        <v>-2581917.3199999998</v>
      </c>
      <c r="AH20" s="31">
        <f t="shared" si="28"/>
        <v>-2573578.4199999995</v>
      </c>
      <c r="AI20" s="31">
        <f t="shared" si="28"/>
        <v>-2392687.6900000004</v>
      </c>
      <c r="AJ20" s="31">
        <f t="shared" si="28"/>
        <v>-2535168.3000000003</v>
      </c>
      <c r="AK20" s="31">
        <f t="shared" si="28"/>
        <v>-2441372.5499999998</v>
      </c>
      <c r="AL20" s="31">
        <f t="shared" si="28"/>
        <v>-2525807.6800000002</v>
      </c>
      <c r="AM20" s="31">
        <f t="shared" si="28"/>
        <v>-2415393.7500000005</v>
      </c>
      <c r="AN20" s="31">
        <f t="shared" si="28"/>
        <v>-2493671.0299999998</v>
      </c>
      <c r="AO20" s="31">
        <f t="shared" si="28"/>
        <v>-2474879.4600000004</v>
      </c>
      <c r="AP20" s="31">
        <f t="shared" si="28"/>
        <v>-2384271.1</v>
      </c>
      <c r="AQ20" s="31">
        <f t="shared" si="28"/>
        <v>-2455382.17</v>
      </c>
      <c r="AR20" s="31">
        <f t="shared" si="28"/>
        <v>-2359716.8199999994</v>
      </c>
      <c r="AS20" s="31">
        <f t="shared" si="28"/>
        <v>-2418419.9599999995</v>
      </c>
      <c r="AT20" s="31">
        <f t="shared" si="28"/>
        <v>-2417008.25</v>
      </c>
      <c r="AU20" s="31">
        <f t="shared" si="28"/>
        <v>-2165478.2999999998</v>
      </c>
      <c r="AV20" s="31">
        <f t="shared" si="28"/>
        <v>-2381044.6199999996</v>
      </c>
      <c r="AW20" s="31">
        <f t="shared" si="28"/>
        <v>-2298851.38</v>
      </c>
      <c r="AX20" s="31">
        <f t="shared" si="28"/>
        <v>-2366913.6300000004</v>
      </c>
      <c r="AY20" s="31">
        <f t="shared" si="28"/>
        <v>-2268646.3999999999</v>
      </c>
      <c r="AZ20" s="31">
        <f t="shared" si="28"/>
        <v>-2346997.98</v>
      </c>
      <c r="BA20" s="31">
        <f t="shared" si="28"/>
        <v>-2317447.31</v>
      </c>
      <c r="BB20" s="31">
        <f t="shared" si="28"/>
        <v>-2237109.7299999995</v>
      </c>
      <c r="BC20" s="31">
        <f t="shared" si="28"/>
        <v>-2303273.71</v>
      </c>
      <c r="BD20" s="31">
        <f t="shared" si="28"/>
        <v>-2212501.69</v>
      </c>
      <c r="BE20" s="31">
        <f t="shared" si="28"/>
        <v>-2277534.1800000002</v>
      </c>
      <c r="BF20" s="31">
        <f t="shared" si="28"/>
        <v>-2248177.2000000002</v>
      </c>
      <c r="BG20" s="31">
        <f t="shared" si="28"/>
        <v>-2012639.94</v>
      </c>
      <c r="BH20" s="31">
        <f t="shared" si="28"/>
        <v>-2211591.4600000004</v>
      </c>
      <c r="BI20" s="31">
        <f t="shared" si="28"/>
        <v>-2141525.4799999995</v>
      </c>
      <c r="BJ20" s="31">
        <f t="shared" si="28"/>
        <v>-2192431.3100000005</v>
      </c>
      <c r="BK20" s="31">
        <f t="shared" si="28"/>
        <v>-2105362.5599999996</v>
      </c>
      <c r="BL20" s="31">
        <f t="shared" si="28"/>
        <v>-2180750.75</v>
      </c>
      <c r="BM20" s="31">
        <f t="shared" si="28"/>
        <v>-2151474.5</v>
      </c>
      <c r="BN20" s="31">
        <f t="shared" ref="BN20:DY20" si="29">SUM(BN11:BN19)</f>
        <v>-2084340.7099999997</v>
      </c>
      <c r="BO20" s="31">
        <f t="shared" si="29"/>
        <v>-2134974.6300000004</v>
      </c>
      <c r="BP20" s="31">
        <f t="shared" si="29"/>
        <v>-2056799.73</v>
      </c>
      <c r="BQ20" s="31">
        <f t="shared" si="29"/>
        <v>-2124281.9600000004</v>
      </c>
      <c r="BR20" s="31">
        <f t="shared" si="29"/>
        <v>-2213340.4700000002</v>
      </c>
      <c r="BS20" s="31">
        <f t="shared" si="29"/>
        <v>-1987665.27</v>
      </c>
      <c r="BT20" s="31">
        <f t="shared" si="29"/>
        <v>-2190865.08</v>
      </c>
      <c r="BU20" s="31">
        <f t="shared" si="29"/>
        <v>-2110432.79</v>
      </c>
      <c r="BV20" s="31">
        <f t="shared" si="29"/>
        <v>-2167767.9900000002</v>
      </c>
      <c r="BW20" s="31">
        <f t="shared" si="29"/>
        <v>-2088134.1600000004</v>
      </c>
      <c r="BX20" s="31">
        <f t="shared" si="29"/>
        <v>-2150391.5100000002</v>
      </c>
      <c r="BY20" s="31">
        <f t="shared" si="29"/>
        <v>-2127680.16</v>
      </c>
      <c r="BZ20" s="31">
        <f t="shared" si="29"/>
        <v>-2065820.8400000003</v>
      </c>
      <c r="CA20" s="31">
        <f t="shared" si="29"/>
        <v>-2105042.9500000002</v>
      </c>
      <c r="CB20" s="31">
        <f t="shared" si="29"/>
        <v>-2032884.6099999999</v>
      </c>
      <c r="CC20" s="31">
        <f t="shared" si="29"/>
        <v>-2098788.1</v>
      </c>
      <c r="CD20" s="31">
        <f t="shared" si="29"/>
        <v>-2076555.5299999998</v>
      </c>
      <c r="CE20" s="31">
        <f t="shared" si="29"/>
        <v>-1929665.97</v>
      </c>
      <c r="CF20" s="31">
        <f t="shared" si="29"/>
        <v>-2059923.3600000003</v>
      </c>
      <c r="CG20" s="31">
        <f t="shared" si="29"/>
        <v>-1973610.9499999997</v>
      </c>
      <c r="CH20" s="31">
        <f t="shared" si="29"/>
        <v>-2037694.8399999999</v>
      </c>
      <c r="CI20" s="31">
        <f t="shared" si="29"/>
        <v>-1957507.0000000002</v>
      </c>
      <c r="CJ20" s="31">
        <f t="shared" si="29"/>
        <v>-2010398.5099999998</v>
      </c>
      <c r="CK20" s="31">
        <f t="shared" si="29"/>
        <v>-2004447.4499999997</v>
      </c>
      <c r="CL20" s="31">
        <f t="shared" si="29"/>
        <v>-1925517.17</v>
      </c>
      <c r="CM20" s="31">
        <f t="shared" si="29"/>
        <v>-1972349.6700000002</v>
      </c>
      <c r="CN20" s="31">
        <f t="shared" si="29"/>
        <v>-1914699.5100000002</v>
      </c>
      <c r="CO20" s="31">
        <f t="shared" si="29"/>
        <v>-1955839.5799999998</v>
      </c>
      <c r="CP20" s="31">
        <f t="shared" si="29"/>
        <v>-1949956.08</v>
      </c>
      <c r="CQ20" s="31">
        <f t="shared" si="29"/>
        <v>-1746152.5299999998</v>
      </c>
      <c r="CR20" s="31">
        <f t="shared" si="29"/>
        <v>-1924206.6099999996</v>
      </c>
      <c r="CS20" s="31">
        <f t="shared" si="29"/>
        <v>-1848124.11</v>
      </c>
      <c r="CT20" s="31">
        <f t="shared" si="29"/>
        <v>-1912831.29</v>
      </c>
      <c r="CU20" s="31">
        <f t="shared" si="29"/>
        <v>-1827673.4300000002</v>
      </c>
      <c r="CV20" s="31">
        <f t="shared" si="29"/>
        <v>-1876773.57</v>
      </c>
      <c r="CW20" s="31">
        <f t="shared" si="29"/>
        <v>-1876044.1500000001</v>
      </c>
      <c r="CX20" s="31">
        <f t="shared" si="29"/>
        <v>-1801937.72</v>
      </c>
      <c r="CY20" s="31">
        <f t="shared" si="29"/>
        <v>-1850337.0599999998</v>
      </c>
      <c r="CZ20" s="31">
        <f t="shared" si="29"/>
        <v>-1786578.92</v>
      </c>
      <c r="DA20" s="31">
        <f t="shared" si="29"/>
        <v>-1829620.7099999997</v>
      </c>
      <c r="DB20" s="31">
        <f t="shared" si="29"/>
        <v>-1828974.7099999997</v>
      </c>
      <c r="DC20" s="31">
        <f t="shared" si="29"/>
        <v>-1633419.1199999999</v>
      </c>
      <c r="DD20" s="31">
        <f t="shared" si="29"/>
        <v>-1795115.5399999998</v>
      </c>
      <c r="DE20" s="31">
        <f t="shared" si="29"/>
        <v>-1726359.5499999998</v>
      </c>
      <c r="DF20" s="31">
        <f t="shared" si="29"/>
        <v>-1786783.75</v>
      </c>
      <c r="DG20" s="31">
        <f t="shared" si="29"/>
        <v>-1706818.9599999997</v>
      </c>
      <c r="DH20" s="31">
        <f t="shared" si="29"/>
        <v>-1761896.81</v>
      </c>
      <c r="DI20" s="31">
        <f t="shared" si="29"/>
        <v>-1747076.1200000003</v>
      </c>
      <c r="DJ20" s="31">
        <f t="shared" si="29"/>
        <v>-1682218.7899999998</v>
      </c>
      <c r="DK20" s="31">
        <f t="shared" si="29"/>
        <v>-1731720.5999999999</v>
      </c>
      <c r="DL20" s="31">
        <f t="shared" si="29"/>
        <v>-1663003.99</v>
      </c>
      <c r="DM20" s="31">
        <f t="shared" si="29"/>
        <v>-1702897.48</v>
      </c>
      <c r="DN20" s="31">
        <f t="shared" si="29"/>
        <v>94871.74</v>
      </c>
      <c r="DO20" s="31">
        <f t="shared" si="29"/>
        <v>89874.22</v>
      </c>
      <c r="DP20" s="31">
        <f t="shared" si="29"/>
        <v>102746.8</v>
      </c>
      <c r="DQ20" s="31">
        <f t="shared" si="29"/>
        <v>93277.6</v>
      </c>
      <c r="DR20" s="31">
        <f t="shared" si="29"/>
        <v>92746.559999999998</v>
      </c>
      <c r="DS20" s="31">
        <f t="shared" si="29"/>
        <v>96632.26</v>
      </c>
      <c r="DT20" s="31">
        <f t="shared" si="29"/>
        <v>87339.86</v>
      </c>
      <c r="DU20" s="31">
        <f t="shared" si="29"/>
        <v>99878.8</v>
      </c>
      <c r="DV20" s="31">
        <f t="shared" si="29"/>
        <v>90688</v>
      </c>
      <c r="DW20" s="31">
        <f t="shared" si="29"/>
        <v>90170.62</v>
      </c>
      <c r="DX20" s="31">
        <f t="shared" si="29"/>
        <v>89672.22</v>
      </c>
      <c r="DY20" s="31">
        <f t="shared" si="29"/>
        <v>89165.18</v>
      </c>
      <c r="DZ20" s="31">
        <f t="shared" ref="DZ20:GK20" si="30">SUM(DZ11:DZ19)</f>
        <v>88649.08</v>
      </c>
      <c r="EA20" s="31">
        <f t="shared" si="30"/>
        <v>88173.68</v>
      </c>
      <c r="EB20" s="31">
        <f t="shared" si="30"/>
        <v>91839.44</v>
      </c>
      <c r="EC20" s="31">
        <f t="shared" si="30"/>
        <v>87180.3</v>
      </c>
      <c r="ED20" s="31">
        <f t="shared" si="30"/>
        <v>90806.44</v>
      </c>
      <c r="EE20" s="31">
        <f t="shared" si="30"/>
        <v>86201.36</v>
      </c>
      <c r="EF20" s="31">
        <f t="shared" si="30"/>
        <v>85698.880000000005</v>
      </c>
      <c r="EG20" s="31">
        <f t="shared" si="30"/>
        <v>93328</v>
      </c>
      <c r="EH20" s="31">
        <f t="shared" si="30"/>
        <v>76653.440000000002</v>
      </c>
      <c r="EI20" s="31">
        <f t="shared" si="30"/>
        <v>92260.12</v>
      </c>
      <c r="EJ20" s="31">
        <f t="shared" si="30"/>
        <v>83765.259999999995</v>
      </c>
      <c r="EK20" s="31">
        <f t="shared" si="30"/>
        <v>79316.399999999994</v>
      </c>
      <c r="EL20" s="31">
        <f t="shared" si="30"/>
        <v>86402.880000000005</v>
      </c>
      <c r="EM20" s="31">
        <f t="shared" si="30"/>
        <v>78135.58</v>
      </c>
      <c r="EN20" s="31">
        <f t="shared" si="30"/>
        <v>81559.62</v>
      </c>
      <c r="EO20" s="31">
        <f t="shared" si="30"/>
        <v>84967.22</v>
      </c>
      <c r="EP20" s="31">
        <f t="shared" si="30"/>
        <v>84471.64</v>
      </c>
      <c r="EQ20" s="31">
        <f t="shared" si="30"/>
        <v>76360.899999999994</v>
      </c>
      <c r="ER20" s="31">
        <f t="shared" si="30"/>
        <v>83503.199999999997</v>
      </c>
      <c r="ES20" s="31">
        <f t="shared" si="30"/>
        <v>83020</v>
      </c>
      <c r="ET20" s="31">
        <f t="shared" si="30"/>
        <v>75039.7</v>
      </c>
      <c r="EU20" s="31">
        <f t="shared" si="30"/>
        <v>85789.4</v>
      </c>
      <c r="EV20" s="31">
        <f t="shared" si="30"/>
        <v>74172.98</v>
      </c>
      <c r="EW20" s="31">
        <f t="shared" si="30"/>
        <v>77428.800000000003</v>
      </c>
      <c r="EX20" s="31">
        <f t="shared" si="30"/>
        <v>80635.7</v>
      </c>
      <c r="EY20" s="31">
        <f t="shared" si="30"/>
        <v>72914.86</v>
      </c>
      <c r="EZ20" s="31">
        <f t="shared" si="30"/>
        <v>76108.899999999994</v>
      </c>
      <c r="FA20" s="31">
        <f t="shared" si="30"/>
        <v>79277.320000000007</v>
      </c>
      <c r="FB20" s="31">
        <f t="shared" si="30"/>
        <v>75223.8</v>
      </c>
      <c r="FC20" s="31">
        <f t="shared" si="30"/>
        <v>74797.759999999995</v>
      </c>
      <c r="FD20" s="31">
        <f t="shared" si="30"/>
        <v>77892.52</v>
      </c>
      <c r="FE20" s="31">
        <f t="shared" si="30"/>
        <v>73913.22</v>
      </c>
      <c r="FF20" s="31">
        <f t="shared" si="30"/>
        <v>73485.8</v>
      </c>
      <c r="FG20" s="31">
        <f t="shared" si="30"/>
        <v>80005.78</v>
      </c>
      <c r="FH20" s="31">
        <f t="shared" si="30"/>
        <v>65706.460000000006</v>
      </c>
      <c r="FI20" s="31">
        <f t="shared" si="30"/>
        <v>75635.240000000005</v>
      </c>
      <c r="FJ20" s="31">
        <f t="shared" si="30"/>
        <v>68344.399999999994</v>
      </c>
      <c r="FK20" s="31">
        <f t="shared" si="30"/>
        <v>64576.72</v>
      </c>
      <c r="FL20" s="31">
        <f t="shared" si="30"/>
        <v>74330.820000000007</v>
      </c>
      <c r="FM20" s="31">
        <f t="shared" si="30"/>
        <v>70538.600000000006</v>
      </c>
      <c r="FN20" s="31">
        <f t="shared" si="30"/>
        <v>66772.42</v>
      </c>
      <c r="FO20" s="31">
        <f t="shared" si="30"/>
        <v>73028</v>
      </c>
      <c r="FP20" s="31">
        <f t="shared" si="30"/>
        <v>76024.52</v>
      </c>
      <c r="FQ20" s="31">
        <f t="shared" si="30"/>
        <v>68875.28</v>
      </c>
      <c r="FR20" s="31">
        <f t="shared" si="30"/>
        <v>68471.56</v>
      </c>
      <c r="FS20" s="31">
        <f t="shared" si="30"/>
        <v>68056.5</v>
      </c>
      <c r="FT20" s="31">
        <f t="shared" si="30"/>
        <v>61217.34</v>
      </c>
      <c r="FU20" s="31">
        <f t="shared" si="30"/>
        <v>70457.36</v>
      </c>
      <c r="FV20">
        <f t="shared" si="30"/>
        <v>60240.28</v>
      </c>
      <c r="FW20">
        <f t="shared" si="30"/>
        <v>65152.2</v>
      </c>
      <c r="FX20">
        <f t="shared" si="30"/>
        <v>68940.960000000006</v>
      </c>
      <c r="FY20">
        <f t="shared" si="30"/>
        <v>65423.62</v>
      </c>
      <c r="FZ20">
        <f t="shared" si="30"/>
        <v>65050.28</v>
      </c>
      <c r="GA20">
        <f t="shared" si="30"/>
        <v>67778</v>
      </c>
      <c r="GB20">
        <f t="shared" si="30"/>
        <v>61262.879999999997</v>
      </c>
      <c r="GC20">
        <f t="shared" si="30"/>
        <v>70061.320000000007</v>
      </c>
      <c r="GD20">
        <f t="shared" si="30"/>
        <v>63617.42</v>
      </c>
      <c r="GE20">
        <f t="shared" si="30"/>
        <v>60245.8</v>
      </c>
      <c r="GF20">
        <f t="shared" si="30"/>
        <v>59916.34</v>
      </c>
      <c r="GG20">
        <f t="shared" si="30"/>
        <v>62560.54</v>
      </c>
      <c r="GH20">
        <f t="shared" si="30"/>
        <v>59240.82</v>
      </c>
      <c r="GI20">
        <f t="shared" si="30"/>
        <v>55991.18</v>
      </c>
      <c r="GJ20">
        <f t="shared" si="30"/>
        <v>67395.3</v>
      </c>
      <c r="GK20">
        <f t="shared" si="30"/>
        <v>55365.88</v>
      </c>
      <c r="GL20">
        <f t="shared" ref="GL20:IC20" si="31">SUM(GL11:GL19)</f>
        <v>63748.959999999999</v>
      </c>
      <c r="GM20">
        <f t="shared" si="31"/>
        <v>63405.58</v>
      </c>
      <c r="GN20">
        <f t="shared" si="31"/>
        <v>57309.36</v>
      </c>
      <c r="GO20">
        <f t="shared" si="31"/>
        <v>65534.34</v>
      </c>
      <c r="GP20">
        <f t="shared" si="31"/>
        <v>56670</v>
      </c>
      <c r="GQ20">
        <f t="shared" si="31"/>
        <v>59168</v>
      </c>
      <c r="GR20">
        <f t="shared" si="31"/>
        <v>58843.08</v>
      </c>
      <c r="GS20">
        <f t="shared" si="31"/>
        <v>55724.76</v>
      </c>
      <c r="GT20">
        <f t="shared" si="31"/>
        <v>58176.94</v>
      </c>
      <c r="GU20">
        <f t="shared" si="31"/>
        <v>52366.2</v>
      </c>
      <c r="GV20">
        <f t="shared" si="31"/>
        <v>57547.78</v>
      </c>
      <c r="GW20">
        <f t="shared" si="31"/>
        <v>57233.08</v>
      </c>
      <c r="GX20">
        <f t="shared" si="31"/>
        <v>59617.62</v>
      </c>
      <c r="GY20">
        <f t="shared" si="31"/>
        <v>56598.12</v>
      </c>
      <c r="GZ20">
        <f t="shared" si="31"/>
        <v>56272.54</v>
      </c>
      <c r="HA20">
        <f t="shared" si="31"/>
        <v>61287</v>
      </c>
      <c r="HB20">
        <f t="shared" si="31"/>
        <v>50341.36</v>
      </c>
      <c r="HC20">
        <f t="shared" si="31"/>
        <v>57961.78</v>
      </c>
      <c r="HD20">
        <f t="shared" si="31"/>
        <v>55022.12</v>
      </c>
      <c r="HE20">
        <f t="shared" si="31"/>
        <v>52105.08</v>
      </c>
      <c r="HF20">
        <f t="shared" si="31"/>
        <v>52699</v>
      </c>
      <c r="HG20">
        <f t="shared" si="31"/>
        <v>47434.400000000001</v>
      </c>
      <c r="HH20">
        <f t="shared" si="31"/>
        <v>52124.98</v>
      </c>
      <c r="HI20">
        <f t="shared" si="31"/>
        <v>51840.56</v>
      </c>
      <c r="HJ20">
        <f t="shared" si="31"/>
        <v>53999.14</v>
      </c>
      <c r="HK20">
        <f t="shared" si="31"/>
        <v>48820.46</v>
      </c>
      <c r="HL20">
        <f t="shared" si="31"/>
        <v>53394</v>
      </c>
      <c r="HM20">
        <f t="shared" si="31"/>
        <v>53092.42</v>
      </c>
      <c r="HN20">
        <f t="shared" si="31"/>
        <v>47995.64</v>
      </c>
      <c r="HO20">
        <f t="shared" si="31"/>
        <v>52493.34</v>
      </c>
      <c r="HP20">
        <f t="shared" si="31"/>
        <v>45082.7</v>
      </c>
      <c r="HQ20">
        <f t="shared" si="31"/>
        <v>49546.44</v>
      </c>
      <c r="HR20">
        <f t="shared" si="31"/>
        <v>47872.62</v>
      </c>
      <c r="HS20">
        <f t="shared" si="31"/>
        <v>43079.8</v>
      </c>
      <c r="HT20">
        <f t="shared" si="31"/>
        <v>49597.88</v>
      </c>
      <c r="HU20">
        <f t="shared" si="31"/>
        <v>47080.92</v>
      </c>
      <c r="HV20">
        <f t="shared" si="31"/>
        <v>44578.92</v>
      </c>
      <c r="HW20">
        <f t="shared" si="31"/>
        <v>48768</v>
      </c>
      <c r="HX20">
        <f t="shared" si="31"/>
        <v>50789.08</v>
      </c>
      <c r="HY20">
        <f t="shared" si="31"/>
        <v>46020.4</v>
      </c>
      <c r="HZ20">
        <f t="shared" si="31"/>
        <v>45763.199999999997</v>
      </c>
      <c r="IA20">
        <f t="shared" si="31"/>
        <v>45498.92</v>
      </c>
      <c r="IB20">
        <f t="shared" si="31"/>
        <v>40938.28</v>
      </c>
      <c r="IC20">
        <f t="shared" si="31"/>
        <v>47131.519999999997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1414.31</v>
      </c>
      <c r="C25" s="28">
        <f>IF(ISNA(VLOOKUP('W. VaR &amp; Peak Pos By Trader'!$A25,'Import Peak'!$A$3:C$24,C$1,FALSE)),0,VLOOKUP('W. VaR &amp; Peak Pos By Trader'!$A25,'Import Peak'!$A$3:C$24,C$1,FALSE))</f>
        <v>1682.91</v>
      </c>
      <c r="D25" s="28">
        <f>IF(ISNA(VLOOKUP('W. VaR &amp; Peak Pos By Trader'!$A25,'Import Peak'!$A$3:D$24,D$1,FALSE)),0,VLOOKUP('W. VaR &amp; Peak Pos By Trader'!$A25,'Import Peak'!$A$3:D$24,D$1,FALSE))</f>
        <v>-34014.480000000003</v>
      </c>
      <c r="E25" s="28">
        <f>IF(ISNA(VLOOKUP('W. VaR &amp; Peak Pos By Trader'!$A25,'Import Peak'!$A$3:E$24,E$1,FALSE)),0,VLOOKUP('W. VaR &amp; Peak Pos By Trader'!$A25,'Import Peak'!$A$3:E$24,E$1,FALSE))</f>
        <v>-4658.74</v>
      </c>
      <c r="F25" s="28">
        <f>IF(ISNA(VLOOKUP('W. VaR &amp; Peak Pos By Trader'!$A25,'Import Peak'!$A$3:F$24,F$1,FALSE)),0,VLOOKUP('W. VaR &amp; Peak Pos By Trader'!$A25,'Import Peak'!$A$3:F$24,F$1,FALSE))</f>
        <v>-4113.8599999999997</v>
      </c>
      <c r="G25" s="28">
        <f>IF(ISNA(VLOOKUP('W. VaR &amp; Peak Pos By Trader'!$A25,'Import Peak'!$A$3:G$24,G$1,FALSE)),0,VLOOKUP('W. VaR &amp; Peak Pos By Trader'!$A25,'Import Peak'!$A$3:G$24,G$1,FALSE))</f>
        <v>-44824.65</v>
      </c>
      <c r="H25" s="28">
        <f>IF(ISNA(VLOOKUP('W. VaR &amp; Peak Pos By Trader'!$A25,'Import Peak'!$A$3:H$24,H$1,FALSE)),0,VLOOKUP('W. VaR &amp; Peak Pos By Trader'!$A25,'Import Peak'!$A$3:H$24,H$1,FALSE))</f>
        <v>-31597.65</v>
      </c>
      <c r="I25" s="28">
        <f>IF(ISNA(VLOOKUP('W. VaR &amp; Peak Pos By Trader'!$A25,'Import Peak'!$A$3:I$24,I$1,FALSE)),0,VLOOKUP('W. VaR &amp; Peak Pos By Trader'!$A25,'Import Peak'!$A$3:I$24,I$1,FALSE))</f>
        <v>-41209.800000000003</v>
      </c>
      <c r="J25" s="28">
        <f>IF(ISNA(VLOOKUP('W. VaR &amp; Peak Pos By Trader'!$A25,'Import Peak'!$A$3:J$24,J$1,FALSE)),0,VLOOKUP('W. VaR &amp; Peak Pos By Trader'!$A25,'Import Peak'!$A$3:J$24,J$1,FALSE))</f>
        <v>69740.600000000006</v>
      </c>
      <c r="K25" s="28">
        <f>IF(ISNA(VLOOKUP('W. VaR &amp; Peak Pos By Trader'!$A25,'Import Peak'!$A$3:K$24,K$1,FALSE)),0,VLOOKUP('W. VaR &amp; Peak Pos By Trader'!$A25,'Import Peak'!$A$3:K$24,K$1,FALSE))</f>
        <v>64150.84</v>
      </c>
      <c r="L25" s="28">
        <f>IF(ISNA(VLOOKUP('W. VaR &amp; Peak Pos By Trader'!$A25,'Import Peak'!$A$3:L$24,L$1,FALSE)),0,VLOOKUP('W. VaR &amp; Peak Pos By Trader'!$A25,'Import Peak'!$A$3:L$24,L$1,FALSE))</f>
        <v>69222.41</v>
      </c>
      <c r="M25" s="28">
        <f>IF(ISNA(VLOOKUP('W. VaR &amp; Peak Pos By Trader'!$A25,'Import Peak'!$A$3:M$24,M$1,FALSE)),0,VLOOKUP('W. VaR &amp; Peak Pos By Trader'!$A25,'Import Peak'!$A$3:M$24,M$1,FALSE))</f>
        <v>9167.16</v>
      </c>
      <c r="N25" s="28">
        <f>IF(ISNA(VLOOKUP('W. VaR &amp; Peak Pos By Trader'!$A25,'Import Peak'!$A$3:N$24,N$1,FALSE)),0,VLOOKUP('W. VaR &amp; Peak Pos By Trader'!$A25,'Import Peak'!$A$3:N$24,N$1,FALSE))</f>
        <v>9129.5</v>
      </c>
      <c r="O25" s="28">
        <f>IF(ISNA(VLOOKUP('W. VaR &amp; Peak Pos By Trader'!$A25,'Import Peak'!$A$3:O$24,O$1,FALSE)),0,VLOOKUP('W. VaR &amp; Peak Pos By Trader'!$A25,'Import Peak'!$A$3:O$24,O$1,FALSE))</f>
        <v>8742.49</v>
      </c>
      <c r="P25" s="28">
        <f>IF(ISNA(VLOOKUP('W. VaR &amp; Peak Pos By Trader'!$A25,'Import Peak'!$A$3:P$24,P$1,FALSE)),0,VLOOKUP('W. VaR &amp; Peak Pos By Trader'!$A25,'Import Peak'!$A$3:P$24,P$1,FALSE))</f>
        <v>-79508.2</v>
      </c>
      <c r="Q25" s="28">
        <f>IF(ISNA(VLOOKUP('W. VaR &amp; Peak Pos By Trader'!$A25,'Import Peak'!$A$3:Q$24,Q$1,FALSE)),0,VLOOKUP('W. VaR &amp; Peak Pos By Trader'!$A25,'Import Peak'!$A$3:Q$24,Q$1,FALSE))</f>
        <v>-82202.61</v>
      </c>
      <c r="R25" s="28">
        <f>IF(ISNA(VLOOKUP('W. VaR &amp; Peak Pos By Trader'!$A25,'Import Peak'!$A$3:R$24,R$1,FALSE)),0,VLOOKUP('W. VaR &amp; Peak Pos By Trader'!$A25,'Import Peak'!$A$3:R$24,R$1,FALSE))</f>
        <v>-72751.600000000006</v>
      </c>
      <c r="S25" s="28">
        <f>IF(ISNA(VLOOKUP('W. VaR &amp; Peak Pos By Trader'!$A25,'Import Peak'!$A$3:S$24,S$1,FALSE)),0,VLOOKUP('W. VaR &amp; Peak Pos By Trader'!$A25,'Import Peak'!$A$3:S$24,S$1,FALSE))</f>
        <v>19359.55</v>
      </c>
      <c r="T25" s="28">
        <f>IF(ISNA(VLOOKUP('W. VaR &amp; Peak Pos By Trader'!$A25,'Import Peak'!$A$3:T$24,T$1,FALSE)),0,VLOOKUP('W. VaR &amp; Peak Pos By Trader'!$A25,'Import Peak'!$A$3:T$24,T$1,FALSE))</f>
        <v>17844.73</v>
      </c>
      <c r="U25" s="28">
        <f>IF(ISNA(VLOOKUP('W. VaR &amp; Peak Pos By Trader'!$A25,'Import Peak'!$A$3:U$24,U$1,FALSE)),0,VLOOKUP('W. VaR &amp; Peak Pos By Trader'!$A25,'Import Peak'!$A$3:U$24,U$1,FALSE))</f>
        <v>17760.080000000002</v>
      </c>
      <c r="V25" s="28">
        <f>IF(ISNA(VLOOKUP('W. VaR &amp; Peak Pos By Trader'!$A25,'Import Peak'!$A$3:V$24,V$1,FALSE)),0,VLOOKUP('W. VaR &amp; Peak Pos By Trader'!$A25,'Import Peak'!$A$3:V$24,V$1,FALSE))</f>
        <v>-19147.14</v>
      </c>
      <c r="W25" s="28">
        <f>IF(ISNA(VLOOKUP('W. VaR &amp; Peak Pos By Trader'!$A25,'Import Peak'!$A$3:W$24,W$1,FALSE)),0,VLOOKUP('W. VaR &amp; Peak Pos By Trader'!$A25,'Import Peak'!$A$3:W$24,W$1,FALSE))</f>
        <v>-17596.45</v>
      </c>
      <c r="X25" s="28">
        <f>IF(ISNA(VLOOKUP('W. VaR &amp; Peak Pos By Trader'!$A25,'Import Peak'!$A$3:X$24,X$1,FALSE)),0,VLOOKUP('W. VaR &amp; Peak Pos By Trader'!$A25,'Import Peak'!$A$3:X$24,X$1,FALSE))</f>
        <v>-18969.689999999999</v>
      </c>
      <c r="Y25" s="28">
        <f>IF(ISNA(VLOOKUP('W. VaR &amp; Peak Pos By Trader'!$A25,'Import Peak'!$A$3:Y$24,Y$1,FALSE)),0,VLOOKUP('W. VaR &amp; Peak Pos By Trader'!$A25,'Import Peak'!$A$3:Y$24,Y$1,FALSE))</f>
        <v>9439.61</v>
      </c>
      <c r="Z25" s="28">
        <f>IF(ISNA(VLOOKUP('W. VaR &amp; Peak Pos By Trader'!$A25,'Import Peak'!$A$3:Z$24,Z$1,FALSE)),0,VLOOKUP('W. VaR &amp; Peak Pos By Trader'!$A25,'Import Peak'!$A$3:Z$24,Z$1,FALSE))</f>
        <v>9392.64</v>
      </c>
      <c r="AA25" s="28">
        <f>IF(ISNA(VLOOKUP('W. VaR &amp; Peak Pos By Trader'!$A25,'Import Peak'!$A$3:AA$24,AA$1,FALSE)),0,VLOOKUP('W. VaR &amp; Peak Pos By Trader'!$A25,'Import Peak'!$A$3:AA$24,AA$1,FALSE))</f>
        <v>8987.7000000000007</v>
      </c>
      <c r="AB25" s="28">
        <f>IF(ISNA(VLOOKUP('W. VaR &amp; Peak Pos By Trader'!$A25,'Import Peak'!$A$3:AB$24,AB$1,FALSE)),0,VLOOKUP('W. VaR &amp; Peak Pos By Trader'!$A25,'Import Peak'!$A$3:AB$24,AB$1,FALSE))</f>
        <v>-1864</v>
      </c>
      <c r="AC25" s="28">
        <f>IF(ISNA(VLOOKUP('W. VaR &amp; Peak Pos By Trader'!$A25,'Import Peak'!$A$3:AC$24,AC$1,FALSE)),0,VLOOKUP('W. VaR &amp; Peak Pos By Trader'!$A25,'Import Peak'!$A$3:AC$24,AC$1,FALSE))</f>
        <v>-1854.22</v>
      </c>
      <c r="AD25" s="28">
        <f>IF(ISNA(VLOOKUP('W. VaR &amp; Peak Pos By Trader'!$A25,'Import Peak'!$A$3:AD$24,AD$1,FALSE)),0,VLOOKUP('W. VaR &amp; Peak Pos By Trader'!$A25,'Import Peak'!$A$3:AD$24,AD$1,FALSE))</f>
        <v>-1774.42</v>
      </c>
      <c r="AE25" s="28">
        <f>IF(ISNA(VLOOKUP('W. VaR &amp; Peak Pos By Trader'!$A25,'Import Peak'!$A$3:AE$24,AE$1,FALSE)),0,VLOOKUP('W. VaR &amp; Peak Pos By Trader'!$A25,'Import Peak'!$A$3:AE$24,AE$1,FALSE))</f>
        <v>26630.9</v>
      </c>
      <c r="AF25" s="28">
        <f>IF(ISNA(VLOOKUP('W. VaR &amp; Peak Pos By Trader'!$A25,'Import Peak'!$A$3:AF$24,AF$1,FALSE)),0,VLOOKUP('W. VaR &amp; Peak Pos By Trader'!$A25,'Import Peak'!$A$3:AF$24,AF$1,FALSE))</f>
        <v>23553.200000000001</v>
      </c>
      <c r="AG25" s="28">
        <f>IF(ISNA(VLOOKUP('W. VaR &amp; Peak Pos By Trader'!$A25,'Import Peak'!$A$3:AG$24,AG$1,FALSE)),0,VLOOKUP('W. VaR &amp; Peak Pos By Trader'!$A25,'Import Peak'!$A$3:AG$24,AG$1,FALSE))</f>
        <v>25384.67</v>
      </c>
      <c r="AH25" s="28">
        <f>IF(ISNA(VLOOKUP('W. VaR &amp; Peak Pos By Trader'!$A25,'Import Peak'!$A$3:AH$24,AH$1,FALSE)),0,VLOOKUP('W. VaR &amp; Peak Pos By Trader'!$A25,'Import Peak'!$A$3:AH$24,AH$1,FALSE))</f>
        <v>-28868</v>
      </c>
      <c r="AI25" s="28">
        <f>IF(ISNA(VLOOKUP('W. VaR &amp; Peak Pos By Trader'!$A25,'Import Peak'!$A$3:AI$24,AI$1,FALSE)),0,VLOOKUP('W. VaR &amp; Peak Pos By Trader'!$A25,'Import Peak'!$A$3:AI$24,AI$1,FALSE))</f>
        <v>-26517.39</v>
      </c>
      <c r="AJ25" s="28">
        <f>IF(ISNA(VLOOKUP('W. VaR &amp; Peak Pos By Trader'!$A25,'Import Peak'!$A$3:AJ$24,AJ$1,FALSE)),0,VLOOKUP('W. VaR &amp; Peak Pos By Trader'!$A25,'Import Peak'!$A$3:AJ$24,AJ$1,FALSE))</f>
        <v>-29676.44</v>
      </c>
      <c r="AK25" s="28">
        <f>IF(ISNA(VLOOKUP('W. VaR &amp; Peak Pos By Trader'!$A25,'Import Peak'!$A$3:AK$24,AK$1,FALSE)),0,VLOOKUP('W. VaR &amp; Peak Pos By Trader'!$A25,'Import Peak'!$A$3:AK$24,AK$1,FALSE))</f>
        <v>-28433.33</v>
      </c>
      <c r="AL25" s="28">
        <f>IF(ISNA(VLOOKUP('W. VaR &amp; Peak Pos By Trader'!$A25,'Import Peak'!$A$3:AL$24,AL$1,FALSE)),0,VLOOKUP('W. VaR &amp; Peak Pos By Trader'!$A25,'Import Peak'!$A$3:AL$24,AL$1,FALSE))</f>
        <v>-27196.85</v>
      </c>
      <c r="AM25" s="28">
        <f>IF(ISNA(VLOOKUP('W. VaR &amp; Peak Pos By Trader'!$A25,'Import Peak'!$A$3:AM$24,AM$1,FALSE)),0,VLOOKUP('W. VaR &amp; Peak Pos By Trader'!$A25,'Import Peak'!$A$3:AM$24,AM$1,FALSE))</f>
        <v>-28141.31</v>
      </c>
      <c r="AN25" s="28">
        <f>IF(ISNA(VLOOKUP('W. VaR &amp; Peak Pos By Trader'!$A25,'Import Peak'!$A$3:AN$24,AN$1,FALSE)),0,VLOOKUP('W. VaR &amp; Peak Pos By Trader'!$A25,'Import Peak'!$A$3:AN$24,AN$1,FALSE))</f>
        <v>-36741</v>
      </c>
      <c r="AO25" s="28">
        <f>IF(ISNA(VLOOKUP('W. VaR &amp; Peak Pos By Trader'!$A25,'Import Peak'!$A$3:AO$24,AO$1,FALSE)),0,VLOOKUP('W. VaR &amp; Peak Pos By Trader'!$A25,'Import Peak'!$A$3:AO$24,AO$1,FALSE))</f>
        <v>-36546.78</v>
      </c>
      <c r="AP25" s="28">
        <f>IF(ISNA(VLOOKUP('W. VaR &amp; Peak Pos By Trader'!$A25,'Import Peak'!$A$3:AP$24,AP$1,FALSE)),0,VLOOKUP('W. VaR &amp; Peak Pos By Trader'!$A25,'Import Peak'!$A$3:AP$24,AP$1,FALSE))</f>
        <v>-34962.11</v>
      </c>
      <c r="AQ25" s="28">
        <f>IF(ISNA(VLOOKUP('W. VaR &amp; Peak Pos By Trader'!$A25,'Import Peak'!$A$3:AQ$24,AQ$1,FALSE)),0,VLOOKUP('W. VaR &amp; Peak Pos By Trader'!$A25,'Import Peak'!$A$3:AQ$24,AQ$1,FALSE))</f>
        <v>-27558.13</v>
      </c>
      <c r="AR25" s="28">
        <f>IF(ISNA(VLOOKUP('W. VaR &amp; Peak Pos By Trader'!$A25,'Import Peak'!$A$3:AR$24,AR$1,FALSE)),0,VLOOKUP('W. VaR &amp; Peak Pos By Trader'!$A25,'Import Peak'!$A$3:AR$24,AR$1,FALSE))</f>
        <v>-26361.11</v>
      </c>
      <c r="AS25" s="28">
        <f>IF(ISNA(VLOOKUP('W. VaR &amp; Peak Pos By Trader'!$A25,'Import Peak'!$A$3:AS$24,AS$1,FALSE)),0,VLOOKUP('W. VaR &amp; Peak Pos By Trader'!$A25,'Import Peak'!$A$3:AS$24,AS$1,FALSE))</f>
        <v>-27268.93</v>
      </c>
      <c r="AT25" s="28">
        <f>IF(ISNA(VLOOKUP('W. VaR &amp; Peak Pos By Trader'!$A25,'Import Peak'!$A$3:AT$24,AT$1,FALSE)),0,VLOOKUP('W. VaR &amp; Peak Pos By Trader'!$A25,'Import Peak'!$A$3:AT$24,AT$1,FALSE))</f>
        <v>4889.13</v>
      </c>
      <c r="AU25" s="28">
        <f>IF(ISNA(VLOOKUP('W. VaR &amp; Peak Pos By Trader'!$A25,'Import Peak'!$A$3:AU$24,AU$1,FALSE)),0,VLOOKUP('W. VaR &amp; Peak Pos By Trader'!$A25,'Import Peak'!$A$3:AU$24,AU$1,FALSE))</f>
        <v>12455.45</v>
      </c>
      <c r="AV25" s="28">
        <f>IF(ISNA(VLOOKUP('W. VaR &amp; Peak Pos By Trader'!$A25,'Import Peak'!$A$3:AV$24,AV$1,FALSE)),0,VLOOKUP('W. VaR &amp; Peak Pos By Trader'!$A25,'Import Peak'!$A$3:AV$24,AV$1,FALSE))</f>
        <v>13937.52</v>
      </c>
      <c r="AW25" s="28">
        <f>IF(ISNA(VLOOKUP('W. VaR &amp; Peak Pos By Trader'!$A25,'Import Peak'!$A$3:AW$24,AW$1,FALSE)),0,VLOOKUP('W. VaR &amp; Peak Pos By Trader'!$A25,'Import Peak'!$A$3:AW$24,AW$1,FALSE))</f>
        <v>16689.79</v>
      </c>
      <c r="AX25" s="28">
        <f>IF(ISNA(VLOOKUP('W. VaR &amp; Peak Pos By Trader'!$A25,'Import Peak'!$A$3:AX$24,AX$1,FALSE)),0,VLOOKUP('W. VaR &amp; Peak Pos By Trader'!$A25,'Import Peak'!$A$3:AX$24,AX$1,FALSE))</f>
        <v>15961.89</v>
      </c>
      <c r="AY25" s="28">
        <f>IF(ISNA(VLOOKUP('W. VaR &amp; Peak Pos By Trader'!$A25,'Import Peak'!$A$3:AY$24,AY$1,FALSE)),0,VLOOKUP('W. VaR &amp; Peak Pos By Trader'!$A25,'Import Peak'!$A$3:AY$24,AY$1,FALSE))</f>
        <v>16514.38</v>
      </c>
      <c r="AZ25" s="28">
        <f>IF(ISNA(VLOOKUP('W. VaR &amp; Peak Pos By Trader'!$A25,'Import Peak'!$A$3:AZ$24,AZ$1,FALSE)),0,VLOOKUP('W. VaR &amp; Peak Pos By Trader'!$A25,'Import Peak'!$A$3:AZ$24,AZ$1,FALSE))</f>
        <v>15794</v>
      </c>
      <c r="BA25" s="28">
        <f>IF(ISNA(VLOOKUP('W. VaR &amp; Peak Pos By Trader'!$A25,'Import Peak'!$A$3:BA$24,BA$1,FALSE)),0,VLOOKUP('W. VaR &amp; Peak Pos By Trader'!$A25,'Import Peak'!$A$3:BA$24,BA$1,FALSE))</f>
        <v>16965.54</v>
      </c>
      <c r="BB25" s="28">
        <f>IF(ISNA(VLOOKUP('W. VaR &amp; Peak Pos By Trader'!$A25,'Import Peak'!$A$3:BB$24,BB$1,FALSE)),0,VLOOKUP('W. VaR &amp; Peak Pos By Trader'!$A25,'Import Peak'!$A$3:BB$24,BB$1,FALSE))</f>
        <v>15626.45</v>
      </c>
      <c r="BC25" s="28">
        <f>IF(ISNA(VLOOKUP('W. VaR &amp; Peak Pos By Trader'!$A25,'Import Peak'!$A$3:BC$24,BC$1,FALSE)),0,VLOOKUP('W. VaR &amp; Peak Pos By Trader'!$A25,'Import Peak'!$A$3:BC$24,BC$1,FALSE))</f>
        <v>16163</v>
      </c>
      <c r="BD25" s="28">
        <f>IF(ISNA(VLOOKUP('W. VaR &amp; Peak Pos By Trader'!$A25,'Import Peak'!$A$3:BD$24,BD$1,FALSE)),0,VLOOKUP('W. VaR &amp; Peak Pos By Trader'!$A25,'Import Peak'!$A$3:BD$24,BD$1,FALSE))</f>
        <v>15459</v>
      </c>
      <c r="BE25" s="28">
        <f>IF(ISNA(VLOOKUP('W. VaR &amp; Peak Pos By Trader'!$A25,'Import Peak'!$A$3:BE$24,BE$1,FALSE)),0,VLOOKUP('W. VaR &amp; Peak Pos By Trader'!$A25,'Import Peak'!$A$3:BE$24,BE$1,FALSE))</f>
        <v>15989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5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6183.51</v>
      </c>
      <c r="C26" s="28">
        <f>IF(ISNA(VLOOKUP('W. VaR &amp; Peak Pos By Trader'!$A26,'Import Peak'!$A$3:C$24,C$1,FALSE)),0,VLOOKUP('W. VaR &amp; Peak Pos By Trader'!$A26,'Import Peak'!$A$3:C$24,C$1,FALSE))</f>
        <v>-76262.37</v>
      </c>
      <c r="D26" s="28">
        <f>IF(ISNA(VLOOKUP('W. VaR &amp; Peak Pos By Trader'!$A26,'Import Peak'!$A$3:D$24,D$1,FALSE)),0,VLOOKUP('W. VaR &amp; Peak Pos By Trader'!$A26,'Import Peak'!$A$3:D$24,D$1,FALSE))</f>
        <v>-30793.4</v>
      </c>
      <c r="E26" s="28">
        <f>IF(ISNA(VLOOKUP('W. VaR &amp; Peak Pos By Trader'!$A26,'Import Peak'!$A$3:E$24,E$1,FALSE)),0,VLOOKUP('W. VaR &amp; Peak Pos By Trader'!$A26,'Import Peak'!$A$3:E$24,E$1,FALSE))</f>
        <v>-30525.759999999998</v>
      </c>
      <c r="F26" s="28">
        <f>IF(ISNA(VLOOKUP('W. VaR &amp; Peak Pos By Trader'!$A26,'Import Peak'!$A$3:F$24,F$1,FALSE)),0,VLOOKUP('W. VaR &amp; Peak Pos By Trader'!$A26,'Import Peak'!$A$3:F$24,F$1,FALSE))</f>
        <v>48181.78</v>
      </c>
      <c r="G26" s="28">
        <f>IF(ISNA(VLOOKUP('W. VaR &amp; Peak Pos By Trader'!$A26,'Import Peak'!$A$3:G$24,G$1,FALSE)),0,VLOOKUP('W. VaR &amp; Peak Pos By Trader'!$A26,'Import Peak'!$A$3:G$24,G$1,FALSE))</f>
        <v>152035.9</v>
      </c>
      <c r="H26" s="28">
        <f>IF(ISNA(VLOOKUP('W. VaR &amp; Peak Pos By Trader'!$A26,'Import Peak'!$A$3:H$24,H$1,FALSE)),0,VLOOKUP('W. VaR &amp; Peak Pos By Trader'!$A26,'Import Peak'!$A$3:H$24,H$1,FALSE))</f>
        <v>171114.18</v>
      </c>
      <c r="I26" s="28">
        <f>IF(ISNA(VLOOKUP('W. VaR &amp; Peak Pos By Trader'!$A26,'Import Peak'!$A$3:I$24,I$1,FALSE)),0,VLOOKUP('W. VaR &amp; Peak Pos By Trader'!$A26,'Import Peak'!$A$3:I$24,I$1,FALSE))</f>
        <v>190223.63</v>
      </c>
      <c r="J26" s="28">
        <f>IF(ISNA(VLOOKUP('W. VaR &amp; Peak Pos By Trader'!$A26,'Import Peak'!$A$3:J$24,J$1,FALSE)),0,VLOOKUP('W. VaR &amp; Peak Pos By Trader'!$A26,'Import Peak'!$A$3:J$24,J$1,FALSE))</f>
        <v>10285.07</v>
      </c>
      <c r="K26" s="28">
        <f>IF(ISNA(VLOOKUP('W. VaR &amp; Peak Pos By Trader'!$A26,'Import Peak'!$A$3:K$24,K$1,FALSE)),0,VLOOKUP('W. VaR &amp; Peak Pos By Trader'!$A26,'Import Peak'!$A$3:K$24,K$1,FALSE))</f>
        <v>16755.060000000001</v>
      </c>
      <c r="L26" s="28">
        <f>IF(ISNA(VLOOKUP('W. VaR &amp; Peak Pos By Trader'!$A26,'Import Peak'!$A$3:L$24,L$1,FALSE)),0,VLOOKUP('W. VaR &amp; Peak Pos By Trader'!$A26,'Import Peak'!$A$3:L$24,L$1,FALSE))</f>
        <v>7960.68</v>
      </c>
      <c r="M26" s="28">
        <f>IF(ISNA(VLOOKUP('W. VaR &amp; Peak Pos By Trader'!$A26,'Import Peak'!$A$3:M$24,M$1,FALSE)),0,VLOOKUP('W. VaR &amp; Peak Pos By Trader'!$A26,'Import Peak'!$A$3:M$24,M$1,FALSE))</f>
        <v>-44373.22</v>
      </c>
      <c r="N26" s="28">
        <f>IF(ISNA(VLOOKUP('W. VaR &amp; Peak Pos By Trader'!$A26,'Import Peak'!$A$3:N$24,N$1,FALSE)),0,VLOOKUP('W. VaR &amp; Peak Pos By Trader'!$A26,'Import Peak'!$A$3:N$24,N$1,FALSE))</f>
        <v>-12367</v>
      </c>
      <c r="O26" s="28">
        <f>IF(ISNA(VLOOKUP('W. VaR &amp; Peak Pos By Trader'!$A26,'Import Peak'!$A$3:O$24,O$1,FALSE)),0,VLOOKUP('W. VaR &amp; Peak Pos By Trader'!$A26,'Import Peak'!$A$3:O$24,O$1,FALSE))</f>
        <v>-20301.439999999999</v>
      </c>
      <c r="P26" s="28">
        <f>IF(ISNA(VLOOKUP('W. VaR &amp; Peak Pos By Trader'!$A26,'Import Peak'!$A$3:P$24,P$1,FALSE)),0,VLOOKUP('W. VaR &amp; Peak Pos By Trader'!$A26,'Import Peak'!$A$3:P$24,P$1,FALSE))</f>
        <v>-174757</v>
      </c>
      <c r="Q26" s="28">
        <f>IF(ISNA(VLOOKUP('W. VaR &amp; Peak Pos By Trader'!$A26,'Import Peak'!$A$3:Q$24,Q$1,FALSE)),0,VLOOKUP('W. VaR &amp; Peak Pos By Trader'!$A26,'Import Peak'!$A$3:Q$24,Q$1,FALSE))</f>
        <v>-176246.32</v>
      </c>
      <c r="R26" s="28">
        <f>IF(ISNA(VLOOKUP('W. VaR &amp; Peak Pos By Trader'!$A26,'Import Peak'!$A$3:R$24,R$1,FALSE)),0,VLOOKUP('W. VaR &amp; Peak Pos By Trader'!$A26,'Import Peak'!$A$3:R$24,R$1,FALSE))</f>
        <v>-149590.6</v>
      </c>
      <c r="S26" s="28">
        <f>IF(ISNA(VLOOKUP('W. VaR &amp; Peak Pos By Trader'!$A26,'Import Peak'!$A$3:S$24,S$1,FALSE)),0,VLOOKUP('W. VaR &amp; Peak Pos By Trader'!$A26,'Import Peak'!$A$3:S$24,S$1,FALSE))</f>
        <v>-27290.92</v>
      </c>
      <c r="T26" s="28">
        <f>IF(ISNA(VLOOKUP('W. VaR &amp; Peak Pos By Trader'!$A26,'Import Peak'!$A$3:T$24,T$1,FALSE)),0,VLOOKUP('W. VaR &amp; Peak Pos By Trader'!$A26,'Import Peak'!$A$3:T$24,T$1,FALSE))</f>
        <v>-8271.2800000000007</v>
      </c>
      <c r="U26" s="28">
        <f>IF(ISNA(VLOOKUP('W. VaR &amp; Peak Pos By Trader'!$A26,'Import Peak'!$A$3:U$24,U$1,FALSE)),0,VLOOKUP('W. VaR &amp; Peak Pos By Trader'!$A26,'Import Peak'!$A$3:U$24,U$1,FALSE))</f>
        <v>-4080.28</v>
      </c>
      <c r="V26" s="28">
        <f>IF(ISNA(VLOOKUP('W. VaR &amp; Peak Pos By Trader'!$A26,'Import Peak'!$A$3:V$24,V$1,FALSE)),0,VLOOKUP('W. VaR &amp; Peak Pos By Trader'!$A26,'Import Peak'!$A$3:V$24,V$1,FALSE))</f>
        <v>6856.81</v>
      </c>
      <c r="W26" s="28">
        <f>IF(ISNA(VLOOKUP('W. VaR &amp; Peak Pos By Trader'!$A26,'Import Peak'!$A$3:W$24,W$1,FALSE)),0,VLOOKUP('W. VaR &amp; Peak Pos By Trader'!$A26,'Import Peak'!$A$3:W$24,W$1,FALSE))</f>
        <v>7698.77</v>
      </c>
      <c r="X26" s="28">
        <f>IF(ISNA(VLOOKUP('W. VaR &amp; Peak Pos By Trader'!$A26,'Import Peak'!$A$3:X$24,X$1,FALSE)),0,VLOOKUP('W. VaR &amp; Peak Pos By Trader'!$A26,'Import Peak'!$A$3:X$24,X$1,FALSE))</f>
        <v>13144.45</v>
      </c>
      <c r="Y26" s="28">
        <f>IF(ISNA(VLOOKUP('W. VaR &amp; Peak Pos By Trader'!$A26,'Import Peak'!$A$3:Y$24,Y$1,FALSE)),0,VLOOKUP('W. VaR &amp; Peak Pos By Trader'!$A26,'Import Peak'!$A$3:Y$24,Y$1,FALSE))</f>
        <v>86236.83</v>
      </c>
      <c r="Z26" s="28">
        <f>IF(ISNA(VLOOKUP('W. VaR &amp; Peak Pos By Trader'!$A26,'Import Peak'!$A$3:Z$24,Z$1,FALSE)),0,VLOOKUP('W. VaR &amp; Peak Pos By Trader'!$A26,'Import Peak'!$A$3:Z$24,Z$1,FALSE))</f>
        <v>119777.5</v>
      </c>
      <c r="AA26" s="28">
        <f>IF(ISNA(VLOOKUP('W. VaR &amp; Peak Pos By Trader'!$A26,'Import Peak'!$A$3:AA$24,AA$1,FALSE)),0,VLOOKUP('W. VaR &amp; Peak Pos By Trader'!$A26,'Import Peak'!$A$3:AA$24,AA$1,FALSE))</f>
        <v>98613.42</v>
      </c>
      <c r="AB26" s="28">
        <f>IF(ISNA(VLOOKUP('W. VaR &amp; Peak Pos By Trader'!$A26,'Import Peak'!$A$3:AB$24,AB$1,FALSE)),0,VLOOKUP('W. VaR &amp; Peak Pos By Trader'!$A26,'Import Peak'!$A$3:AB$24,AB$1,FALSE))</f>
        <v>-52006.69</v>
      </c>
      <c r="AC26" s="28">
        <f>IF(ISNA(VLOOKUP('W. VaR &amp; Peak Pos By Trader'!$A26,'Import Peak'!$A$3:AC$24,AC$1,FALSE)),0,VLOOKUP('W. VaR &amp; Peak Pos By Trader'!$A26,'Import Peak'!$A$3:AC$24,AC$1,FALSE))</f>
        <v>-54471.86</v>
      </c>
      <c r="AD26" s="28">
        <f>IF(ISNA(VLOOKUP('W. VaR &amp; Peak Pos By Trader'!$A26,'Import Peak'!$A$3:AD$24,AD$1,FALSE)),0,VLOOKUP('W. VaR &amp; Peak Pos By Trader'!$A26,'Import Peak'!$A$3:AD$24,AD$1,FALSE))</f>
        <v>-31100.39</v>
      </c>
      <c r="AE26" s="28">
        <f>IF(ISNA(VLOOKUP('W. VaR &amp; Peak Pos By Trader'!$A26,'Import Peak'!$A$3:AE$24,AE$1,FALSE)),0,VLOOKUP('W. VaR &amp; Peak Pos By Trader'!$A26,'Import Peak'!$A$3:AE$24,AE$1,FALSE))</f>
        <v>27714.89</v>
      </c>
      <c r="AF26" s="28">
        <f>IF(ISNA(VLOOKUP('W. VaR &amp; Peak Pos By Trader'!$A26,'Import Peak'!$A$3:AF$24,AF$1,FALSE)),0,VLOOKUP('W. VaR &amp; Peak Pos By Trader'!$A26,'Import Peak'!$A$3:AF$24,AF$1,FALSE))</f>
        <v>27547.13</v>
      </c>
      <c r="AG26" s="28">
        <f>IF(ISNA(VLOOKUP('W. VaR &amp; Peak Pos By Trader'!$A26,'Import Peak'!$A$3:AG$24,AG$1,FALSE)),0,VLOOKUP('W. VaR &amp; Peak Pos By Trader'!$A26,'Import Peak'!$A$3:AG$24,AG$1,FALSE))</f>
        <v>35844.94</v>
      </c>
      <c r="AH26" s="28">
        <f>IF(ISNA(VLOOKUP('W. VaR &amp; Peak Pos By Trader'!$A26,'Import Peak'!$A$3:AH$24,AH$1,FALSE)),0,VLOOKUP('W. VaR &amp; Peak Pos By Trader'!$A26,'Import Peak'!$A$3:AH$24,AH$1,FALSE))</f>
        <v>-6208.73</v>
      </c>
      <c r="AI26" s="28">
        <f>IF(ISNA(VLOOKUP('W. VaR &amp; Peak Pos By Trader'!$A26,'Import Peak'!$A$3:AI$24,AI$1,FALSE)),0,VLOOKUP('W. VaR &amp; Peak Pos By Trader'!$A26,'Import Peak'!$A$3:AI$24,AI$1,FALSE))</f>
        <v>-5039</v>
      </c>
      <c r="AJ26" s="28">
        <f>IF(ISNA(VLOOKUP('W. VaR &amp; Peak Pos By Trader'!$A26,'Import Peak'!$A$3:AJ$24,AJ$1,FALSE)),0,VLOOKUP('W. VaR &amp; Peak Pos By Trader'!$A26,'Import Peak'!$A$3:AJ$24,AJ$1,FALSE))</f>
        <v>-7126.31</v>
      </c>
      <c r="AK26" s="28">
        <f>IF(ISNA(VLOOKUP('W. VaR &amp; Peak Pos By Trader'!$A26,'Import Peak'!$A$3:AK$24,AK$1,FALSE)),0,VLOOKUP('W. VaR &amp; Peak Pos By Trader'!$A26,'Import Peak'!$A$3:AK$24,AK$1,FALSE))</f>
        <v>73485.509999999995</v>
      </c>
      <c r="AL26" s="28">
        <f>IF(ISNA(VLOOKUP('W. VaR &amp; Peak Pos By Trader'!$A26,'Import Peak'!$A$3:AL$24,AL$1,FALSE)),0,VLOOKUP('W. VaR &amp; Peak Pos By Trader'!$A26,'Import Peak'!$A$3:AL$24,AL$1,FALSE))</f>
        <v>103941.31</v>
      </c>
      <c r="AM26" s="28">
        <f>IF(ISNA(VLOOKUP('W. VaR &amp; Peak Pos By Trader'!$A26,'Import Peak'!$A$3:AM$24,AM$1,FALSE)),0,VLOOKUP('W. VaR &amp; Peak Pos By Trader'!$A26,'Import Peak'!$A$3:AM$24,AM$1,FALSE))</f>
        <v>107902.26</v>
      </c>
      <c r="AN26" s="28">
        <f>IF(ISNA(VLOOKUP('W. VaR &amp; Peak Pos By Trader'!$A26,'Import Peak'!$A$3:AN$24,AN$1,FALSE)),0,VLOOKUP('W. VaR &amp; Peak Pos By Trader'!$A26,'Import Peak'!$A$3:AN$24,AN$1,FALSE))</f>
        <v>14971.79</v>
      </c>
      <c r="AO26" s="28">
        <f>IF(ISNA(VLOOKUP('W. VaR &amp; Peak Pos By Trader'!$A26,'Import Peak'!$A$3:AO$24,AO$1,FALSE)),0,VLOOKUP('W. VaR &amp; Peak Pos By Trader'!$A26,'Import Peak'!$A$3:AO$24,AO$1,FALSE))</f>
        <v>15586</v>
      </c>
      <c r="AP26" s="28">
        <f>IF(ISNA(VLOOKUP('W. VaR &amp; Peak Pos By Trader'!$A26,'Import Peak'!$A$3:AP$24,AP$1,FALSE)),0,VLOOKUP('W. VaR &amp; Peak Pos By Trader'!$A26,'Import Peak'!$A$3:AP$24,AP$1,FALSE))</f>
        <v>16509.59</v>
      </c>
      <c r="AQ26" s="28">
        <f>IF(ISNA(VLOOKUP('W. VaR &amp; Peak Pos By Trader'!$A26,'Import Peak'!$A$3:AQ$24,AQ$1,FALSE)),0,VLOOKUP('W. VaR &amp; Peak Pos By Trader'!$A26,'Import Peak'!$A$3:AQ$24,AQ$1,FALSE))</f>
        <v>6129.55</v>
      </c>
      <c r="AR26" s="28">
        <f>IF(ISNA(VLOOKUP('W. VaR &amp; Peak Pos By Trader'!$A26,'Import Peak'!$A$3:AR$24,AR$1,FALSE)),0,VLOOKUP('W. VaR &amp; Peak Pos By Trader'!$A26,'Import Peak'!$A$3:AR$24,AR$1,FALSE))</f>
        <v>-2046.55</v>
      </c>
      <c r="AS26" s="28">
        <f>IF(ISNA(VLOOKUP('W. VaR &amp; Peak Pos By Trader'!$A26,'Import Peak'!$A$3:AS$24,AS$1,FALSE)),0,VLOOKUP('W. VaR &amp; Peak Pos By Trader'!$A26,'Import Peak'!$A$3:AS$24,AS$1,FALSE))</f>
        <v>-10309.56</v>
      </c>
      <c r="AT26" s="28">
        <f>IF(ISNA(VLOOKUP('W. VaR &amp; Peak Pos By Trader'!$A26,'Import Peak'!$A$3:AT$24,AT$1,FALSE)),0,VLOOKUP('W. VaR &amp; Peak Pos By Trader'!$A26,'Import Peak'!$A$3:AT$24,AT$1,FALSE))</f>
        <v>-28947.7</v>
      </c>
      <c r="AU26" s="28">
        <f>IF(ISNA(VLOOKUP('W. VaR &amp; Peak Pos By Trader'!$A26,'Import Peak'!$A$3:AU$24,AU$1,FALSE)),0,VLOOKUP('W. VaR &amp; Peak Pos By Trader'!$A26,'Import Peak'!$A$3:AU$24,AU$1,FALSE))</f>
        <v>-27655</v>
      </c>
      <c r="AV26" s="28">
        <f>IF(ISNA(VLOOKUP('W. VaR &amp; Peak Pos By Trader'!$A26,'Import Peak'!$A$3:AV$24,AV$1,FALSE)),0,VLOOKUP('W. VaR &amp; Peak Pos By Trader'!$A26,'Import Peak'!$A$3:AV$24,AV$1,FALSE))</f>
        <v>-30945.62</v>
      </c>
      <c r="AW26" s="28">
        <f>IF(ISNA(VLOOKUP('W. VaR &amp; Peak Pos By Trader'!$A26,'Import Peak'!$A$3:AW$24,AW$1,FALSE)),0,VLOOKUP('W. VaR &amp; Peak Pos By Trader'!$A26,'Import Peak'!$A$3:AW$24,AW$1,FALSE))</f>
        <v>20424.16</v>
      </c>
      <c r="AX26" s="28">
        <f>IF(ISNA(VLOOKUP('W. VaR &amp; Peak Pos By Trader'!$A26,'Import Peak'!$A$3:AX$24,AX$1,FALSE)),0,VLOOKUP('W. VaR &amp; Peak Pos By Trader'!$A26,'Import Peak'!$A$3:AX$24,AX$1,FALSE))</f>
        <v>51457.17</v>
      </c>
      <c r="AY26" s="28">
        <f>IF(ISNA(VLOOKUP('W. VaR &amp; Peak Pos By Trader'!$A26,'Import Peak'!$A$3:AY$24,AY$1,FALSE)),0,VLOOKUP('W. VaR &amp; Peak Pos By Trader'!$A26,'Import Peak'!$A$3:AY$24,AY$1,FALSE))</f>
        <v>52908</v>
      </c>
      <c r="AZ26" s="28">
        <f>IF(ISNA(VLOOKUP('W. VaR &amp; Peak Pos By Trader'!$A26,'Import Peak'!$A$3:AZ$24,AZ$1,FALSE)),0,VLOOKUP('W. VaR &amp; Peak Pos By Trader'!$A26,'Import Peak'!$A$3:AZ$24,AZ$1,FALSE))</f>
        <v>-31844.639999999999</v>
      </c>
      <c r="BA26" s="28">
        <f>IF(ISNA(VLOOKUP('W. VaR &amp; Peak Pos By Trader'!$A26,'Import Peak'!$A$3:BA$24,BA$1,FALSE)),0,VLOOKUP('W. VaR &amp; Peak Pos By Trader'!$A26,'Import Peak'!$A$3:BA$24,BA$1,FALSE))</f>
        <v>-34206.75</v>
      </c>
      <c r="BB26" s="28">
        <f>IF(ISNA(VLOOKUP('W. VaR &amp; Peak Pos By Trader'!$A26,'Import Peak'!$A$3:BB$24,BB$1,FALSE)),0,VLOOKUP('W. VaR &amp; Peak Pos By Trader'!$A26,'Import Peak'!$A$3:BB$24,BB$1,FALSE))</f>
        <v>-23693.57</v>
      </c>
      <c r="BC26" s="28">
        <f>IF(ISNA(VLOOKUP('W. VaR &amp; Peak Pos By Trader'!$A26,'Import Peak'!$A$3:BC$24,BC$1,FALSE)),0,VLOOKUP('W. VaR &amp; Peak Pos By Trader'!$A26,'Import Peak'!$A$3:BC$24,BC$1,FALSE))</f>
        <v>-18688.45</v>
      </c>
      <c r="BD26" s="28">
        <f>IF(ISNA(VLOOKUP('W. VaR &amp; Peak Pos By Trader'!$A26,'Import Peak'!$A$3:BD$24,BD$1,FALSE)),0,VLOOKUP('W. VaR &amp; Peak Pos By Trader'!$A26,'Import Peak'!$A$3:BD$24,BD$1,FALSE))</f>
        <v>-17874.490000000002</v>
      </c>
      <c r="BE26" s="28">
        <f>IF(ISNA(VLOOKUP('W. VaR &amp; Peak Pos By Trader'!$A26,'Import Peak'!$A$3:BE$24,BE$1,FALSE)),0,VLOOKUP('W. VaR &amp; Peak Pos By Trader'!$A26,'Import Peak'!$A$3:BE$24,BE$1,FALSE))</f>
        <v>-18487.259999999998</v>
      </c>
      <c r="BF26" s="28">
        <f>IF(ISNA(VLOOKUP('W. VaR &amp; Peak Pos By Trader'!$A26,'Import Peak'!$A$3:BF$24,BF$1,FALSE)),0,VLOOKUP('W. VaR &amp; Peak Pos By Trader'!$A26,'Import Peak'!$A$3:BF$24,BF$1,FALSE))</f>
        <v>-42522.21</v>
      </c>
      <c r="BG26" s="28">
        <f>IF(ISNA(VLOOKUP('W. VaR &amp; Peak Pos By Trader'!$A26,'Import Peak'!$A$3:BG$24,BG$1,FALSE)),0,VLOOKUP('W. VaR &amp; Peak Pos By Trader'!$A26,'Import Peak'!$A$3:BG$24,BG$1,FALSE))</f>
        <v>-40616.6</v>
      </c>
      <c r="BH26" s="28">
        <f>IF(ISNA(VLOOKUP('W. VaR &amp; Peak Pos By Trader'!$A26,'Import Peak'!$A$3:BH$24,BH$1,FALSE)),0,VLOOKUP('W. VaR &amp; Peak Pos By Trader'!$A26,'Import Peak'!$A$3:BH$24,BH$1,FALSE))</f>
        <v>-45765.62</v>
      </c>
      <c r="BI26" s="28">
        <f>IF(ISNA(VLOOKUP('W. VaR &amp; Peak Pos By Trader'!$A26,'Import Peak'!$A$3:BI$24,BI$1,FALSE)),0,VLOOKUP('W. VaR &amp; Peak Pos By Trader'!$A26,'Import Peak'!$A$3:BI$24,BI$1,FALSE))</f>
        <v>3592.87</v>
      </c>
      <c r="BJ26" s="28">
        <f>IF(ISNA(VLOOKUP('W. VaR &amp; Peak Pos By Trader'!$A26,'Import Peak'!$A$3:BJ$24,BJ$1,FALSE)),0,VLOOKUP('W. VaR &amp; Peak Pos By Trader'!$A26,'Import Peak'!$A$3:BJ$24,BJ$1,FALSE))</f>
        <v>50406.05</v>
      </c>
      <c r="BK26" s="28">
        <f>IF(ISNA(VLOOKUP('W. VaR &amp; Peak Pos By Trader'!$A26,'Import Peak'!$A$3:BK$24,BK$1,FALSE)),0,VLOOKUP('W. VaR &amp; Peak Pos By Trader'!$A26,'Import Peak'!$A$3:BK$24,BK$1,FALSE))</f>
        <v>52311.75</v>
      </c>
      <c r="BL26" s="28">
        <f>IF(ISNA(VLOOKUP('W. VaR &amp; Peak Pos By Trader'!$A26,'Import Peak'!$A$3:BL$24,BL$1,FALSE)),0,VLOOKUP('W. VaR &amp; Peak Pos By Trader'!$A26,'Import Peak'!$A$3:BL$24,BL$1,FALSE))</f>
        <v>-36738.720000000001</v>
      </c>
      <c r="BM26" s="28">
        <f>IF(ISNA(VLOOKUP('W. VaR &amp; Peak Pos By Trader'!$A26,'Import Peak'!$A$3:BM$24,BM$1,FALSE)),0,VLOOKUP('W. VaR &amp; Peak Pos By Trader'!$A26,'Import Peak'!$A$3:BM$24,BM$1,FALSE))</f>
        <v>-55368.38</v>
      </c>
      <c r="BN26" s="28">
        <f>IF(ISNA(VLOOKUP('W. VaR &amp; Peak Pos By Trader'!$A26,'Import Peak'!$A$3:BN$24,BN$1,FALSE)),0,VLOOKUP('W. VaR &amp; Peak Pos By Trader'!$A26,'Import Peak'!$A$3:BN$24,BN$1,FALSE))</f>
        <v>-50998.12</v>
      </c>
      <c r="BO26" s="28">
        <f>IF(ISNA(VLOOKUP('W. VaR &amp; Peak Pos By Trader'!$A26,'Import Peak'!$A$3:BO$24,BO$1,FALSE)),0,VLOOKUP('W. VaR &amp; Peak Pos By Trader'!$A26,'Import Peak'!$A$3:BO$24,BO$1,FALSE))</f>
        <v>14225.16</v>
      </c>
      <c r="BP26" s="28">
        <f>IF(ISNA(VLOOKUP('W. VaR &amp; Peak Pos By Trader'!$A26,'Import Peak'!$A$3:BP$24,BP$1,FALSE)),0,VLOOKUP('W. VaR &amp; Peak Pos By Trader'!$A26,'Import Peak'!$A$3:BP$24,BP$1,FALSE))</f>
        <v>13605.84</v>
      </c>
      <c r="BQ26" s="28">
        <f>IF(ISNA(VLOOKUP('W. VaR &amp; Peak Pos By Trader'!$A26,'Import Peak'!$A$3:BQ$24,BQ$1,FALSE)),0,VLOOKUP('W. VaR &amp; Peak Pos By Trader'!$A26,'Import Peak'!$A$3:BQ$24,BQ$1,FALSE))</f>
        <v>13531.4</v>
      </c>
      <c r="BR26" s="28">
        <f>IF(ISNA(VLOOKUP('W. VaR &amp; Peak Pos By Trader'!$A26,'Import Peak'!$A$3:BR$24,BR$1,FALSE)),0,VLOOKUP('W. VaR &amp; Peak Pos By Trader'!$A26,'Import Peak'!$A$3:BR$24,BR$1,FALSE))</f>
        <v>17889.55</v>
      </c>
      <c r="BS26" s="28">
        <f>IF(ISNA(VLOOKUP('W. VaR &amp; Peak Pos By Trader'!$A26,'Import Peak'!$A$3:BS$24,BS$1,FALSE)),0,VLOOKUP('W. VaR &amp; Peak Pos By Trader'!$A26,'Import Peak'!$A$3:BS$24,BS$1,FALSE))</f>
        <v>16431.29</v>
      </c>
      <c r="BT26" s="28">
        <f>IF(ISNA(VLOOKUP('W. VaR &amp; Peak Pos By Trader'!$A26,'Import Peak'!$A$3:BT$24,BT$1,FALSE)),0,VLOOKUP('W. VaR &amp; Peak Pos By Trader'!$A26,'Import Peak'!$A$3:BT$24,BT$1,FALSE))</f>
        <v>18076.740000000002</v>
      </c>
      <c r="BU26" s="28">
        <f>IF(ISNA(VLOOKUP('W. VaR &amp; Peak Pos By Trader'!$A26,'Import Peak'!$A$3:BU$24,BU$1,FALSE)),0,VLOOKUP('W. VaR &amp; Peak Pos By Trader'!$A26,'Import Peak'!$A$3:BU$24,BU$1,FALSE))</f>
        <v>16930.16</v>
      </c>
      <c r="BV26" s="28">
        <f>IF(ISNA(VLOOKUP('W. VaR &amp; Peak Pos By Trader'!$A26,'Import Peak'!$A$3:BV$24,BV$1,FALSE)),0,VLOOKUP('W. VaR &amp; Peak Pos By Trader'!$A26,'Import Peak'!$A$3:BV$24,BV$1,FALSE))</f>
        <v>17509.53</v>
      </c>
      <c r="BW26" s="28">
        <f>IF(ISNA(VLOOKUP('W. VaR &amp; Peak Pos By Trader'!$A26,'Import Peak'!$A$3:BW$24,BW$1,FALSE)),0,VLOOKUP('W. VaR &amp; Peak Pos By Trader'!$A26,'Import Peak'!$A$3:BW$24,BW$1,FALSE))</f>
        <v>17415.080000000002</v>
      </c>
      <c r="BX26" s="28">
        <f>IF(ISNA(VLOOKUP('W. VaR &amp; Peak Pos By Trader'!$A26,'Import Peak'!$A$3:BX$24,BX$1,FALSE)),0,VLOOKUP('W. VaR &amp; Peak Pos By Trader'!$A26,'Import Peak'!$A$3:BX$24,BX$1,FALSE))</f>
        <v>16651.64</v>
      </c>
      <c r="BY26" s="28">
        <f>IF(ISNA(VLOOKUP('W. VaR &amp; Peak Pos By Trader'!$A26,'Import Peak'!$A$3:BY$24,BY$1,FALSE)),0,VLOOKUP('W. VaR &amp; Peak Pos By Trader'!$A26,'Import Peak'!$A$3:BY$24,BY$1,FALSE))</f>
        <v>17882.91</v>
      </c>
      <c r="BZ26" s="28">
        <f>IF(ISNA(VLOOKUP('W. VaR &amp; Peak Pos By Trader'!$A26,'Import Peak'!$A$3:BZ$24,BZ$1,FALSE)),0,VLOOKUP('W. VaR &amp; Peak Pos By Trader'!$A26,'Import Peak'!$A$3:BZ$24,BZ$1,FALSE))</f>
        <v>15809.37</v>
      </c>
      <c r="CA26" s="28">
        <f>IF(ISNA(VLOOKUP('W. VaR &amp; Peak Pos By Trader'!$A26,'Import Peak'!$A$3:CA$24,CA$1,FALSE)),0,VLOOKUP('W. VaR &amp; Peak Pos By Trader'!$A26,'Import Peak'!$A$3:CA$24,CA$1,FALSE))</f>
        <v>17685.18</v>
      </c>
      <c r="CB26" s="28">
        <f>IF(ISNA(VLOOKUP('W. VaR &amp; Peak Pos By Trader'!$A26,'Import Peak'!$A$3:CB$24,CB$1,FALSE)),0,VLOOKUP('W. VaR &amp; Peak Pos By Trader'!$A26,'Import Peak'!$A$3:CB$24,CB$1,FALSE))</f>
        <v>16285.46</v>
      </c>
      <c r="CC26" s="28">
        <f>IF(ISNA(VLOOKUP('W. VaR &amp; Peak Pos By Trader'!$A26,'Import Peak'!$A$3:CC$24,CC$1,FALSE)),0,VLOOKUP('W. VaR &amp; Peak Pos By Trader'!$A26,'Import Peak'!$A$3:CC$24,CC$1,FALSE))</f>
        <v>16193</v>
      </c>
      <c r="CD26" s="28">
        <f>IF(ISNA(VLOOKUP('W. VaR &amp; Peak Pos By Trader'!$A26,'Import Peak'!$A$3:CD$24,CD$1,FALSE)),0,VLOOKUP('W. VaR &amp; Peak Pos By Trader'!$A26,'Import Peak'!$A$3:CD$24,CD$1,FALSE))</f>
        <v>9767.7999999999993</v>
      </c>
      <c r="CE26" s="28">
        <f>IF(ISNA(VLOOKUP('W. VaR &amp; Peak Pos By Trader'!$A26,'Import Peak'!$A$3:CE$24,CE$1,FALSE)),0,VLOOKUP('W. VaR &amp; Peak Pos By Trader'!$A26,'Import Peak'!$A$3:CE$24,CE$1,FALSE))</f>
        <v>9341.92</v>
      </c>
      <c r="CF26" s="28">
        <f>IF(ISNA(VLOOKUP('W. VaR &amp; Peak Pos By Trader'!$A26,'Import Peak'!$A$3:CF$24,CF$1,FALSE)),0,VLOOKUP('W. VaR &amp; Peak Pos By Trader'!$A26,'Import Peak'!$A$3:CF$24,CF$1,FALSE))</f>
        <v>9383.94</v>
      </c>
      <c r="CG26" s="28">
        <f>IF(ISNA(VLOOKUP('W. VaR &amp; Peak Pos By Trader'!$A26,'Import Peak'!$A$3:CG$24,CG$1,FALSE)),0,VLOOKUP('W. VaR &amp; Peak Pos By Trader'!$A26,'Import Peak'!$A$3:CG$24,CG$1,FALSE))</f>
        <v>9606.6</v>
      </c>
      <c r="CH26" s="28">
        <f>IF(ISNA(VLOOKUP('W. VaR &amp; Peak Pos By Trader'!$A26,'Import Peak'!$A$3:CH$24,CH$1,FALSE)),0,VLOOKUP('W. VaR &amp; Peak Pos By Trader'!$A26,'Import Peak'!$A$3:CH$24,CH$1,FALSE))</f>
        <v>9552.81</v>
      </c>
      <c r="CI26" s="28">
        <f>IF(ISNA(VLOOKUP('W. VaR &amp; Peak Pos By Trader'!$A26,'Import Peak'!$A$3:CI$24,CI$1,FALSE)),0,VLOOKUP('W. VaR &amp; Peak Pos By Trader'!$A26,'Import Peak'!$A$3:CI$24,CI$1,FALSE))</f>
        <v>8875</v>
      </c>
      <c r="CJ26" s="28">
        <f>IF(ISNA(VLOOKUP('W. VaR &amp; Peak Pos By Trader'!$A26,'Import Peak'!$A$3:CJ$24,CJ$1,FALSE)),0,VLOOKUP('W. VaR &amp; Peak Pos By Trader'!$A26,'Import Peak'!$A$3:CJ$24,CJ$1,FALSE))</f>
        <v>9448.64</v>
      </c>
      <c r="CK26" s="28">
        <f>IF(ISNA(VLOOKUP('W. VaR &amp; Peak Pos By Trader'!$A26,'Import Peak'!$A$3:CK$24,CK$1,FALSE)),0,VLOOKUP('W. VaR &amp; Peak Pos By Trader'!$A26,'Import Peak'!$A$3:CK$24,CK$1,FALSE))</f>
        <v>9396</v>
      </c>
      <c r="CL26" s="28">
        <f>IF(ISNA(VLOOKUP('W. VaR &amp; Peak Pos By Trader'!$A26,'Import Peak'!$A$3:CL$24,CL$1,FALSE)),0,VLOOKUP('W. VaR &amp; Peak Pos By Trader'!$A26,'Import Peak'!$A$3:CL$24,CL$1,FALSE))</f>
        <v>8985.74</v>
      </c>
      <c r="CM26" s="28">
        <f>IF(ISNA(VLOOKUP('W. VaR &amp; Peak Pos By Trader'!$A26,'Import Peak'!$A$3:CM$24,CM$1,FALSE)),0,VLOOKUP('W. VaR &amp; Peak Pos By Trader'!$A26,'Import Peak'!$A$3:CM$24,CM$1,FALSE))</f>
        <v>9650.27</v>
      </c>
      <c r="CN26" s="28">
        <f>IF(ISNA(VLOOKUP('W. VaR &amp; Peak Pos By Trader'!$A26,'Import Peak'!$A$3:CN$24,CN$1,FALSE)),0,VLOOKUP('W. VaR &amp; Peak Pos By Trader'!$A26,'Import Peak'!$A$3:CN$24,CN$1,FALSE))</f>
        <v>8531.44</v>
      </c>
      <c r="CO26" s="28">
        <f>IF(ISNA(VLOOKUP('W. VaR &amp; Peak Pos By Trader'!$A26,'Import Peak'!$A$3:CO$24,CO$1,FALSE)),0,VLOOKUP('W. VaR &amp; Peak Pos By Trader'!$A26,'Import Peak'!$A$3:CO$24,CO$1,FALSE))</f>
        <v>9190.43</v>
      </c>
      <c r="CP26" s="28">
        <f>IF(ISNA(VLOOKUP('W. VaR &amp; Peak Pos By Trader'!$A26,'Import Peak'!$A$3:CP$24,CP$1,FALSE)),0,VLOOKUP('W. VaR &amp; Peak Pos By Trader'!$A26,'Import Peak'!$A$3:CP$24,CP$1,FALSE))</f>
        <v>9138.65</v>
      </c>
      <c r="CQ26" s="28">
        <f>IF(ISNA(VLOOKUP('W. VaR &amp; Peak Pos By Trader'!$A26,'Import Peak'!$A$3:CQ$24,CQ$1,FALSE)),0,VLOOKUP('W. VaR &amp; Peak Pos By Trader'!$A26,'Import Peak'!$A$3:CQ$24,CQ$1,FALSE))</f>
        <v>8392.64</v>
      </c>
      <c r="CR26" s="28">
        <f>IF(ISNA(VLOOKUP('W. VaR &amp; Peak Pos By Trader'!$A26,'Import Peak'!$A$3:CR$24,CR$1,FALSE)),0,VLOOKUP('W. VaR &amp; Peak Pos By Trader'!$A26,'Import Peak'!$A$3:CR$24,CR$1,FALSE))</f>
        <v>9040.59</v>
      </c>
      <c r="CS26" s="28">
        <f>IF(ISNA(VLOOKUP('W. VaR &amp; Peak Pos By Trader'!$A26,'Import Peak'!$A$3:CS$24,CS$1,FALSE)),0,VLOOKUP('W. VaR &amp; Peak Pos By Trader'!$A26,'Import Peak'!$A$3:CS$24,CS$1,FALSE))</f>
        <v>8991</v>
      </c>
      <c r="CT26" s="28">
        <f>IF(ISNA(VLOOKUP('W. VaR &amp; Peak Pos By Trader'!$A26,'Import Peak'!$A$3:CT$24,CT$1,FALSE)),0,VLOOKUP('W. VaR &amp; Peak Pos By Trader'!$A26,'Import Peak'!$A$3:CT$24,CT$1,FALSE))</f>
        <v>8596.06</v>
      </c>
      <c r="CU26" s="28">
        <f>IF(ISNA(VLOOKUP('W. VaR &amp; Peak Pos By Trader'!$A26,'Import Peak'!$A$3:CU$24,CU$1,FALSE)),0,VLOOKUP('W. VaR &amp; Peak Pos By Trader'!$A26,'Import Peak'!$A$3:CU$24,CU$1,FALSE))</f>
        <v>8890.65</v>
      </c>
      <c r="CV26" s="28">
        <f>IF(ISNA(VLOOKUP('W. VaR &amp; Peak Pos By Trader'!$A26,'Import Peak'!$A$3:CV$24,CV$1,FALSE)),0,VLOOKUP('W. VaR &amp; Peak Pos By Trader'!$A26,'Import Peak'!$A$3:CV$24,CV$1,FALSE))</f>
        <v>8839.92</v>
      </c>
      <c r="CW26" s="28">
        <f>IF(ISNA(VLOOKUP('W. VaR &amp; Peak Pos By Trader'!$A26,'Import Peak'!$A$3:CW$24,CW$1,FALSE)),0,VLOOKUP('W. VaR &amp; Peak Pos By Trader'!$A26,'Import Peak'!$A$3:CW$24,CW$1,FALSE))</f>
        <v>8789.3799999999992</v>
      </c>
      <c r="CX26" s="28">
        <f>IF(ISNA(VLOOKUP('W. VaR &amp; Peak Pos By Trader'!$A26,'Import Peak'!$A$3:CX$24,CX$1,FALSE)),0,VLOOKUP('W. VaR &amp; Peak Pos By Trader'!$A26,'Import Peak'!$A$3:CX$24,CX$1,FALSE))</f>
        <v>8404.4699999999993</v>
      </c>
      <c r="CY26" s="28">
        <f>IF(ISNA(VLOOKUP('W. VaR &amp; Peak Pos By Trader'!$A26,'Import Peak'!$A$3:CY$24,CY$1,FALSE)),0,VLOOKUP('W. VaR &amp; Peak Pos By Trader'!$A26,'Import Peak'!$A$3:CY$24,CY$1,FALSE))</f>
        <v>9024.7099999999991</v>
      </c>
      <c r="CZ26" s="28">
        <f>IF(ISNA(VLOOKUP('W. VaR &amp; Peak Pos By Trader'!$A26,'Import Peak'!$A$3:CZ$24,CZ$1,FALSE)),0,VLOOKUP('W. VaR &amp; Peak Pos By Trader'!$A26,'Import Peak'!$A$3:CZ$24,CZ$1,FALSE))</f>
        <v>7977.3</v>
      </c>
      <c r="DA26" s="28">
        <f>IF(ISNA(VLOOKUP('W. VaR &amp; Peak Pos By Trader'!$A26,'Import Peak'!$A$3:DA$24,DA$1,FALSE)),0,VLOOKUP('W. VaR &amp; Peak Pos By Trader'!$A26,'Import Peak'!$A$3:DA$24,DA$1,FALSE))</f>
        <v>8592.25</v>
      </c>
      <c r="DB26" s="28">
        <f>IF(ISNA(VLOOKUP('W. VaR &amp; Peak Pos By Trader'!$A26,'Import Peak'!$A$3:DB$24,DB$1,FALSE)),0,VLOOKUP('W. VaR &amp; Peak Pos By Trader'!$A26,'Import Peak'!$A$3:DB$24,DB$1,FALSE))</f>
        <v>25815.599999999999</v>
      </c>
      <c r="DC26" s="28">
        <f>IF(ISNA(VLOOKUP('W. VaR &amp; Peak Pos By Trader'!$A26,'Import Peak'!$A$3:DC$24,DC$1,FALSE)),0,VLOOKUP('W. VaR &amp; Peak Pos By Trader'!$A26,'Import Peak'!$A$3:DC$24,DC$1,FALSE))</f>
        <v>24653.360000000001</v>
      </c>
      <c r="DD26" s="28">
        <f>IF(ISNA(VLOOKUP('W. VaR &amp; Peak Pos By Trader'!$A26,'Import Peak'!$A$3:DD$24,DD$1,FALSE)),0,VLOOKUP('W. VaR &amp; Peak Pos By Trader'!$A26,'Import Peak'!$A$3:DD$24,DD$1,FALSE))</f>
        <v>27574.16</v>
      </c>
      <c r="DE26" s="28">
        <f>IF(ISNA(VLOOKUP('W. VaR &amp; Peak Pos By Trader'!$A26,'Import Peak'!$A$3:DE$24,DE$1,FALSE)),0,VLOOKUP('W. VaR &amp; Peak Pos By Trader'!$A26,'Import Peak'!$A$3:DE$24,DE$1,FALSE))</f>
        <v>26403.53</v>
      </c>
      <c r="DF26" s="28">
        <f>IF(ISNA(VLOOKUP('W. VaR &amp; Peak Pos By Trader'!$A26,'Import Peak'!$A$3:DF$24,DF$1,FALSE)),0,VLOOKUP('W. VaR &amp; Peak Pos By Trader'!$A26,'Import Peak'!$A$3:DF$24,DF$1,FALSE))</f>
        <v>25240.15</v>
      </c>
      <c r="DG26" s="28">
        <f>IF(ISNA(VLOOKUP('W. VaR &amp; Peak Pos By Trader'!$A26,'Import Peak'!$A$3:DG$24,DG$1,FALSE)),0,VLOOKUP('W. VaR &amp; Peak Pos By Trader'!$A26,'Import Peak'!$A$3:DG$24,DG$1,FALSE))</f>
        <v>26101.49</v>
      </c>
      <c r="DH26" s="28">
        <f>IF(ISNA(VLOOKUP('W. VaR &amp; Peak Pos By Trader'!$A26,'Import Peak'!$A$3:DH$24,DH$1,FALSE)),0,VLOOKUP('W. VaR &amp; Peak Pos By Trader'!$A26,'Import Peak'!$A$3:DH$24,DH$1,FALSE))</f>
        <v>25948.86</v>
      </c>
      <c r="DI26" s="28">
        <f>IF(ISNA(VLOOKUP('W. VaR &amp; Peak Pos By Trader'!$A26,'Import Peak'!$A$3:DI$24,DI$1,FALSE)),0,VLOOKUP('W. VaR &amp; Peak Pos By Trader'!$A26,'Import Peak'!$A$3:DI$24,DI$1,FALSE))</f>
        <v>25796.799999999999</v>
      </c>
      <c r="DJ26" s="28">
        <f>IF(ISNA(VLOOKUP('W. VaR &amp; Peak Pos By Trader'!$A26,'Import Peak'!$A$3:DJ$24,DJ$1,FALSE)),0,VLOOKUP('W. VaR &amp; Peak Pos By Trader'!$A26,'Import Peak'!$A$3:DJ$24,DJ$1,FALSE))</f>
        <v>25784.720000000001</v>
      </c>
      <c r="DK26" s="28">
        <f>IF(ISNA(VLOOKUP('W. VaR &amp; Peak Pos By Trader'!$A26,'Import Peak'!$A$3:DK$24,DK$1,FALSE)),0,VLOOKUP('W. VaR &amp; Peak Pos By Trader'!$A26,'Import Peak'!$A$3:DK$24,DK$1,FALSE))</f>
        <v>26658.33</v>
      </c>
      <c r="DL26" s="28">
        <f>IF(ISNA(VLOOKUP('W. VaR &amp; Peak Pos By Trader'!$A26,'Import Peak'!$A$3:DL$24,DL$1,FALSE)),0,VLOOKUP('W. VaR &amp; Peak Pos By Trader'!$A26,'Import Peak'!$A$3:DL$24,DL$1,FALSE))</f>
        <v>25486.74</v>
      </c>
      <c r="DM26" s="28">
        <f>IF(ISNA(VLOOKUP('W. VaR &amp; Peak Pos By Trader'!$A26,'Import Peak'!$A$3:DM$24,DM$1,FALSE)),0,VLOOKUP('W. VaR &amp; Peak Pos By Trader'!$A26,'Import Peak'!$A$3:DM$24,DM$1,FALSE))</f>
        <v>26349.62</v>
      </c>
      <c r="DN26" s="28">
        <f>IF(ISNA(VLOOKUP('W. VaR &amp; Peak Pos By Trader'!$A26,'Import Peak'!$A$3:DN$24,DN$1,FALSE)),0,VLOOKUP('W. VaR &amp; Peak Pos By Trader'!$A26,'Import Peak'!$A$3:DN$24,DN$1,FALSE))</f>
        <v>-24091.14</v>
      </c>
      <c r="DO26" s="28">
        <f>IF(ISNA(VLOOKUP('W. VaR &amp; Peak Pos By Trader'!$A26,'Import Peak'!$A$3:DO$24,DO$1,FALSE)),0,VLOOKUP('W. VaR &amp; Peak Pos By Trader'!$A26,'Import Peak'!$A$3:DO$24,DO$1,FALSE))</f>
        <v>-23003.56</v>
      </c>
      <c r="DP26" s="28">
        <f>IF(ISNA(VLOOKUP('W. VaR &amp; Peak Pos By Trader'!$A26,'Import Peak'!$A$3:DP$24,DP$1,FALSE)),0,VLOOKUP('W. VaR &amp; Peak Pos By Trader'!$A26,'Import Peak'!$A$3:DP$24,DP$1,FALSE))</f>
        <v>-25725.21</v>
      </c>
      <c r="DQ26" s="28">
        <f>IF(ISNA(VLOOKUP('W. VaR &amp; Peak Pos By Trader'!$A26,'Import Peak'!$A$3:DQ$24,DQ$1,FALSE)),0,VLOOKUP('W. VaR &amp; Peak Pos By Trader'!$A26,'Import Peak'!$A$3:DQ$24,DQ$1,FALSE))</f>
        <v>-24631.37</v>
      </c>
      <c r="DR26" s="28">
        <f>IF(ISNA(VLOOKUP('W. VaR &amp; Peak Pos By Trader'!$A26,'Import Peak'!$A$3:DR$24,DR$1,FALSE)),0,VLOOKUP('W. VaR &amp; Peak Pos By Trader'!$A26,'Import Peak'!$A$3:DR$24,DR$1,FALSE))</f>
        <v>-23549.439999999999</v>
      </c>
      <c r="DS26" s="28">
        <f>IF(ISNA(VLOOKUP('W. VaR &amp; Peak Pos By Trader'!$A26,'Import Peak'!$A$3:DS$24,DS$1,FALSE)),0,VLOOKUP('W. VaR &amp; Peak Pos By Trader'!$A26,'Import Peak'!$A$3:DS$24,DS$1,FALSE))</f>
        <v>-24359.13</v>
      </c>
      <c r="DT26" s="28">
        <f>IF(ISNA(VLOOKUP('W. VaR &amp; Peak Pos By Trader'!$A26,'Import Peak'!$A$3:DT$24,DT$1,FALSE)),0,VLOOKUP('W. VaR &amp; Peak Pos By Trader'!$A26,'Import Peak'!$A$3:DT$24,DT$1,FALSE))</f>
        <v>-23291.4</v>
      </c>
      <c r="DU26" s="28">
        <f>IF(ISNA(VLOOKUP('W. VaR &amp; Peak Pos By Trader'!$A26,'Import Peak'!$A$3:DU$24,DU$1,FALSE)),0,VLOOKUP('W. VaR &amp; Peak Pos By Trader'!$A26,'Import Peak'!$A$3:DU$24,DU$1,FALSE))</f>
        <v>-25014</v>
      </c>
      <c r="DV26" s="28">
        <f>IF(ISNA(VLOOKUP('W. VaR &amp; Peak Pos By Trader'!$A26,'Import Peak'!$A$3:DV$24,DV$1,FALSE)),0,VLOOKUP('W. VaR &amp; Peak Pos By Trader'!$A26,'Import Peak'!$A$3:DV$24,DV$1,FALSE))</f>
        <v>-23035.69</v>
      </c>
      <c r="DW26" s="28">
        <f>IF(ISNA(VLOOKUP('W. VaR &amp; Peak Pos By Trader'!$A26,'Import Peak'!$A$3:DW$24,DW$1,FALSE)),0,VLOOKUP('W. VaR &amp; Peak Pos By Trader'!$A26,'Import Peak'!$A$3:DW$24,DW$1,FALSE))</f>
        <v>-23822.89</v>
      </c>
      <c r="DX26" s="28">
        <f>IF(ISNA(VLOOKUP('W. VaR &amp; Peak Pos By Trader'!$A26,'Import Peak'!$A$3:DX$24,DX$1,FALSE)),0,VLOOKUP('W. VaR &amp; Peak Pos By Trader'!$A26,'Import Peak'!$A$3:DX$24,DX$1,FALSE))</f>
        <v>-22782.29</v>
      </c>
      <c r="DY26" s="28">
        <f>IF(ISNA(VLOOKUP('W. VaR &amp; Peak Pos By Trader'!$A26,'Import Peak'!$A$3:DY$24,DY$1,FALSE)),0,VLOOKUP('W. VaR &amp; Peak Pos By Trader'!$A26,'Import Peak'!$A$3:DY$24,DY$1,FALSE))</f>
        <v>-23560.58</v>
      </c>
      <c r="DZ26" s="28">
        <f>IF(ISNA(VLOOKUP('W. VaR &amp; Peak Pos By Trader'!$A26,'Import Peak'!$A$3:DZ$24,DZ$1,FALSE)),0,VLOOKUP('W. VaR &amp; Peak Pos By Trader'!$A26,'Import Peak'!$A$3:DZ$24,DZ$1,FALSE))</f>
        <v>-22527.11</v>
      </c>
      <c r="EA26" s="28">
        <f>IF(ISNA(VLOOKUP('W. VaR &amp; Peak Pos By Trader'!$A26,'Import Peak'!$A$3:EA$24,EA$1,FALSE)),0,VLOOKUP('W. VaR &amp; Peak Pos By Trader'!$A26,'Import Peak'!$A$3:EA$24,EA$1,FALSE))</f>
        <v>-22408.560000000001</v>
      </c>
      <c r="EB26" s="28">
        <f>IF(ISNA(VLOOKUP('W. VaR &amp; Peak Pos By Trader'!$A26,'Import Peak'!$A$3:EB$24,EB$1,FALSE)),0,VLOOKUP('W. VaR &amp; Peak Pos By Trader'!$A26,'Import Peak'!$A$3:EB$24,EB$1,FALSE))</f>
        <v>-24065</v>
      </c>
      <c r="EC26" s="28">
        <f>IF(ISNA(VLOOKUP('W. VaR &amp; Peak Pos By Trader'!$A26,'Import Peak'!$A$3:EC$24,EC$1,FALSE)),0,VLOOKUP('W. VaR &amp; Peak Pos By Trader'!$A26,'Import Peak'!$A$3:EC$24,EC$1,FALSE))</f>
        <v>-22160.87</v>
      </c>
      <c r="ED26" s="28">
        <f>IF(ISNA(VLOOKUP('W. VaR &amp; Peak Pos By Trader'!$A26,'Import Peak'!$A$3:ED$24,ED$1,FALSE)),0,VLOOKUP('W. VaR &amp; Peak Pos By Trader'!$A26,'Import Peak'!$A$3:ED$24,ED$1,FALSE))</f>
        <v>-22917.3</v>
      </c>
      <c r="EE26" s="28">
        <f>IF(ISNA(VLOOKUP('W. VaR &amp; Peak Pos By Trader'!$A26,'Import Peak'!$A$3:EE$24,EE$1,FALSE)),0,VLOOKUP('W. VaR &amp; Peak Pos By Trader'!$A26,'Import Peak'!$A$3:EE$24,EE$1,FALSE))</f>
        <v>-22792.07</v>
      </c>
      <c r="EF26" s="28">
        <f>IF(ISNA(VLOOKUP('W. VaR &amp; Peak Pos By Trader'!$A26,'Import Peak'!$A$3:EF$24,EF$1,FALSE)),0,VLOOKUP('W. VaR &amp; Peak Pos By Trader'!$A26,'Import Peak'!$A$3:EF$24,EF$1,FALSE))</f>
        <v>-21791.599999999999</v>
      </c>
      <c r="EG26" s="28">
        <f>IF(ISNA(VLOOKUP('W. VaR &amp; Peak Pos By Trader'!$A26,'Import Peak'!$A$3:EG$24,EG$1,FALSE)),0,VLOOKUP('W. VaR &amp; Peak Pos By Trader'!$A26,'Import Peak'!$A$3:EG$24,EG$1,FALSE))</f>
        <v>-23401.78</v>
      </c>
      <c r="EH26" s="28">
        <f>IF(ISNA(VLOOKUP('W. VaR &amp; Peak Pos By Trader'!$A26,'Import Peak'!$A$3:EH$24,EH$1,FALSE)),0,VLOOKUP('W. VaR &amp; Peak Pos By Trader'!$A26,'Import Peak'!$A$3:EH$24,EH$1,FALSE))</f>
        <v>-20687.580000000002</v>
      </c>
      <c r="EI26" s="28">
        <f>IF(ISNA(VLOOKUP('W. VaR &amp; Peak Pos By Trader'!$A26,'Import Peak'!$A$3:EI$24,EI$1,FALSE)),0,VLOOKUP('W. VaR &amp; Peak Pos By Trader'!$A26,'Import Peak'!$A$3:EI$24,EI$1,FALSE))</f>
        <v>-23141.62</v>
      </c>
      <c r="EJ26" s="28">
        <f>IF(ISNA(VLOOKUP('W. VaR &amp; Peak Pos By Trader'!$A26,'Import Peak'!$A$3:EJ$24,EJ$1,FALSE)),0,VLOOKUP('W. VaR &amp; Peak Pos By Trader'!$A26,'Import Peak'!$A$3:EJ$24,EJ$1,FALSE))</f>
        <v>-21309.77</v>
      </c>
      <c r="EK26" s="28">
        <f>IF(ISNA(VLOOKUP('W. VaR &amp; Peak Pos By Trader'!$A26,'Import Peak'!$A$3:EK$24,EK$1,FALSE)),0,VLOOKUP('W. VaR &amp; Peak Pos By Trader'!$A26,'Import Peak'!$A$3:EK$24,EK$1,FALSE))</f>
        <v>-21188.75</v>
      </c>
      <c r="EL26" s="28">
        <f>IF(ISNA(VLOOKUP('W. VaR &amp; Peak Pos By Trader'!$A26,'Import Peak'!$A$3:EL$24,EL$1,FALSE)),0,VLOOKUP('W. VaR &amp; Peak Pos By Trader'!$A26,'Import Peak'!$A$3:EL$24,EL$1,FALSE))</f>
        <v>-21911</v>
      </c>
      <c r="EM26" s="28">
        <f>IF(ISNA(VLOOKUP('W. VaR &amp; Peak Pos By Trader'!$A26,'Import Peak'!$A$3:EM$24,EM$1,FALSE)),0,VLOOKUP('W. VaR &amp; Peak Pos By Trader'!$A26,'Import Peak'!$A$3:EM$24,EM$1,FALSE))</f>
        <v>-20121.599999999999</v>
      </c>
      <c r="EN26" s="28">
        <f>IF(ISNA(VLOOKUP('W. VaR &amp; Peak Pos By Trader'!$A26,'Import Peak'!$A$3:EN$24,EN$1,FALSE)),0,VLOOKUP('W. VaR &amp; Peak Pos By Trader'!$A26,'Import Peak'!$A$3:EN$24,EN$1,FALSE))</f>
        <v>-21674.26</v>
      </c>
      <c r="EO26" s="28">
        <f>IF(ISNA(VLOOKUP('W. VaR &amp; Peak Pos By Trader'!$A26,'Import Peak'!$A$3:EO$24,EO$1,FALSE)),0,VLOOKUP('W. VaR &amp; Peak Pos By Trader'!$A26,'Import Peak'!$A$3:EO$24,EO$1,FALSE))</f>
        <v>-21554.68</v>
      </c>
      <c r="EP26" s="28">
        <f>IF(ISNA(VLOOKUP('W. VaR &amp; Peak Pos By Trader'!$A26,'Import Peak'!$A$3:EP$24,EP$1,FALSE)),0,VLOOKUP('W. VaR &amp; Peak Pos By Trader'!$A26,'Import Peak'!$A$3:EP$24,EP$1,FALSE))</f>
        <v>-21431.69</v>
      </c>
      <c r="EQ26" s="28">
        <f>IF(ISNA(VLOOKUP('W. VaR &amp; Peak Pos By Trader'!$A26,'Import Peak'!$A$3:EQ$24,EQ$1,FALSE)),0,VLOOKUP('W. VaR &amp; Peak Pos By Trader'!$A26,'Import Peak'!$A$3:EQ$24,EQ$1,FALSE))</f>
        <v>-20493.490000000002</v>
      </c>
      <c r="ER26" s="28">
        <f>IF(ISNA(VLOOKUP('W. VaR &amp; Peak Pos By Trader'!$A26,'Import Peak'!$A$3:ER$24,ER$1,FALSE)),0,VLOOKUP('W. VaR &amp; Peak Pos By Trader'!$A26,'Import Peak'!$A$3:ER$24,ER$1,FALSE))</f>
        <v>-21191.39</v>
      </c>
      <c r="ES26" s="28">
        <f>IF(ISNA(VLOOKUP('W. VaR &amp; Peak Pos By Trader'!$A26,'Import Peak'!$A$3:ES$24,ES$1,FALSE)),0,VLOOKUP('W. VaR &amp; Peak Pos By Trader'!$A26,'Import Peak'!$A$3:ES$24,ES$1,FALSE))</f>
        <v>-21880.51</v>
      </c>
      <c r="ET26" s="28">
        <f>IF(ISNA(VLOOKUP('W. VaR &amp; Peak Pos By Trader'!$A26,'Import Peak'!$A$3:ET$24,ET$1,FALSE)),0,VLOOKUP('W. VaR &amp; Peak Pos By Trader'!$A26,'Import Peak'!$A$3:ET$24,ET$1,FALSE))</f>
        <v>-19341.53</v>
      </c>
      <c r="EU26" s="28">
        <f>IF(ISNA(VLOOKUP('W. VaR &amp; Peak Pos By Trader'!$A26,'Import Peak'!$A$3:EU$24,EU$1,FALSE)),0,VLOOKUP('W. VaR &amp; Peak Pos By Trader'!$A26,'Import Peak'!$A$3:EU$24,EU$1,FALSE))</f>
        <v>-21634.47</v>
      </c>
      <c r="EV26" s="28">
        <f>IF(ISNA(VLOOKUP('W. VaR &amp; Peak Pos By Trader'!$A26,'Import Peak'!$A$3:EV$24,EV$1,FALSE)),0,VLOOKUP('W. VaR &amp; Peak Pos By Trader'!$A26,'Import Peak'!$A$3:EV$24,EV$1,FALSE))</f>
        <v>-19920.66</v>
      </c>
      <c r="EW26" s="28">
        <f>IF(ISNA(VLOOKUP('W. VaR &amp; Peak Pos By Trader'!$A26,'Import Peak'!$A$3:EW$24,EW$1,FALSE)),0,VLOOKUP('W. VaR &amp; Peak Pos By Trader'!$A26,'Import Peak'!$A$3:EW$24,EW$1,FALSE))</f>
        <v>-19806.23</v>
      </c>
      <c r="EX26" s="28">
        <f>IF(ISNA(VLOOKUP('W. VaR &amp; Peak Pos By Trader'!$A26,'Import Peak'!$A$3:EX$24,EX$1,FALSE)),0,VLOOKUP('W. VaR &amp; Peak Pos By Trader'!$A26,'Import Peak'!$A$3:EX$24,EX$1,FALSE))</f>
        <v>-20480.05</v>
      </c>
      <c r="EY26" s="28">
        <f>IF(ISNA(VLOOKUP('W. VaR &amp; Peak Pos By Trader'!$A26,'Import Peak'!$A$3:EY$24,EY$1,FALSE)),0,VLOOKUP('W. VaR &amp; Peak Pos By Trader'!$A26,'Import Peak'!$A$3:EY$24,EY$1,FALSE))</f>
        <v>-18806.37</v>
      </c>
      <c r="EZ26" s="28">
        <f>IF(ISNA(VLOOKUP('W. VaR &amp; Peak Pos By Trader'!$A26,'Import Peak'!$A$3:EZ$24,EZ$1,FALSE)),0,VLOOKUP('W. VaR &amp; Peak Pos By Trader'!$A26,'Import Peak'!$A$3:EZ$24,EZ$1,FALSE))</f>
        <v>-20256.21</v>
      </c>
      <c r="FA26" s="28">
        <f>IF(ISNA(VLOOKUP('W. VaR &amp; Peak Pos By Trader'!$A26,'Import Peak'!$A$3:FA$24,FA$1,FALSE)),0,VLOOKUP('W. VaR &amp; Peak Pos By Trader'!$A26,'Import Peak'!$A$3:FA$24,FA$1,FALSE))</f>
        <v>-20143.18</v>
      </c>
      <c r="FB26" s="28">
        <f>IF(ISNA(VLOOKUP('W. VaR &amp; Peak Pos By Trader'!$A26,'Import Peak'!$A$3:FB$24,FB$1,FALSE)),0,VLOOKUP('W. VaR &amp; Peak Pos By Trader'!$A26,'Import Peak'!$A$3:FB$24,FB$1,FALSE))</f>
        <v>-20026.939999999999</v>
      </c>
      <c r="FC26" s="28">
        <f>IF(ISNA(VLOOKUP('W. VaR &amp; Peak Pos By Trader'!$A26,'Import Peak'!$A$3:FC$24,FC$1,FALSE)),0,VLOOKUP('W. VaR &amp; Peak Pos By Trader'!$A26,'Import Peak'!$A$3:FC$24,FC$1,FALSE))</f>
        <v>-19149</v>
      </c>
      <c r="FD26" s="28">
        <f>IF(ISNA(VLOOKUP('W. VaR &amp; Peak Pos By Trader'!$A26,'Import Peak'!$A$3:FD$24,FD$1,FALSE)),0,VLOOKUP('W. VaR &amp; Peak Pos By Trader'!$A26,'Import Peak'!$A$3:FD$24,FD$1,FALSE))</f>
        <v>-19799.830000000002</v>
      </c>
      <c r="FE26" s="28">
        <f>IF(ISNA(VLOOKUP('W. VaR &amp; Peak Pos By Trader'!$A26,'Import Peak'!$A$3:FE$24,FE$1,FALSE)),0,VLOOKUP('W. VaR &amp; Peak Pos By Trader'!$A26,'Import Peak'!$A$3:FE$24,FE$1,FALSE))</f>
        <v>-19685.240000000002</v>
      </c>
      <c r="FF26" s="28">
        <f>IF(ISNA(VLOOKUP('W. VaR &amp; Peak Pos By Trader'!$A26,'Import Peak'!$A$3:FF$24,FF$1,FALSE)),0,VLOOKUP('W. VaR &amp; Peak Pos By Trader'!$A26,'Import Peak'!$A$3:FF$24,FF$1,FALSE))</f>
        <v>-18822</v>
      </c>
      <c r="FG26" s="28">
        <f>IF(ISNA(VLOOKUP('W. VaR &amp; Peak Pos By Trader'!$A26,'Import Peak'!$A$3:FG$24,FG$1,FALSE)),0,VLOOKUP('W. VaR &amp; Peak Pos By Trader'!$A26,'Import Peak'!$A$3:FG$24,FG$1,FALSE))</f>
        <v>-20209.89</v>
      </c>
      <c r="FH26" s="28">
        <f>IF(ISNA(VLOOKUP('W. VaR &amp; Peak Pos By Trader'!$A26,'Import Peak'!$A$3:FH$24,FH$1,FALSE)),0,VLOOKUP('W. VaR &amp; Peak Pos By Trader'!$A26,'Import Peak'!$A$3:FH$24,FH$1,FALSE))</f>
        <v>-13803.56</v>
      </c>
      <c r="FI26" s="28">
        <f>IF(ISNA(VLOOKUP('W. VaR &amp; Peak Pos By Trader'!$A26,'Import Peak'!$A$3:FI$24,FI$1,FALSE)),0,VLOOKUP('W. VaR &amp; Peak Pos By Trader'!$A26,'Import Peak'!$A$3:FI$24,FI$1,FALSE))</f>
        <v>-14867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5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-1906.19</v>
      </c>
      <c r="C27" s="28">
        <f>IF(ISNA(VLOOKUP('W. VaR &amp; Peak Pos By Trader'!$A27,'Import Peak'!$A$3:C$24,C$1,FALSE)),0,VLOOKUP('W. VaR &amp; Peak Pos By Trader'!$A27,'Import Peak'!$A$3:C$24,C$1,FALSE))</f>
        <v>-7070</v>
      </c>
      <c r="D27" s="28">
        <f>IF(ISNA(VLOOKUP('W. VaR &amp; Peak Pos By Trader'!$A27,'Import Peak'!$A$3:D$24,D$1,FALSE)),0,VLOOKUP('W. VaR &amp; Peak Pos By Trader'!$A27,'Import Peak'!$A$3:D$24,D$1,FALSE))</f>
        <v>-112378.28</v>
      </c>
      <c r="E27" s="28">
        <f>IF(ISNA(VLOOKUP('W. VaR &amp; Peak Pos By Trader'!$A27,'Import Peak'!$A$3:E$24,E$1,FALSE)),0,VLOOKUP('W. VaR &amp; Peak Pos By Trader'!$A27,'Import Peak'!$A$3:E$24,E$1,FALSE))</f>
        <v>-55885.45</v>
      </c>
      <c r="F27" s="28">
        <f>IF(ISNA(VLOOKUP('W. VaR &amp; Peak Pos By Trader'!$A27,'Import Peak'!$A$3:F$24,F$1,FALSE)),0,VLOOKUP('W. VaR &amp; Peak Pos By Trader'!$A27,'Import Peak'!$A$3:F$24,F$1,FALSE))</f>
        <v>-38698.300000000003</v>
      </c>
      <c r="G27" s="28">
        <f>IF(ISNA(VLOOKUP('W. VaR &amp; Peak Pos By Trader'!$A27,'Import Peak'!$A$3:G$24,G$1,FALSE)),0,VLOOKUP('W. VaR &amp; Peak Pos By Trader'!$A27,'Import Peak'!$A$3:G$24,G$1,FALSE))</f>
        <v>51265.31</v>
      </c>
      <c r="H27" s="28">
        <f>IF(ISNA(VLOOKUP('W. VaR &amp; Peak Pos By Trader'!$A27,'Import Peak'!$A$3:H$24,H$1,FALSE)),0,VLOOKUP('W. VaR &amp; Peak Pos By Trader'!$A27,'Import Peak'!$A$3:H$24,H$1,FALSE))</f>
        <v>33026.239999999998</v>
      </c>
      <c r="I27" s="28">
        <f>IF(ISNA(VLOOKUP('W. VaR &amp; Peak Pos By Trader'!$A27,'Import Peak'!$A$3:I$24,I$1,FALSE)),0,VLOOKUP('W. VaR &amp; Peak Pos By Trader'!$A27,'Import Peak'!$A$3:I$24,I$1,FALSE))</f>
        <v>27459.33</v>
      </c>
      <c r="J27" s="28">
        <f>IF(ISNA(VLOOKUP('W. VaR &amp; Peak Pos By Trader'!$A27,'Import Peak'!$A$3:J$24,J$1,FALSE)),0,VLOOKUP('W. VaR &amp; Peak Pos By Trader'!$A27,'Import Peak'!$A$3:J$24,J$1,FALSE))</f>
        <v>-26655.33</v>
      </c>
      <c r="K27" s="28">
        <f>IF(ISNA(VLOOKUP('W. VaR &amp; Peak Pos By Trader'!$A27,'Import Peak'!$A$3:K$24,K$1,FALSE)),0,VLOOKUP('W. VaR &amp; Peak Pos By Trader'!$A27,'Import Peak'!$A$3:K$24,K$1,FALSE))</f>
        <v>-33118.400000000001</v>
      </c>
      <c r="L27" s="28">
        <f>IF(ISNA(VLOOKUP('W. VaR &amp; Peak Pos By Trader'!$A27,'Import Peak'!$A$3:L$24,L$1,FALSE)),0,VLOOKUP('W. VaR &amp; Peak Pos By Trader'!$A27,'Import Peak'!$A$3:L$24,L$1,FALSE))</f>
        <v>-34578.79</v>
      </c>
      <c r="M27" s="28">
        <f>IF(ISNA(VLOOKUP('W. VaR &amp; Peak Pos By Trader'!$A27,'Import Peak'!$A$3:M$24,M$1,FALSE)),0,VLOOKUP('W. VaR &amp; Peak Pos By Trader'!$A27,'Import Peak'!$A$3:M$24,M$1,FALSE))</f>
        <v>62544</v>
      </c>
      <c r="N27" s="28">
        <f>IF(ISNA(VLOOKUP('W. VaR &amp; Peak Pos By Trader'!$A27,'Import Peak'!$A$3:N$24,N$1,FALSE)),0,VLOOKUP('W. VaR &amp; Peak Pos By Trader'!$A27,'Import Peak'!$A$3:N$24,N$1,FALSE))</f>
        <v>64329</v>
      </c>
      <c r="O27" s="28">
        <f>IF(ISNA(VLOOKUP('W. VaR &amp; Peak Pos By Trader'!$A27,'Import Peak'!$A$3:O$24,O$1,FALSE)),0,VLOOKUP('W. VaR &amp; Peak Pos By Trader'!$A27,'Import Peak'!$A$3:O$24,O$1,FALSE))</f>
        <v>89689.47</v>
      </c>
      <c r="P27" s="28">
        <f>IF(ISNA(VLOOKUP('W. VaR &amp; Peak Pos By Trader'!$A27,'Import Peak'!$A$3:P$24,P$1,FALSE)),0,VLOOKUP('W. VaR &amp; Peak Pos By Trader'!$A27,'Import Peak'!$A$3:P$24,P$1,FALSE))</f>
        <v>-4041.18</v>
      </c>
      <c r="Q27" s="28">
        <f>IF(ISNA(VLOOKUP('W. VaR &amp; Peak Pos By Trader'!$A27,'Import Peak'!$A$3:Q$24,Q$1,FALSE)),0,VLOOKUP('W. VaR &amp; Peak Pos By Trader'!$A27,'Import Peak'!$A$3:Q$24,Q$1,FALSE))</f>
        <v>-1721</v>
      </c>
      <c r="R27" s="28">
        <f>IF(ISNA(VLOOKUP('W. VaR &amp; Peak Pos By Trader'!$A27,'Import Peak'!$A$3:R$24,R$1,FALSE)),0,VLOOKUP('W. VaR &amp; Peak Pos By Trader'!$A27,'Import Peak'!$A$3:R$24,R$1,FALSE))</f>
        <v>-4622.67</v>
      </c>
      <c r="S27" s="28">
        <f>IF(ISNA(VLOOKUP('W. VaR &amp; Peak Pos By Trader'!$A27,'Import Peak'!$A$3:S$24,S$1,FALSE)),0,VLOOKUP('W. VaR &amp; Peak Pos By Trader'!$A27,'Import Peak'!$A$3:S$24,S$1,FALSE))</f>
        <v>92555.95</v>
      </c>
      <c r="T27" s="28">
        <f>IF(ISNA(VLOOKUP('W. VaR &amp; Peak Pos By Trader'!$A27,'Import Peak'!$A$3:T$24,T$1,FALSE)),0,VLOOKUP('W. VaR &amp; Peak Pos By Trader'!$A27,'Import Peak'!$A$3:T$24,T$1,FALSE))</f>
        <v>86042.29</v>
      </c>
      <c r="U27" s="28">
        <f>IF(ISNA(VLOOKUP('W. VaR &amp; Peak Pos By Trader'!$A27,'Import Peak'!$A$3:U$24,U$1,FALSE)),0,VLOOKUP('W. VaR &amp; Peak Pos By Trader'!$A27,'Import Peak'!$A$3:U$24,U$1,FALSE))</f>
        <v>86449.85</v>
      </c>
      <c r="V27" s="28">
        <f>IF(ISNA(VLOOKUP('W. VaR &amp; Peak Pos By Trader'!$A27,'Import Peak'!$A$3:V$24,V$1,FALSE)),0,VLOOKUP('W. VaR &amp; Peak Pos By Trader'!$A27,'Import Peak'!$A$3:V$24,V$1,FALSE))</f>
        <v>-57512.6</v>
      </c>
      <c r="W27" s="28">
        <f>IF(ISNA(VLOOKUP('W. VaR &amp; Peak Pos By Trader'!$A27,'Import Peak'!$A$3:W$24,W$1,FALSE)),0,VLOOKUP('W. VaR &amp; Peak Pos By Trader'!$A27,'Import Peak'!$A$3:W$24,W$1,FALSE))</f>
        <v>-53792.81</v>
      </c>
      <c r="X27" s="28">
        <f>IF(ISNA(VLOOKUP('W. VaR &amp; Peak Pos By Trader'!$A27,'Import Peak'!$A$3:X$24,X$1,FALSE)),0,VLOOKUP('W. VaR &amp; Peak Pos By Trader'!$A27,'Import Peak'!$A$3:X$24,X$1,FALSE))</f>
        <v>-58796.5</v>
      </c>
      <c r="Y27" s="28">
        <f>IF(ISNA(VLOOKUP('W. VaR &amp; Peak Pos By Trader'!$A27,'Import Peak'!$A$3:Y$24,Y$1,FALSE)),0,VLOOKUP('W. VaR &amp; Peak Pos By Trader'!$A27,'Import Peak'!$A$3:Y$24,Y$1,FALSE))</f>
        <v>-30828</v>
      </c>
      <c r="Z27" s="28">
        <f>IF(ISNA(VLOOKUP('W. VaR &amp; Peak Pos By Trader'!$A27,'Import Peak'!$A$3:Z$24,Z$1,FALSE)),0,VLOOKUP('W. VaR &amp; Peak Pos By Trader'!$A27,'Import Peak'!$A$3:Z$24,Z$1,FALSE))</f>
        <v>-29227.88</v>
      </c>
      <c r="AA27" s="28">
        <f>IF(ISNA(VLOOKUP('W. VaR &amp; Peak Pos By Trader'!$A27,'Import Peak'!$A$3:AA$24,AA$1,FALSE)),0,VLOOKUP('W. VaR &amp; Peak Pos By Trader'!$A27,'Import Peak'!$A$3:AA$24,AA$1,FALSE))</f>
        <v>-31580.73</v>
      </c>
      <c r="AB27" s="28">
        <f>IF(ISNA(VLOOKUP('W. VaR &amp; Peak Pos By Trader'!$A27,'Import Peak'!$A$3:AB$24,AB$1,FALSE)),0,VLOOKUP('W. VaR &amp; Peak Pos By Trader'!$A27,'Import Peak'!$A$3:AB$24,AB$1,FALSE))</f>
        <v>-38243.230000000003</v>
      </c>
      <c r="AC27" s="28">
        <f>IF(ISNA(VLOOKUP('W. VaR &amp; Peak Pos By Trader'!$A27,'Import Peak'!$A$3:AC$24,AC$1,FALSE)),0,VLOOKUP('W. VaR &amp; Peak Pos By Trader'!$A27,'Import Peak'!$A$3:AC$24,AC$1,FALSE))</f>
        <v>-35784.160000000003</v>
      </c>
      <c r="AD27" s="28">
        <f>IF(ISNA(VLOOKUP('W. VaR &amp; Peak Pos By Trader'!$A27,'Import Peak'!$A$3:AD$24,AD$1,FALSE)),0,VLOOKUP('W. VaR &amp; Peak Pos By Trader'!$A27,'Import Peak'!$A$3:AD$24,AD$1,FALSE))</f>
        <v>-37080.660000000003</v>
      </c>
      <c r="AE27" s="28">
        <f>IF(ISNA(VLOOKUP('W. VaR &amp; Peak Pos By Trader'!$A27,'Import Peak'!$A$3:AE$24,AE$1,FALSE)),0,VLOOKUP('W. VaR &amp; Peak Pos By Trader'!$A27,'Import Peak'!$A$3:AE$24,AE$1,FALSE))</f>
        <v>2553.7199999999998</v>
      </c>
      <c r="AF27" s="28">
        <f>IF(ISNA(VLOOKUP('W. VaR &amp; Peak Pos By Trader'!$A27,'Import Peak'!$A$3:AF$24,AF$1,FALSE)),0,VLOOKUP('W. VaR &amp; Peak Pos By Trader'!$A27,'Import Peak'!$A$3:AF$24,AF$1,FALSE))</f>
        <v>2322.4499999999998</v>
      </c>
      <c r="AG27" s="28">
        <f>IF(ISNA(VLOOKUP('W. VaR &amp; Peak Pos By Trader'!$A27,'Import Peak'!$A$3:AG$24,AG$1,FALSE)),0,VLOOKUP('W. VaR &amp; Peak Pos By Trader'!$A27,'Import Peak'!$A$3:AG$24,AG$1,FALSE))</f>
        <v>2472.2199999999998</v>
      </c>
      <c r="AH27" s="28">
        <f>IF(ISNA(VLOOKUP('W. VaR &amp; Peak Pos By Trader'!$A27,'Import Peak'!$A$3:AH$24,AH$1,FALSE)),0,VLOOKUP('W. VaR &amp; Peak Pos By Trader'!$A27,'Import Peak'!$A$3:AH$24,AH$1,FALSE))</f>
        <v>-92066.21</v>
      </c>
      <c r="AI27" s="28">
        <f>IF(ISNA(VLOOKUP('W. VaR &amp; Peak Pos By Trader'!$A27,'Import Peak'!$A$3:AI$24,AI$1,FALSE)),0,VLOOKUP('W. VaR &amp; Peak Pos By Trader'!$A27,'Import Peak'!$A$3:AI$24,AI$1,FALSE))</f>
        <v>-84504</v>
      </c>
      <c r="AJ27" s="28">
        <f>IF(ISNA(VLOOKUP('W. VaR &amp; Peak Pos By Trader'!$A27,'Import Peak'!$A$3:AJ$24,AJ$1,FALSE)),0,VLOOKUP('W. VaR &amp; Peak Pos By Trader'!$A27,'Import Peak'!$A$3:AJ$24,AJ$1,FALSE))</f>
        <v>-94680.56</v>
      </c>
      <c r="AK27" s="28">
        <f>IF(ISNA(VLOOKUP('W. VaR &amp; Peak Pos By Trader'!$A27,'Import Peak'!$A$3:AK$24,AK$1,FALSE)),0,VLOOKUP('W. VaR &amp; Peak Pos By Trader'!$A27,'Import Peak'!$A$3:AK$24,AK$1,FALSE))</f>
        <v>-72910.62</v>
      </c>
      <c r="AL27" s="28">
        <f>IF(ISNA(VLOOKUP('W. VaR &amp; Peak Pos By Trader'!$A27,'Import Peak'!$A$3:AL$24,AL$1,FALSE)),0,VLOOKUP('W. VaR &amp; Peak Pos By Trader'!$A27,'Import Peak'!$A$3:AL$24,AL$1,FALSE))</f>
        <v>-69740</v>
      </c>
      <c r="AM27" s="28">
        <f>IF(ISNA(VLOOKUP('W. VaR &amp; Peak Pos By Trader'!$A27,'Import Peak'!$A$3:AM$24,AM$1,FALSE)),0,VLOOKUP('W. VaR &amp; Peak Pos By Trader'!$A27,'Import Peak'!$A$3:AM$24,AM$1,FALSE))</f>
        <v>-72195.94</v>
      </c>
      <c r="AN27" s="28">
        <f>IF(ISNA(VLOOKUP('W. VaR &amp; Peak Pos By Trader'!$A27,'Import Peak'!$A$3:AN$24,AN$1,FALSE)),0,VLOOKUP('W. VaR &amp; Peak Pos By Trader'!$A27,'Import Peak'!$A$3:AN$24,AN$1,FALSE))</f>
        <v>-133083.82</v>
      </c>
      <c r="AO27" s="28">
        <f>IF(ISNA(VLOOKUP('W. VaR &amp; Peak Pos By Trader'!$A27,'Import Peak'!$A$3:AO$24,AO$1,FALSE)),0,VLOOKUP('W. VaR &amp; Peak Pos By Trader'!$A27,'Import Peak'!$A$3:AO$24,AO$1,FALSE))</f>
        <v>-132378.72</v>
      </c>
      <c r="AP27" s="28">
        <f>IF(ISNA(VLOOKUP('W. VaR &amp; Peak Pos By Trader'!$A27,'Import Peak'!$A$3:AP$24,AP$1,FALSE)),0,VLOOKUP('W. VaR &amp; Peak Pos By Trader'!$A27,'Import Peak'!$A$3:AP$24,AP$1,FALSE))</f>
        <v>-126606.18</v>
      </c>
      <c r="AQ27" s="28">
        <f>IF(ISNA(VLOOKUP('W. VaR &amp; Peak Pos By Trader'!$A27,'Import Peak'!$A$3:AQ$24,AQ$1,FALSE)),0,VLOOKUP('W. VaR &amp; Peak Pos By Trader'!$A27,'Import Peak'!$A$3:AQ$24,AQ$1,FALSE))</f>
        <v>-96534.94</v>
      </c>
      <c r="AR27" s="28">
        <f>IF(ISNA(VLOOKUP('W. VaR &amp; Peak Pos By Trader'!$A27,'Import Peak'!$A$3:AR$24,AR$1,FALSE)),0,VLOOKUP('W. VaR &amp; Peak Pos By Trader'!$A27,'Import Peak'!$A$3:AR$24,AR$1,FALSE))</f>
        <v>-92274.240000000005</v>
      </c>
      <c r="AS27" s="28">
        <f>IF(ISNA(VLOOKUP('W. VaR &amp; Peak Pos By Trader'!$A27,'Import Peak'!$A$3:AS$24,AS$1,FALSE)),0,VLOOKUP('W. VaR &amp; Peak Pos By Trader'!$A27,'Import Peak'!$A$3:AS$24,AS$1,FALSE))</f>
        <v>-95486.16</v>
      </c>
      <c r="AT27" s="28">
        <f>IF(ISNA(VLOOKUP('W. VaR &amp; Peak Pos By Trader'!$A27,'Import Peak'!$A$3:AT$24,AT$1,FALSE)),0,VLOOKUP('W. VaR &amp; Peak Pos By Trader'!$A27,'Import Peak'!$A$3:AT$24,AT$1,FALSE))</f>
        <v>-22057.06</v>
      </c>
      <c r="AU27" s="28">
        <f>IF(ISNA(VLOOKUP('W. VaR &amp; Peak Pos By Trader'!$A27,'Import Peak'!$A$3:AU$24,AU$1,FALSE)),0,VLOOKUP('W. VaR &amp; Peak Pos By Trader'!$A27,'Import Peak'!$A$3:AU$24,AU$1,FALSE))</f>
        <v>-21009.49</v>
      </c>
      <c r="AV27" s="28">
        <f>IF(ISNA(VLOOKUP('W. VaR &amp; Peak Pos By Trader'!$A27,'Import Peak'!$A$3:AV$24,AV$1,FALSE)),0,VLOOKUP('W. VaR &amp; Peak Pos By Trader'!$A27,'Import Peak'!$A$3:AV$24,AV$1,FALSE))</f>
        <v>-23614</v>
      </c>
      <c r="AW27" s="28">
        <f>IF(ISNA(VLOOKUP('W. VaR &amp; Peak Pos By Trader'!$A27,'Import Peak'!$A$3:AW$24,AW$1,FALSE)),0,VLOOKUP('W. VaR &amp; Peak Pos By Trader'!$A27,'Import Peak'!$A$3:AW$24,AW$1,FALSE))</f>
        <v>775.49</v>
      </c>
      <c r="AX27" s="28">
        <f>IF(ISNA(VLOOKUP('W. VaR &amp; Peak Pos By Trader'!$A27,'Import Peak'!$A$3:AX$24,AX$1,FALSE)),0,VLOOKUP('W. VaR &amp; Peak Pos By Trader'!$A27,'Import Peak'!$A$3:AX$24,AX$1,FALSE))</f>
        <v>743.44</v>
      </c>
      <c r="AY27" s="28">
        <f>IF(ISNA(VLOOKUP('W. VaR &amp; Peak Pos By Trader'!$A27,'Import Peak'!$A$3:AY$24,AY$1,FALSE)),0,VLOOKUP('W. VaR &amp; Peak Pos By Trader'!$A27,'Import Peak'!$A$3:AY$24,AY$1,FALSE))</f>
        <v>737.91</v>
      </c>
      <c r="AZ27" s="28">
        <f>IF(ISNA(VLOOKUP('W. VaR &amp; Peak Pos By Trader'!$A27,'Import Peak'!$A$3:AZ$24,AZ$1,FALSE)),0,VLOOKUP('W. VaR &amp; Peak Pos By Trader'!$A27,'Import Peak'!$A$3:AZ$24,AZ$1,FALSE))</f>
        <v>668.72</v>
      </c>
      <c r="BA27" s="28">
        <f>IF(ISNA(VLOOKUP('W. VaR &amp; Peak Pos By Trader'!$A27,'Import Peak'!$A$3:BA$24,BA$1,FALSE)),0,VLOOKUP('W. VaR &amp; Peak Pos By Trader'!$A27,'Import Peak'!$A$3:BA$24,BA$1,FALSE))</f>
        <v>723.84</v>
      </c>
      <c r="BB27" s="28">
        <f>IF(ISNA(VLOOKUP('W. VaR &amp; Peak Pos By Trader'!$A27,'Import Peak'!$A$3:BB$24,BB$1,FALSE)),0,VLOOKUP('W. VaR &amp; Peak Pos By Trader'!$A27,'Import Peak'!$A$3:BB$24,BB$1,FALSE))</f>
        <v>696.18</v>
      </c>
      <c r="BC27" s="28">
        <f>IF(ISNA(VLOOKUP('W. VaR &amp; Peak Pos By Trader'!$A27,'Import Peak'!$A$3:BC$24,BC$1,FALSE)),0,VLOOKUP('W. VaR &amp; Peak Pos By Trader'!$A27,'Import Peak'!$A$3:BC$24,BC$1,FALSE))</f>
        <v>720</v>
      </c>
      <c r="BD27" s="28">
        <f>IF(ISNA(VLOOKUP('W. VaR &amp; Peak Pos By Trader'!$A27,'Import Peak'!$A$3:BD$24,BD$1,FALSE)),0,VLOOKUP('W. VaR &amp; Peak Pos By Trader'!$A27,'Import Peak'!$A$3:BD$24,BD$1,FALSE))</f>
        <v>750.49</v>
      </c>
      <c r="BE27" s="28">
        <f>IF(ISNA(VLOOKUP('W. VaR &amp; Peak Pos By Trader'!$A27,'Import Peak'!$A$3:BE$24,BE$1,FALSE)),0,VLOOKUP('W. VaR &amp; Peak Pos By Trader'!$A27,'Import Peak'!$A$3:BE$24,BE$1,FALSE))</f>
        <v>747.65</v>
      </c>
      <c r="BF27" s="28">
        <f>IF(ISNA(VLOOKUP('W. VaR &amp; Peak Pos By Trader'!$A27,'Import Peak'!$A$3:BF$24,BF$1,FALSE)),0,VLOOKUP('W. VaR &amp; Peak Pos By Trader'!$A27,'Import Peak'!$A$3:BF$24,BF$1,FALSE))</f>
        <v>29760.65</v>
      </c>
      <c r="BG27" s="28">
        <f>IF(ISNA(VLOOKUP('W. VaR &amp; Peak Pos By Trader'!$A27,'Import Peak'!$A$3:BG$24,BG$1,FALSE)),0,VLOOKUP('W. VaR &amp; Peak Pos By Trader'!$A27,'Import Peak'!$A$3:BG$24,BG$1,FALSE))</f>
        <v>28485.4</v>
      </c>
      <c r="BH27" s="28">
        <f>IF(ISNA(VLOOKUP('W. VaR &amp; Peak Pos By Trader'!$A27,'Import Peak'!$A$3:BH$24,BH$1,FALSE)),0,VLOOKUP('W. VaR &amp; Peak Pos By Trader'!$A27,'Import Peak'!$A$3:BH$24,BH$1,FALSE))</f>
        <v>31769</v>
      </c>
      <c r="BI27" s="28">
        <f>IF(ISNA(VLOOKUP('W. VaR &amp; Peak Pos By Trader'!$A27,'Import Peak'!$A$3:BI$24,BI$1,FALSE)),0,VLOOKUP('W. VaR &amp; Peak Pos By Trader'!$A27,'Import Peak'!$A$3:BI$24,BI$1,FALSE))</f>
        <v>29284.639999999999</v>
      </c>
      <c r="BJ27" s="28">
        <f>IF(ISNA(VLOOKUP('W. VaR &amp; Peak Pos By Trader'!$A27,'Import Peak'!$A$3:BJ$24,BJ$1,FALSE)),0,VLOOKUP('W. VaR &amp; Peak Pos By Trader'!$A27,'Import Peak'!$A$3:BJ$24,BJ$1,FALSE))</f>
        <v>30295</v>
      </c>
      <c r="BK27" s="28">
        <f>IF(ISNA(VLOOKUP('W. VaR &amp; Peak Pos By Trader'!$A27,'Import Peak'!$A$3:BK$24,BK$1,FALSE)),0,VLOOKUP('W. VaR &amp; Peak Pos By Trader'!$A27,'Import Peak'!$A$3:BK$24,BK$1,FALSE))</f>
        <v>32898.51</v>
      </c>
      <c r="BL27" s="28">
        <f>IF(ISNA(VLOOKUP('W. VaR &amp; Peak Pos By Trader'!$A27,'Import Peak'!$A$3:BL$24,BL$1,FALSE)),0,VLOOKUP('W. VaR &amp; Peak Pos By Trader'!$A27,'Import Peak'!$A$3:BL$24,BL$1,FALSE))</f>
        <v>54842.37</v>
      </c>
      <c r="BM27" s="28">
        <f>IF(ISNA(VLOOKUP('W. VaR &amp; Peak Pos By Trader'!$A27,'Import Peak'!$A$3:BM$24,BM$1,FALSE)),0,VLOOKUP('W. VaR &amp; Peak Pos By Trader'!$A27,'Import Peak'!$A$3:BM$24,BM$1,FALSE))</f>
        <v>58909.94</v>
      </c>
      <c r="BN27" s="28">
        <f>IF(ISNA(VLOOKUP('W. VaR &amp; Peak Pos By Trader'!$A27,'Import Peak'!$A$3:BN$24,BN$1,FALSE)),0,VLOOKUP('W. VaR &amp; Peak Pos By Trader'!$A27,'Import Peak'!$A$3:BN$24,BN$1,FALSE))</f>
        <v>54289.22</v>
      </c>
      <c r="BO27" s="28">
        <f>IF(ISNA(VLOOKUP('W. VaR &amp; Peak Pos By Trader'!$A27,'Import Peak'!$A$3:BO$24,BO$1,FALSE)),0,VLOOKUP('W. VaR &amp; Peak Pos By Trader'!$A27,'Import Peak'!$A$3:BO$24,BO$1,FALSE))</f>
        <v>48577.62</v>
      </c>
      <c r="BP27" s="28">
        <f>IF(ISNA(VLOOKUP('W. VaR &amp; Peak Pos By Trader'!$A27,'Import Peak'!$A$3:BP$24,BP$1,FALSE)),0,VLOOKUP('W. VaR &amp; Peak Pos By Trader'!$A27,'Import Peak'!$A$3:BP$24,BP$1,FALSE))</f>
        <v>46520.800000000003</v>
      </c>
      <c r="BQ27" s="28">
        <f>IF(ISNA(VLOOKUP('W. VaR &amp; Peak Pos By Trader'!$A27,'Import Peak'!$A$3:BQ$24,BQ$1,FALSE)),0,VLOOKUP('W. VaR &amp; Peak Pos By Trader'!$A27,'Import Peak'!$A$3:BQ$24,BQ$1,FALSE))</f>
        <v>46237.51</v>
      </c>
      <c r="BR27" s="28">
        <f>IF(ISNA(VLOOKUP('W. VaR &amp; Peak Pos By Trader'!$A27,'Import Peak'!$A$3:BR$24,BR$1,FALSE)),0,VLOOKUP('W. VaR &amp; Peak Pos By Trader'!$A27,'Import Peak'!$A$3:BR$24,BR$1,FALSE))</f>
        <v>-8231</v>
      </c>
      <c r="BS27" s="28">
        <f>IF(ISNA(VLOOKUP('W. VaR &amp; Peak Pos By Trader'!$A27,'Import Peak'!$A$3:BS$24,BS$1,FALSE)),0,VLOOKUP('W. VaR &amp; Peak Pos By Trader'!$A27,'Import Peak'!$A$3:BS$24,BS$1,FALSE))</f>
        <v>-7505.15</v>
      </c>
      <c r="BT27" s="28">
        <f>IF(ISNA(VLOOKUP('W. VaR &amp; Peak Pos By Trader'!$A27,'Import Peak'!$A$3:BT$24,BT$1,FALSE)),0,VLOOKUP('W. VaR &amp; Peak Pos By Trader'!$A27,'Import Peak'!$A$3:BT$24,BT$1,FALSE))</f>
        <v>-8489</v>
      </c>
      <c r="BU27" s="28">
        <f>IF(ISNA(VLOOKUP('W. VaR &amp; Peak Pos By Trader'!$A27,'Import Peak'!$A$3:BU$24,BU$1,FALSE)),0,VLOOKUP('W. VaR &amp; Peak Pos By Trader'!$A27,'Import Peak'!$A$3:BU$24,BU$1,FALSE))</f>
        <v>-7789.59</v>
      </c>
      <c r="BV27" s="28">
        <f>IF(ISNA(VLOOKUP('W. VaR &amp; Peak Pos By Trader'!$A27,'Import Peak'!$A$3:BV$24,BV$1,FALSE)),0,VLOOKUP('W. VaR &amp; Peak Pos By Trader'!$A27,'Import Peak'!$A$3:BV$24,BV$1,FALSE))</f>
        <v>-8056.16</v>
      </c>
      <c r="BW27" s="28">
        <f>IF(ISNA(VLOOKUP('W. VaR &amp; Peak Pos By Trader'!$A27,'Import Peak'!$A$3:BW$24,BW$1,FALSE)),0,VLOOKUP('W. VaR &amp; Peak Pos By Trader'!$A27,'Import Peak'!$A$3:BW$24,BW$1,FALSE))</f>
        <v>-8041.52</v>
      </c>
      <c r="BX27" s="28">
        <f>IF(ISNA(VLOOKUP('W. VaR &amp; Peak Pos By Trader'!$A27,'Import Peak'!$A$3:BX$24,BX$1,FALSE)),0,VLOOKUP('W. VaR &amp; Peak Pos By Trader'!$A27,'Import Peak'!$A$3:BX$24,BX$1,FALSE))</f>
        <v>-778.91</v>
      </c>
      <c r="BY27" s="28">
        <f>IF(ISNA(VLOOKUP('W. VaR &amp; Peak Pos By Trader'!$A27,'Import Peak'!$A$3:BY$24,BY$1,FALSE)),0,VLOOKUP('W. VaR &amp; Peak Pos By Trader'!$A27,'Import Peak'!$A$3:BY$24,BY$1,FALSE))</f>
        <v>-836.05</v>
      </c>
      <c r="BZ27" s="28">
        <f>IF(ISNA(VLOOKUP('W. VaR &amp; Peak Pos By Trader'!$A27,'Import Peak'!$A$3:BZ$24,BZ$1,FALSE)),0,VLOOKUP('W. VaR &amp; Peak Pos By Trader'!$A27,'Import Peak'!$A$3:BZ$24,BZ$1,FALSE))</f>
        <v>-713.37</v>
      </c>
      <c r="CA27" s="28">
        <f>IF(ISNA(VLOOKUP('W. VaR &amp; Peak Pos By Trader'!$A27,'Import Peak'!$A$3:CA$24,CA$1,FALSE)),0,VLOOKUP('W. VaR &amp; Peak Pos By Trader'!$A27,'Import Peak'!$A$3:CA$24,CA$1,FALSE))</f>
        <v>-8166.55</v>
      </c>
      <c r="CB27" s="28">
        <f>IF(ISNA(VLOOKUP('W. VaR &amp; Peak Pos By Trader'!$A27,'Import Peak'!$A$3:CB$24,CB$1,FALSE)),0,VLOOKUP('W. VaR &amp; Peak Pos By Trader'!$A27,'Import Peak'!$A$3:CB$24,CB$1,FALSE))</f>
        <v>-7465.79</v>
      </c>
      <c r="CC27" s="28">
        <f>IF(ISNA(VLOOKUP('W. VaR &amp; Peak Pos By Trader'!$A27,'Import Peak'!$A$3:CC$24,CC$1,FALSE)),0,VLOOKUP('W. VaR &amp; Peak Pos By Trader'!$A27,'Import Peak'!$A$3:CC$24,CC$1,FALSE))</f>
        <v>-7450.33</v>
      </c>
      <c r="CD27" s="28">
        <f>IF(ISNA(VLOOKUP('W. VaR &amp; Peak Pos By Trader'!$A27,'Import Peak'!$A$3:CD$24,CD$1,FALSE)),0,VLOOKUP('W. VaR &amp; Peak Pos By Trader'!$A27,'Import Peak'!$A$3:CD$24,CD$1,FALSE))</f>
        <v>-727.35</v>
      </c>
      <c r="CE27" s="28">
        <f>IF(ISNA(VLOOKUP('W. VaR &amp; Peak Pos By Trader'!$A27,'Import Peak'!$A$3:CE$24,CE$1,FALSE)),0,VLOOKUP('W. VaR &amp; Peak Pos By Trader'!$A27,'Import Peak'!$A$3:CE$24,CE$1,FALSE))</f>
        <v>-642.13</v>
      </c>
      <c r="CF27" s="28">
        <f>IF(ISNA(VLOOKUP('W. VaR &amp; Peak Pos By Trader'!$A27,'Import Peak'!$A$3:CF$24,CF$1,FALSE)),0,VLOOKUP('W. VaR &amp; Peak Pos By Trader'!$A27,'Import Peak'!$A$3:CF$24,CF$1,FALSE))</f>
        <v>-747</v>
      </c>
      <c r="CG27" s="28">
        <f>IF(ISNA(VLOOKUP('W. VaR &amp; Peak Pos By Trader'!$A27,'Import Peak'!$A$3:CG$24,CG$1,FALSE)),0,VLOOKUP('W. VaR &amp; Peak Pos By Trader'!$A27,'Import Peak'!$A$3:CG$24,CG$1,FALSE))</f>
        <v>-715.34</v>
      </c>
      <c r="CH27" s="28">
        <f>IF(ISNA(VLOOKUP('W. VaR &amp; Peak Pos By Trader'!$A27,'Import Peak'!$A$3:CH$24,CH$1,FALSE)),0,VLOOKUP('W. VaR &amp; Peak Pos By Trader'!$A27,'Import Peak'!$A$3:CH$24,CH$1,FALSE))</f>
        <v>-711.42</v>
      </c>
      <c r="CI27" s="28">
        <f>IF(ISNA(VLOOKUP('W. VaR &amp; Peak Pos By Trader'!$A27,'Import Peak'!$A$3:CI$24,CI$1,FALSE)),0,VLOOKUP('W. VaR &amp; Peak Pos By Trader'!$A27,'Import Peak'!$A$3:CI$24,CI$1,FALSE))</f>
        <v>-706.3</v>
      </c>
      <c r="CJ27" s="28">
        <f>IF(ISNA(VLOOKUP('W. VaR &amp; Peak Pos By Trader'!$A27,'Import Peak'!$A$3:CJ$24,CJ$1,FALSE)),0,VLOOKUP('W. VaR &amp; Peak Pos By Trader'!$A27,'Import Peak'!$A$3:CJ$24,CJ$1,FALSE))</f>
        <v>5991.37</v>
      </c>
      <c r="CK27" s="28">
        <f>IF(ISNA(VLOOKUP('W. VaR &amp; Peak Pos By Trader'!$A27,'Import Peak'!$A$3:CK$24,CK$1,FALSE)),0,VLOOKUP('W. VaR &amp; Peak Pos By Trader'!$A27,'Import Peak'!$A$3:CK$24,CK$1,FALSE))</f>
        <v>5958.1</v>
      </c>
      <c r="CL27" s="28">
        <f>IF(ISNA(VLOOKUP('W. VaR &amp; Peak Pos By Trader'!$A27,'Import Peak'!$A$3:CL$24,CL$1,FALSE)),0,VLOOKUP('W. VaR &amp; Peak Pos By Trader'!$A27,'Import Peak'!$A$3:CL$24,CL$1,FALSE))</f>
        <v>5723.57</v>
      </c>
      <c r="CM27" s="28">
        <f>IF(ISNA(VLOOKUP('W. VaR &amp; Peak Pos By Trader'!$A27,'Import Peak'!$A$3:CM$24,CM$1,FALSE)),0,VLOOKUP('W. VaR &amp; Peak Pos By Trader'!$A27,'Import Peak'!$A$3:CM$24,CM$1,FALSE))</f>
        <v>-746.21</v>
      </c>
      <c r="CN27" s="28">
        <f>IF(ISNA(VLOOKUP('W. VaR &amp; Peak Pos By Trader'!$A27,'Import Peak'!$A$3:CN$24,CN$1,FALSE)),0,VLOOKUP('W. VaR &amp; Peak Pos By Trader'!$A27,'Import Peak'!$A$3:CN$24,CN$1,FALSE))</f>
        <v>-611.04999999999995</v>
      </c>
      <c r="CO27" s="28">
        <f>IF(ISNA(VLOOKUP('W. VaR &amp; Peak Pos By Trader'!$A27,'Import Peak'!$A$3:CO$24,CO$1,FALSE)),0,VLOOKUP('W. VaR &amp; Peak Pos By Trader'!$A27,'Import Peak'!$A$3:CO$24,CO$1,FALSE))</f>
        <v>-1315.79</v>
      </c>
      <c r="CP27" s="28">
        <f>IF(ISNA(VLOOKUP('W. VaR &amp; Peak Pos By Trader'!$A27,'Import Peak'!$A$3:CP$24,CP$1,FALSE)),0,VLOOKUP('W. VaR &amp; Peak Pos By Trader'!$A27,'Import Peak'!$A$3:CP$24,CP$1,FALSE))</f>
        <v>-680.61</v>
      </c>
      <c r="CQ27" s="28">
        <f>IF(ISNA(VLOOKUP('W. VaR &amp; Peak Pos By Trader'!$A27,'Import Peak'!$A$3:CQ$24,CQ$1,FALSE)),0,VLOOKUP('W. VaR &amp; Peak Pos By Trader'!$A27,'Import Peak'!$A$3:CQ$24,CQ$1,FALSE))</f>
        <v>-577</v>
      </c>
      <c r="CR27" s="28">
        <f>IF(ISNA(VLOOKUP('W. VaR &amp; Peak Pos By Trader'!$A27,'Import Peak'!$A$3:CR$24,CR$1,FALSE)),0,VLOOKUP('W. VaR &amp; Peak Pos By Trader'!$A27,'Import Peak'!$A$3:CR$24,CR$1,FALSE))</f>
        <v>-699.08</v>
      </c>
      <c r="CS27" s="28">
        <f>IF(ISNA(VLOOKUP('W. VaR &amp; Peak Pos By Trader'!$A27,'Import Peak'!$A$3:CS$24,CS$1,FALSE)),0,VLOOKUP('W. VaR &amp; Peak Pos By Trader'!$A27,'Import Peak'!$A$3:CS$24,CS$1,FALSE))</f>
        <v>-669.5</v>
      </c>
      <c r="CT27" s="28">
        <f>IF(ISNA(VLOOKUP('W. VaR &amp; Peak Pos By Trader'!$A27,'Import Peak'!$A$3:CT$24,CT$1,FALSE)),0,VLOOKUP('W. VaR &amp; Peak Pos By Trader'!$A27,'Import Peak'!$A$3:CT$24,CT$1,FALSE))</f>
        <v>-640.33000000000004</v>
      </c>
      <c r="CU27" s="28">
        <f>IF(ISNA(VLOOKUP('W. VaR &amp; Peak Pos By Trader'!$A27,'Import Peak'!$A$3:CU$24,CU$1,FALSE)),0,VLOOKUP('W. VaR &amp; Peak Pos By Trader'!$A27,'Import Peak'!$A$3:CU$24,CU$1,FALSE))</f>
        <v>-687.49</v>
      </c>
      <c r="CV27" s="28">
        <f>IF(ISNA(VLOOKUP('W. VaR &amp; Peak Pos By Trader'!$A27,'Import Peak'!$A$3:CV$24,CV$1,FALSE)),0,VLOOKUP('W. VaR &amp; Peak Pos By Trader'!$A27,'Import Peak'!$A$3:CV$24,CV$1,FALSE))</f>
        <v>-708.89</v>
      </c>
      <c r="CW27" s="28">
        <f>IF(ISNA(VLOOKUP('W. VaR &amp; Peak Pos By Trader'!$A27,'Import Peak'!$A$3:CW$24,CW$1,FALSE)),0,VLOOKUP('W. VaR &amp; Peak Pos By Trader'!$A27,'Import Peak'!$A$3:CW$24,CW$1,FALSE))</f>
        <v>-704.71</v>
      </c>
      <c r="CX27" s="28">
        <f>IF(ISNA(VLOOKUP('W. VaR &amp; Peak Pos By Trader'!$A27,'Import Peak'!$A$3:CX$24,CX$1,FALSE)),0,VLOOKUP('W. VaR &amp; Peak Pos By Trader'!$A27,'Import Peak'!$A$3:CX$24,CX$1,FALSE))</f>
        <v>-649.91</v>
      </c>
      <c r="CY27" s="28">
        <f>IF(ISNA(VLOOKUP('W. VaR &amp; Peak Pos By Trader'!$A27,'Import Peak'!$A$3:CY$24,CY$1,FALSE)),0,VLOOKUP('W. VaR &amp; Peak Pos By Trader'!$A27,'Import Peak'!$A$3:CY$24,CY$1,FALSE))</f>
        <v>-698</v>
      </c>
      <c r="CZ27" s="28">
        <f>IF(ISNA(VLOOKUP('W. VaR &amp; Peak Pos By Trader'!$A27,'Import Peak'!$A$3:CZ$24,CZ$1,FALSE)),0,VLOOKUP('W. VaR &amp; Peak Pos By Trader'!$A27,'Import Peak'!$A$3:CZ$24,CZ$1,FALSE))</f>
        <v>-571.19000000000005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5867.18</v>
      </c>
      <c r="DC27" s="28">
        <f>IF(ISNA(VLOOKUP('W. VaR &amp; Peak Pos By Trader'!$A27,'Import Peak'!$A$3:DC$24,DC$1,FALSE)),0,VLOOKUP('W. VaR &amp; Peak Pos By Trader'!$A27,'Import Peak'!$A$3:DC$24,DC$1,FALSE))</f>
        <v>5603</v>
      </c>
      <c r="DD27" s="28">
        <f>IF(ISNA(VLOOKUP('W. VaR &amp; Peak Pos By Trader'!$A27,'Import Peak'!$A$3:DD$24,DD$1,FALSE)),0,VLOOKUP('W. VaR &amp; Peak Pos By Trader'!$A27,'Import Peak'!$A$3:DD$24,DD$1,FALSE))</f>
        <v>6266.85</v>
      </c>
      <c r="DE27" s="28">
        <f>IF(ISNA(VLOOKUP('W. VaR &amp; Peak Pos By Trader'!$A27,'Import Peak'!$A$3:DE$24,DE$1,FALSE)),0,VLOOKUP('W. VaR &amp; Peak Pos By Trader'!$A27,'Import Peak'!$A$3:DE$24,DE$1,FALSE))</f>
        <v>6000.8</v>
      </c>
      <c r="DF27" s="28">
        <f>IF(ISNA(VLOOKUP('W. VaR &amp; Peak Pos By Trader'!$A27,'Import Peak'!$A$3:DF$24,DF$1,FALSE)),0,VLOOKUP('W. VaR &amp; Peak Pos By Trader'!$A27,'Import Peak'!$A$3:DF$24,DF$1,FALSE))</f>
        <v>5736.4</v>
      </c>
      <c r="DG27" s="28">
        <f>IF(ISNA(VLOOKUP('W. VaR &amp; Peak Pos By Trader'!$A27,'Import Peak'!$A$3:DG$24,DG$1,FALSE)),0,VLOOKUP('W. VaR &amp; Peak Pos By Trader'!$A27,'Import Peak'!$A$3:DG$24,DG$1,FALSE))</f>
        <v>5932.16</v>
      </c>
      <c r="DH27" s="28">
        <f>IF(ISNA(VLOOKUP('W. VaR &amp; Peak Pos By Trader'!$A27,'Import Peak'!$A$3:DH$24,DH$1,FALSE)),0,VLOOKUP('W. VaR &amp; Peak Pos By Trader'!$A27,'Import Peak'!$A$3:DH$24,DH$1,FALSE))</f>
        <v>5897.47</v>
      </c>
      <c r="DI27" s="28">
        <f>IF(ISNA(VLOOKUP('W. VaR &amp; Peak Pos By Trader'!$A27,'Import Peak'!$A$3:DI$24,DI$1,FALSE)),0,VLOOKUP('W. VaR &amp; Peak Pos By Trader'!$A27,'Import Peak'!$A$3:DI$24,DI$1,FALSE))</f>
        <v>5862.91</v>
      </c>
      <c r="DJ27" s="28">
        <f>IF(ISNA(VLOOKUP('W. VaR &amp; Peak Pos By Trader'!$A27,'Import Peak'!$A$3:DJ$24,DJ$1,FALSE)),0,VLOOKUP('W. VaR &amp; Peak Pos By Trader'!$A27,'Import Peak'!$A$3:DJ$24,DJ$1,FALSE))</f>
        <v>5605.37</v>
      </c>
      <c r="DK27" s="28">
        <f>IF(ISNA(VLOOKUP('W. VaR &amp; Peak Pos By Trader'!$A27,'Import Peak'!$A$3:DK$24,DK$1,FALSE)),0,VLOOKUP('W. VaR &amp; Peak Pos By Trader'!$A27,'Import Peak'!$A$3:DK$24,DK$1,FALSE))</f>
        <v>5795.29</v>
      </c>
      <c r="DL27" s="28">
        <f>IF(ISNA(VLOOKUP('W. VaR &amp; Peak Pos By Trader'!$A27,'Import Peak'!$A$3:DL$24,DL$1,FALSE)),0,VLOOKUP('W. VaR &amp; Peak Pos By Trader'!$A27,'Import Peak'!$A$3:DL$24,DL$1,FALSE))</f>
        <v>5540.6</v>
      </c>
      <c r="DM27" s="28">
        <f>IF(ISNA(VLOOKUP('W. VaR &amp; Peak Pos By Trader'!$A27,'Import Peak'!$A$3:DM$24,DM$1,FALSE)),0,VLOOKUP('W. VaR &amp; Peak Pos By Trader'!$A27,'Import Peak'!$A$3:DM$24,DM$1,FALSE))</f>
        <v>5728.18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5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-5102.75</v>
      </c>
      <c r="C28" s="28">
        <f>IF(ISNA(VLOOKUP('W. VaR &amp; Peak Pos By Trader'!$A28,'Import Peak'!$A$3:C$24,C$1,FALSE)),0,VLOOKUP('W. VaR &amp; Peak Pos By Trader'!$A28,'Import Peak'!$A$3:C$24,C$1,FALSE))</f>
        <v>-2727.36</v>
      </c>
      <c r="D28" s="28">
        <f>IF(ISNA(VLOOKUP('W. VaR &amp; Peak Pos By Trader'!$A28,'Import Peak'!$A$3:D$24,D$1,FALSE)),0,VLOOKUP('W. VaR &amp; Peak Pos By Trader'!$A28,'Import Peak'!$A$3:D$24,D$1,FALSE))</f>
        <v>-28784.11</v>
      </c>
      <c r="E28" s="28">
        <f>IF(ISNA(VLOOKUP('W. VaR &amp; Peak Pos By Trader'!$A28,'Import Peak'!$A$3:E$24,E$1,FALSE)),0,VLOOKUP('W. VaR &amp; Peak Pos By Trader'!$A28,'Import Peak'!$A$3:E$24,E$1,FALSE))</f>
        <v>-27528.45</v>
      </c>
      <c r="F28" s="28">
        <f>IF(ISNA(VLOOKUP('W. VaR &amp; Peak Pos By Trader'!$A28,'Import Peak'!$A$3:F$24,F$1,FALSE)),0,VLOOKUP('W. VaR &amp; Peak Pos By Trader'!$A28,'Import Peak'!$A$3:F$24,F$1,FALSE))</f>
        <v>8116.35</v>
      </c>
      <c r="G28" s="28">
        <f>IF(ISNA(VLOOKUP('W. VaR &amp; Peak Pos By Trader'!$A28,'Import Peak'!$A$3:G$24,G$1,FALSE)),0,VLOOKUP('W. VaR &amp; Peak Pos By Trader'!$A28,'Import Peak'!$A$3:G$24,G$1,FALSE))</f>
        <v>-17098.77</v>
      </c>
      <c r="H28" s="28">
        <f>IF(ISNA(VLOOKUP('W. VaR &amp; Peak Pos By Trader'!$A28,'Import Peak'!$A$3:H$24,H$1,FALSE)),0,VLOOKUP('W. VaR &amp; Peak Pos By Trader'!$A28,'Import Peak'!$A$3:H$24,H$1,FALSE))</f>
        <v>-16559</v>
      </c>
      <c r="I28" s="28">
        <f>IF(ISNA(VLOOKUP('W. VaR &amp; Peak Pos By Trader'!$A28,'Import Peak'!$A$3:I$24,I$1,FALSE)),0,VLOOKUP('W. VaR &amp; Peak Pos By Trader'!$A28,'Import Peak'!$A$3:I$24,I$1,FALSE))</f>
        <v>-26186.45</v>
      </c>
      <c r="J28" s="28">
        <f>IF(ISNA(VLOOKUP('W. VaR &amp; Peak Pos By Trader'!$A28,'Import Peak'!$A$3:J$24,J$1,FALSE)),0,VLOOKUP('W. VaR &amp; Peak Pos By Trader'!$A28,'Import Peak'!$A$3:J$24,J$1,FALSE))</f>
        <v>-30355.5</v>
      </c>
      <c r="K28" s="28">
        <f>IF(ISNA(VLOOKUP('W. VaR &amp; Peak Pos By Trader'!$A28,'Import Peak'!$A$3:K$24,K$1,FALSE)),0,VLOOKUP('W. VaR &amp; Peak Pos By Trader'!$A28,'Import Peak'!$A$3:K$24,K$1,FALSE))</f>
        <v>-27922.48</v>
      </c>
      <c r="L28" s="28">
        <f>IF(ISNA(VLOOKUP('W. VaR &amp; Peak Pos By Trader'!$A28,'Import Peak'!$A$3:L$24,L$1,FALSE)),0,VLOOKUP('W. VaR &amp; Peak Pos By Trader'!$A28,'Import Peak'!$A$3:L$24,L$1,FALSE))</f>
        <v>-30170.07</v>
      </c>
      <c r="M28" s="28">
        <f>IF(ISNA(VLOOKUP('W. VaR &amp; Peak Pos By Trader'!$A28,'Import Peak'!$A$3:M$24,M$1,FALSE)),0,VLOOKUP('W. VaR &amp; Peak Pos By Trader'!$A28,'Import Peak'!$A$3:M$24,M$1,FALSE))</f>
        <v>9804.61</v>
      </c>
      <c r="N28" s="28">
        <f>IF(ISNA(VLOOKUP('W. VaR &amp; Peak Pos By Trader'!$A28,'Import Peak'!$A$3:N$24,N$1,FALSE)),0,VLOOKUP('W. VaR &amp; Peak Pos By Trader'!$A28,'Import Peak'!$A$3:N$24,N$1,FALSE))</f>
        <v>9724.56</v>
      </c>
      <c r="O28" s="28">
        <f>IF(ISNA(VLOOKUP('W. VaR &amp; Peak Pos By Trader'!$A28,'Import Peak'!$A$3:O$24,O$1,FALSE)),0,VLOOKUP('W. VaR &amp; Peak Pos By Trader'!$A28,'Import Peak'!$A$3:O$24,O$1,FALSE))</f>
        <v>9274.26</v>
      </c>
      <c r="P28" s="28">
        <f>IF(ISNA(VLOOKUP('W. VaR &amp; Peak Pos By Trader'!$A28,'Import Peak'!$A$3:P$24,P$1,FALSE)),0,VLOOKUP('W. VaR &amp; Peak Pos By Trader'!$A28,'Import Peak'!$A$3:P$24,P$1,FALSE))</f>
        <v>-276</v>
      </c>
      <c r="Q28" s="28">
        <f>IF(ISNA(VLOOKUP('W. VaR &amp; Peak Pos By Trader'!$A28,'Import Peak'!$A$3:Q$24,Q$1,FALSE)),0,VLOOKUP('W. VaR &amp; Peak Pos By Trader'!$A28,'Import Peak'!$A$3:Q$24,Q$1,FALSE))</f>
        <v>-244.55</v>
      </c>
      <c r="R28" s="28">
        <f>IF(ISNA(VLOOKUP('W. VaR &amp; Peak Pos By Trader'!$A28,'Import Peak'!$A$3:R$24,R$1,FALSE)),0,VLOOKUP('W. VaR &amp; Peak Pos By Trader'!$A28,'Import Peak'!$A$3:R$24,R$1,FALSE))</f>
        <v>-180.42</v>
      </c>
      <c r="S28" s="28">
        <f>IF(ISNA(VLOOKUP('W. VaR &amp; Peak Pos By Trader'!$A28,'Import Peak'!$A$3:S$24,S$1,FALSE)),0,VLOOKUP('W. VaR &amp; Peak Pos By Trader'!$A28,'Import Peak'!$A$3:S$24,S$1,FALSE))</f>
        <v>-10244.74</v>
      </c>
      <c r="T28" s="28">
        <f>IF(ISNA(VLOOKUP('W. VaR &amp; Peak Pos By Trader'!$A28,'Import Peak'!$A$3:T$24,T$1,FALSE)),0,VLOOKUP('W. VaR &amp; Peak Pos By Trader'!$A28,'Import Peak'!$A$3:T$24,T$1,FALSE))</f>
        <v>-9443.15</v>
      </c>
      <c r="U28" s="28">
        <f>IF(ISNA(VLOOKUP('W. VaR &amp; Peak Pos By Trader'!$A28,'Import Peak'!$A$3:U$24,U$1,FALSE)),0,VLOOKUP('W. VaR &amp; Peak Pos By Trader'!$A28,'Import Peak'!$A$3:U$24,U$1,FALSE))</f>
        <v>-9361.25</v>
      </c>
      <c r="V28" s="28">
        <f>IF(ISNA(VLOOKUP('W. VaR &amp; Peak Pos By Trader'!$A28,'Import Peak'!$A$3:V$24,V$1,FALSE)),0,VLOOKUP('W. VaR &amp; Peak Pos By Trader'!$A28,'Import Peak'!$A$3:V$24,V$1,FALSE))</f>
        <v>-115.12</v>
      </c>
      <c r="W28" s="28">
        <f>IF(ISNA(VLOOKUP('W. VaR &amp; Peak Pos By Trader'!$A28,'Import Peak'!$A$3:W$24,W$1,FALSE)),0,VLOOKUP('W. VaR &amp; Peak Pos By Trader'!$A28,'Import Peak'!$A$3:W$24,W$1,FALSE))</f>
        <v>-105.8</v>
      </c>
      <c r="X28" s="28">
        <f>IF(ISNA(VLOOKUP('W. VaR &amp; Peak Pos By Trader'!$A28,'Import Peak'!$A$3:X$24,X$1,FALSE)),0,VLOOKUP('W. VaR &amp; Peak Pos By Trader'!$A28,'Import Peak'!$A$3:X$24,X$1,FALSE))</f>
        <v>-152.07</v>
      </c>
      <c r="Y28" s="28">
        <f>IF(ISNA(VLOOKUP('W. VaR &amp; Peak Pos By Trader'!$A28,'Import Peak'!$A$3:Y$24,Y$1,FALSE)),0,VLOOKUP('W. VaR &amp; Peak Pos By Trader'!$A28,'Import Peak'!$A$3:Y$24,Y$1,FALSE))</f>
        <v>18727.88</v>
      </c>
      <c r="Z28" s="28">
        <f>IF(ISNA(VLOOKUP('W. VaR &amp; Peak Pos By Trader'!$A28,'Import Peak'!$A$3:Z$24,Z$1,FALSE)),0,VLOOKUP('W. VaR &amp; Peak Pos By Trader'!$A28,'Import Peak'!$A$3:Z$24,Z$1,FALSE))</f>
        <v>18597</v>
      </c>
      <c r="AA28" s="28">
        <f>IF(ISNA(VLOOKUP('W. VaR &amp; Peak Pos By Trader'!$A28,'Import Peak'!$A$3:AA$24,AA$1,FALSE)),0,VLOOKUP('W. VaR &amp; Peak Pos By Trader'!$A28,'Import Peak'!$A$3:AA$24,AA$1,FALSE))</f>
        <v>17759.28</v>
      </c>
      <c r="AB28" s="28">
        <f>IF(ISNA(VLOOKUP('W. VaR &amp; Peak Pos By Trader'!$A28,'Import Peak'!$A$3:AB$24,AB$1,FALSE)),0,VLOOKUP('W. VaR &amp; Peak Pos By Trader'!$A28,'Import Peak'!$A$3:AB$24,AB$1,FALSE))</f>
        <v>9039.11</v>
      </c>
      <c r="AC28" s="28">
        <f>IF(ISNA(VLOOKUP('W. VaR &amp; Peak Pos By Trader'!$A28,'Import Peak'!$A$3:AC$24,AC$1,FALSE)),0,VLOOKUP('W. VaR &amp; Peak Pos By Trader'!$A28,'Import Peak'!$A$3:AC$24,AC$1,FALSE))</f>
        <v>9030.33</v>
      </c>
      <c r="AD28" s="28">
        <f>IF(ISNA(VLOOKUP('W. VaR &amp; Peak Pos By Trader'!$A28,'Import Peak'!$A$3:AD$24,AD$1,FALSE)),0,VLOOKUP('W. VaR &amp; Peak Pos By Trader'!$A28,'Import Peak'!$A$3:AD$24,AD$1,FALSE))</f>
        <v>8675.74</v>
      </c>
      <c r="AE28" s="28">
        <f>IF(ISNA(VLOOKUP('W. VaR &amp; Peak Pos By Trader'!$A28,'Import Peak'!$A$3:AE$24,AE$1,FALSE)),0,VLOOKUP('W. VaR &amp; Peak Pos By Trader'!$A28,'Import Peak'!$A$3:AE$24,AE$1,FALSE))</f>
        <v>-152.53</v>
      </c>
      <c r="AF28" s="28">
        <f>IF(ISNA(VLOOKUP('W. VaR &amp; Peak Pos By Trader'!$A28,'Import Peak'!$A$3:AF$24,AF$1,FALSE)),0,VLOOKUP('W. VaR &amp; Peak Pos By Trader'!$A28,'Import Peak'!$A$3:AF$24,AF$1,FALSE))</f>
        <v>-135</v>
      </c>
      <c r="AG28" s="28">
        <f>IF(ISNA(VLOOKUP('W. VaR &amp; Peak Pos By Trader'!$A28,'Import Peak'!$A$3:AG$24,AG$1,FALSE)),0,VLOOKUP('W. VaR &amp; Peak Pos By Trader'!$A28,'Import Peak'!$A$3:AG$24,AG$1,FALSE))</f>
        <v>-109</v>
      </c>
      <c r="AH28" s="28">
        <f>IF(ISNA(VLOOKUP('W. VaR &amp; Peak Pos By Trader'!$A28,'Import Peak'!$A$3:AH$24,AH$1,FALSE)),0,VLOOKUP('W. VaR &amp; Peak Pos By Trader'!$A28,'Import Peak'!$A$3:AH$24,AH$1,FALSE))</f>
        <v>-108.5</v>
      </c>
      <c r="AI28" s="28">
        <f>IF(ISNA(VLOOKUP('W. VaR &amp; Peak Pos By Trader'!$A28,'Import Peak'!$A$3:AI$24,AI$1,FALSE)),0,VLOOKUP('W. VaR &amp; Peak Pos By Trader'!$A28,'Import Peak'!$A$3:AI$24,AI$1,FALSE))</f>
        <v>-99.68</v>
      </c>
      <c r="AJ28" s="28">
        <f>IF(ISNA(VLOOKUP('W. VaR &amp; Peak Pos By Trader'!$A28,'Import Peak'!$A$3:AJ$24,AJ$1,FALSE)),0,VLOOKUP('W. VaR &amp; Peak Pos By Trader'!$A28,'Import Peak'!$A$3:AJ$24,AJ$1,FALSE))</f>
        <v>-148.69</v>
      </c>
      <c r="AK28" s="28">
        <f>IF(ISNA(VLOOKUP('W. VaR &amp; Peak Pos By Trader'!$A28,'Import Peak'!$A$3:AK$24,AK$1,FALSE)),0,VLOOKUP('W. VaR &amp; Peak Pos By Trader'!$A28,'Import Peak'!$A$3:AK$24,AK$1,FALSE))</f>
        <v>17625.93</v>
      </c>
      <c r="AL28" s="28">
        <f>IF(ISNA(VLOOKUP('W. VaR &amp; Peak Pos By Trader'!$A28,'Import Peak'!$A$3:AL$24,AL$1,FALSE)),0,VLOOKUP('W. VaR &amp; Peak Pos By Trader'!$A28,'Import Peak'!$A$3:AL$24,AL$1,FALSE))</f>
        <v>16825.36</v>
      </c>
      <c r="AM28" s="28">
        <f>IF(ISNA(VLOOKUP('W. VaR &amp; Peak Pos By Trader'!$A28,'Import Peak'!$A$3:AM$24,AM$1,FALSE)),0,VLOOKUP('W. VaR &amp; Peak Pos By Trader'!$A28,'Import Peak'!$A$3:AM$24,AM$1,FALSE))</f>
        <v>17374.63</v>
      </c>
      <c r="AN28" s="28">
        <f>IF(ISNA(VLOOKUP('W. VaR &amp; Peak Pos By Trader'!$A28,'Import Peak'!$A$3:AN$24,AN$1,FALSE)),0,VLOOKUP('W. VaR &amp; Peak Pos By Trader'!$A28,'Import Peak'!$A$3:AN$24,AN$1,FALSE))</f>
        <v>-245.5</v>
      </c>
      <c r="AO28" s="28">
        <f>IF(ISNA(VLOOKUP('W. VaR &amp; Peak Pos By Trader'!$A28,'Import Peak'!$A$3:AO$24,AO$1,FALSE)),0,VLOOKUP('W. VaR &amp; Peak Pos By Trader'!$A28,'Import Peak'!$A$3:AO$24,AO$1,FALSE))</f>
        <v>-209.25</v>
      </c>
      <c r="AP28" s="28">
        <f>IF(ISNA(VLOOKUP('W. VaR &amp; Peak Pos By Trader'!$A28,'Import Peak'!$A$3:AP$24,AP$1,FALSE)),0,VLOOKUP('W. VaR &amp; Peak Pos By Trader'!$A28,'Import Peak'!$A$3:AP$24,AP$1,FALSE))</f>
        <v>-166.84</v>
      </c>
      <c r="AQ28" s="28">
        <f>IF(ISNA(VLOOKUP('W. VaR &amp; Peak Pos By Trader'!$A28,'Import Peak'!$A$3:AQ$24,AQ$1,FALSE)),0,VLOOKUP('W. VaR &amp; Peak Pos By Trader'!$A28,'Import Peak'!$A$3:AQ$24,AQ$1,FALSE))</f>
        <v>-138.12</v>
      </c>
      <c r="AR28" s="28">
        <f>IF(ISNA(VLOOKUP('W. VaR &amp; Peak Pos By Trader'!$A28,'Import Peak'!$A$3:AR$24,AR$1,FALSE)),0,VLOOKUP('W. VaR &amp; Peak Pos By Trader'!$A28,'Import Peak'!$A$3:AR$24,AR$1,FALSE))</f>
        <v>-132.08000000000001</v>
      </c>
      <c r="AS28" s="28">
        <f>IF(ISNA(VLOOKUP('W. VaR &amp; Peak Pos By Trader'!$A28,'Import Peak'!$A$3:AS$24,AS$1,FALSE)),0,VLOOKUP('W. VaR &amp; Peak Pos By Trader'!$A28,'Import Peak'!$A$3:AS$24,AS$1,FALSE))</f>
        <v>-102.47</v>
      </c>
      <c r="AT28" s="28">
        <f>IF(ISNA(VLOOKUP('W. VaR &amp; Peak Pos By Trader'!$A28,'Import Peak'!$A$3:AT$24,AT$1,FALSE)),0,VLOOKUP('W. VaR &amp; Peak Pos By Trader'!$A28,'Import Peak'!$A$3:AT$24,AT$1,FALSE))</f>
        <v>-16395.11</v>
      </c>
      <c r="AU28" s="28">
        <f>IF(ISNA(VLOOKUP('W. VaR &amp; Peak Pos By Trader'!$A28,'Import Peak'!$A$3:AU$24,AU$1,FALSE)),0,VLOOKUP('W. VaR &amp; Peak Pos By Trader'!$A28,'Import Peak'!$A$3:AU$24,AU$1,FALSE))</f>
        <v>-15662.94</v>
      </c>
      <c r="AV28" s="28">
        <f>IF(ISNA(VLOOKUP('W. VaR &amp; Peak Pos By Trader'!$A28,'Import Peak'!$A$3:AV$24,AV$1,FALSE)),0,VLOOKUP('W. VaR &amp; Peak Pos By Trader'!$A28,'Import Peak'!$A$3:AV$24,AV$1,FALSE))</f>
        <v>-17561.59</v>
      </c>
      <c r="AW28" s="28">
        <f>IF(ISNA(VLOOKUP('W. VaR &amp; Peak Pos By Trader'!$A28,'Import Peak'!$A$3:AW$24,AW$1,FALSE)),0,VLOOKUP('W. VaR &amp; Peak Pos By Trader'!$A28,'Import Peak'!$A$3:AW$24,AW$1,FALSE))</f>
        <v>-133.84</v>
      </c>
      <c r="AX28" s="28">
        <f>IF(ISNA(VLOOKUP('W. VaR &amp; Peak Pos By Trader'!$A28,'Import Peak'!$A$3:AX$24,AX$1,FALSE)),0,VLOOKUP('W. VaR &amp; Peak Pos By Trader'!$A28,'Import Peak'!$A$3:AX$24,AX$1,FALSE))</f>
        <v>-160</v>
      </c>
      <c r="AY28" s="28">
        <f>IF(ISNA(VLOOKUP('W. VaR &amp; Peak Pos By Trader'!$A28,'Import Peak'!$A$3:AY$24,AY$1,FALSE)),0,VLOOKUP('W. VaR &amp; Peak Pos By Trader'!$A28,'Import Peak'!$A$3:AY$24,AY$1,FALSE))</f>
        <v>-198.58</v>
      </c>
      <c r="AZ28" s="28">
        <f>IF(ISNA(VLOOKUP('W. VaR &amp; Peak Pos By Trader'!$A28,'Import Peak'!$A$3:AZ$24,AZ$1,FALSE)),0,VLOOKUP('W. VaR &amp; Peak Pos By Trader'!$A28,'Import Peak'!$A$3:AZ$24,AZ$1,FALSE))</f>
        <v>-16015.7</v>
      </c>
      <c r="BA28" s="28">
        <f>IF(ISNA(VLOOKUP('W. VaR &amp; Peak Pos By Trader'!$A28,'Import Peak'!$A$3:BA$24,BA$1,FALSE)),0,VLOOKUP('W. VaR &amp; Peak Pos By Trader'!$A28,'Import Peak'!$A$3:BA$24,BA$1,FALSE))</f>
        <v>-17169.560000000001</v>
      </c>
      <c r="BB28" s="28">
        <f>IF(ISNA(VLOOKUP('W. VaR &amp; Peak Pos By Trader'!$A28,'Import Peak'!$A$3:BB$24,BB$1,FALSE)),0,VLOOKUP('W. VaR &amp; Peak Pos By Trader'!$A28,'Import Peak'!$A$3:BB$24,BB$1,FALSE))</f>
        <v>-15783.07</v>
      </c>
      <c r="BC28" s="28">
        <f>IF(ISNA(VLOOKUP('W. VaR &amp; Peak Pos By Trader'!$A28,'Import Peak'!$A$3:BC$24,BC$1,FALSE)),0,VLOOKUP('W. VaR &amp; Peak Pos By Trader'!$A28,'Import Peak'!$A$3:BC$24,BC$1,FALSE))</f>
        <v>-16292.61</v>
      </c>
      <c r="BD28" s="28">
        <f>IF(ISNA(VLOOKUP('W. VaR &amp; Peak Pos By Trader'!$A28,'Import Peak'!$A$3:BD$24,BD$1,FALSE)),0,VLOOKUP('W. VaR &amp; Peak Pos By Trader'!$A28,'Import Peak'!$A$3:BD$24,BD$1,FALSE))</f>
        <v>-15583</v>
      </c>
      <c r="BE28" s="28">
        <f>IF(ISNA(VLOOKUP('W. VaR &amp; Peak Pos By Trader'!$A28,'Import Peak'!$A$3:BE$24,BE$1,FALSE)),0,VLOOKUP('W. VaR &amp; Peak Pos By Trader'!$A28,'Import Peak'!$A$3:BE$24,BE$1,FALSE))</f>
        <v>-16085.13</v>
      </c>
      <c r="BF28" s="28">
        <f>IF(ISNA(VLOOKUP('W. VaR &amp; Peak Pos By Trader'!$A28,'Import Peak'!$A$3:BF$24,BF$1,FALSE)),0,VLOOKUP('W. VaR &amp; Peak Pos By Trader'!$A28,'Import Peak'!$A$3:BF$24,BF$1,FALSE))</f>
        <v>-15381</v>
      </c>
      <c r="BG28" s="28">
        <f>IF(ISNA(VLOOKUP('W. VaR &amp; Peak Pos By Trader'!$A28,'Import Peak'!$A$3:BG$24,BG$1,FALSE)),0,VLOOKUP('W. VaR &amp; Peak Pos By Trader'!$A28,'Import Peak'!$A$3:BG$24,BG$1,FALSE))</f>
        <v>-14691.75</v>
      </c>
      <c r="BH28" s="28">
        <f>IF(ISNA(VLOOKUP('W. VaR &amp; Peak Pos By Trader'!$A28,'Import Peak'!$A$3:BH$24,BH$1,FALSE)),0,VLOOKUP('W. VaR &amp; Peak Pos By Trader'!$A28,'Import Peak'!$A$3:BH$24,BH$1,FALSE))</f>
        <v>-16468.8</v>
      </c>
      <c r="BI28" s="28">
        <f>IF(ISNA(VLOOKUP('W. VaR &amp; Peak Pos By Trader'!$A28,'Import Peak'!$A$3:BI$24,BI$1,FALSE)),0,VLOOKUP('W. VaR &amp; Peak Pos By Trader'!$A28,'Import Peak'!$A$3:BI$24,BI$1,FALSE))</f>
        <v>-120.69</v>
      </c>
      <c r="BJ28" s="28">
        <f>IF(ISNA(VLOOKUP('W. VaR &amp; Peak Pos By Trader'!$A28,'Import Peak'!$A$3:BJ$24,BJ$1,FALSE)),0,VLOOKUP('W. VaR &amp; Peak Pos By Trader'!$A28,'Import Peak'!$A$3:BJ$24,BJ$1,FALSE))</f>
        <v>-156</v>
      </c>
      <c r="BK28" s="28">
        <f>IF(ISNA(VLOOKUP('W. VaR &amp; Peak Pos By Trader'!$A28,'Import Peak'!$A$3:BK$24,BK$1,FALSE)),0,VLOOKUP('W. VaR &amp; Peak Pos By Trader'!$A28,'Import Peak'!$A$3:BK$24,BK$1,FALSE))</f>
        <v>-186.11</v>
      </c>
      <c r="BL28" s="28">
        <f>IF(ISNA(VLOOKUP('W. VaR &amp; Peak Pos By Trader'!$A28,'Import Peak'!$A$3:BL$24,BL$1,FALSE)),0,VLOOKUP('W. VaR &amp; Peak Pos By Trader'!$A28,'Import Peak'!$A$3:BL$24,BL$1,FALSE))</f>
        <v>-15014.53</v>
      </c>
      <c r="BM28" s="28">
        <f>IF(ISNA(VLOOKUP('W. VaR &amp; Peak Pos By Trader'!$A28,'Import Peak'!$A$3:BM$24,BM$1,FALSE)),0,VLOOKUP('W. VaR &amp; Peak Pos By Trader'!$A28,'Import Peak'!$A$3:BM$24,BM$1,FALSE))</f>
        <v>-16096.18</v>
      </c>
      <c r="BN28" s="28">
        <f>IF(ISNA(VLOOKUP('W. VaR &amp; Peak Pos By Trader'!$A28,'Import Peak'!$A$3:BN$24,BN$1,FALSE)),0,VLOOKUP('W. VaR &amp; Peak Pos By Trader'!$A28,'Import Peak'!$A$3:BN$24,BN$1,FALSE))</f>
        <v>-14796.39</v>
      </c>
      <c r="BO28" s="28">
        <f>IF(ISNA(VLOOKUP('W. VaR &amp; Peak Pos By Trader'!$A28,'Import Peak'!$A$3:BO$24,BO$1,FALSE)),0,VLOOKUP('W. VaR &amp; Peak Pos By Trader'!$A28,'Import Peak'!$A$3:BO$24,BO$1,FALSE))</f>
        <v>-7697.84</v>
      </c>
      <c r="BP28" s="28">
        <f>IF(ISNA(VLOOKUP('W. VaR &amp; Peak Pos By Trader'!$A28,'Import Peak'!$A$3:BP$24,BP$1,FALSE)),0,VLOOKUP('W. VaR &amp; Peak Pos By Trader'!$A28,'Import Peak'!$A$3:BP$24,BP$1,FALSE))</f>
        <v>-7362.7</v>
      </c>
      <c r="BQ28" s="28">
        <f>IF(ISNA(VLOOKUP('W. VaR &amp; Peak Pos By Trader'!$A28,'Import Peak'!$A$3:BQ$24,BQ$1,FALSE)),0,VLOOKUP('W. VaR &amp; Peak Pos By Trader'!$A28,'Import Peak'!$A$3:BQ$24,BQ$1,FALSE))</f>
        <v>-7293.51</v>
      </c>
      <c r="BR28" s="28">
        <f>IF(ISNA(VLOOKUP('W. VaR &amp; Peak Pos By Trader'!$A28,'Import Peak'!$A$3:BR$24,BR$1,FALSE)),0,VLOOKUP('W. VaR &amp; Peak Pos By Trader'!$A28,'Import Peak'!$A$3:BR$24,BR$1,FALSE))</f>
        <v>7364.32</v>
      </c>
      <c r="BS28" s="28">
        <f>IF(ISNA(VLOOKUP('W. VaR &amp; Peak Pos By Trader'!$A28,'Import Peak'!$A$3:BS$24,BS$1,FALSE)),0,VLOOKUP('W. VaR &amp; Peak Pos By Trader'!$A28,'Import Peak'!$A$3:BS$24,BS$1,FALSE))</f>
        <v>6764</v>
      </c>
      <c r="BT28" s="28">
        <f>IF(ISNA(VLOOKUP('W. VaR &amp; Peak Pos By Trader'!$A28,'Import Peak'!$A$3:BT$24,BT$1,FALSE)),0,VLOOKUP('W. VaR &amp; Peak Pos By Trader'!$A28,'Import Peak'!$A$3:BT$24,BT$1,FALSE))</f>
        <v>7536.78</v>
      </c>
      <c r="BU28" s="28">
        <f>IF(ISNA(VLOOKUP('W. VaR &amp; Peak Pos By Trader'!$A28,'Import Peak'!$A$3:BU$24,BU$1,FALSE)),0,VLOOKUP('W. VaR &amp; Peak Pos By Trader'!$A28,'Import Peak'!$A$3:BU$24,BU$1,FALSE))</f>
        <v>6941.1</v>
      </c>
      <c r="BV28" s="28">
        <f>IF(ISNA(VLOOKUP('W. VaR &amp; Peak Pos By Trader'!$A28,'Import Peak'!$A$3:BV$24,BV$1,FALSE)),0,VLOOKUP('W. VaR &amp; Peak Pos By Trader'!$A28,'Import Peak'!$A$3:BV$24,BV$1,FALSE))</f>
        <v>7149.38</v>
      </c>
      <c r="BW28" s="28">
        <f>IF(ISNA(VLOOKUP('W. VaR &amp; Peak Pos By Trader'!$A28,'Import Peak'!$A$3:BW$24,BW$1,FALSE)),0,VLOOKUP('W. VaR &amp; Peak Pos By Trader'!$A28,'Import Peak'!$A$3:BW$24,BW$1,FALSE))</f>
        <v>7081.78</v>
      </c>
      <c r="BX28" s="28">
        <f>IF(ISNA(VLOOKUP('W. VaR &amp; Peak Pos By Trader'!$A28,'Import Peak'!$A$3:BX$24,BX$1,FALSE)),0,VLOOKUP('W. VaR &amp; Peak Pos By Trader'!$A28,'Import Peak'!$A$3:BX$24,BX$1,FALSE))</f>
        <v>6743.46</v>
      </c>
      <c r="BY28" s="28">
        <f>IF(ISNA(VLOOKUP('W. VaR &amp; Peak Pos By Trader'!$A28,'Import Peak'!$A$3:BY$24,BY$1,FALSE)),0,VLOOKUP('W. VaR &amp; Peak Pos By Trader'!$A28,'Import Peak'!$A$3:BY$24,BY$1,FALSE))</f>
        <v>7272.06</v>
      </c>
      <c r="BZ28" s="28">
        <f>IF(ISNA(VLOOKUP('W. VaR &amp; Peak Pos By Trader'!$A28,'Import Peak'!$A$3:BZ$24,BZ$1,FALSE)),0,VLOOKUP('W. VaR &amp; Peak Pos By Trader'!$A28,'Import Peak'!$A$3:BZ$24,BZ$1,FALSE))</f>
        <v>6455.13</v>
      </c>
      <c r="CA28" s="28">
        <f>IF(ISNA(VLOOKUP('W. VaR &amp; Peak Pos By Trader'!$A28,'Import Peak'!$A$3:CA$24,CA$1,FALSE)),0,VLOOKUP('W. VaR &amp; Peak Pos By Trader'!$A28,'Import Peak'!$A$3:CA$24,CA$1,FALSE))</f>
        <v>7250.64</v>
      </c>
      <c r="CB28" s="28">
        <f>IF(ISNA(VLOOKUP('W. VaR &amp; Peak Pos By Trader'!$A28,'Import Peak'!$A$3:CB$24,CB$1,FALSE)),0,VLOOKUP('W. VaR &amp; Peak Pos By Trader'!$A28,'Import Peak'!$A$3:CB$24,CB$1,FALSE))</f>
        <v>6676.78</v>
      </c>
      <c r="CC28" s="28">
        <f>IF(ISNA(VLOOKUP('W. VaR &amp; Peak Pos By Trader'!$A28,'Import Peak'!$A$3:CC$24,CC$1,FALSE)),0,VLOOKUP('W. VaR &amp; Peak Pos By Trader'!$A28,'Import Peak'!$A$3:CC$24,CC$1,FALSE))</f>
        <v>6665.94</v>
      </c>
      <c r="CD28" s="28">
        <f>IF(ISNA(VLOOKUP('W. VaR &amp; Peak Pos By Trader'!$A28,'Import Peak'!$A$3:CD$24,CD$1,FALSE)),0,VLOOKUP('W. VaR &amp; Peak Pos By Trader'!$A28,'Import Peak'!$A$3:CD$24,CD$1,FALSE))</f>
        <v>6893.08</v>
      </c>
      <c r="CE28" s="28">
        <f>IF(ISNA(VLOOKUP('W. VaR &amp; Peak Pos By Trader'!$A28,'Import Peak'!$A$3:CE$24,CE$1,FALSE)),0,VLOOKUP('W. VaR &amp; Peak Pos By Trader'!$A28,'Import Peak'!$A$3:CE$24,CE$1,FALSE))</f>
        <v>6592.54</v>
      </c>
      <c r="CF28" s="28">
        <f>IF(ISNA(VLOOKUP('W. VaR &amp; Peak Pos By Trader'!$A28,'Import Peak'!$A$3:CF$24,CF$1,FALSE)),0,VLOOKUP('W. VaR &amp; Peak Pos By Trader'!$A28,'Import Peak'!$A$3:CF$24,CF$1,FALSE))</f>
        <v>6789.29</v>
      </c>
      <c r="CG28" s="28">
        <f>IF(ISNA(VLOOKUP('W. VaR &amp; Peak Pos By Trader'!$A28,'Import Peak'!$A$3:CG$24,CG$1,FALSE)),0,VLOOKUP('W. VaR &amp; Peak Pos By Trader'!$A28,'Import Peak'!$A$3:CG$24,CG$1,FALSE))</f>
        <v>6751.81</v>
      </c>
      <c r="CH28" s="28">
        <f>IF(ISNA(VLOOKUP('W. VaR &amp; Peak Pos By Trader'!$A28,'Import Peak'!$A$3:CH$24,CH$1,FALSE)),0,VLOOKUP('W. VaR &amp; Peak Pos By Trader'!$A28,'Import Peak'!$A$3:CH$24,CH$1,FALSE))</f>
        <v>6686.62</v>
      </c>
      <c r="CI28" s="28">
        <f>IF(ISNA(VLOOKUP('W. VaR &amp; Peak Pos By Trader'!$A28,'Import Peak'!$A$3:CI$24,CI$1,FALSE)),0,VLOOKUP('W. VaR &amp; Peak Pos By Trader'!$A28,'Import Peak'!$A$3:CI$24,CI$1,FALSE))</f>
        <v>6368.79</v>
      </c>
      <c r="CJ28" s="28">
        <f>IF(ISNA(VLOOKUP('W. VaR &amp; Peak Pos By Trader'!$A28,'Import Peak'!$A$3:CJ$24,CJ$1,FALSE)),0,VLOOKUP('W. VaR &amp; Peak Pos By Trader'!$A28,'Import Peak'!$A$3:CJ$24,CJ$1,FALSE))</f>
        <v>6559.61</v>
      </c>
      <c r="CK28" s="28">
        <f>IF(ISNA(VLOOKUP('W. VaR &amp; Peak Pos By Trader'!$A28,'Import Peak'!$A$3:CK$24,CK$1,FALSE)),0,VLOOKUP('W. VaR &amp; Peak Pos By Trader'!$A28,'Import Peak'!$A$3:CK$24,CK$1,FALSE))</f>
        <v>6550</v>
      </c>
      <c r="CL28" s="28">
        <f>IF(ISNA(VLOOKUP('W. VaR &amp; Peak Pos By Trader'!$A28,'Import Peak'!$A$3:CL$24,CL$1,FALSE)),0,VLOOKUP('W. VaR &amp; Peak Pos By Trader'!$A28,'Import Peak'!$A$3:CL$24,CL$1,FALSE))</f>
        <v>6289.71</v>
      </c>
      <c r="CM28" s="28">
        <f>IF(ISNA(VLOOKUP('W. VaR &amp; Peak Pos By Trader'!$A28,'Import Peak'!$A$3:CM$24,CM$1,FALSE)),0,VLOOKUP('W. VaR &amp; Peak Pos By Trader'!$A28,'Import Peak'!$A$3:CM$24,CM$1,FALSE))</f>
        <v>6782.5</v>
      </c>
      <c r="CN28" s="28">
        <f>IF(ISNA(VLOOKUP('W. VaR &amp; Peak Pos By Trader'!$A28,'Import Peak'!$A$3:CN$24,CN$1,FALSE)),0,VLOOKUP('W. VaR &amp; Peak Pos By Trader'!$A28,'Import Peak'!$A$3:CN$24,CN$1,FALSE))</f>
        <v>5996.12</v>
      </c>
      <c r="CO28" s="28">
        <f>IF(ISNA(VLOOKUP('W. VaR &amp; Peak Pos By Trader'!$A28,'Import Peak'!$A$3:CO$24,CO$1,FALSE)),0,VLOOKUP('W. VaR &amp; Peak Pos By Trader'!$A28,'Import Peak'!$A$3:CO$24,CO$1,FALSE))</f>
        <v>6485.64</v>
      </c>
      <c r="CP28" s="28">
        <f>IF(ISNA(VLOOKUP('W. VaR &amp; Peak Pos By Trader'!$A28,'Import Peak'!$A$3:CP$24,CP$1,FALSE)),0,VLOOKUP('W. VaR &amp; Peak Pos By Trader'!$A28,'Import Peak'!$A$3:CP$24,CP$1,FALSE))</f>
        <v>6449.07</v>
      </c>
      <c r="CQ28" s="28">
        <f>IF(ISNA(VLOOKUP('W. VaR &amp; Peak Pos By Trader'!$A28,'Import Peak'!$A$3:CQ$24,CQ$1,FALSE)),0,VLOOKUP('W. VaR &amp; Peak Pos By Trader'!$A28,'Import Peak'!$A$3:CQ$24,CQ$1,FALSE))</f>
        <v>5922.62</v>
      </c>
      <c r="CR28" s="28">
        <f>IF(ISNA(VLOOKUP('W. VaR &amp; Peak Pos By Trader'!$A28,'Import Peak'!$A$3:CR$24,CR$1,FALSE)),0,VLOOKUP('W. VaR &amp; Peak Pos By Trader'!$A28,'Import Peak'!$A$3:CR$24,CR$1,FALSE))</f>
        <v>6354</v>
      </c>
      <c r="CS28" s="28">
        <f>IF(ISNA(VLOOKUP('W. VaR &amp; Peak Pos By Trader'!$A28,'Import Peak'!$A$3:CS$24,CS$1,FALSE)),0,VLOOKUP('W. VaR &amp; Peak Pos By Trader'!$A28,'Import Peak'!$A$3:CS$24,CS$1,FALSE))</f>
        <v>6319.13</v>
      </c>
      <c r="CT28" s="28">
        <f>IF(ISNA(VLOOKUP('W. VaR &amp; Peak Pos By Trader'!$A28,'Import Peak'!$A$3:CT$24,CT$1,FALSE)),0,VLOOKUP('W. VaR &amp; Peak Pos By Trader'!$A28,'Import Peak'!$A$3:CT$24,CT$1,FALSE))</f>
        <v>6016.91</v>
      </c>
      <c r="CU28" s="28">
        <f>IF(ISNA(VLOOKUP('W. VaR &amp; Peak Pos By Trader'!$A28,'Import Peak'!$A$3:CU$24,CU$1,FALSE)),0,VLOOKUP('W. VaR &amp; Peak Pos By Trader'!$A28,'Import Peak'!$A$3:CU$24,CU$1,FALSE))</f>
        <v>6197.68</v>
      </c>
      <c r="CV28" s="28">
        <f>IF(ISNA(VLOOKUP('W. VaR &amp; Peak Pos By Trader'!$A28,'Import Peak'!$A$3:CV$24,CV$1,FALSE)),0,VLOOKUP('W. VaR &amp; Peak Pos By Trader'!$A28,'Import Peak'!$A$3:CV$24,CV$1,FALSE))</f>
        <v>6314.23</v>
      </c>
      <c r="CW28" s="28">
        <f>IF(ISNA(VLOOKUP('W. VaR &amp; Peak Pos By Trader'!$A28,'Import Peak'!$A$3:CW$24,CW$1,FALSE)),0,VLOOKUP('W. VaR &amp; Peak Pos By Trader'!$A28,'Import Peak'!$A$3:CW$24,CW$1,FALSE))</f>
        <v>6278.13</v>
      </c>
      <c r="CX28" s="28">
        <f>IF(ISNA(VLOOKUP('W. VaR &amp; Peak Pos By Trader'!$A28,'Import Peak'!$A$3:CX$24,CX$1,FALSE)),0,VLOOKUP('W. VaR &amp; Peak Pos By Trader'!$A28,'Import Peak'!$A$3:CX$24,CX$1,FALSE))</f>
        <v>6003.19</v>
      </c>
      <c r="CY28" s="28">
        <f>IF(ISNA(VLOOKUP('W. VaR &amp; Peak Pos By Trader'!$A28,'Import Peak'!$A$3:CY$24,CY$1,FALSE)),0,VLOOKUP('W. VaR &amp; Peak Pos By Trader'!$A28,'Import Peak'!$A$3:CY$24,CY$1,FALSE))</f>
        <v>6446.22</v>
      </c>
      <c r="CZ28" s="28">
        <f>IF(ISNA(VLOOKUP('W. VaR &amp; Peak Pos By Trader'!$A28,'Import Peak'!$A$3:CZ$24,CZ$1,FALSE)),0,VLOOKUP('W. VaR &amp; Peak Pos By Trader'!$A28,'Import Peak'!$A$3:CZ$24,CZ$1,FALSE))</f>
        <v>5698.07</v>
      </c>
      <c r="DA28" s="28">
        <f>IF(ISNA(VLOOKUP('W. VaR &amp; Peak Pos By Trader'!$A28,'Import Peak'!$A$3:DA$24,DA$1,FALSE)),0,VLOOKUP('W. VaR &amp; Peak Pos By Trader'!$A28,'Import Peak'!$A$3:DA$24,DA$1,FALSE))</f>
        <v>6137.32</v>
      </c>
      <c r="DB28" s="28">
        <f>IF(ISNA(VLOOKUP('W. VaR &amp; Peak Pos By Trader'!$A28,'Import Peak'!$A$3:DB$24,DB$1,FALSE)),0,VLOOKUP('W. VaR &amp; Peak Pos By Trader'!$A28,'Import Peak'!$A$3:DB$24,DB$1,FALSE))</f>
        <v>5867.18</v>
      </c>
      <c r="DC28" s="28">
        <f>IF(ISNA(VLOOKUP('W. VaR &amp; Peak Pos By Trader'!$A28,'Import Peak'!$A$3:DC$24,DC$1,FALSE)),0,VLOOKUP('W. VaR &amp; Peak Pos By Trader'!$A28,'Import Peak'!$A$3:DC$24,DC$1,FALSE))</f>
        <v>5603</v>
      </c>
      <c r="DD28" s="28">
        <f>IF(ISNA(VLOOKUP('W. VaR &amp; Peak Pos By Trader'!$A28,'Import Peak'!$A$3:DD$24,DD$1,FALSE)),0,VLOOKUP('W. VaR &amp; Peak Pos By Trader'!$A28,'Import Peak'!$A$3:DD$24,DD$1,FALSE))</f>
        <v>6266.85</v>
      </c>
      <c r="DE28" s="28">
        <f>IF(ISNA(VLOOKUP('W. VaR &amp; Peak Pos By Trader'!$A28,'Import Peak'!$A$3:DE$24,DE$1,FALSE)),0,VLOOKUP('W. VaR &amp; Peak Pos By Trader'!$A28,'Import Peak'!$A$3:DE$24,DE$1,FALSE))</f>
        <v>6000.8</v>
      </c>
      <c r="DF28" s="28">
        <f>IF(ISNA(VLOOKUP('W. VaR &amp; Peak Pos By Trader'!$A28,'Import Peak'!$A$3:DF$24,DF$1,FALSE)),0,VLOOKUP('W. VaR &amp; Peak Pos By Trader'!$A28,'Import Peak'!$A$3:DF$24,DF$1,FALSE))</f>
        <v>5736.4</v>
      </c>
      <c r="DG28" s="28">
        <f>IF(ISNA(VLOOKUP('W. VaR &amp; Peak Pos By Trader'!$A28,'Import Peak'!$A$3:DG$24,DG$1,FALSE)),0,VLOOKUP('W. VaR &amp; Peak Pos By Trader'!$A28,'Import Peak'!$A$3:DG$24,DG$1,FALSE))</f>
        <v>5932.16</v>
      </c>
      <c r="DH28" s="28">
        <f>IF(ISNA(VLOOKUP('W. VaR &amp; Peak Pos By Trader'!$A28,'Import Peak'!$A$3:DH$24,DH$1,FALSE)),0,VLOOKUP('W. VaR &amp; Peak Pos By Trader'!$A28,'Import Peak'!$A$3:DH$24,DH$1,FALSE))</f>
        <v>5897.47</v>
      </c>
      <c r="DI28" s="28">
        <f>IF(ISNA(VLOOKUP('W. VaR &amp; Peak Pos By Trader'!$A28,'Import Peak'!$A$3:DI$24,DI$1,FALSE)),0,VLOOKUP('W. VaR &amp; Peak Pos By Trader'!$A28,'Import Peak'!$A$3:DI$24,DI$1,FALSE))</f>
        <v>5862.91</v>
      </c>
      <c r="DJ28" s="28">
        <f>IF(ISNA(VLOOKUP('W. VaR &amp; Peak Pos By Trader'!$A28,'Import Peak'!$A$3:DJ$24,DJ$1,FALSE)),0,VLOOKUP('W. VaR &amp; Peak Pos By Trader'!$A28,'Import Peak'!$A$3:DJ$24,DJ$1,FALSE))</f>
        <v>5605.37</v>
      </c>
      <c r="DK28" s="28">
        <f>IF(ISNA(VLOOKUP('W. VaR &amp; Peak Pos By Trader'!$A28,'Import Peak'!$A$3:DK$24,DK$1,FALSE)),0,VLOOKUP('W. VaR &amp; Peak Pos By Trader'!$A28,'Import Peak'!$A$3:DK$24,DK$1,FALSE))</f>
        <v>5795.29</v>
      </c>
      <c r="DL28" s="28">
        <f>IF(ISNA(VLOOKUP('W. VaR &amp; Peak Pos By Trader'!$A28,'Import Peak'!$A$3:DL$24,DL$1,FALSE)),0,VLOOKUP('W. VaR &amp; Peak Pos By Trader'!$A28,'Import Peak'!$A$3:DL$24,DL$1,FALSE))</f>
        <v>5540.6</v>
      </c>
      <c r="DM28" s="28">
        <f>IF(ISNA(VLOOKUP('W. VaR &amp; Peak Pos By Trader'!$A28,'Import Peak'!$A$3:DM$24,DM$1,FALSE)),0,VLOOKUP('W. VaR &amp; Peak Pos By Trader'!$A28,'Import Peak'!$A$3:DM$24,DM$1,FALSE))</f>
        <v>5728.18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5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1042.3800000000001</v>
      </c>
      <c r="C29" s="28">
        <f>IF(ISNA(VLOOKUP('W. VaR &amp; Peak Pos By Trader'!$A29,'Import Peak'!$A$3:C$24,C$1,FALSE)),0,VLOOKUP('W. VaR &amp; Peak Pos By Trader'!$A29,'Import Peak'!$A$3:C$24,C$1,FALSE))</f>
        <v>8619.2900000000009</v>
      </c>
      <c r="D29" s="28">
        <f>IF(ISNA(VLOOKUP('W. VaR &amp; Peak Pos By Trader'!$A29,'Import Peak'!$A$3:D$24,D$1,FALSE)),0,VLOOKUP('W. VaR &amp; Peak Pos By Trader'!$A29,'Import Peak'!$A$3:D$24,D$1,FALSE))</f>
        <v>11078</v>
      </c>
      <c r="E29" s="28">
        <f>IF(ISNA(VLOOKUP('W. VaR &amp; Peak Pos By Trader'!$A29,'Import Peak'!$A$3:E$24,E$1,FALSE)),0,VLOOKUP('W. VaR &amp; Peak Pos By Trader'!$A29,'Import Peak'!$A$3:E$24,E$1,FALSE))</f>
        <v>9903.16</v>
      </c>
      <c r="F29" s="28">
        <f>IF(ISNA(VLOOKUP('W. VaR &amp; Peak Pos By Trader'!$A29,'Import Peak'!$A$3:F$24,F$1,FALSE)),0,VLOOKUP('W. VaR &amp; Peak Pos By Trader'!$A29,'Import Peak'!$A$3:F$24,F$1,FALSE))</f>
        <v>8292.1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5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-10763.41</v>
      </c>
      <c r="C30" s="28">
        <f>IF(ISNA(VLOOKUP('W. VaR &amp; Peak Pos By Trader'!$A30,'Import Peak'!$A$3:C$24,C$1,FALSE)),0,VLOOKUP('W. VaR &amp; Peak Pos By Trader'!$A30,'Import Peak'!$A$3:C$24,C$1,FALSE))</f>
        <v>-28923.32</v>
      </c>
      <c r="D30" s="28">
        <f>IF(ISNA(VLOOKUP('W. VaR &amp; Peak Pos By Trader'!$A30,'Import Peak'!$A$3:D$24,D$1,FALSE)),0,VLOOKUP('W. VaR &amp; Peak Pos By Trader'!$A30,'Import Peak'!$A$3:D$24,D$1,FALSE))</f>
        <v>9898.11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9438</v>
      </c>
      <c r="G30" s="28">
        <f>IF(ISNA(VLOOKUP('W. VaR &amp; Peak Pos By Trader'!$A30,'Import Peak'!$A$3:G$24,G$1,FALSE)),0,VLOOKUP('W. VaR &amp; Peak Pos By Trader'!$A30,'Import Peak'!$A$3:G$24,G$1,FALSE))</f>
        <v>10580.77</v>
      </c>
      <c r="H30" s="28">
        <f>IF(ISNA(VLOOKUP('W. VaR &amp; Peak Pos By Trader'!$A30,'Import Peak'!$A$3:H$24,H$1,FALSE)),0,VLOOKUP('W. VaR &amp; Peak Pos By Trader'!$A30,'Import Peak'!$A$3:H$24,H$1,FALSE))</f>
        <v>9763.42</v>
      </c>
      <c r="I30" s="28">
        <f>IF(ISNA(VLOOKUP('W. VaR &amp; Peak Pos By Trader'!$A30,'Import Peak'!$A$3:I$24,I$1,FALSE)),0,VLOOKUP('W. VaR &amp; Peak Pos By Trader'!$A30,'Import Peak'!$A$3:I$24,I$1,FALSE))</f>
        <v>9727.44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5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4129.3999999999996</v>
      </c>
      <c r="C31" s="28">
        <f>IF(ISNA(VLOOKUP('W. VaR &amp; Peak Pos By Trader'!$A31,'Import Peak'!$A$3:C$24,C$1,FALSE)),0,VLOOKUP('W. VaR &amp; Peak Pos By Trader'!$A31,'Import Peak'!$A$3:C$24,C$1,FALSE))</f>
        <v>-17785.36</v>
      </c>
      <c r="D31" s="28">
        <f>IF(ISNA(VLOOKUP('W. VaR &amp; Peak Pos By Trader'!$A31,'Import Peak'!$A$3:D$24,D$1,FALSE)),0,VLOOKUP('W. VaR &amp; Peak Pos By Trader'!$A31,'Import Peak'!$A$3:D$24,D$1,FALSE))</f>
        <v>3148.55</v>
      </c>
      <c r="E31" s="28">
        <f>IF(ISNA(VLOOKUP('W. VaR &amp; Peak Pos By Trader'!$A31,'Import Peak'!$A$3:E$24,E$1,FALSE)),0,VLOOKUP('W. VaR &amp; Peak Pos By Trader'!$A31,'Import Peak'!$A$3:E$24,E$1,FALSE))</f>
        <v>3601.68</v>
      </c>
      <c r="F31" s="28">
        <f>IF(ISNA(VLOOKUP('W. VaR &amp; Peak Pos By Trader'!$A31,'Import Peak'!$A$3:F$24,F$1,FALSE)),0,VLOOKUP('W. VaR &amp; Peak Pos By Trader'!$A31,'Import Peak'!$A$3:F$24,F$1,FALSE))</f>
        <v>11834.59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5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2358.85</v>
      </c>
      <c r="C32" s="28">
        <f>IF(ISNA(VLOOKUP('W. VaR &amp; Peak Pos By Trader'!$A32,'Import Peak'!$A$3:C$24,C$1,FALSE)),0,VLOOKUP('W. VaR &amp; Peak Pos By Trader'!$A32,'Import Peak'!$A$3:C$24,C$1,FALSE))</f>
        <v>-29247.52</v>
      </c>
      <c r="D32" s="28">
        <f>IF(ISNA(VLOOKUP('W. VaR &amp; Peak Pos By Trader'!$A32,'Import Peak'!$A$3:D$24,D$1,FALSE)),0,VLOOKUP('W. VaR &amp; Peak Pos By Trader'!$A32,'Import Peak'!$A$3:D$24,D$1,FALSE))</f>
        <v>755.49</v>
      </c>
      <c r="E32" s="28">
        <f>IF(ISNA(VLOOKUP('W. VaR &amp; Peak Pos By Trader'!$A32,'Import Peak'!$A$3:E$24,E$1,FALSE)),0,VLOOKUP('W. VaR &amp; Peak Pos By Trader'!$A32,'Import Peak'!$A$3:E$24,E$1,FALSE))</f>
        <v>1000.65</v>
      </c>
      <c r="F32" s="28">
        <f>IF(ISNA(VLOOKUP('W. VaR &amp; Peak Pos By Trader'!$A32,'Import Peak'!$A$3:F$24,F$1,FALSE)),0,VLOOKUP('W. VaR &amp; Peak Pos By Trader'!$A32,'Import Peak'!$A$3:F$24,F$1,FALSE))</f>
        <v>594.76</v>
      </c>
      <c r="G32" s="28">
        <f>IF(ISNA(VLOOKUP('W. VaR &amp; Peak Pos By Trader'!$A32,'Import Peak'!$A$3:G$24,G$1,FALSE)),0,VLOOKUP('W. VaR &amp; Peak Pos By Trader'!$A32,'Import Peak'!$A$3:G$24,G$1,FALSE))</f>
        <v>-4609</v>
      </c>
      <c r="H32" s="28">
        <f>IF(ISNA(VLOOKUP('W. VaR &amp; Peak Pos By Trader'!$A32,'Import Peak'!$A$3:H$24,H$1,FALSE)),0,VLOOKUP('W. VaR &amp; Peak Pos By Trader'!$A32,'Import Peak'!$A$3:H$24,H$1,FALSE))</f>
        <v>-4881.71</v>
      </c>
      <c r="I32" s="28">
        <f>IF(ISNA(VLOOKUP('W. VaR &amp; Peak Pos By Trader'!$A32,'Import Peak'!$A$3:I$24,I$1,FALSE)),0,VLOOKUP('W. VaR &amp; Peak Pos By Trader'!$A32,'Import Peak'!$A$3:I$24,I$1,FALSE))</f>
        <v>-4863.72</v>
      </c>
      <c r="J32" s="28">
        <f>IF(ISNA(VLOOKUP('W. VaR &amp; Peak Pos By Trader'!$A32,'Import Peak'!$A$3:J$24,J$1,FALSE)),0,VLOOKUP('W. VaR &amp; Peak Pos By Trader'!$A32,'Import Peak'!$A$3:J$24,J$1,FALSE))</f>
        <v>10078.120000000001</v>
      </c>
      <c r="K32" s="28">
        <f>IF(ISNA(VLOOKUP('W. VaR &amp; Peak Pos By Trader'!$A32,'Import Peak'!$A$3:K$24,K$1,FALSE)),0,VLOOKUP('W. VaR &amp; Peak Pos By Trader'!$A32,'Import Peak'!$A$3:K$24,K$1,FALSE))</f>
        <v>9270.35</v>
      </c>
      <c r="L32" s="28">
        <f>IF(ISNA(VLOOKUP('W. VaR &amp; Peak Pos By Trader'!$A32,'Import Peak'!$A$3:L$24,L$1,FALSE)),0,VLOOKUP('W. VaR &amp; Peak Pos By Trader'!$A32,'Import Peak'!$A$3:L$24,L$1,FALSE))</f>
        <v>10003.24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5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5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-1232</v>
      </c>
      <c r="C34" s="28">
        <f>IF(ISNA(VLOOKUP('W. VaR &amp; Peak Pos By Trader'!$A34,'Import Peak'!$A$3:C$24,C$1,FALSE)),0,VLOOKUP('W. VaR &amp; Peak Pos By Trader'!$A34,'Import Peak'!$A$3:C$24,C$1,FALSE))</f>
        <v>10329.76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" thickBot="1" x14ac:dyDescent="0.3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8016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" thickBot="1" x14ac:dyDescent="0.3">
      <c r="A36" s="45" t="s">
        <v>53</v>
      </c>
      <c r="B36" s="31">
        <f t="shared" ref="B36:BM36" si="32">SUM(B25:B35)</f>
        <v>4140.0999999999985</v>
      </c>
      <c r="C36" s="31">
        <f t="shared" si="32"/>
        <v>-141383.97</v>
      </c>
      <c r="D36" s="31">
        <f t="shared" si="32"/>
        <v>-181090.12000000005</v>
      </c>
      <c r="E36" s="31">
        <f t="shared" si="32"/>
        <v>-104092.91</v>
      </c>
      <c r="F36" s="31">
        <f t="shared" si="32"/>
        <v>43645.42</v>
      </c>
      <c r="G36" s="31">
        <f t="shared" si="32"/>
        <v>147349.56</v>
      </c>
      <c r="H36" s="31">
        <f t="shared" si="32"/>
        <v>160865.48000000001</v>
      </c>
      <c r="I36" s="31">
        <f t="shared" si="32"/>
        <v>155150.43000000002</v>
      </c>
      <c r="J36" s="31">
        <f>SUM(J25:J35)</f>
        <v>33092.960000000014</v>
      </c>
      <c r="K36" s="31">
        <f t="shared" si="32"/>
        <v>29135.369999999995</v>
      </c>
      <c r="L36" s="31">
        <f t="shared" si="32"/>
        <v>22437.469999999994</v>
      </c>
      <c r="M36" s="31">
        <f t="shared" si="32"/>
        <v>37142.550000000003</v>
      </c>
      <c r="N36" s="31">
        <f t="shared" si="32"/>
        <v>70816.06</v>
      </c>
      <c r="O36" s="31">
        <f t="shared" si="32"/>
        <v>87404.78</v>
      </c>
      <c r="P36" s="31">
        <f t="shared" si="32"/>
        <v>-258582.38</v>
      </c>
      <c r="Q36" s="31">
        <f t="shared" si="32"/>
        <v>-260414.47999999998</v>
      </c>
      <c r="R36" s="31">
        <f t="shared" si="32"/>
        <v>-227145.29000000004</v>
      </c>
      <c r="S36" s="31">
        <f t="shared" si="32"/>
        <v>74379.839999999997</v>
      </c>
      <c r="T36" s="31">
        <f t="shared" si="32"/>
        <v>86172.59</v>
      </c>
      <c r="U36" s="31">
        <f t="shared" si="32"/>
        <v>90768.400000000009</v>
      </c>
      <c r="V36" s="31">
        <f t="shared" si="32"/>
        <v>-69918.049999999988</v>
      </c>
      <c r="W36" s="31">
        <f t="shared" si="32"/>
        <v>-63796.29</v>
      </c>
      <c r="X36" s="31">
        <f t="shared" si="32"/>
        <v>-64773.81</v>
      </c>
      <c r="Y36" s="31">
        <f t="shared" si="32"/>
        <v>83576.320000000007</v>
      </c>
      <c r="Z36" s="31">
        <f t="shared" si="32"/>
        <v>118539.26</v>
      </c>
      <c r="AA36" s="31">
        <f t="shared" si="32"/>
        <v>93779.67</v>
      </c>
      <c r="AB36" s="31">
        <f t="shared" si="32"/>
        <v>-83074.810000000012</v>
      </c>
      <c r="AC36" s="31">
        <f t="shared" si="32"/>
        <v>-83079.91</v>
      </c>
      <c r="AD36" s="31">
        <f t="shared" si="32"/>
        <v>-61279.73</v>
      </c>
      <c r="AE36" s="31">
        <f t="shared" si="32"/>
        <v>56746.98</v>
      </c>
      <c r="AF36" s="31">
        <f t="shared" si="32"/>
        <v>53287.78</v>
      </c>
      <c r="AG36" s="31">
        <f t="shared" si="32"/>
        <v>63592.83</v>
      </c>
      <c r="AH36" s="31">
        <f t="shared" si="32"/>
        <v>-127251.44</v>
      </c>
      <c r="AI36" s="31">
        <f t="shared" si="32"/>
        <v>-116160.06999999999</v>
      </c>
      <c r="AJ36" s="31">
        <f t="shared" si="32"/>
        <v>-131632</v>
      </c>
      <c r="AK36" s="31">
        <f t="shared" si="32"/>
        <v>-10232.510000000002</v>
      </c>
      <c r="AL36" s="31">
        <f t="shared" si="32"/>
        <v>23829.819999999992</v>
      </c>
      <c r="AM36" s="31">
        <f t="shared" si="32"/>
        <v>24939.639999999996</v>
      </c>
      <c r="AN36" s="31">
        <f t="shared" si="32"/>
        <v>-155098.53</v>
      </c>
      <c r="AO36" s="31">
        <f t="shared" si="32"/>
        <v>-153548.75</v>
      </c>
      <c r="AP36" s="31">
        <f t="shared" si="32"/>
        <v>-145225.53999999998</v>
      </c>
      <c r="AQ36" s="31">
        <f t="shared" si="32"/>
        <v>-118101.64</v>
      </c>
      <c r="AR36" s="31">
        <f t="shared" si="32"/>
        <v>-120813.98000000001</v>
      </c>
      <c r="AS36" s="31">
        <f t="shared" si="32"/>
        <v>-133167.12</v>
      </c>
      <c r="AT36" s="31">
        <f t="shared" si="32"/>
        <v>-62510.740000000005</v>
      </c>
      <c r="AU36" s="31">
        <f t="shared" si="32"/>
        <v>-51871.98</v>
      </c>
      <c r="AV36" s="31">
        <f t="shared" si="32"/>
        <v>-58183.69</v>
      </c>
      <c r="AW36" s="31">
        <f t="shared" si="32"/>
        <v>37755.599999999999</v>
      </c>
      <c r="AX36" s="31">
        <f t="shared" si="32"/>
        <v>68002.5</v>
      </c>
      <c r="AY36" s="31">
        <f t="shared" si="32"/>
        <v>69961.710000000006</v>
      </c>
      <c r="AZ36" s="31">
        <f t="shared" si="32"/>
        <v>-31397.620000000003</v>
      </c>
      <c r="BA36" s="31">
        <f t="shared" si="32"/>
        <v>-33686.93</v>
      </c>
      <c r="BB36" s="31">
        <f t="shared" si="32"/>
        <v>-23154.01</v>
      </c>
      <c r="BC36" s="31">
        <f t="shared" si="32"/>
        <v>-18098.060000000001</v>
      </c>
      <c r="BD36" s="31">
        <f t="shared" si="32"/>
        <v>-17248</v>
      </c>
      <c r="BE36" s="31">
        <f t="shared" si="32"/>
        <v>-17835.739999999998</v>
      </c>
      <c r="BF36" s="31">
        <f t="shared" si="32"/>
        <v>-28142.559999999998</v>
      </c>
      <c r="BG36" s="31">
        <f t="shared" si="32"/>
        <v>-26822.949999999997</v>
      </c>
      <c r="BH36" s="31">
        <f t="shared" si="32"/>
        <v>-30465.420000000002</v>
      </c>
      <c r="BI36" s="31">
        <f t="shared" si="32"/>
        <v>32756.820000000003</v>
      </c>
      <c r="BJ36" s="31">
        <f t="shared" si="32"/>
        <v>80545.05</v>
      </c>
      <c r="BK36" s="31">
        <f t="shared" si="32"/>
        <v>85024.150000000009</v>
      </c>
      <c r="BL36" s="31">
        <f t="shared" si="32"/>
        <v>3089.1200000000008</v>
      </c>
      <c r="BM36" s="31">
        <f t="shared" si="32"/>
        <v>-12554.619999999995</v>
      </c>
      <c r="BN36" s="31">
        <f t="shared" ref="BN36:DY36" si="33">SUM(BN25:BN35)</f>
        <v>-11505.29</v>
      </c>
      <c r="BO36" s="31">
        <f t="shared" si="33"/>
        <v>55104.94</v>
      </c>
      <c r="BP36" s="31">
        <f t="shared" si="33"/>
        <v>52763.94</v>
      </c>
      <c r="BQ36" s="31">
        <f t="shared" si="33"/>
        <v>52475.4</v>
      </c>
      <c r="BR36" s="31">
        <f t="shared" si="33"/>
        <v>17022.87</v>
      </c>
      <c r="BS36" s="31">
        <f t="shared" si="33"/>
        <v>15690.140000000001</v>
      </c>
      <c r="BT36" s="31">
        <f t="shared" si="33"/>
        <v>17124.52</v>
      </c>
      <c r="BU36" s="31">
        <f t="shared" si="33"/>
        <v>16081.67</v>
      </c>
      <c r="BV36" s="31">
        <f t="shared" si="33"/>
        <v>16602.75</v>
      </c>
      <c r="BW36" s="31">
        <f t="shared" si="33"/>
        <v>16455.34</v>
      </c>
      <c r="BX36" s="31">
        <f t="shared" si="33"/>
        <v>22616.19</v>
      </c>
      <c r="BY36" s="31">
        <f t="shared" si="33"/>
        <v>24318.920000000002</v>
      </c>
      <c r="BZ36" s="31">
        <f t="shared" si="33"/>
        <v>21551.13</v>
      </c>
      <c r="CA36" s="31">
        <f t="shared" si="33"/>
        <v>16769.27</v>
      </c>
      <c r="CB36" s="31">
        <f t="shared" si="33"/>
        <v>15496.449999999997</v>
      </c>
      <c r="CC36" s="31">
        <f t="shared" si="33"/>
        <v>15408.61</v>
      </c>
      <c r="CD36" s="31">
        <f t="shared" si="33"/>
        <v>15933.529999999999</v>
      </c>
      <c r="CE36" s="31">
        <f t="shared" si="33"/>
        <v>15292.330000000002</v>
      </c>
      <c r="CF36" s="31">
        <f t="shared" si="33"/>
        <v>15426.23</v>
      </c>
      <c r="CG36" s="31">
        <f t="shared" si="33"/>
        <v>15643.07</v>
      </c>
      <c r="CH36" s="31">
        <f t="shared" si="33"/>
        <v>15528.009999999998</v>
      </c>
      <c r="CI36" s="31">
        <f t="shared" si="33"/>
        <v>14537.49</v>
      </c>
      <c r="CJ36" s="31">
        <f t="shared" si="33"/>
        <v>21999.62</v>
      </c>
      <c r="CK36" s="31">
        <f t="shared" si="33"/>
        <v>21904.1</v>
      </c>
      <c r="CL36" s="31">
        <f t="shared" si="33"/>
        <v>20999.02</v>
      </c>
      <c r="CM36" s="31">
        <f t="shared" si="33"/>
        <v>15686.560000000001</v>
      </c>
      <c r="CN36" s="31">
        <f t="shared" si="33"/>
        <v>13916.51</v>
      </c>
      <c r="CO36" s="31">
        <f t="shared" si="33"/>
        <v>14360.28</v>
      </c>
      <c r="CP36" s="31">
        <f t="shared" si="33"/>
        <v>14907.109999999999</v>
      </c>
      <c r="CQ36" s="31">
        <f t="shared" si="33"/>
        <v>13738.259999999998</v>
      </c>
      <c r="CR36" s="31">
        <f t="shared" si="33"/>
        <v>14695.51</v>
      </c>
      <c r="CS36" s="31">
        <f t="shared" si="33"/>
        <v>14640.630000000001</v>
      </c>
      <c r="CT36" s="31">
        <f t="shared" si="33"/>
        <v>13972.64</v>
      </c>
      <c r="CU36" s="31">
        <f t="shared" si="33"/>
        <v>14400.84</v>
      </c>
      <c r="CV36" s="31">
        <f t="shared" si="33"/>
        <v>14445.259999999998</v>
      </c>
      <c r="CW36" s="31">
        <f t="shared" si="33"/>
        <v>14362.8</v>
      </c>
      <c r="CX36" s="31">
        <f t="shared" si="33"/>
        <v>13757.75</v>
      </c>
      <c r="CY36" s="31">
        <f t="shared" si="33"/>
        <v>14772.93</v>
      </c>
      <c r="CZ36" s="31">
        <f t="shared" si="33"/>
        <v>13104.18</v>
      </c>
      <c r="DA36" s="31">
        <f t="shared" si="33"/>
        <v>14729.57</v>
      </c>
      <c r="DB36" s="31">
        <f t="shared" si="33"/>
        <v>37549.96</v>
      </c>
      <c r="DC36" s="31">
        <f t="shared" si="33"/>
        <v>35859.360000000001</v>
      </c>
      <c r="DD36" s="31">
        <f t="shared" si="33"/>
        <v>40107.86</v>
      </c>
      <c r="DE36" s="31">
        <f t="shared" si="33"/>
        <v>38405.129999999997</v>
      </c>
      <c r="DF36" s="31">
        <f t="shared" si="33"/>
        <v>36712.950000000004</v>
      </c>
      <c r="DG36" s="31">
        <f t="shared" si="33"/>
        <v>37965.81</v>
      </c>
      <c r="DH36" s="31">
        <f t="shared" si="33"/>
        <v>37743.800000000003</v>
      </c>
      <c r="DI36" s="31">
        <f t="shared" si="33"/>
        <v>37522.619999999995</v>
      </c>
      <c r="DJ36" s="31">
        <f t="shared" si="33"/>
        <v>36995.46</v>
      </c>
      <c r="DK36" s="31">
        <f t="shared" si="33"/>
        <v>38248.910000000003</v>
      </c>
      <c r="DL36" s="31">
        <f t="shared" si="33"/>
        <v>36567.94</v>
      </c>
      <c r="DM36" s="31">
        <f t="shared" si="33"/>
        <v>37805.979999999996</v>
      </c>
      <c r="DN36" s="31">
        <f t="shared" si="33"/>
        <v>-24091.14</v>
      </c>
      <c r="DO36" s="31">
        <f t="shared" si="33"/>
        <v>-23003.56</v>
      </c>
      <c r="DP36" s="31">
        <f t="shared" si="33"/>
        <v>-25725.21</v>
      </c>
      <c r="DQ36" s="31">
        <f t="shared" si="33"/>
        <v>-24631.37</v>
      </c>
      <c r="DR36" s="31">
        <f t="shared" si="33"/>
        <v>-23549.439999999999</v>
      </c>
      <c r="DS36" s="31">
        <f t="shared" si="33"/>
        <v>-24359.13</v>
      </c>
      <c r="DT36" s="31">
        <f t="shared" si="33"/>
        <v>-23291.4</v>
      </c>
      <c r="DU36" s="31">
        <f t="shared" si="33"/>
        <v>-25014</v>
      </c>
      <c r="DV36" s="31">
        <f t="shared" si="33"/>
        <v>-23035.69</v>
      </c>
      <c r="DW36" s="31">
        <f t="shared" si="33"/>
        <v>-23822.89</v>
      </c>
      <c r="DX36" s="31">
        <f t="shared" si="33"/>
        <v>-22782.29</v>
      </c>
      <c r="DY36" s="31">
        <f t="shared" si="33"/>
        <v>-23560.58</v>
      </c>
      <c r="DZ36" s="31">
        <f t="shared" ref="DZ36:GK36" si="34">SUM(DZ25:DZ35)</f>
        <v>-22527.11</v>
      </c>
      <c r="EA36" s="31">
        <f t="shared" si="34"/>
        <v>-22408.560000000001</v>
      </c>
      <c r="EB36" s="31">
        <f t="shared" si="34"/>
        <v>-24065</v>
      </c>
      <c r="EC36" s="31">
        <f t="shared" si="34"/>
        <v>-22160.87</v>
      </c>
      <c r="ED36" s="31">
        <f t="shared" si="34"/>
        <v>-22917.3</v>
      </c>
      <c r="EE36" s="31">
        <f t="shared" si="34"/>
        <v>-22792.07</v>
      </c>
      <c r="EF36" s="31">
        <f t="shared" si="34"/>
        <v>-21791.599999999999</v>
      </c>
      <c r="EG36" s="31">
        <f t="shared" si="34"/>
        <v>-23401.78</v>
      </c>
      <c r="EH36" s="31">
        <f t="shared" si="34"/>
        <v>-20687.580000000002</v>
      </c>
      <c r="EI36" s="31">
        <f t="shared" si="34"/>
        <v>-23141.62</v>
      </c>
      <c r="EJ36" s="31">
        <f t="shared" si="34"/>
        <v>-21309.77</v>
      </c>
      <c r="EK36" s="31">
        <f t="shared" si="34"/>
        <v>-21188.75</v>
      </c>
      <c r="EL36" s="31">
        <f t="shared" si="34"/>
        <v>-21911</v>
      </c>
      <c r="EM36" s="31">
        <f t="shared" si="34"/>
        <v>-20121.599999999999</v>
      </c>
      <c r="EN36" s="31">
        <f t="shared" si="34"/>
        <v>-21674.26</v>
      </c>
      <c r="EO36" s="31">
        <f t="shared" si="34"/>
        <v>-21554.68</v>
      </c>
      <c r="EP36" s="31">
        <f t="shared" si="34"/>
        <v>-21431.69</v>
      </c>
      <c r="EQ36" s="31">
        <f t="shared" si="34"/>
        <v>-20493.490000000002</v>
      </c>
      <c r="ER36" s="31">
        <f t="shared" si="34"/>
        <v>-21191.39</v>
      </c>
      <c r="ES36" s="31">
        <f t="shared" si="34"/>
        <v>-21880.51</v>
      </c>
      <c r="ET36" s="31">
        <f t="shared" si="34"/>
        <v>-19341.53</v>
      </c>
      <c r="EU36" s="31">
        <f t="shared" si="34"/>
        <v>-21634.47</v>
      </c>
      <c r="EV36" s="31">
        <f t="shared" si="34"/>
        <v>-19920.66</v>
      </c>
      <c r="EW36" s="31">
        <f t="shared" si="34"/>
        <v>-19806.23</v>
      </c>
      <c r="EX36" s="31">
        <f t="shared" si="34"/>
        <v>-20480.05</v>
      </c>
      <c r="EY36" s="31">
        <f t="shared" si="34"/>
        <v>-18806.37</v>
      </c>
      <c r="EZ36" s="31">
        <f t="shared" si="34"/>
        <v>-20256.21</v>
      </c>
      <c r="FA36" s="31">
        <f t="shared" si="34"/>
        <v>-20143.18</v>
      </c>
      <c r="FB36" s="31">
        <f t="shared" si="34"/>
        <v>-20026.939999999999</v>
      </c>
      <c r="FC36" s="31">
        <f t="shared" si="34"/>
        <v>-19149</v>
      </c>
      <c r="FD36" s="31">
        <f t="shared" si="34"/>
        <v>-19799.830000000002</v>
      </c>
      <c r="FE36" s="31">
        <f t="shared" si="34"/>
        <v>-19685.240000000002</v>
      </c>
      <c r="FF36" s="31">
        <f t="shared" si="34"/>
        <v>-18822</v>
      </c>
      <c r="FG36" s="31">
        <f t="shared" si="34"/>
        <v>-20209.89</v>
      </c>
      <c r="FH36" s="31">
        <f t="shared" si="34"/>
        <v>-13803.56</v>
      </c>
      <c r="FI36" s="31">
        <f t="shared" si="34"/>
        <v>-14867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6" width="13.109375" style="2" customWidth="1"/>
    <col min="7" max="9" width="13.88671875" style="2" bestFit="1" customWidth="1"/>
    <col min="10" max="12" width="13.109375" style="2" customWidth="1"/>
    <col min="13" max="18" width="12.33203125" style="2" customWidth="1"/>
    <col min="19" max="21" width="13.88671875" style="2" bestFit="1" customWidth="1"/>
    <col min="22" max="30" width="12.33203125" style="2" customWidth="1"/>
    <col min="31" max="33" width="13.88671875" style="2" bestFit="1" customWidth="1"/>
    <col min="34" max="42" width="12.33203125" style="2" customWidth="1"/>
    <col min="43" max="45" width="13.88671875" style="2" bestFit="1" customWidth="1"/>
    <col min="46" max="54" width="12.33203125" style="2" customWidth="1"/>
    <col min="55" max="57" width="13.88671875" style="2" bestFit="1" customWidth="1"/>
    <col min="58" max="66" width="12.33203125" style="2" customWidth="1"/>
    <col min="67" max="69" width="13.88671875" style="2" bestFit="1" customWidth="1"/>
    <col min="70" max="78" width="12.33203125" style="2" customWidth="1"/>
    <col min="79" max="81" width="13.88671875" style="2" bestFit="1" customWidth="1"/>
    <col min="82" max="90" width="12.33203125" style="2" customWidth="1"/>
    <col min="91" max="93" width="13.88671875" style="2" bestFit="1" customWidth="1"/>
    <col min="94" max="102" width="12.33203125" style="2" customWidth="1"/>
    <col min="103" max="105" width="13.88671875" style="2" bestFit="1" customWidth="1"/>
    <col min="106" max="114" width="12.33203125" style="2" customWidth="1"/>
    <col min="115" max="117" width="13.88671875" style="2" bestFit="1" customWidth="1"/>
    <col min="118" max="126" width="12.33203125" style="2" customWidth="1"/>
    <col min="127" max="129" width="13.88671875" style="2" bestFit="1" customWidth="1"/>
    <col min="130" max="130" width="12.33203125" style="2" customWidth="1"/>
    <col min="131" max="131" width="12.33203125" style="2" bestFit="1" customWidth="1"/>
    <col min="132" max="138" width="12.33203125" style="2" customWidth="1"/>
    <col min="139" max="141" width="13.88671875" style="2" bestFit="1" customWidth="1"/>
    <col min="142" max="142" width="12.33203125" style="2" customWidth="1"/>
    <col min="143" max="143" width="12.109375" style="2" bestFit="1" customWidth="1"/>
    <col min="144" max="144" width="12.33203125" style="2" customWidth="1"/>
    <col min="145" max="145" width="12.109375" style="2" bestFit="1" customWidth="1"/>
    <col min="146" max="146" width="12.33203125" style="2" bestFit="1" customWidth="1"/>
    <col min="147" max="147" width="12.33203125" style="2" customWidth="1"/>
    <col min="148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43" width="12.109375" bestFit="1" customWidth="1"/>
  </cols>
  <sheetData>
    <row r="1" spans="1:243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3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3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3">
      <c r="A4" s="61">
        <f ca="1">IF(HOUR(NOW())&gt;15,NOW(),NOW()-IF(WEEKDAY(NOW())=2,2,0)-1)</f>
        <v>37032.87473275463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5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" thickBot="1" x14ac:dyDescent="0.3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5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79.83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5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-5747.19</v>
      </c>
      <c r="C12" s="28">
        <f>IF(ISNA(VLOOKUP('W. VaR &amp; Off-Peak Pos By Trader'!$A12,'Import OffPeak'!$A$3:C$20,C$1,FALSE)),0,VLOOKUP('W. VaR &amp; Off-Peak Pos By Trader'!$A12,'Import OffPeak'!$A$3:C$20,C$1,FALSE))</f>
        <v>-10956.48</v>
      </c>
      <c r="D12" s="28">
        <f>IF(ISNA(VLOOKUP('W. VaR &amp; Off-Peak Pos By Trader'!$A12,'Import OffPeak'!$A$3:D$20,D$1,FALSE)),0,VLOOKUP('W. VaR &amp; Off-Peak Pos By Trader'!$A12,'Import OffPeak'!$A$3:D$20,D$1,FALSE))</f>
        <v>-1687.32</v>
      </c>
      <c r="E12" s="28">
        <f>IF(ISNA(VLOOKUP('W. VaR &amp; Off-Peak Pos By Trader'!$A12,'Import OffPeak'!$A$3:E$20,E$1,FALSE)),0,VLOOKUP('W. VaR &amp; Off-Peak Pos By Trader'!$A12,'Import OffPeak'!$A$3:E$20,E$1,FALSE))</f>
        <v>-2081.06</v>
      </c>
      <c r="F12" s="28">
        <f>IF(ISNA(VLOOKUP('W. VaR &amp; Off-Peak Pos By Trader'!$A12,'Import OffPeak'!$A$3:F$20,F$1,FALSE)),0,VLOOKUP('W. VaR &amp; Off-Peak Pos By Trader'!$A12,'Import OffPeak'!$A$3:F$20,F$1,FALSE))</f>
        <v>-2145.67</v>
      </c>
      <c r="G12" s="28">
        <f>IF(ISNA(VLOOKUP('W. VaR &amp; Off-Peak Pos By Trader'!$A12,'Import OffPeak'!$A$3:G$20,G$1,FALSE)),0,VLOOKUP('W. VaR &amp; Off-Peak Pos By Trader'!$A12,'Import OffPeak'!$A$3:G$20,G$1,FALSE))</f>
        <v>-17159.86</v>
      </c>
      <c r="H12" s="28">
        <f>IF(ISNA(VLOOKUP('W. VaR &amp; Off-Peak Pos By Trader'!$A12,'Import OffPeak'!$A$3:H$20,H$1,FALSE)),0,VLOOKUP('W. VaR &amp; Off-Peak Pos By Trader'!$A12,'Import OffPeak'!$A$3:H$20,H$1,FALSE))</f>
        <v>-17241.150000000001</v>
      </c>
      <c r="I12" s="28">
        <f>IF(ISNA(VLOOKUP('W. VaR &amp; Off-Peak Pos By Trader'!$A12,'Import OffPeak'!$A$3:I$20,I$1,FALSE)),0,VLOOKUP('W. VaR &amp; Off-Peak Pos By Trader'!$A12,'Import OffPeak'!$A$3:I$20,I$1,FALSE))</f>
        <v>-17628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5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5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-12752.3</v>
      </c>
      <c r="C14" s="28">
        <f>IF(ISNA(VLOOKUP('W. VaR &amp; Off-Peak Pos By Trader'!$A14,'Import OffPeak'!$A$3:C$20,C$1,FALSE)),0,VLOOKUP('W. VaR &amp; Off-Peak Pos By Trader'!$A14,'Import OffPeak'!$A$3:C$20,C$1,FALSE))</f>
        <v>-38117.65</v>
      </c>
      <c r="D14" s="28">
        <f>IF(ISNA(VLOOKUP('W. VaR &amp; Off-Peak Pos By Trader'!$A14,'Import OffPeak'!$A$3:D$20,D$1,FALSE)),0,VLOOKUP('W. VaR &amp; Off-Peak Pos By Trader'!$A14,'Import OffPeak'!$A$3:D$20,D$1,FALSE))</f>
        <v>-32279.61</v>
      </c>
      <c r="E14" s="28">
        <f>IF(ISNA(VLOOKUP('W. VaR &amp; Off-Peak Pos By Trader'!$A14,'Import OffPeak'!$A$3:E$20,E$1,FALSE)),0,VLOOKUP('W. VaR &amp; Off-Peak Pos By Trader'!$A14,'Import OffPeak'!$A$3:E$20,E$1,FALSE))</f>
        <v>-29636.14</v>
      </c>
      <c r="F14" s="28">
        <f>IF(ISNA(VLOOKUP('W. VaR &amp; Off-Peak Pos By Trader'!$A14,'Import OffPeak'!$A$3:F$20,F$1,FALSE)),0,VLOOKUP('W. VaR &amp; Off-Peak Pos By Trader'!$A14,'Import OffPeak'!$A$3:F$20,F$1,FALSE))</f>
        <v>-32669.48</v>
      </c>
      <c r="G14" s="28">
        <f>IF(ISNA(VLOOKUP('W. VaR &amp; Off-Peak Pos By Trader'!$A14,'Import OffPeak'!$A$3:G$20,G$1,FALSE)),0,VLOOKUP('W. VaR &amp; Off-Peak Pos By Trader'!$A14,'Import OffPeak'!$A$3:G$20,G$1,FALSE))</f>
        <v>-29495.67</v>
      </c>
      <c r="H14" s="28">
        <f>IF(ISNA(VLOOKUP('W. VaR &amp; Off-Peak Pos By Trader'!$A14,'Import OffPeak'!$A$3:H$20,H$1,FALSE)),0,VLOOKUP('W. VaR &amp; Off-Peak Pos By Trader'!$A14,'Import OffPeak'!$A$3:H$20,H$1,FALSE))</f>
        <v>-29932.91</v>
      </c>
      <c r="I14" s="28">
        <f>IF(ISNA(VLOOKUP('W. VaR &amp; Off-Peak Pos By Trader'!$A14,'Import OffPeak'!$A$3:I$20,I$1,FALSE)),0,VLOOKUP('W. VaR &amp; Off-Peak Pos By Trader'!$A14,'Import OffPeak'!$A$3:I$20,I$1,FALSE))</f>
        <v>-32921.870000000003</v>
      </c>
      <c r="J14" s="28">
        <f>IF(ISNA(VLOOKUP('W. VaR &amp; Off-Peak Pos By Trader'!$A14,'Import OffPeak'!$A$3:J$20,J$1,FALSE)),0,VLOOKUP('W. VaR &amp; Off-Peak Pos By Trader'!$A14,'Import OffPeak'!$A$3:J$20,J$1,FALSE))</f>
        <v>-1515.8</v>
      </c>
      <c r="K14" s="28">
        <f>IF(ISNA(VLOOKUP('W. VaR &amp; Off-Peak Pos By Trader'!$A14,'Import OffPeak'!$A$3:K$20,K$1,FALSE)),0,VLOOKUP('W. VaR &amp; Off-Peak Pos By Trader'!$A14,'Import OffPeak'!$A$3:K$20,K$1,FALSE))</f>
        <v>-1356.15</v>
      </c>
      <c r="L14" s="28">
        <f>IF(ISNA(VLOOKUP('W. VaR &amp; Off-Peak Pos By Trader'!$A14,'Import OffPeak'!$A$3:L$20,L$1,FALSE)),0,VLOOKUP('W. VaR &amp; Off-Peak Pos By Trader'!$A14,'Import OffPeak'!$A$3:L$20,L$1,FALSE))</f>
        <v>-1565.39</v>
      </c>
      <c r="M14" s="28">
        <f>IF(ISNA(VLOOKUP('W. VaR &amp; Off-Peak Pos By Trader'!$A14,'Import OffPeak'!$A$3:M$20,M$1,FALSE)),0,VLOOKUP('W. VaR &amp; Off-Peak Pos By Trader'!$A14,'Import OffPeak'!$A$3:M$20,M$1,FALSE))</f>
        <v>-1402.34</v>
      </c>
      <c r="N14" s="28">
        <f>IF(ISNA(VLOOKUP('W. VaR &amp; Off-Peak Pos By Trader'!$A14,'Import OffPeak'!$A$3:N$20,N$1,FALSE)),0,VLOOKUP('W. VaR &amp; Off-Peak Pos By Trader'!$A14,'Import OffPeak'!$A$3:N$20,N$1,FALSE))</f>
        <v>-1491.45</v>
      </c>
      <c r="O14" s="28">
        <f>IF(ISNA(VLOOKUP('W. VaR &amp; Off-Peak Pos By Trader'!$A14,'Import OffPeak'!$A$3:O$20,O$1,FALSE)),0,VLOOKUP('W. VaR &amp; Off-Peak Pos By Trader'!$A14,'Import OffPeak'!$A$3:O$20,O$1,FALSE))</f>
        <v>-1515.47</v>
      </c>
      <c r="P14" s="28">
        <f>IF(ISNA(VLOOKUP('W. VaR &amp; Off-Peak Pos By Trader'!$A14,'Import OffPeak'!$A$3:P$20,P$1,FALSE)),0,VLOOKUP('W. VaR &amp; Off-Peak Pos By Trader'!$A14,'Import OffPeak'!$A$3:P$20,P$1,FALSE))</f>
        <v>-1478.59</v>
      </c>
      <c r="Q14" s="28">
        <f>IF(ISNA(VLOOKUP('W. VaR &amp; Off-Peak Pos By Trader'!$A14,'Import OffPeak'!$A$3:Q$20,Q$1,FALSE)),0,VLOOKUP('W. VaR &amp; Off-Peak Pos By Trader'!$A14,'Import OffPeak'!$A$3:Q$20,Q$1,FALSE))</f>
        <v>-1471.95</v>
      </c>
      <c r="R14" s="28">
        <f>IF(ISNA(VLOOKUP('W. VaR &amp; Off-Peak Pos By Trader'!$A14,'Import OffPeak'!$A$3:R$20,R$1,FALSE)),0,VLOOKUP('W. VaR &amp; Off-Peak Pos By Trader'!$A14,'Import OffPeak'!$A$3:R$20,R$1,FALSE))</f>
        <v>-1495.37</v>
      </c>
      <c r="S14" s="28">
        <f>IF(ISNA(VLOOKUP('W. VaR &amp; Off-Peak Pos By Trader'!$A14,'Import OffPeak'!$A$3:S$20,S$1,FALSE)),0,VLOOKUP('W. VaR &amp; Off-Peak Pos By Trader'!$A14,'Import OffPeak'!$A$3:S$20,S$1,FALSE))</f>
        <v>-1402.88</v>
      </c>
      <c r="T14" s="28">
        <f>IF(ISNA(VLOOKUP('W. VaR &amp; Off-Peak Pos By Trader'!$A14,'Import OffPeak'!$A$3:T$20,T$1,FALSE)),0,VLOOKUP('W. VaR &amp; Off-Peak Pos By Trader'!$A14,'Import OffPeak'!$A$3:T$20,T$1,FALSE))</f>
        <v>-1481.72</v>
      </c>
      <c r="U14" s="28">
        <f>IF(ISNA(VLOOKUP('W. VaR &amp; Off-Peak Pos By Trader'!$A14,'Import OffPeak'!$A$3:U$20,U$1,FALSE)),0,VLOOKUP('W. VaR &amp; Off-Peak Pos By Trader'!$A14,'Import OffPeak'!$A$3:U$20,U$1,FALSE))</f>
        <v>-1504.18</v>
      </c>
      <c r="V14" s="28">
        <f>IF(ISNA(VLOOKUP('W. VaR &amp; Off-Peak Pos By Trader'!$A14,'Import OffPeak'!$A$3:V$20,V$1,FALSE)),0,VLOOKUP('W. VaR &amp; Off-Peak Pos By Trader'!$A14,'Import OffPeak'!$A$3:V$20,V$1,FALSE))</f>
        <v>-7191.21</v>
      </c>
      <c r="W14" s="28">
        <f>IF(ISNA(VLOOKUP('W. VaR &amp; Off-Peak Pos By Trader'!$A14,'Import OffPeak'!$A$3:W$20,W$1,FALSE)),0,VLOOKUP('W. VaR &amp; Off-Peak Pos By Trader'!$A14,'Import OffPeak'!$A$3:W$20,W$1,FALSE))</f>
        <v>-6429</v>
      </c>
      <c r="X14" s="28">
        <f>IF(ISNA(VLOOKUP('W. VaR &amp; Off-Peak Pos By Trader'!$A14,'Import OffPeak'!$A$3:X$20,X$1,FALSE)),0,VLOOKUP('W. VaR &amp; Off-Peak Pos By Trader'!$A14,'Import OffPeak'!$A$3:X$20,X$1,FALSE))</f>
        <v>-7415</v>
      </c>
      <c r="Y14" s="28">
        <f>IF(ISNA(VLOOKUP('W. VaR &amp; Off-Peak Pos By Trader'!$A14,'Import OffPeak'!$A$3:Y$20,Y$1,FALSE)),0,VLOOKUP('W. VaR &amp; Off-Peak Pos By Trader'!$A14,'Import OffPeak'!$A$3:Y$20,Y$1,FALSE))</f>
        <v>-6637.85</v>
      </c>
      <c r="Z14" s="28">
        <f>IF(ISNA(VLOOKUP('W. VaR &amp; Off-Peak Pos By Trader'!$A14,'Import OffPeak'!$A$3:Z$20,Z$1,FALSE)),0,VLOOKUP('W. VaR &amp; Off-Peak Pos By Trader'!$A14,'Import OffPeak'!$A$3:Z$20,Z$1,FALSE))</f>
        <v>-7342.91</v>
      </c>
      <c r="AA14" s="28">
        <f>IF(ISNA(VLOOKUP('W. VaR &amp; Off-Peak Pos By Trader'!$A14,'Import OffPeak'!$A$3:AA$20,AA$1,FALSE)),0,VLOOKUP('W. VaR &amp; Off-Peak Pos By Trader'!$A14,'Import OffPeak'!$A$3:AA$20,AA$1,FALSE))</f>
        <v>-6877.8</v>
      </c>
      <c r="AB14" s="28">
        <f>IF(ISNA(VLOOKUP('W. VaR &amp; Off-Peak Pos By Trader'!$A14,'Import OffPeak'!$A$3:AB$20,AB$1,FALSE)),0,VLOOKUP('W. VaR &amp; Off-Peak Pos By Trader'!$A14,'Import OffPeak'!$A$3:AB$20,AB$1,FALSE))</f>
        <v>-6985.91</v>
      </c>
      <c r="AC14" s="28">
        <f>IF(ISNA(VLOOKUP('W. VaR &amp; Off-Peak Pos By Trader'!$A14,'Import OffPeak'!$A$3:AC$20,AC$1,FALSE)),0,VLOOKUP('W. VaR &amp; Off-Peak Pos By Trader'!$A14,'Import OffPeak'!$A$3:AC$20,AC$1,FALSE))</f>
        <v>-7234.24</v>
      </c>
      <c r="AD14" s="28">
        <f>IF(ISNA(VLOOKUP('W. VaR &amp; Off-Peak Pos By Trader'!$A14,'Import OffPeak'!$A$3:AD$20,AD$1,FALSE)),0,VLOOKUP('W. VaR &amp; Off-Peak Pos By Trader'!$A14,'Import OffPeak'!$A$3:AD$20,AD$1,FALSE))</f>
        <v>-6775</v>
      </c>
      <c r="AE14" s="28">
        <f>IF(ISNA(VLOOKUP('W. VaR &amp; Off-Peak Pos By Trader'!$A14,'Import OffPeak'!$A$3:AE$20,AE$1,FALSE)),0,VLOOKUP('W. VaR &amp; Off-Peak Pos By Trader'!$A14,'Import OffPeak'!$A$3:AE$20,AE$1,FALSE))</f>
        <v>-6617.14</v>
      </c>
      <c r="AF14" s="28">
        <f>IF(ISNA(VLOOKUP('W. VaR &amp; Off-Peak Pos By Trader'!$A14,'Import OffPeak'!$A$3:AF$20,AF$1,FALSE)),0,VLOOKUP('W. VaR &amp; Off-Peak Pos By Trader'!$A14,'Import OffPeak'!$A$3:AF$20,AF$1,FALSE))</f>
        <v>-7264.8</v>
      </c>
      <c r="AG14" s="28">
        <f>IF(ISNA(VLOOKUP('W. VaR &amp; Off-Peak Pos By Trader'!$A14,'Import OffPeak'!$A$3:AG$20,AG$1,FALSE)),0,VLOOKUP('W. VaR &amp; Off-Peak Pos By Trader'!$A14,'Import OffPeak'!$A$3:AG$20,AG$1,FALSE))</f>
        <v>-6809.62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5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5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-43736.94</v>
      </c>
      <c r="C16" s="28">
        <f>IF(ISNA(VLOOKUP('W. VaR &amp; Off-Peak Pos By Trader'!$A16,'Import OffPeak'!$A$3:C$20,C$1,FALSE)),0,VLOOKUP('W. VaR &amp; Off-Peak Pos By Trader'!$A16,'Import OffPeak'!$A$3:C$20,C$1,FALSE))</f>
        <v>-103368</v>
      </c>
      <c r="D16" s="28">
        <f>IF(ISNA(VLOOKUP('W. VaR &amp; Off-Peak Pos By Trader'!$A16,'Import OffPeak'!$A$3:D$20,D$1,FALSE)),0,VLOOKUP('W. VaR &amp; Off-Peak Pos By Trader'!$A16,'Import OffPeak'!$A$3:D$20,D$1,FALSE))</f>
        <v>-128120.83</v>
      </c>
      <c r="E16" s="28">
        <f>IF(ISNA(VLOOKUP('W. VaR &amp; Off-Peak Pos By Trader'!$A16,'Import OffPeak'!$A$3:E$20,E$1,FALSE)),0,VLOOKUP('W. VaR &amp; Off-Peak Pos By Trader'!$A16,'Import OffPeak'!$A$3:E$20,E$1,FALSE))</f>
        <v>-117443.69</v>
      </c>
      <c r="F16" s="28">
        <f>IF(ISNA(VLOOKUP('W. VaR &amp; Off-Peak Pos By Trader'!$A16,'Import OffPeak'!$A$3:F$20,F$1,FALSE)),0,VLOOKUP('W. VaR &amp; Off-Peak Pos By Trader'!$A16,'Import OffPeak'!$A$3:F$20,F$1,FALSE))</f>
        <v>-129434.32</v>
      </c>
      <c r="G16" s="28">
        <f>IF(ISNA(VLOOKUP('W. VaR &amp; Off-Peak Pos By Trader'!$A16,'Import OffPeak'!$A$3:G$20,G$1,FALSE)),0,VLOOKUP('W. VaR &amp; Off-Peak Pos By Trader'!$A16,'Import OffPeak'!$A$3:G$20,G$1,FALSE))</f>
        <v>-126508.7</v>
      </c>
      <c r="H16" s="28">
        <f>IF(ISNA(VLOOKUP('W. VaR &amp; Off-Peak Pos By Trader'!$A16,'Import OffPeak'!$A$3:H$20,H$1,FALSE)),0,VLOOKUP('W. VaR &amp; Off-Peak Pos By Trader'!$A16,'Import OffPeak'!$A$3:H$20,H$1,FALSE))</f>
        <v>-128503.26</v>
      </c>
      <c r="I16" s="28">
        <f>IF(ISNA(VLOOKUP('W. VaR &amp; Off-Peak Pos By Trader'!$A16,'Import OffPeak'!$A$3:I$20,I$1,FALSE)),0,VLOOKUP('W. VaR &amp; Off-Peak Pos By Trader'!$A16,'Import OffPeak'!$A$3:I$20,I$1,FALSE))</f>
        <v>-140807.70000000001</v>
      </c>
      <c r="J16" s="28">
        <f>IF(ISNA(VLOOKUP('W. VaR &amp; Off-Peak Pos By Trader'!$A16,'Import OffPeak'!$A$3:J$20,J$1,FALSE)),0,VLOOKUP('W. VaR &amp; Off-Peak Pos By Trader'!$A16,'Import OffPeak'!$A$3:J$20,J$1,FALSE))</f>
        <v>-53512.94</v>
      </c>
      <c r="K16" s="28">
        <f>IF(ISNA(VLOOKUP('W. VaR &amp; Off-Peak Pos By Trader'!$A16,'Import OffPeak'!$A$3:K$20,K$1,FALSE)),0,VLOOKUP('W. VaR &amp; Off-Peak Pos By Trader'!$A16,'Import OffPeak'!$A$3:K$20,K$1,FALSE))</f>
        <v>-47959.74</v>
      </c>
      <c r="L16" s="28">
        <f>IF(ISNA(VLOOKUP('W. VaR &amp; Off-Peak Pos By Trader'!$A16,'Import OffPeak'!$A$3:L$20,L$1,FALSE)),0,VLOOKUP('W. VaR &amp; Off-Peak Pos By Trader'!$A16,'Import OffPeak'!$A$3:L$20,L$1,FALSE))</f>
        <v>-55280.65</v>
      </c>
      <c r="M16" s="28">
        <f>IF(ISNA(VLOOKUP('W. VaR &amp; Off-Peak Pos By Trader'!$A16,'Import OffPeak'!$A$3:M$20,M$1,FALSE)),0,VLOOKUP('W. VaR &amp; Off-Peak Pos By Trader'!$A16,'Import OffPeak'!$A$3:M$20,M$1,FALSE))</f>
        <v>-58273</v>
      </c>
      <c r="N16" s="28">
        <f>IF(ISNA(VLOOKUP('W. VaR &amp; Off-Peak Pos By Trader'!$A16,'Import OffPeak'!$A$3:N$20,N$1,FALSE)),0,VLOOKUP('W. VaR &amp; Off-Peak Pos By Trader'!$A16,'Import OffPeak'!$A$3:N$20,N$1,FALSE))</f>
        <v>-62029.75</v>
      </c>
      <c r="O16" s="28">
        <f>IF(ISNA(VLOOKUP('W. VaR &amp; Off-Peak Pos By Trader'!$A16,'Import OffPeak'!$A$3:O$20,O$1,FALSE)),0,VLOOKUP('W. VaR &amp; Off-Peak Pos By Trader'!$A16,'Import OffPeak'!$A$3:O$20,O$1,FALSE))</f>
        <v>-62994.14</v>
      </c>
      <c r="P16" s="28">
        <f>IF(ISNA(VLOOKUP('W. VaR &amp; Off-Peak Pos By Trader'!$A16,'Import OffPeak'!$A$3:P$20,P$1,FALSE)),0,VLOOKUP('W. VaR &amp; Off-Peak Pos By Trader'!$A16,'Import OffPeak'!$A$3:P$20,P$1,FALSE))</f>
        <v>-52330.92</v>
      </c>
      <c r="Q16" s="28">
        <f>IF(ISNA(VLOOKUP('W. VaR &amp; Off-Peak Pos By Trader'!$A16,'Import OffPeak'!$A$3:Q$20,Q$1,FALSE)),0,VLOOKUP('W. VaR &amp; Off-Peak Pos By Trader'!$A16,'Import OffPeak'!$A$3:Q$20,Q$1,FALSE))</f>
        <v>-52041.43</v>
      </c>
      <c r="R16" s="28">
        <f>IF(ISNA(VLOOKUP('W. VaR &amp; Off-Peak Pos By Trader'!$A16,'Import OffPeak'!$A$3:R$20,R$1,FALSE)),0,VLOOKUP('W. VaR &amp; Off-Peak Pos By Trader'!$A16,'Import OffPeak'!$A$3:R$20,R$1,FALSE))</f>
        <v>-52993.07</v>
      </c>
      <c r="S16" s="28">
        <f>IF(ISNA(VLOOKUP('W. VaR &amp; Off-Peak Pos By Trader'!$A16,'Import OffPeak'!$A$3:S$20,S$1,FALSE)),0,VLOOKUP('W. VaR &amp; Off-Peak Pos By Trader'!$A16,'Import OffPeak'!$A$3:S$20,S$1,FALSE))</f>
        <v>-58446.32</v>
      </c>
      <c r="T16" s="28">
        <f>IF(ISNA(VLOOKUP('W. VaR &amp; Off-Peak Pos By Trader'!$A16,'Import OffPeak'!$A$3:T$20,T$1,FALSE)),0,VLOOKUP('W. VaR &amp; Off-Peak Pos By Trader'!$A16,'Import OffPeak'!$A$3:T$20,T$1,FALSE))</f>
        <v>-61781.74</v>
      </c>
      <c r="U16" s="28">
        <f>IF(ISNA(VLOOKUP('W. VaR &amp; Off-Peak Pos By Trader'!$A16,'Import OffPeak'!$A$3:U$20,U$1,FALSE)),0,VLOOKUP('W. VaR &amp; Off-Peak Pos By Trader'!$A16,'Import OffPeak'!$A$3:U$20,U$1,FALSE))</f>
        <v>-62636.73</v>
      </c>
      <c r="V16" s="28">
        <f>IF(ISNA(VLOOKUP('W. VaR &amp; Off-Peak Pos By Trader'!$A16,'Import OffPeak'!$A$3:V$20,V$1,FALSE)),0,VLOOKUP('W. VaR &amp; Off-Peak Pos By Trader'!$A16,'Import OffPeak'!$A$3:V$20,V$1,FALSE))</f>
        <v>-23446.69</v>
      </c>
      <c r="W16" s="28">
        <f>IF(ISNA(VLOOKUP('W. VaR &amp; Off-Peak Pos By Trader'!$A16,'Import OffPeak'!$A$3:W$20,W$1,FALSE)),0,VLOOKUP('W. VaR &amp; Off-Peak Pos By Trader'!$A16,'Import OffPeak'!$A$3:W$20,W$1,FALSE))</f>
        <v>-21039.360000000001</v>
      </c>
      <c r="X16" s="28">
        <f>IF(ISNA(VLOOKUP('W. VaR &amp; Off-Peak Pos By Trader'!$A16,'Import OffPeak'!$A$3:X$20,X$1,FALSE)),0,VLOOKUP('W. VaR &amp; Off-Peak Pos By Trader'!$A16,'Import OffPeak'!$A$3:X$20,X$1,FALSE))</f>
        <v>-24175.77</v>
      </c>
      <c r="Y16" s="28">
        <f>IF(ISNA(VLOOKUP('W. VaR &amp; Off-Peak Pos By Trader'!$A16,'Import OffPeak'!$A$3:Y$20,Y$1,FALSE)),0,VLOOKUP('W. VaR &amp; Off-Peak Pos By Trader'!$A16,'Import OffPeak'!$A$3:Y$20,Y$1,FALSE))</f>
        <v>-21624.48</v>
      </c>
      <c r="Z16" s="28">
        <f>IF(ISNA(VLOOKUP('W. VaR &amp; Off-Peak Pos By Trader'!$A16,'Import OffPeak'!$A$3:Z$20,Z$1,FALSE)),0,VLOOKUP('W. VaR &amp; Off-Peak Pos By Trader'!$A16,'Import OffPeak'!$A$3:Z$20,Z$1,FALSE))</f>
        <v>-23928</v>
      </c>
      <c r="AA16" s="28">
        <f>IF(ISNA(VLOOKUP('W. VaR &amp; Off-Peak Pos By Trader'!$A16,'Import OffPeak'!$A$3:AA$20,AA$1,FALSE)),0,VLOOKUP('W. VaR &amp; Off-Peak Pos By Trader'!$A16,'Import OffPeak'!$A$3:AA$20,AA$1,FALSE))</f>
        <v>-22430.59</v>
      </c>
      <c r="AB16" s="28">
        <f>IF(ISNA(VLOOKUP('W. VaR &amp; Off-Peak Pos By Trader'!$A16,'Import OffPeak'!$A$3:AB$20,AB$1,FALSE)),0,VLOOKUP('W. VaR &amp; Off-Peak Pos By Trader'!$A16,'Import OffPeak'!$A$3:AB$20,AB$1,FALSE))</f>
        <v>-22894.19</v>
      </c>
      <c r="AC16" s="28">
        <f>IF(ISNA(VLOOKUP('W. VaR &amp; Off-Peak Pos By Trader'!$A16,'Import OffPeak'!$A$3:AC$20,AC$1,FALSE)),0,VLOOKUP('W. VaR &amp; Off-Peak Pos By Trader'!$A16,'Import OffPeak'!$A$3:AC$20,AC$1,FALSE))</f>
        <v>-23660.92</v>
      </c>
      <c r="AD16" s="28">
        <f>IF(ISNA(VLOOKUP('W. VaR &amp; Off-Peak Pos By Trader'!$A16,'Import OffPeak'!$A$3:AD$20,AD$1,FALSE)),0,VLOOKUP('W. VaR &amp; Off-Peak Pos By Trader'!$A16,'Import OffPeak'!$A$3:AD$20,AD$1,FALSE))</f>
        <v>-22265.46</v>
      </c>
      <c r="AE16" s="28">
        <f>IF(ISNA(VLOOKUP('W. VaR &amp; Off-Peak Pos By Trader'!$A16,'Import OffPeak'!$A$3:AE$20,AE$1,FALSE)),0,VLOOKUP('W. VaR &amp; Off-Peak Pos By Trader'!$A16,'Import OffPeak'!$A$3:AE$20,AE$1,FALSE))</f>
        <v>-21693</v>
      </c>
      <c r="AF16" s="28">
        <f>IF(ISNA(VLOOKUP('W. VaR &amp; Off-Peak Pos By Trader'!$A16,'Import OffPeak'!$A$3:AF$20,AF$1,FALSE)),0,VLOOKUP('W. VaR &amp; Off-Peak Pos By Trader'!$A16,'Import OffPeak'!$A$3:AF$20,AF$1,FALSE))</f>
        <v>-23860.52</v>
      </c>
      <c r="AG16" s="28">
        <f>IF(ISNA(VLOOKUP('W. VaR &amp; Off-Peak Pos By Trader'!$A16,'Import OffPeak'!$A$3:AG$20,AG$1,FALSE)),0,VLOOKUP('W. VaR &amp; Off-Peak Pos By Trader'!$A16,'Import OffPeak'!$A$3:AG$20,AG$1,FALSE))</f>
        <v>-22302.16</v>
      </c>
      <c r="AH16" s="28">
        <f>IF(ISNA(VLOOKUP('W. VaR &amp; Off-Peak Pos By Trader'!$A16,'Import OffPeak'!$A$3:AH$20,AH$1,FALSE)),0,VLOOKUP('W. VaR &amp; Off-Peak Pos By Trader'!$A16,'Import OffPeak'!$A$3:AH$20,AH$1,FALSE))</f>
        <v>-28271.46</v>
      </c>
      <c r="AI16" s="28">
        <f>IF(ISNA(VLOOKUP('W. VaR &amp; Off-Peak Pos By Trader'!$A16,'Import OffPeak'!$A$3:AI$20,AI$1,FALSE)),0,VLOOKUP('W. VaR &amp; Off-Peak Pos By Trader'!$A16,'Import OffPeak'!$A$3:AI$20,AI$1,FALSE))</f>
        <v>-26042.49</v>
      </c>
      <c r="AJ16" s="28">
        <f>IF(ISNA(VLOOKUP('W. VaR &amp; Off-Peak Pos By Trader'!$A16,'Import OffPeak'!$A$3:AJ$20,AJ$1,FALSE)),0,VLOOKUP('W. VaR &amp; Off-Peak Pos By Trader'!$A16,'Import OffPeak'!$A$3:AJ$20,AJ$1,FALSE))</f>
        <v>-25794</v>
      </c>
      <c r="AK16" s="28">
        <f>IF(ISNA(VLOOKUP('W. VaR &amp; Off-Peak Pos By Trader'!$A16,'Import OffPeak'!$A$3:AK$20,AK$1,FALSE)),0,VLOOKUP('W. VaR &amp; Off-Peak Pos By Trader'!$A16,'Import OffPeak'!$A$3:AK$20,AK$1,FALSE))</f>
        <v>-25018.61</v>
      </c>
      <c r="AL16" s="28">
        <f>IF(ISNA(VLOOKUP('W. VaR &amp; Off-Peak Pos By Trader'!$A16,'Import OffPeak'!$A$3:AL$20,AL$1,FALSE)),0,VLOOKUP('W. VaR &amp; Off-Peak Pos By Trader'!$A16,'Import OffPeak'!$A$3:AL$20,AL$1,FALSE))</f>
        <v>-28821.599999999999</v>
      </c>
      <c r="AM16" s="28">
        <f>IF(ISNA(VLOOKUP('W. VaR &amp; Off-Peak Pos By Trader'!$A16,'Import OffPeak'!$A$3:AM$20,AM$1,FALSE)),0,VLOOKUP('W. VaR &amp; Off-Peak Pos By Trader'!$A16,'Import OffPeak'!$A$3:AM$20,AM$1,FALSE))</f>
        <v>-24666.6</v>
      </c>
      <c r="AN16" s="28">
        <f>IF(ISNA(VLOOKUP('W. VaR &amp; Off-Peak Pos By Trader'!$A16,'Import OffPeak'!$A$3:AN$20,AN$1,FALSE)),0,VLOOKUP('W. VaR &amp; Off-Peak Pos By Trader'!$A16,'Import OffPeak'!$A$3:AN$20,AN$1,FALSE))</f>
        <v>-27131.45</v>
      </c>
      <c r="AO16" s="28">
        <f>IF(ISNA(VLOOKUP('W. VaR &amp; Off-Peak Pos By Trader'!$A16,'Import OffPeak'!$A$3:AO$20,AO$1,FALSE)),0,VLOOKUP('W. VaR &amp; Off-Peak Pos By Trader'!$A16,'Import OffPeak'!$A$3:AO$20,AO$1,FALSE))</f>
        <v>-25925</v>
      </c>
      <c r="AP16" s="28">
        <f>IF(ISNA(VLOOKUP('W. VaR &amp; Off-Peak Pos By Trader'!$A16,'Import OffPeak'!$A$3:AP$20,AP$1,FALSE)),0,VLOOKUP('W. VaR &amp; Off-Peak Pos By Trader'!$A16,'Import OffPeak'!$A$3:AP$20,AP$1,FALSE))</f>
        <v>-25270.26</v>
      </c>
      <c r="AQ16" s="28">
        <f>IF(ISNA(VLOOKUP('W. VaR &amp; Off-Peak Pos By Trader'!$A16,'Import OffPeak'!$A$3:AQ$20,AQ$1,FALSE)),0,VLOOKUP('W. VaR &amp; Off-Peak Pos By Trader'!$A16,'Import OffPeak'!$A$3:AQ$20,AQ$1,FALSE))</f>
        <v>-26780.37</v>
      </c>
      <c r="AR16" s="28">
        <f>IF(ISNA(VLOOKUP('W. VaR &amp; Off-Peak Pos By Trader'!$A16,'Import OffPeak'!$A$3:AR$20,AR$1,FALSE)),0,VLOOKUP('W. VaR &amp; Off-Peak Pos By Trader'!$A16,'Import OffPeak'!$A$3:AR$20,AR$1,FALSE))</f>
        <v>-25008</v>
      </c>
      <c r="AS16" s="28">
        <f>IF(ISNA(VLOOKUP('W. VaR &amp; Off-Peak Pos By Trader'!$A16,'Import OffPeak'!$A$3:AS$20,AS$1,FALSE)),0,VLOOKUP('W. VaR &amp; Off-Peak Pos By Trader'!$A16,'Import OffPeak'!$A$3:AS$20,AS$1,FALSE))</f>
        <v>-24356.37</v>
      </c>
      <c r="AT16" s="28">
        <f>IF(ISNA(VLOOKUP('W. VaR &amp; Off-Peak Pos By Trader'!$A16,'Import OffPeak'!$A$3:AT$20,AT$1,FALSE)),0,VLOOKUP('W. VaR &amp; Off-Peak Pos By Trader'!$A16,'Import OffPeak'!$A$3:AT$20,AT$1,FALSE))</f>
        <v>-26287.49</v>
      </c>
      <c r="AU16" s="28">
        <f>IF(ISNA(VLOOKUP('W. VaR &amp; Off-Peak Pos By Trader'!$A16,'Import OffPeak'!$A$3:AU$20,AU$1,FALSE)),0,VLOOKUP('W. VaR &amp; Off-Peak Pos By Trader'!$A16,'Import OffPeak'!$A$3:AU$20,AU$1,FALSE))</f>
        <v>-22568.91</v>
      </c>
      <c r="AV16" s="28">
        <f>IF(ISNA(VLOOKUP('W. VaR &amp; Off-Peak Pos By Trader'!$A16,'Import OffPeak'!$A$3:AV$20,AV$1,FALSE)),0,VLOOKUP('W. VaR &amp; Off-Peak Pos By Trader'!$A16,'Import OffPeak'!$A$3:AV$20,AV$1,FALSE))</f>
        <v>-23977</v>
      </c>
      <c r="AW16" s="28">
        <f>IF(ISNA(VLOOKUP('W. VaR &amp; Off-Peak Pos By Trader'!$A16,'Import OffPeak'!$A$3:AW$20,AW$1,FALSE)),0,VLOOKUP('W. VaR &amp; Off-Peak Pos By Trader'!$A16,'Import OffPeak'!$A$3:AW$20,AW$1,FALSE))</f>
        <v>-24297.71</v>
      </c>
      <c r="AX16" s="28">
        <f>IF(ISNA(VLOOKUP('W. VaR &amp; Off-Peak Pos By Trader'!$A16,'Import OffPeak'!$A$3:AX$20,AX$1,FALSE)),0,VLOOKUP('W. VaR &amp; Off-Peak Pos By Trader'!$A16,'Import OffPeak'!$A$3:AX$20,AX$1,FALSE))</f>
        <v>-25738.43</v>
      </c>
      <c r="AY16" s="28">
        <f>IF(ISNA(VLOOKUP('W. VaR &amp; Off-Peak Pos By Trader'!$A16,'Import OffPeak'!$A$3:AY$20,AY$1,FALSE)),0,VLOOKUP('W. VaR &amp; Off-Peak Pos By Trader'!$A16,'Import OffPeak'!$A$3:AY$20,AY$1,FALSE))</f>
        <v>-23088.13</v>
      </c>
      <c r="AZ16" s="28">
        <f>IF(ISNA(VLOOKUP('W. VaR &amp; Off-Peak Pos By Trader'!$A16,'Import OffPeak'!$A$3:AZ$20,AZ$1,FALSE)),0,VLOOKUP('W. VaR &amp; Off-Peak Pos By Trader'!$A16,'Import OffPeak'!$A$3:AZ$20,AZ$1,FALSE))</f>
        <v>-26464.78</v>
      </c>
      <c r="BA16" s="28">
        <f>IF(ISNA(VLOOKUP('W. VaR &amp; Off-Peak Pos By Trader'!$A16,'Import OffPeak'!$A$3:BA$20,BA$1,FALSE)),0,VLOOKUP('W. VaR &amp; Off-Peak Pos By Trader'!$A16,'Import OffPeak'!$A$3:BA$20,BA$1,FALSE))</f>
        <v>-23328.57</v>
      </c>
      <c r="BB16" s="28">
        <f>IF(ISNA(VLOOKUP('W. VaR &amp; Off-Peak Pos By Trader'!$A16,'Import OffPeak'!$A$3:BB$20,BB$1,FALSE)),0,VLOOKUP('W. VaR &amp; Off-Peak Pos By Trader'!$A16,'Import OffPeak'!$A$3:BB$20,BB$1,FALSE))</f>
        <v>-23699</v>
      </c>
      <c r="BC16" s="28">
        <f>IF(ISNA(VLOOKUP('W. VaR &amp; Off-Peak Pos By Trader'!$A16,'Import OffPeak'!$A$3:BC$20,BC$1,FALSE)),0,VLOOKUP('W. VaR &amp; Off-Peak Pos By Trader'!$A16,'Import OffPeak'!$A$3:BC$20,BC$1,FALSE))</f>
        <v>-25099.7</v>
      </c>
      <c r="BD16" s="28">
        <f>IF(ISNA(VLOOKUP('W. VaR &amp; Off-Peak Pos By Trader'!$A16,'Import OffPeak'!$A$3:BD$20,BD$1,FALSE)),0,VLOOKUP('W. VaR &amp; Off-Peak Pos By Trader'!$A16,'Import OffPeak'!$A$3:BD$20,BD$1,FALSE))</f>
        <v>-23436.36</v>
      </c>
      <c r="BE16" s="28">
        <f>IF(ISNA(VLOOKUP('W. VaR &amp; Off-Peak Pos By Trader'!$A16,'Import OffPeak'!$A$3:BE$20,BE$1,FALSE)),0,VLOOKUP('W. VaR &amp; Off-Peak Pos By Trader'!$A16,'Import OffPeak'!$A$3:BE$20,BE$1,FALSE))</f>
        <v>-24752.57</v>
      </c>
      <c r="BF16" s="28">
        <f>IF(ISNA(VLOOKUP('W. VaR &amp; Off-Peak Pos By Trader'!$A16,'Import OffPeak'!$A$3:BF$20,BF$1,FALSE)),0,VLOOKUP('W. VaR &amp; Off-Peak Pos By Trader'!$A16,'Import OffPeak'!$A$3:BF$20,BF$1,FALSE))</f>
        <v>-4661.17</v>
      </c>
      <c r="BG16" s="28">
        <f>IF(ISNA(VLOOKUP('W. VaR &amp; Off-Peak Pos By Trader'!$A16,'Import OffPeak'!$A$3:BG$20,BG$1,FALSE)),0,VLOOKUP('W. VaR &amp; Off-Peak Pos By Trader'!$A16,'Import OffPeak'!$A$3:BG$20,BG$1,FALSE))</f>
        <v>-4000.52</v>
      </c>
      <c r="BH16" s="28">
        <f>IF(ISNA(VLOOKUP('W. VaR &amp; Off-Peak Pos By Trader'!$A16,'Import OffPeak'!$A$3:BH$20,BH$1,FALSE)),0,VLOOKUP('W. VaR &amp; Off-Peak Pos By Trader'!$A16,'Import OffPeak'!$A$3:BH$20,BH$1,FALSE))</f>
        <v>-4248.59</v>
      </c>
      <c r="BI16" s="28">
        <f>IF(ISNA(VLOOKUP('W. VaR &amp; Off-Peak Pos By Trader'!$A16,'Import OffPeak'!$A$3:BI$20,BI$1,FALSE)),0,VLOOKUP('W. VaR &amp; Off-Peak Pos By Trader'!$A16,'Import OffPeak'!$A$3:BI$20,BI$1,FALSE))</f>
        <v>-4484.93</v>
      </c>
      <c r="BJ16" s="28">
        <f>IF(ISNA(VLOOKUP('W. VaR &amp; Off-Peak Pos By Trader'!$A16,'Import OffPeak'!$A$3:BJ$20,BJ$1,FALSE)),0,VLOOKUP('W. VaR &amp; Off-Peak Pos By Trader'!$A16,'Import OffPeak'!$A$3:BJ$20,BJ$1,FALSE))</f>
        <v>-4380</v>
      </c>
      <c r="BK16" s="28">
        <f>IF(ISNA(VLOOKUP('W. VaR &amp; Off-Peak Pos By Trader'!$A16,'Import OffPeak'!$A$3:BK$20,BK$1,FALSE)),0,VLOOKUP('W. VaR &amp; Off-Peak Pos By Trader'!$A16,'Import OffPeak'!$A$3:BK$20,BK$1,FALSE))</f>
        <v>-4088.78</v>
      </c>
      <c r="BL16" s="28">
        <f>IF(ISNA(VLOOKUP('W. VaR &amp; Off-Peak Pos By Trader'!$A16,'Import OffPeak'!$A$3:BL$20,BL$1,FALSE)),0,VLOOKUP('W. VaR &amp; Off-Peak Pos By Trader'!$A16,'Import OffPeak'!$A$3:BL$20,BL$1,FALSE))</f>
        <v>-4688.5</v>
      </c>
      <c r="BM16" s="28">
        <f>IF(ISNA(VLOOKUP('W. VaR &amp; Off-Peak Pos By Trader'!$A16,'Import OffPeak'!$A$3:BM$20,BM$1,FALSE)),0,VLOOKUP('W. VaR &amp; Off-Peak Pos By Trader'!$A16,'Import OffPeak'!$A$3:BM$20,BM$1,FALSE))</f>
        <v>-4135</v>
      </c>
      <c r="BN16" s="28">
        <f>IF(ISNA(VLOOKUP('W. VaR &amp; Off-Peak Pos By Trader'!$A16,'Import OffPeak'!$A$3:BN$20,BN$1,FALSE)),0,VLOOKUP('W. VaR &amp; Off-Peak Pos By Trader'!$A16,'Import OffPeak'!$A$3:BN$20,BN$1,FALSE))</f>
        <v>-4377.87</v>
      </c>
      <c r="BO16" s="28">
        <f>IF(ISNA(VLOOKUP('W. VaR &amp; Off-Peak Pos By Trader'!$A16,'Import OffPeak'!$A$3:BO$20,BO$1,FALSE)),0,VLOOKUP('W. VaR &amp; Off-Peak Pos By Trader'!$A16,'Import OffPeak'!$A$3:BO$20,BO$1,FALSE))</f>
        <v>-4277.66</v>
      </c>
      <c r="BP16" s="28">
        <f>IF(ISNA(VLOOKUP('W. VaR &amp; Off-Peak Pos By Trader'!$A16,'Import OffPeak'!$A$3:BP$20,BP$1,FALSE)),0,VLOOKUP('W. VaR &amp; Off-Peak Pos By Trader'!$A16,'Import OffPeak'!$A$3:BP$20,BP$1,FALSE))</f>
        <v>-4158.1499999999996</v>
      </c>
      <c r="BQ16" s="28">
        <f>IF(ISNA(VLOOKUP('W. VaR &amp; Off-Peak Pos By Trader'!$A16,'Import OffPeak'!$A$3:BQ$20,BQ$1,FALSE)),0,VLOOKUP('W. VaR &amp; Off-Peak Pos By Trader'!$A16,'Import OffPeak'!$A$3:BQ$20,BQ$1,FALSE))</f>
        <v>-4566</v>
      </c>
      <c r="BR16" s="28">
        <f>IF(ISNA(VLOOKUP('W. VaR &amp; Off-Peak Pos By Trader'!$A16,'Import OffPeak'!$A$3:BR$20,BR$1,FALSE)),0,VLOOKUP('W. VaR &amp; Off-Peak Pos By Trader'!$A16,'Import OffPeak'!$A$3:BR$20,BR$1,FALSE))</f>
        <v>-4199.55</v>
      </c>
      <c r="BS16" s="28">
        <f>IF(ISNA(VLOOKUP('W. VaR &amp; Off-Peak Pos By Trader'!$A16,'Import OffPeak'!$A$3:BS$20,BS$1,FALSE)),0,VLOOKUP('W. VaR &amp; Off-Peak Pos By Trader'!$A16,'Import OffPeak'!$A$3:BS$20,BS$1,FALSE))</f>
        <v>-3752.77</v>
      </c>
      <c r="BT16" s="28">
        <f>IF(ISNA(VLOOKUP('W. VaR &amp; Off-Peak Pos By Trader'!$A16,'Import OffPeak'!$A$3:BT$20,BT$1,FALSE)),0,VLOOKUP('W. VaR &amp; Off-Peak Pos By Trader'!$A16,'Import OffPeak'!$A$3:BT$20,BT$1,FALSE))</f>
        <v>-4157.5</v>
      </c>
      <c r="BU16" s="28">
        <f>IF(ISNA(VLOOKUP('W. VaR &amp; Off-Peak Pos By Trader'!$A16,'Import OffPeak'!$A$3:BU$20,BU$1,FALSE)),0,VLOOKUP('W. VaR &amp; Off-Peak Pos By Trader'!$A16,'Import OffPeak'!$A$3:BU$20,BU$1,FALSE))</f>
        <v>-4040.2</v>
      </c>
      <c r="BV16" s="28">
        <f>IF(ISNA(VLOOKUP('W. VaR &amp; Off-Peak Pos By Trader'!$A16,'Import OffPeak'!$A$3:BV$20,BV$1,FALSE)),0,VLOOKUP('W. VaR &amp; Off-Peak Pos By Trader'!$A16,'Import OffPeak'!$A$3:BV$20,BV$1,FALSE))</f>
        <v>-4112.8500000000004</v>
      </c>
      <c r="BW16" s="28">
        <f>IF(ISNA(VLOOKUP('W. VaR &amp; Off-Peak Pos By Trader'!$A16,'Import OffPeak'!$A$3:BW$20,BW$1,FALSE)),0,VLOOKUP('W. VaR &amp; Off-Peak Pos By Trader'!$A16,'Import OffPeak'!$A$3:BW$20,BW$1,FALSE))</f>
        <v>-4006.46</v>
      </c>
      <c r="BX16" s="28">
        <f>IF(ISNA(VLOOKUP('W. VaR &amp; Off-Peak Pos By Trader'!$A16,'Import OffPeak'!$A$3:BX$20,BX$1,FALSE)),0,VLOOKUP('W. VaR &amp; Off-Peak Pos By Trader'!$A16,'Import OffPeak'!$A$3:BX$20,BX$1,FALSE))</f>
        <v>-4235.3</v>
      </c>
      <c r="BY16" s="28">
        <f>IF(ISNA(VLOOKUP('W. VaR &amp; Off-Peak Pos By Trader'!$A16,'Import OffPeak'!$A$3:BY$20,BY$1,FALSE)),0,VLOOKUP('W. VaR &amp; Off-Peak Pos By Trader'!$A16,'Import OffPeak'!$A$3:BY$20,BY$1,FALSE))</f>
        <v>-3879.92</v>
      </c>
      <c r="BZ16" s="28">
        <f>IF(ISNA(VLOOKUP('W. VaR &amp; Off-Peak Pos By Trader'!$A16,'Import OffPeak'!$A$3:BZ$20,BZ$1,FALSE)),0,VLOOKUP('W. VaR &amp; Off-Peak Pos By Trader'!$A16,'Import OffPeak'!$A$3:BZ$20,BZ$1,FALSE))</f>
        <v>-4273.8500000000004</v>
      </c>
      <c r="CA16" s="28">
        <f>IF(ISNA(VLOOKUP('W. VaR &amp; Off-Peak Pos By Trader'!$A16,'Import OffPeak'!$A$3:CA$20,CA$1,FALSE)),0,VLOOKUP('W. VaR &amp; Off-Peak Pos By Trader'!$A16,'Import OffPeak'!$A$3:CA$20,CA$1,FALSE))</f>
        <v>-3850.74</v>
      </c>
      <c r="CB16" s="28">
        <f>IF(ISNA(VLOOKUP('W. VaR &amp; Off-Peak Pos By Trader'!$A16,'Import OffPeak'!$A$3:CB$20,CB$1,FALSE)),0,VLOOKUP('W. VaR &amp; Off-Peak Pos By Trader'!$A16,'Import OffPeak'!$A$3:CB$20,CB$1,FALSE))</f>
        <v>-3901.53</v>
      </c>
      <c r="CC16" s="28">
        <f>IF(ISNA(VLOOKUP('W. VaR &amp; Off-Peak Pos By Trader'!$A16,'Import OffPeak'!$A$3:CC$20,CC$1,FALSE)),0,VLOOKUP('W. VaR &amp; Off-Peak Pos By Trader'!$A16,'Import OffPeak'!$A$3:CC$20,CC$1,FALSE))</f>
        <v>-4283.6400000000003</v>
      </c>
      <c r="CD16" s="28">
        <f>IF(ISNA(VLOOKUP('W. VaR &amp; Off-Peak Pos By Trader'!$A16,'Import OffPeak'!$A$3:CD$20,CD$1,FALSE)),0,VLOOKUP('W. VaR &amp; Off-Peak Pos By Trader'!$A16,'Import OffPeak'!$A$3:CD$20,CD$1,FALSE))</f>
        <v>-3939.36</v>
      </c>
      <c r="CE16" s="28">
        <f>IF(ISNA(VLOOKUP('W. VaR &amp; Off-Peak Pos By Trader'!$A16,'Import OffPeak'!$A$3:CE$20,CE$1,FALSE)),0,VLOOKUP('W. VaR &amp; Off-Peak Pos By Trader'!$A16,'Import OffPeak'!$A$3:CE$20,CE$1,FALSE))</f>
        <v>-3599.2</v>
      </c>
      <c r="CF16" s="28">
        <f>IF(ISNA(VLOOKUP('W. VaR &amp; Off-Peak Pos By Trader'!$A16,'Import OffPeak'!$A$3:CF$20,CF$1,FALSE)),0,VLOOKUP('W. VaR &amp; Off-Peak Pos By Trader'!$A16,'Import OffPeak'!$A$3:CF$20,CF$1,FALSE))</f>
        <v>-4056.67</v>
      </c>
      <c r="CG16" s="28">
        <f>IF(ISNA(VLOOKUP('W. VaR &amp; Off-Peak Pos By Trader'!$A16,'Import OffPeak'!$A$3:CG$20,CG$1,FALSE)),0,VLOOKUP('W. VaR &amp; Off-Peak Pos By Trader'!$A16,'Import OffPeak'!$A$3:CG$20,CG$1,FALSE))</f>
        <v>-3629.56</v>
      </c>
      <c r="CH16" s="28">
        <f>IF(ISNA(VLOOKUP('W. VaR &amp; Off-Peak Pos By Trader'!$A16,'Import OffPeak'!$A$3:CH$20,CH$1,FALSE)),0,VLOOKUP('W. VaR &amp; Off-Peak Pos By Trader'!$A16,'Import OffPeak'!$A$3:CH$20,CH$1,FALSE))</f>
        <v>-4013.49</v>
      </c>
      <c r="CI16" s="28">
        <f>IF(ISNA(VLOOKUP('W. VaR &amp; Off-Peak Pos By Trader'!$A16,'Import OffPeak'!$A$3:CI$20,CI$1,FALSE)),0,VLOOKUP('W. VaR &amp; Off-Peak Pos By Trader'!$A16,'Import OffPeak'!$A$3:CI$20,CI$1,FALSE))</f>
        <v>-3755.85</v>
      </c>
      <c r="CJ16" s="28">
        <f>IF(ISNA(VLOOKUP('W. VaR &amp; Off-Peak Pos By Trader'!$A16,'Import OffPeak'!$A$3:CJ$20,CJ$1,FALSE)),0,VLOOKUP('W. VaR &amp; Off-Peak Pos By Trader'!$A16,'Import OffPeak'!$A$3:CJ$20,CJ$1,FALSE))</f>
        <v>-3813.53</v>
      </c>
      <c r="CK16" s="28">
        <f>IF(ISNA(VLOOKUP('W. VaR &amp; Off-Peak Pos By Trader'!$A16,'Import OffPeak'!$A$3:CK$20,CK$1,FALSE)),0,VLOOKUP('W. VaR &amp; Off-Peak Pos By Trader'!$A16,'Import OffPeak'!$A$3:CK$20,CK$1,FALSE))</f>
        <v>-3946.45</v>
      </c>
      <c r="CL16" s="28">
        <f>IF(ISNA(VLOOKUP('W. VaR &amp; Off-Peak Pos By Trader'!$A16,'Import OffPeak'!$A$3:CL$20,CL$1,FALSE)),0,VLOOKUP('W. VaR &amp; Off-Peak Pos By Trader'!$A16,'Import OffPeak'!$A$3:CL$20,CL$1,FALSE))</f>
        <v>-3695</v>
      </c>
      <c r="CM16" s="28">
        <f>IF(ISNA(VLOOKUP('W. VaR &amp; Off-Peak Pos By Trader'!$A16,'Import OffPeak'!$A$3:CM$20,CM$1,FALSE)),0,VLOOKUP('W. VaR &amp; Off-Peak Pos By Trader'!$A16,'Import OffPeak'!$A$3:CM$20,CM$1,FALSE))</f>
        <v>-3607.4</v>
      </c>
      <c r="CN16" s="28">
        <f>IF(ISNA(VLOOKUP('W. VaR &amp; Off-Peak Pos By Trader'!$A16,'Import OffPeak'!$A$3:CN$20,CN$1,FALSE)),0,VLOOKUP('W. VaR &amp; Off-Peak Pos By Trader'!$A16,'Import OffPeak'!$A$3:CN$20,CN$1,FALSE))</f>
        <v>-3960.5</v>
      </c>
      <c r="CO16" s="28">
        <f>IF(ISNA(VLOOKUP('W. VaR &amp; Off-Peak Pos By Trader'!$A16,'Import OffPeak'!$A$3:CO$20,CO$1,FALSE)),0,VLOOKUP('W. VaR &amp; Off-Peak Pos By Trader'!$A16,'Import OffPeak'!$A$3:CO$20,CO$1,FALSE))</f>
        <v>-3709.12</v>
      </c>
      <c r="CP16" s="28">
        <f>IF(ISNA(VLOOKUP('W. VaR &amp; Off-Peak Pos By Trader'!$A16,'Import OffPeak'!$A$3:CP$20,CP$1,FALSE)),0,VLOOKUP('W. VaR &amp; Off-Peak Pos By Trader'!$A16,'Import OffPeak'!$A$3:CP$20,CP$1,FALSE))</f>
        <v>-3840.26</v>
      </c>
      <c r="CQ16" s="28">
        <f>IF(ISNA(VLOOKUP('W. VaR &amp; Off-Peak Pos By Trader'!$A16,'Import OffPeak'!$A$3:CQ$20,CQ$1,FALSE)),0,VLOOKUP('W. VaR &amp; Off-Peak Pos By Trader'!$A16,'Import OffPeak'!$A$3:CQ$20,CQ$1,FALSE))</f>
        <v>-3296.36</v>
      </c>
      <c r="CR16" s="28">
        <f>IF(ISNA(VLOOKUP('W. VaR &amp; Off-Peak Pos By Trader'!$A16,'Import OffPeak'!$A$3:CR$20,CR$1,FALSE)),0,VLOOKUP('W. VaR &amp; Off-Peak Pos By Trader'!$A16,'Import OffPeak'!$A$3:CR$20,CR$1,FALSE))</f>
        <v>-3649.63</v>
      </c>
      <c r="CS16" s="28">
        <f>IF(ISNA(VLOOKUP('W. VaR &amp; Off-Peak Pos By Trader'!$A16,'Import OffPeak'!$A$3:CS$20,CS$1,FALSE)),0,VLOOKUP('W. VaR &amp; Off-Peak Pos By Trader'!$A16,'Import OffPeak'!$A$3:CS$20,CS$1,FALSE))</f>
        <v>-3398.23</v>
      </c>
      <c r="CT16" s="28">
        <f>IF(ISNA(VLOOKUP('W. VaR &amp; Off-Peak Pos By Trader'!$A16,'Import OffPeak'!$A$3:CT$20,CT$1,FALSE)),0,VLOOKUP('W. VaR &amp; Off-Peak Pos By Trader'!$A16,'Import OffPeak'!$A$3:CT$20,CT$1,FALSE))</f>
        <v>-3905.28</v>
      </c>
      <c r="CU16" s="28">
        <f>IF(ISNA(VLOOKUP('W. VaR &amp; Off-Peak Pos By Trader'!$A16,'Import OffPeak'!$A$3:CU$20,CU$1,FALSE)),0,VLOOKUP('W. VaR &amp; Off-Peak Pos By Trader'!$A16,'Import OffPeak'!$A$3:CU$20,CU$1,FALSE))</f>
        <v>-3369.7</v>
      </c>
      <c r="CV16" s="28">
        <f>IF(ISNA(VLOOKUP('W. VaR &amp; Off-Peak Pos By Trader'!$A16,'Import OffPeak'!$A$3:CV$20,CV$1,FALSE)),0,VLOOKUP('W. VaR &amp; Off-Peak Pos By Trader'!$A16,'Import OffPeak'!$A$3:CV$20,CV$1,FALSE))</f>
        <v>-3423.43</v>
      </c>
      <c r="CW16" s="28">
        <f>IF(ISNA(VLOOKUP('W. VaR &amp; Off-Peak Pos By Trader'!$A16,'Import OffPeak'!$A$3:CW$20,CW$1,FALSE)),0,VLOOKUP('W. VaR &amp; Off-Peak Pos By Trader'!$A16,'Import OffPeak'!$A$3:CW$20,CW$1,FALSE))</f>
        <v>-3693</v>
      </c>
      <c r="CX16" s="28">
        <f>IF(ISNA(VLOOKUP('W. VaR &amp; Off-Peak Pos By Trader'!$A16,'Import OffPeak'!$A$3:CX$20,CX$1,FALSE)),0,VLOOKUP('W. VaR &amp; Off-Peak Pos By Trader'!$A16,'Import OffPeak'!$A$3:CX$20,CX$1,FALSE))</f>
        <v>-3457.27</v>
      </c>
      <c r="CY16" s="28">
        <f>IF(ISNA(VLOOKUP('W. VaR &amp; Off-Peak Pos By Trader'!$A16,'Import OffPeak'!$A$3:CY$20,CY$1,FALSE)),0,VLOOKUP('W. VaR &amp; Off-Peak Pos By Trader'!$A16,'Import OffPeak'!$A$3:CY$20,CY$1,FALSE))</f>
        <v>-3518.77</v>
      </c>
      <c r="CZ16" s="28">
        <f>IF(ISNA(VLOOKUP('W. VaR &amp; Off-Peak Pos By Trader'!$A16,'Import OffPeak'!$A$3:CZ$20,CZ$1,FALSE)),0,VLOOKUP('W. VaR &amp; Off-Peak Pos By Trader'!$A16,'Import OffPeak'!$A$3:CZ$20,CZ$1,FALSE))</f>
        <v>-3561</v>
      </c>
      <c r="DA16" s="28">
        <f>IF(ISNA(VLOOKUP('W. VaR &amp; Off-Peak Pos By Trader'!$A16,'Import OffPeak'!$A$3:DA$20,DA$1,FALSE)),0,VLOOKUP('W. VaR &amp; Off-Peak Pos By Trader'!$A16,'Import OffPeak'!$A$3:DA$20,DA$1,FALSE))</f>
        <v>-3469.16</v>
      </c>
      <c r="DB16" s="28">
        <f>IF(ISNA(VLOOKUP('W. VaR &amp; Off-Peak Pos By Trader'!$A16,'Import OffPeak'!$A$3:DB$20,DB$1,FALSE)),0,VLOOKUP('W. VaR &amp; Off-Peak Pos By Trader'!$A16,'Import OffPeak'!$A$3:DB$20,DB$1,FALSE))</f>
        <v>-3732.92</v>
      </c>
      <c r="DC16" s="28">
        <f>IF(ISNA(VLOOKUP('W. VaR &amp; Off-Peak Pos By Trader'!$A16,'Import OffPeak'!$A$3:DC$20,DC$1,FALSE)),0,VLOOKUP('W. VaR &amp; Off-Peak Pos By Trader'!$A16,'Import OffPeak'!$A$3:DC$20,DC$1,FALSE))</f>
        <v>-3082.95</v>
      </c>
      <c r="DD16" s="28">
        <f>IF(ISNA(VLOOKUP('W. VaR &amp; Off-Peak Pos By Trader'!$A16,'Import OffPeak'!$A$3:DD$20,DD$1,FALSE)),0,VLOOKUP('W. VaR &amp; Off-Peak Pos By Trader'!$A16,'Import OffPeak'!$A$3:DD$20,DD$1,FALSE))</f>
        <v>-3273</v>
      </c>
      <c r="DE16" s="28">
        <f>IF(ISNA(VLOOKUP('W. VaR &amp; Off-Peak Pos By Trader'!$A16,'Import OffPeak'!$A$3:DE$20,DE$1,FALSE)),0,VLOOKUP('W. VaR &amp; Off-Peak Pos By Trader'!$A16,'Import OffPeak'!$A$3:DE$20,DE$1,FALSE))</f>
        <v>-1058.94</v>
      </c>
      <c r="DF16" s="28">
        <f>IF(ISNA(VLOOKUP('W. VaR &amp; Off-Peak Pos By Trader'!$A16,'Import OffPeak'!$A$3:DF$20,DF$1,FALSE)),0,VLOOKUP('W. VaR &amp; Off-Peak Pos By Trader'!$A16,'Import OffPeak'!$A$3:DF$20,DF$1,FALSE))</f>
        <v>-1216.3399999999999</v>
      </c>
      <c r="DG16" s="28">
        <f>IF(ISNA(VLOOKUP('W. VaR &amp; Off-Peak Pos By Trader'!$A16,'Import OffPeak'!$A$3:DG$20,DG$1,FALSE)),0,VLOOKUP('W. VaR &amp; Off-Peak Pos By Trader'!$A16,'Import OffPeak'!$A$3:DG$20,DG$1,FALSE))</f>
        <v>-1049.58</v>
      </c>
      <c r="DH16" s="28">
        <f>IF(ISNA(VLOOKUP('W. VaR &amp; Off-Peak Pos By Trader'!$A16,'Import OffPeak'!$A$3:DH$20,DH$1,FALSE)),0,VLOOKUP('W. VaR &amp; Off-Peak Pos By Trader'!$A16,'Import OffPeak'!$A$3:DH$20,DH$1,FALSE))</f>
        <v>-1157.3499999999999</v>
      </c>
      <c r="DI16" s="28">
        <f>IF(ISNA(VLOOKUP('W. VaR &amp; Off-Peak Pos By Trader'!$A16,'Import OffPeak'!$A$3:DI$20,DI$1,FALSE)),0,VLOOKUP('W. VaR &amp; Off-Peak Pos By Trader'!$A16,'Import OffPeak'!$A$3:DI$20,DI$1,FALSE))</f>
        <v>-1105.0899999999999</v>
      </c>
      <c r="DJ16" s="28">
        <f>IF(ISNA(VLOOKUP('W. VaR &amp; Off-Peak Pos By Trader'!$A16,'Import OffPeak'!$A$3:DJ$20,DJ$1,FALSE)),0,VLOOKUP('W. VaR &amp; Off-Peak Pos By Trader'!$A16,'Import OffPeak'!$A$3:DJ$20,DJ$1,FALSE))</f>
        <v>-1076.6500000000001</v>
      </c>
      <c r="DK16" s="28">
        <f>IF(ISNA(VLOOKUP('W. VaR &amp; Off-Peak Pos By Trader'!$A16,'Import OffPeak'!$A$3:DK$20,DK$1,FALSE)),0,VLOOKUP('W. VaR &amp; Off-Peak Pos By Trader'!$A16,'Import OffPeak'!$A$3:DK$20,DK$1,FALSE))</f>
        <v>-1140.49</v>
      </c>
      <c r="DL16" s="28">
        <f>IF(ISNA(VLOOKUP('W. VaR &amp; Off-Peak Pos By Trader'!$A16,'Import OffPeak'!$A$3:DL$20,DL$1,FALSE)),0,VLOOKUP('W. VaR &amp; Off-Peak Pos By Trader'!$A16,'Import OffPeak'!$A$3:DL$20,DL$1,FALSE))</f>
        <v>-1064.32</v>
      </c>
      <c r="DM16" s="28">
        <f>IF(ISNA(VLOOKUP('W. VaR &amp; Off-Peak Pos By Trader'!$A16,'Import OffPeak'!$A$3:DM$20,DM$1,FALSE)),0,VLOOKUP('W. VaR &amp; Off-Peak Pos By Trader'!$A16,'Import OffPeak'!$A$3:DM$20,DM$1,FALSE))</f>
        <v>-1036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5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2554.5700000000002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5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35080.14</v>
      </c>
      <c r="C18" s="28">
        <f>IF(ISNA(VLOOKUP('W. VaR &amp; Off-Peak Pos By Trader'!$A18,'Import OffPeak'!$A$3:C$20,C$1,FALSE)),0,VLOOKUP('W. VaR &amp; Off-Peak Pos By Trader'!$A18,'Import OffPeak'!$A$3:C$20,C$1,FALSE))</f>
        <v>103662.86</v>
      </c>
      <c r="D18" s="28">
        <f>IF(ISNA(VLOOKUP('W. VaR &amp; Off-Peak Pos By Trader'!$A18,'Import OffPeak'!$A$3:D$20,D$1,FALSE)),0,VLOOKUP('W. VaR &amp; Off-Peak Pos By Trader'!$A18,'Import OffPeak'!$A$3:D$20,D$1,FALSE))</f>
        <v>109729.13</v>
      </c>
      <c r="E18" s="28">
        <f>IF(ISNA(VLOOKUP('W. VaR &amp; Off-Peak Pos By Trader'!$A18,'Import OffPeak'!$A$3:E$20,E$1,FALSE)),0,VLOOKUP('W. VaR &amp; Off-Peak Pos By Trader'!$A18,'Import OffPeak'!$A$3:E$20,E$1,FALSE))</f>
        <v>100747.48</v>
      </c>
      <c r="F18" s="28">
        <f>IF(ISNA(VLOOKUP('W. VaR &amp; Off-Peak Pos By Trader'!$A18,'Import OffPeak'!$A$3:F$20,F$1,FALSE)),0,VLOOKUP('W. VaR &amp; Off-Peak Pos By Trader'!$A18,'Import OffPeak'!$A$3:F$20,F$1,FALSE))</f>
        <v>111050.93</v>
      </c>
      <c r="G18" s="28">
        <f>IF(ISNA(VLOOKUP('W. VaR &amp; Off-Peak Pos By Trader'!$A18,'Import OffPeak'!$A$3:G$20,G$1,FALSE)),0,VLOOKUP('W. VaR &amp; Off-Peak Pos By Trader'!$A18,'Import OffPeak'!$A$3:G$20,G$1,FALSE))</f>
        <v>100265.5</v>
      </c>
      <c r="H18" s="28">
        <f>IF(ISNA(VLOOKUP('W. VaR &amp; Off-Peak Pos By Trader'!$A18,'Import OffPeak'!$A$3:H$20,H$1,FALSE)),0,VLOOKUP('W. VaR &amp; Off-Peak Pos By Trader'!$A18,'Import OffPeak'!$A$3:H$20,H$1,FALSE))</f>
        <v>101751.4</v>
      </c>
      <c r="I18" s="28">
        <f>IF(ISNA(VLOOKUP('W. VaR &amp; Off-Peak Pos By Trader'!$A18,'Import OffPeak'!$A$3:I$20,I$1,FALSE)),0,VLOOKUP('W. VaR &amp; Off-Peak Pos By Trader'!$A18,'Import OffPeak'!$A$3:I$20,I$1,FALSE))</f>
        <v>111912.89</v>
      </c>
      <c r="J18" s="28">
        <f>IF(ISNA(VLOOKUP('W. VaR &amp; Off-Peak Pos By Trader'!$A18,'Import OffPeak'!$A$3:J$20,J$1,FALSE)),0,VLOOKUP('W. VaR &amp; Off-Peak Pos By Trader'!$A18,'Import OffPeak'!$A$3:J$20,J$1,FALSE))</f>
        <v>103052.63</v>
      </c>
      <c r="K18" s="28">
        <f>IF(ISNA(VLOOKUP('W. VaR &amp; Off-Peak Pos By Trader'!$A18,'Import OffPeak'!$A$3:K$20,K$1,FALSE)),0,VLOOKUP('W. VaR &amp; Off-Peak Pos By Trader'!$A18,'Import OffPeak'!$A$3:K$20,K$1,FALSE))</f>
        <v>92198.15</v>
      </c>
      <c r="L18" s="28">
        <f>IF(ISNA(VLOOKUP('W. VaR &amp; Off-Peak Pos By Trader'!$A18,'Import OffPeak'!$A$3:L$20,L$1,FALSE)),0,VLOOKUP('W. VaR &amp; Off-Peak Pos By Trader'!$A18,'Import OffPeak'!$A$3:L$20,L$1,FALSE))</f>
        <v>106419.6</v>
      </c>
      <c r="M18" s="28">
        <f>IF(ISNA(VLOOKUP('W. VaR &amp; Off-Peak Pos By Trader'!$A18,'Import OffPeak'!$A$3:M$20,M$1,FALSE)),0,VLOOKUP('W. VaR &amp; Off-Peak Pos By Trader'!$A18,'Import OffPeak'!$A$3:M$20,M$1,FALSE))</f>
        <v>95337.89</v>
      </c>
      <c r="N18" s="28">
        <f>IF(ISNA(VLOOKUP('W. VaR &amp; Off-Peak Pos By Trader'!$A18,'Import OffPeak'!$A$3:N$20,N$1,FALSE)),0,VLOOKUP('W. VaR &amp; Off-Peak Pos By Trader'!$A18,'Import OffPeak'!$A$3:N$20,N$1,FALSE))</f>
        <v>101395.9</v>
      </c>
      <c r="O18" s="28">
        <f>IF(ISNA(VLOOKUP('W. VaR &amp; Off-Peak Pos By Trader'!$A18,'Import OffPeak'!$A$3:O$20,O$1,FALSE)),0,VLOOKUP('W. VaR &amp; Off-Peak Pos By Trader'!$A18,'Import OffPeak'!$A$3:O$20,O$1,FALSE))</f>
        <v>103030.27</v>
      </c>
      <c r="P18" s="28">
        <f>IF(ISNA(VLOOKUP('W. VaR &amp; Off-Peak Pos By Trader'!$A18,'Import OffPeak'!$A$3:P$20,P$1,FALSE)),0,VLOOKUP('W. VaR &amp; Off-Peak Pos By Trader'!$A18,'Import OffPeak'!$A$3:P$20,P$1,FALSE))</f>
        <v>100520.59</v>
      </c>
      <c r="Q18" s="28">
        <f>IF(ISNA(VLOOKUP('W. VaR &amp; Off-Peak Pos By Trader'!$A18,'Import OffPeak'!$A$3:Q$20,Q$1,FALSE)),0,VLOOKUP('W. VaR &amp; Off-Peak Pos By Trader'!$A18,'Import OffPeak'!$A$3:Q$20,Q$1,FALSE))</f>
        <v>100072.44</v>
      </c>
      <c r="R18" s="28">
        <f>IF(ISNA(VLOOKUP('W. VaR &amp; Off-Peak Pos By Trader'!$A18,'Import OffPeak'!$A$3:R$20,R$1,FALSE)),0,VLOOKUP('W. VaR &amp; Off-Peak Pos By Trader'!$A18,'Import OffPeak'!$A$3:R$20,R$1,FALSE))</f>
        <v>101660.56</v>
      </c>
      <c r="S18" s="28">
        <f>IF(ISNA(VLOOKUP('W. VaR &amp; Off-Peak Pos By Trader'!$A18,'Import OffPeak'!$A$3:S$20,S$1,FALSE)),0,VLOOKUP('W. VaR &amp; Off-Peak Pos By Trader'!$A18,'Import OffPeak'!$A$3:S$20,S$1,FALSE))</f>
        <v>95372.27</v>
      </c>
      <c r="T18" s="28">
        <f>IF(ISNA(VLOOKUP('W. VaR &amp; Off-Peak Pos By Trader'!$A18,'Import OffPeak'!$A$3:T$20,T$1,FALSE)),0,VLOOKUP('W. VaR &amp; Off-Peak Pos By Trader'!$A18,'Import OffPeak'!$A$3:T$20,T$1,FALSE))</f>
        <v>100730</v>
      </c>
      <c r="U18" s="28">
        <f>IF(ISNA(VLOOKUP('W. VaR &amp; Off-Peak Pos By Trader'!$A18,'Import OffPeak'!$A$3:U$20,U$1,FALSE)),0,VLOOKUP('W. VaR &amp; Off-Peak Pos By Trader'!$A18,'Import OffPeak'!$A$3:U$20,U$1,FALSE))</f>
        <v>102260.64</v>
      </c>
      <c r="V18" s="28">
        <f>IF(ISNA(VLOOKUP('W. VaR &amp; Off-Peak Pos By Trader'!$A18,'Import OffPeak'!$A$3:V$20,V$1,FALSE)),0,VLOOKUP('W. VaR &amp; Off-Peak Pos By Trader'!$A18,'Import OffPeak'!$A$3:V$20,V$1,FALSE))</f>
        <v>97775.679999999993</v>
      </c>
      <c r="W18" s="28">
        <f>IF(ISNA(VLOOKUP('W. VaR &amp; Off-Peak Pos By Trader'!$A18,'Import OffPeak'!$A$3:W$20,W$1,FALSE)),0,VLOOKUP('W. VaR &amp; Off-Peak Pos By Trader'!$A18,'Import OffPeak'!$A$3:W$20,W$1,FALSE))</f>
        <v>87411.95</v>
      </c>
      <c r="X18" s="28">
        <f>IF(ISNA(VLOOKUP('W. VaR &amp; Off-Peak Pos By Trader'!$A18,'Import OffPeak'!$A$3:X$20,X$1,FALSE)),0,VLOOKUP('W. VaR &amp; Off-Peak Pos By Trader'!$A18,'Import OffPeak'!$A$3:X$20,X$1,FALSE))</f>
        <v>100818.35</v>
      </c>
      <c r="Y18" s="28">
        <f>IF(ISNA(VLOOKUP('W. VaR &amp; Off-Peak Pos By Trader'!$A18,'Import OffPeak'!$A$3:Y$20,Y$1,FALSE)),0,VLOOKUP('W. VaR &amp; Off-Peak Pos By Trader'!$A18,'Import OffPeak'!$A$3:Y$20,Y$1,FALSE))</f>
        <v>90251.18</v>
      </c>
      <c r="Z18" s="28">
        <f>IF(ISNA(VLOOKUP('W. VaR &amp; Off-Peak Pos By Trader'!$A18,'Import OffPeak'!$A$3:Z$20,Z$1,FALSE)),0,VLOOKUP('W. VaR &amp; Off-Peak Pos By Trader'!$A18,'Import OffPeak'!$A$3:Z$20,Z$1,FALSE))</f>
        <v>99835.71</v>
      </c>
      <c r="AA18" s="28">
        <f>IF(ISNA(VLOOKUP('W. VaR &amp; Off-Peak Pos By Trader'!$A18,'Import OffPeak'!$A$3:AA$20,AA$1,FALSE)),0,VLOOKUP('W. VaR &amp; Off-Peak Pos By Trader'!$A18,'Import OffPeak'!$A$3:AA$20,AA$1,FALSE))</f>
        <v>93515.51</v>
      </c>
      <c r="AB18" s="28">
        <f>IF(ISNA(VLOOKUP('W. VaR &amp; Off-Peak Pos By Trader'!$A18,'Import OffPeak'!$A$3:AB$20,AB$1,FALSE)),0,VLOOKUP('W. VaR &amp; Off-Peak Pos By Trader'!$A18,'Import OffPeak'!$A$3:AB$20,AB$1,FALSE))</f>
        <v>94983.24</v>
      </c>
      <c r="AC18" s="28">
        <f>IF(ISNA(VLOOKUP('W. VaR &amp; Off-Peak Pos By Trader'!$A18,'Import OffPeak'!$A$3:AC$20,AC$1,FALSE)),0,VLOOKUP('W. VaR &amp; Off-Peak Pos By Trader'!$A18,'Import OffPeak'!$A$3:AC$20,AC$1,FALSE))</f>
        <v>98361.35</v>
      </c>
      <c r="AD18" s="28">
        <f>IF(ISNA(VLOOKUP('W. VaR &amp; Off-Peak Pos By Trader'!$A18,'Import OffPeak'!$A$3:AD$20,AD$1,FALSE)),0,VLOOKUP('W. VaR &amp; Off-Peak Pos By Trader'!$A18,'Import OffPeak'!$A$3:AD$20,AD$1,FALSE))</f>
        <v>92115.06</v>
      </c>
      <c r="AE18" s="28">
        <f>IF(ISNA(VLOOKUP('W. VaR &amp; Off-Peak Pos By Trader'!$A18,'Import OffPeak'!$A$3:AE$20,AE$1,FALSE)),0,VLOOKUP('W. VaR &amp; Off-Peak Pos By Trader'!$A18,'Import OffPeak'!$A$3:AE$20,AE$1,FALSE))</f>
        <v>89968.52</v>
      </c>
      <c r="AF18" s="28">
        <f>IF(ISNA(VLOOKUP('W. VaR &amp; Off-Peak Pos By Trader'!$A18,'Import OffPeak'!$A$3:AF$20,AF$1,FALSE)),0,VLOOKUP('W. VaR &amp; Off-Peak Pos By Trader'!$A18,'Import OffPeak'!$A$3:AF$20,AF$1,FALSE))</f>
        <v>98770</v>
      </c>
      <c r="AG18" s="28">
        <f>IF(ISNA(VLOOKUP('W. VaR &amp; Off-Peak Pos By Trader'!$A18,'Import OffPeak'!$A$3:AG$20,AG$1,FALSE)),0,VLOOKUP('W. VaR &amp; Off-Peak Pos By Trader'!$A18,'Import OffPeak'!$A$3:AG$20,AG$1,FALSE))</f>
        <v>92587.1</v>
      </c>
      <c r="AH18" s="28">
        <f>IF(ISNA(VLOOKUP('W. VaR &amp; Off-Peak Pos By Trader'!$A18,'Import OffPeak'!$A$3:AH$20,AH$1,FALSE)),0,VLOOKUP('W. VaR &amp; Off-Peak Pos By Trader'!$A18,'Import OffPeak'!$A$3:AH$20,AH$1,FALSE))</f>
        <v>95496.68</v>
      </c>
      <c r="AI18" s="28">
        <f>IF(ISNA(VLOOKUP('W. VaR &amp; Off-Peak Pos By Trader'!$A18,'Import OffPeak'!$A$3:AI$20,AI$1,FALSE)),0,VLOOKUP('W. VaR &amp; Off-Peak Pos By Trader'!$A18,'Import OffPeak'!$A$3:AI$20,AI$1,FALSE))</f>
        <v>87562.43</v>
      </c>
      <c r="AJ18" s="28">
        <f>IF(ISNA(VLOOKUP('W. VaR &amp; Off-Peak Pos By Trader'!$A18,'Import OffPeak'!$A$3:AJ$20,AJ$1,FALSE)),0,VLOOKUP('W. VaR &amp; Off-Peak Pos By Trader'!$A18,'Import OffPeak'!$A$3:AJ$20,AJ$1,FALSE))</f>
        <v>87091.4</v>
      </c>
      <c r="AK18" s="28">
        <f>IF(ISNA(VLOOKUP('W. VaR &amp; Off-Peak Pos By Trader'!$A18,'Import OffPeak'!$A$3:AK$20,AK$1,FALSE)),0,VLOOKUP('W. VaR &amp; Off-Peak Pos By Trader'!$A18,'Import OffPeak'!$A$3:AK$20,AK$1,FALSE))</f>
        <v>84561.29</v>
      </c>
      <c r="AL18" s="28">
        <f>IF(ISNA(VLOOKUP('W. VaR &amp; Off-Peak Pos By Trader'!$A18,'Import OffPeak'!$A$3:AL$20,AL$1,FALSE)),0,VLOOKUP('W. VaR &amp; Off-Peak Pos By Trader'!$A18,'Import OffPeak'!$A$3:AL$20,AL$1,FALSE))</f>
        <v>97183.54</v>
      </c>
      <c r="AM18" s="28">
        <f>IF(ISNA(VLOOKUP('W. VaR &amp; Off-Peak Pos By Trader'!$A18,'Import OffPeak'!$A$3:AM$20,AM$1,FALSE)),0,VLOOKUP('W. VaR &amp; Off-Peak Pos By Trader'!$A18,'Import OffPeak'!$A$3:AM$20,AM$1,FALSE))</f>
        <v>83928.16</v>
      </c>
      <c r="AN18" s="28">
        <f>IF(ISNA(VLOOKUP('W. VaR &amp; Off-Peak Pos By Trader'!$A18,'Import OffPeak'!$A$3:AN$20,AN$1,FALSE)),0,VLOOKUP('W. VaR &amp; Off-Peak Pos By Trader'!$A18,'Import OffPeak'!$A$3:AN$20,AN$1,FALSE))</f>
        <v>92563.55</v>
      </c>
      <c r="AO18" s="28">
        <f>IF(ISNA(VLOOKUP('W. VaR &amp; Off-Peak Pos By Trader'!$A18,'Import OffPeak'!$A$3:AO$20,AO$1,FALSE)),0,VLOOKUP('W. VaR &amp; Off-Peak Pos By Trader'!$A18,'Import OffPeak'!$A$3:AO$20,AO$1,FALSE))</f>
        <v>88472.7</v>
      </c>
      <c r="AP18" s="28">
        <f>IF(ISNA(VLOOKUP('W. VaR &amp; Off-Peak Pos By Trader'!$A18,'Import OffPeak'!$A$3:AP$20,AP$1,FALSE)),0,VLOOKUP('W. VaR &amp; Off-Peak Pos By Trader'!$A18,'Import OffPeak'!$A$3:AP$20,AP$1,FALSE))</f>
        <v>86224.55</v>
      </c>
      <c r="AQ18" s="28">
        <f>IF(ISNA(VLOOKUP('W. VaR &amp; Off-Peak Pos By Trader'!$A18,'Import OffPeak'!$A$3:AQ$20,AQ$1,FALSE)),0,VLOOKUP('W. VaR &amp; Off-Peak Pos By Trader'!$A18,'Import OffPeak'!$A$3:AQ$20,AQ$1,FALSE))</f>
        <v>91348.86</v>
      </c>
      <c r="AR18" s="28">
        <f>IF(ISNA(VLOOKUP('W. VaR &amp; Off-Peak Pos By Trader'!$A18,'Import OffPeak'!$A$3:AR$20,AR$1,FALSE)),0,VLOOKUP('W. VaR &amp; Off-Peak Pos By Trader'!$A18,'Import OffPeak'!$A$3:AR$20,AR$1,FALSE))</f>
        <v>85327.71</v>
      </c>
      <c r="AS18" s="28">
        <f>IF(ISNA(VLOOKUP('W. VaR &amp; Off-Peak Pos By Trader'!$A18,'Import OffPeak'!$A$3:AS$20,AS$1,FALSE)),0,VLOOKUP('W. VaR &amp; Off-Peak Pos By Trader'!$A18,'Import OffPeak'!$A$3:AS$20,AS$1,FALSE))</f>
        <v>83103.509999999995</v>
      </c>
      <c r="AT18" s="28">
        <f>IF(ISNA(VLOOKUP('W. VaR &amp; Off-Peak Pos By Trader'!$A18,'Import OffPeak'!$A$3:AT$20,AT$1,FALSE)),0,VLOOKUP('W. VaR &amp; Off-Peak Pos By Trader'!$A18,'Import OffPeak'!$A$3:AT$20,AT$1,FALSE))</f>
        <v>89691.44</v>
      </c>
      <c r="AU18" s="28">
        <f>IF(ISNA(VLOOKUP('W. VaR &amp; Off-Peak Pos By Trader'!$A18,'Import OffPeak'!$A$3:AU$20,AU$1,FALSE)),0,VLOOKUP('W. VaR &amp; Off-Peak Pos By Trader'!$A18,'Import OffPeak'!$A$3:AU$20,AU$1,FALSE))</f>
        <v>77003.05</v>
      </c>
      <c r="AV18" s="28">
        <f>IF(ISNA(VLOOKUP('W. VaR &amp; Off-Peak Pos By Trader'!$A18,'Import OffPeak'!$A$3:AV$20,AV$1,FALSE)),0,VLOOKUP('W. VaR &amp; Off-Peak Pos By Trader'!$A18,'Import OffPeak'!$A$3:AV$20,AV$1,FALSE))</f>
        <v>81806.38</v>
      </c>
      <c r="AW18" s="28">
        <f>IF(ISNA(VLOOKUP('W. VaR &amp; Off-Peak Pos By Trader'!$A18,'Import OffPeak'!$A$3:AW$20,AW$1,FALSE)),0,VLOOKUP('W. VaR &amp; Off-Peak Pos By Trader'!$A18,'Import OffPeak'!$A$3:AW$20,AW$1,FALSE))</f>
        <v>82886.95</v>
      </c>
      <c r="AX18" s="28">
        <f>IF(ISNA(VLOOKUP('W. VaR &amp; Off-Peak Pos By Trader'!$A18,'Import OffPeak'!$A$3:AX$20,AX$1,FALSE)),0,VLOOKUP('W. VaR &amp; Off-Peak Pos By Trader'!$A18,'Import OffPeak'!$A$3:AX$20,AX$1,FALSE))</f>
        <v>87814.27</v>
      </c>
      <c r="AY18" s="28">
        <f>IF(ISNA(VLOOKUP('W. VaR &amp; Off-Peak Pos By Trader'!$A18,'Import OffPeak'!$A$3:AY$20,AY$1,FALSE)),0,VLOOKUP('W. VaR &amp; Off-Peak Pos By Trader'!$A18,'Import OffPeak'!$A$3:AY$20,AY$1,FALSE))</f>
        <v>78783.44</v>
      </c>
      <c r="AZ18" s="28">
        <f>IF(ISNA(VLOOKUP('W. VaR &amp; Off-Peak Pos By Trader'!$A18,'Import OffPeak'!$A$3:AZ$20,AZ$1,FALSE)),0,VLOOKUP('W. VaR &amp; Off-Peak Pos By Trader'!$A18,'Import OffPeak'!$A$3:AZ$20,AZ$1,FALSE))</f>
        <v>90262.080000000002</v>
      </c>
      <c r="BA18" s="28">
        <f>IF(ISNA(VLOOKUP('W. VaR &amp; Off-Peak Pos By Trader'!$A18,'Import OffPeak'!$A$3:BA$20,BA$1,FALSE)),0,VLOOKUP('W. VaR &amp; Off-Peak Pos By Trader'!$A18,'Import OffPeak'!$A$3:BA$20,BA$1,FALSE))</f>
        <v>79602.240000000005</v>
      </c>
      <c r="BB18" s="28">
        <f>IF(ISNA(VLOOKUP('W. VaR &amp; Off-Peak Pos By Trader'!$A18,'Import OffPeak'!$A$3:BB$20,BB$1,FALSE)),0,VLOOKUP('W. VaR &amp; Off-Peak Pos By Trader'!$A18,'Import OffPeak'!$A$3:BB$20,BB$1,FALSE))</f>
        <v>80852.429999999993</v>
      </c>
      <c r="BC18" s="28">
        <f>IF(ISNA(VLOOKUP('W. VaR &amp; Off-Peak Pos By Trader'!$A18,'Import OffPeak'!$A$3:BC$20,BC$1,FALSE)),0,VLOOKUP('W. VaR &amp; Off-Peak Pos By Trader'!$A18,'Import OffPeak'!$A$3:BC$20,BC$1,FALSE))</f>
        <v>85630.31</v>
      </c>
      <c r="BD18" s="28">
        <f>IF(ISNA(VLOOKUP('W. VaR &amp; Off-Peak Pos By Trader'!$A18,'Import OffPeak'!$A$3:BD$20,BD$1,FALSE)),0,VLOOKUP('W. VaR &amp; Off-Peak Pos By Trader'!$A18,'Import OffPeak'!$A$3:BD$20,BD$1,FALSE))</f>
        <v>79954.78</v>
      </c>
      <c r="BE18" s="28">
        <f>IF(ISNA(VLOOKUP('W. VaR &amp; Off-Peak Pos By Trader'!$A18,'Import OffPeak'!$A$3:BE$20,BE$1,FALSE)),0,VLOOKUP('W. VaR &amp; Off-Peak Pos By Trader'!$A18,'Import OffPeak'!$A$3:BE$20,BE$1,FALSE))</f>
        <v>84471.41</v>
      </c>
      <c r="BF18" s="28">
        <f>IF(ISNA(VLOOKUP('W. VaR &amp; Off-Peak Pos By Trader'!$A18,'Import OffPeak'!$A$3:BF$20,BF$1,FALSE)),0,VLOOKUP('W. VaR &amp; Off-Peak Pos By Trader'!$A18,'Import OffPeak'!$A$3:BF$20,BF$1,FALSE))</f>
        <v>83983.22</v>
      </c>
      <c r="BG18" s="28">
        <f>IF(ISNA(VLOOKUP('W. VaR &amp; Off-Peak Pos By Trader'!$A18,'Import OffPeak'!$A$3:BG$20,BG$1,FALSE)),0,VLOOKUP('W. VaR &amp; Off-Peak Pos By Trader'!$A18,'Import OffPeak'!$A$3:BG$20,BG$1,FALSE))</f>
        <v>72078.91</v>
      </c>
      <c r="BH18" s="28">
        <f>IF(ISNA(VLOOKUP('W. VaR &amp; Off-Peak Pos By Trader'!$A18,'Import OffPeak'!$A$3:BH$20,BH$1,FALSE)),0,VLOOKUP('W. VaR &amp; Off-Peak Pos By Trader'!$A18,'Import OffPeak'!$A$3:BH$20,BH$1,FALSE))</f>
        <v>76547.509999999995</v>
      </c>
      <c r="BI18" s="28">
        <f>IF(ISNA(VLOOKUP('W. VaR &amp; Off-Peak Pos By Trader'!$A18,'Import OffPeak'!$A$3:BI$20,BI$1,FALSE)),0,VLOOKUP('W. VaR &amp; Off-Peak Pos By Trader'!$A18,'Import OffPeak'!$A$3:BI$20,BI$1,FALSE))</f>
        <v>80777.62</v>
      </c>
      <c r="BJ18" s="28">
        <f>IF(ISNA(VLOOKUP('W. VaR &amp; Off-Peak Pos By Trader'!$A18,'Import OffPeak'!$A$3:BJ$20,BJ$1,FALSE)),0,VLOOKUP('W. VaR &amp; Off-Peak Pos By Trader'!$A18,'Import OffPeak'!$A$3:BJ$20,BJ$1,FALSE))</f>
        <v>78935.320000000007</v>
      </c>
      <c r="BK18" s="28">
        <f>IF(ISNA(VLOOKUP('W. VaR &amp; Off-Peak Pos By Trader'!$A18,'Import OffPeak'!$A$3:BK$20,BK$1,FALSE)),0,VLOOKUP('W. VaR &amp; Off-Peak Pos By Trader'!$A18,'Import OffPeak'!$A$3:BK$20,BK$1,FALSE))</f>
        <v>73728.820000000007</v>
      </c>
      <c r="BL18" s="28">
        <f>IF(ISNA(VLOOKUP('W. VaR &amp; Off-Peak Pos By Trader'!$A18,'Import OffPeak'!$A$3:BL$20,BL$1,FALSE)),0,VLOOKUP('W. VaR &amp; Off-Peak Pos By Trader'!$A18,'Import OffPeak'!$A$3:BL$20,BL$1,FALSE))</f>
        <v>84493.78</v>
      </c>
      <c r="BM18" s="28">
        <f>IF(ISNA(VLOOKUP('W. VaR &amp; Off-Peak Pos By Trader'!$A18,'Import OffPeak'!$A$3:BM$20,BM$1,FALSE)),0,VLOOKUP('W. VaR &amp; Off-Peak Pos By Trader'!$A18,'Import OffPeak'!$A$3:BM$20,BM$1,FALSE))</f>
        <v>74533</v>
      </c>
      <c r="BN18" s="28">
        <f>IF(ISNA(VLOOKUP('W. VaR &amp; Off-Peak Pos By Trader'!$A18,'Import OffPeak'!$A$3:BN$20,BN$1,FALSE)),0,VLOOKUP('W. VaR &amp; Off-Peak Pos By Trader'!$A18,'Import OffPeak'!$A$3:BN$20,BN$1,FALSE))</f>
        <v>78879.58</v>
      </c>
      <c r="BO18" s="28">
        <f>IF(ISNA(VLOOKUP('W. VaR &amp; Off-Peak Pos By Trader'!$A18,'Import OffPeak'!$A$3:BO$20,BO$1,FALSE)),0,VLOOKUP('W. VaR &amp; Off-Peak Pos By Trader'!$A18,'Import OffPeak'!$A$3:BO$20,BO$1,FALSE))</f>
        <v>77088.53</v>
      </c>
      <c r="BP18" s="28">
        <f>IF(ISNA(VLOOKUP('W. VaR &amp; Off-Peak Pos By Trader'!$A18,'Import OffPeak'!$A$3:BP$20,BP$1,FALSE)),0,VLOOKUP('W. VaR &amp; Off-Peak Pos By Trader'!$A18,'Import OffPeak'!$A$3:BP$20,BP$1,FALSE))</f>
        <v>74934.5</v>
      </c>
      <c r="BQ18" s="28">
        <f>IF(ISNA(VLOOKUP('W. VaR &amp; Off-Peak Pos By Trader'!$A18,'Import OffPeak'!$A$3:BQ$20,BQ$1,FALSE)),0,VLOOKUP('W. VaR &amp; Off-Peak Pos By Trader'!$A18,'Import OffPeak'!$A$3:BQ$20,BQ$1,FALSE))</f>
        <v>82300</v>
      </c>
      <c r="BR18" s="28">
        <f>IF(ISNA(VLOOKUP('W. VaR &amp; Off-Peak Pos By Trader'!$A18,'Import OffPeak'!$A$3:BR$20,BR$1,FALSE)),0,VLOOKUP('W. VaR &amp; Off-Peak Pos By Trader'!$A18,'Import OffPeak'!$A$3:BR$20,BR$1,FALSE))</f>
        <v>75400.39</v>
      </c>
      <c r="BS18" s="28">
        <f>IF(ISNA(VLOOKUP('W. VaR &amp; Off-Peak Pos By Trader'!$A18,'Import OffPeak'!$A$3:BS$20,BS$1,FALSE)),0,VLOOKUP('W. VaR &amp; Off-Peak Pos By Trader'!$A18,'Import OffPeak'!$A$3:BS$20,BS$1,FALSE))</f>
        <v>67378.399999999994</v>
      </c>
      <c r="BT18" s="28">
        <f>IF(ISNA(VLOOKUP('W. VaR &amp; Off-Peak Pos By Trader'!$A18,'Import OffPeak'!$A$3:BT$20,BT$1,FALSE)),0,VLOOKUP('W. VaR &amp; Off-Peak Pos By Trader'!$A18,'Import OffPeak'!$A$3:BT$20,BT$1,FALSE))</f>
        <v>74630.2</v>
      </c>
      <c r="BU18" s="28">
        <f>IF(ISNA(VLOOKUP('W. VaR &amp; Off-Peak Pos By Trader'!$A18,'Import OffPeak'!$A$3:BU$20,BU$1,FALSE)),0,VLOOKUP('W. VaR &amp; Off-Peak Pos By Trader'!$A18,'Import OffPeak'!$A$3:BU$20,BU$1,FALSE))</f>
        <v>72538.36</v>
      </c>
      <c r="BV18" s="28">
        <f>IF(ISNA(VLOOKUP('W. VaR &amp; Off-Peak Pos By Trader'!$A18,'Import OffPeak'!$A$3:BV$20,BV$1,FALSE)),0,VLOOKUP('W. VaR &amp; Off-Peak Pos By Trader'!$A18,'Import OffPeak'!$A$3:BV$20,BV$1,FALSE))</f>
        <v>73842.37</v>
      </c>
      <c r="BW18" s="28">
        <f>IF(ISNA(VLOOKUP('W. VaR &amp; Off-Peak Pos By Trader'!$A18,'Import OffPeak'!$A$3:BW$20,BW$1,FALSE)),0,VLOOKUP('W. VaR &amp; Off-Peak Pos By Trader'!$A18,'Import OffPeak'!$A$3:BW$20,BW$1,FALSE))</f>
        <v>71960.11</v>
      </c>
      <c r="BX18" s="28">
        <f>IF(ISNA(VLOOKUP('W. VaR &amp; Off-Peak Pos By Trader'!$A18,'Import OffPeak'!$A$3:BX$20,BX$1,FALSE)),0,VLOOKUP('W. VaR &amp; Off-Peak Pos By Trader'!$A18,'Import OffPeak'!$A$3:BX$20,BX$1,FALSE))</f>
        <v>76040.11</v>
      </c>
      <c r="BY18" s="28">
        <f>IF(ISNA(VLOOKUP('W. VaR &amp; Off-Peak Pos By Trader'!$A18,'Import OffPeak'!$A$3:BY$20,BY$1,FALSE)),0,VLOOKUP('W. VaR &amp; Off-Peak Pos By Trader'!$A18,'Import OffPeak'!$A$3:BY$20,BY$1,FALSE))</f>
        <v>69700.479999999996</v>
      </c>
      <c r="BZ18" s="28">
        <f>IF(ISNA(VLOOKUP('W. VaR &amp; Off-Peak Pos By Trader'!$A18,'Import OffPeak'!$A$3:BZ$20,BZ$1,FALSE)),0,VLOOKUP('W. VaR &amp; Off-Peak Pos By Trader'!$A18,'Import OffPeak'!$A$3:BZ$20,BZ$1,FALSE))</f>
        <v>76701</v>
      </c>
      <c r="CA18" s="28">
        <f>IF(ISNA(VLOOKUP('W. VaR &amp; Off-Peak Pos By Trader'!$A18,'Import OffPeak'!$A$3:CA$20,CA$1,FALSE)),0,VLOOKUP('W. VaR &amp; Off-Peak Pos By Trader'!$A18,'Import OffPeak'!$A$3:CA$20,CA$1,FALSE))</f>
        <v>69134.62</v>
      </c>
      <c r="CB18" s="28">
        <f>IF(ISNA(VLOOKUP('W. VaR &amp; Off-Peak Pos By Trader'!$A18,'Import OffPeak'!$A$3:CB$20,CB$1,FALSE)),0,VLOOKUP('W. VaR &amp; Off-Peak Pos By Trader'!$A18,'Import OffPeak'!$A$3:CB$20,CB$1,FALSE))</f>
        <v>70046.19</v>
      </c>
      <c r="CC18" s="28">
        <f>IF(ISNA(VLOOKUP('W. VaR &amp; Off-Peak Pos By Trader'!$A18,'Import OffPeak'!$A$3:CC$20,CC$1,FALSE)),0,VLOOKUP('W. VaR &amp; Off-Peak Pos By Trader'!$A18,'Import OffPeak'!$A$3:CC$20,CC$1,FALSE))</f>
        <v>76921.279999999999</v>
      </c>
      <c r="CD18" s="28">
        <f>IF(ISNA(VLOOKUP('W. VaR &amp; Off-Peak Pos By Trader'!$A18,'Import OffPeak'!$A$3:CD$20,CD$1,FALSE)),0,VLOOKUP('W. VaR &amp; Off-Peak Pos By Trader'!$A18,'Import OffPeak'!$A$3:CD$20,CD$1,FALSE))</f>
        <v>70724.509999999995</v>
      </c>
      <c r="CE18" s="28">
        <f>IF(ISNA(VLOOKUP('W. VaR &amp; Off-Peak Pos By Trader'!$A18,'Import OffPeak'!$A$3:CE$20,CE$1,FALSE)),0,VLOOKUP('W. VaR &amp; Off-Peak Pos By Trader'!$A18,'Import OffPeak'!$A$3:CE$20,CE$1,FALSE))</f>
        <v>64617.32</v>
      </c>
      <c r="CF18" s="28">
        <f>IF(ISNA(VLOOKUP('W. VaR &amp; Off-Peak Pos By Trader'!$A18,'Import OffPeak'!$A$3:CF$20,CF$1,FALSE)),0,VLOOKUP('W. VaR &amp; Off-Peak Pos By Trader'!$A18,'Import OffPeak'!$A$3:CF$20,CF$1,FALSE))</f>
        <v>72830</v>
      </c>
      <c r="CG18" s="28">
        <f>IF(ISNA(VLOOKUP('W. VaR &amp; Off-Peak Pos By Trader'!$A18,'Import OffPeak'!$A$3:CG$20,CG$1,FALSE)),0,VLOOKUP('W. VaR &amp; Off-Peak Pos By Trader'!$A18,'Import OffPeak'!$A$3:CG$20,CG$1,FALSE))</f>
        <v>65161.73</v>
      </c>
      <c r="CH18" s="28">
        <f>IF(ISNA(VLOOKUP('W. VaR &amp; Off-Peak Pos By Trader'!$A18,'Import OffPeak'!$A$3:CH$20,CH$1,FALSE)),0,VLOOKUP('W. VaR &amp; Off-Peak Pos By Trader'!$A18,'Import OffPeak'!$A$3:CH$20,CH$1,FALSE))</f>
        <v>72039.59</v>
      </c>
      <c r="CI18" s="28">
        <f>IF(ISNA(VLOOKUP('W. VaR &amp; Off-Peak Pos By Trader'!$A18,'Import OffPeak'!$A$3:CI$20,CI$1,FALSE)),0,VLOOKUP('W. VaR &amp; Off-Peak Pos By Trader'!$A18,'Import OffPeak'!$A$3:CI$20,CI$1,FALSE))</f>
        <v>67441.81</v>
      </c>
      <c r="CJ18" s="28">
        <f>IF(ISNA(VLOOKUP('W. VaR &amp; Off-Peak Pos By Trader'!$A18,'Import OffPeak'!$A$3:CJ$20,CJ$1,FALSE)),0,VLOOKUP('W. VaR &amp; Off-Peak Pos By Trader'!$A18,'Import OffPeak'!$A$3:CJ$20,CJ$1,FALSE))</f>
        <v>68463.509999999995</v>
      </c>
      <c r="CK18" s="28">
        <f>IF(ISNA(VLOOKUP('W. VaR &amp; Off-Peak Pos By Trader'!$A18,'Import OffPeak'!$A$3:CK$20,CK$1,FALSE)),0,VLOOKUP('W. VaR &amp; Off-Peak Pos By Trader'!$A18,'Import OffPeak'!$A$3:CK$20,CK$1,FALSE))</f>
        <v>70863.61</v>
      </c>
      <c r="CL18" s="28">
        <f>IF(ISNA(VLOOKUP('W. VaR &amp; Off-Peak Pos By Trader'!$A18,'Import OffPeak'!$A$3:CL$20,CL$1,FALSE)),0,VLOOKUP('W. VaR &amp; Off-Peak Pos By Trader'!$A18,'Import OffPeak'!$A$3:CL$20,CL$1,FALSE))</f>
        <v>66334.3</v>
      </c>
      <c r="CM18" s="28">
        <f>IF(ISNA(VLOOKUP('W. VaR &amp; Off-Peak Pos By Trader'!$A18,'Import OffPeak'!$A$3:CM$20,CM$1,FALSE)),0,VLOOKUP('W. VaR &amp; Off-Peak Pos By Trader'!$A18,'Import OffPeak'!$A$3:CM$20,CM$1,FALSE))</f>
        <v>64761.82</v>
      </c>
      <c r="CN18" s="28">
        <f>IF(ISNA(VLOOKUP('W. VaR &amp; Off-Peak Pos By Trader'!$A18,'Import OffPeak'!$A$3:CN$20,CN$1,FALSE)),0,VLOOKUP('W. VaR &amp; Off-Peak Pos By Trader'!$A18,'Import OffPeak'!$A$3:CN$20,CN$1,FALSE))</f>
        <v>71071.55</v>
      </c>
      <c r="CO18" s="28">
        <f>IF(ISNA(VLOOKUP('W. VaR &amp; Off-Peak Pos By Trader'!$A18,'Import OffPeak'!$A$3:CO$20,CO$1,FALSE)),0,VLOOKUP('W. VaR &amp; Off-Peak Pos By Trader'!$A18,'Import OffPeak'!$A$3:CO$20,CO$1,FALSE))</f>
        <v>66600.83</v>
      </c>
      <c r="CP18" s="28">
        <f>IF(ISNA(VLOOKUP('W. VaR &amp; Off-Peak Pos By Trader'!$A18,'Import OffPeak'!$A$3:CP$20,CP$1,FALSE)),0,VLOOKUP('W. VaR &amp; Off-Peak Pos By Trader'!$A18,'Import OffPeak'!$A$3:CP$20,CP$1,FALSE))</f>
        <v>68927.179999999993</v>
      </c>
      <c r="CQ18" s="28">
        <f>IF(ISNA(VLOOKUP('W. VaR &amp; Off-Peak Pos By Trader'!$A18,'Import OffPeak'!$A$3:CQ$20,CQ$1,FALSE)),0,VLOOKUP('W. VaR &amp; Off-Peak Pos By Trader'!$A18,'Import OffPeak'!$A$3:CQ$20,CQ$1,FALSE))</f>
        <v>59164.6</v>
      </c>
      <c r="CR18" s="28">
        <f>IF(ISNA(VLOOKUP('W. VaR &amp; Off-Peak Pos By Trader'!$A18,'Import OffPeak'!$A$3:CR$20,CR$1,FALSE)),0,VLOOKUP('W. VaR &amp; Off-Peak Pos By Trader'!$A18,'Import OffPeak'!$A$3:CR$20,CR$1,FALSE))</f>
        <v>65518.34</v>
      </c>
      <c r="CS18" s="28">
        <f>IF(ISNA(VLOOKUP('W. VaR &amp; Off-Peak Pos By Trader'!$A18,'Import OffPeak'!$A$3:CS$20,CS$1,FALSE)),0,VLOOKUP('W. VaR &amp; Off-Peak Pos By Trader'!$A18,'Import OffPeak'!$A$3:CS$20,CS$1,FALSE))</f>
        <v>61004.94</v>
      </c>
      <c r="CT18" s="28">
        <f>IF(ISNA(VLOOKUP('W. VaR &amp; Off-Peak Pos By Trader'!$A18,'Import OffPeak'!$A$3:CT$20,CT$1,FALSE)),0,VLOOKUP('W. VaR &amp; Off-Peak Pos By Trader'!$A18,'Import OffPeak'!$A$3:CT$20,CT$1,FALSE))</f>
        <v>70078.2</v>
      </c>
      <c r="CU18" s="28">
        <f>IF(ISNA(VLOOKUP('W. VaR &amp; Off-Peak Pos By Trader'!$A18,'Import OffPeak'!$A$3:CU$20,CU$1,FALSE)),0,VLOOKUP('W. VaR &amp; Off-Peak Pos By Trader'!$A18,'Import OffPeak'!$A$3:CU$20,CU$1,FALSE))</f>
        <v>60492</v>
      </c>
      <c r="CV18" s="28">
        <f>IF(ISNA(VLOOKUP('W. VaR &amp; Off-Peak Pos By Trader'!$A18,'Import OffPeak'!$A$3:CV$20,CV$1,FALSE)),0,VLOOKUP('W. VaR &amp; Off-Peak Pos By Trader'!$A18,'Import OffPeak'!$A$3:CV$20,CV$1,FALSE))</f>
        <v>61456.36</v>
      </c>
      <c r="CW18" s="28">
        <f>IF(ISNA(VLOOKUP('W. VaR &amp; Off-Peak Pos By Trader'!$A18,'Import OffPeak'!$A$3:CW$20,CW$1,FALSE)),0,VLOOKUP('W. VaR &amp; Off-Peak Pos By Trader'!$A18,'Import OffPeak'!$A$3:CW$20,CW$1,FALSE))</f>
        <v>66309.119999999995</v>
      </c>
      <c r="CX18" s="28">
        <f>IF(ISNA(VLOOKUP('W. VaR &amp; Off-Peak Pos By Trader'!$A18,'Import OffPeak'!$A$3:CX$20,CX$1,FALSE)),0,VLOOKUP('W. VaR &amp; Off-Peak Pos By Trader'!$A18,'Import OffPeak'!$A$3:CX$20,CX$1,FALSE))</f>
        <v>62063.12</v>
      </c>
      <c r="CY18" s="28">
        <f>IF(ISNA(VLOOKUP('W. VaR &amp; Off-Peak Pos By Trader'!$A18,'Import OffPeak'!$A$3:CY$20,CY$1,FALSE)),0,VLOOKUP('W. VaR &amp; Off-Peak Pos By Trader'!$A18,'Import OffPeak'!$A$3:CY$20,CY$1,FALSE))</f>
        <v>63153.8</v>
      </c>
      <c r="CZ18" s="28">
        <f>IF(ISNA(VLOOKUP('W. VaR &amp; Off-Peak Pos By Trader'!$A18,'Import OffPeak'!$A$3:CZ$20,CZ$1,FALSE)),0,VLOOKUP('W. VaR &amp; Off-Peak Pos By Trader'!$A18,'Import OffPeak'!$A$3:CZ$20,CZ$1,FALSE))</f>
        <v>63924.5</v>
      </c>
      <c r="DA18" s="28">
        <f>IF(ISNA(VLOOKUP('W. VaR &amp; Off-Peak Pos By Trader'!$A18,'Import OffPeak'!$A$3:DA$20,DA$1,FALSE)),0,VLOOKUP('W. VaR &amp; Off-Peak Pos By Trader'!$A18,'Import OffPeak'!$A$3:DA$20,DA$1,FALSE))</f>
        <v>62288.639999999999</v>
      </c>
      <c r="DB18" s="28">
        <f>IF(ISNA(VLOOKUP('W. VaR &amp; Off-Peak Pos By Trader'!$A18,'Import OffPeak'!$A$3:DB$20,DB$1,FALSE)),0,VLOOKUP('W. VaR &amp; Off-Peak Pos By Trader'!$A18,'Import OffPeak'!$A$3:DB$20,DB$1,FALSE))</f>
        <v>66733.91</v>
      </c>
      <c r="DC18" s="28">
        <f>IF(ISNA(VLOOKUP('W. VaR &amp; Off-Peak Pos By Trader'!$A18,'Import OffPeak'!$A$3:DC$20,DC$1,FALSE)),0,VLOOKUP('W. VaR &amp; Off-Peak Pos By Trader'!$A18,'Import OffPeak'!$A$3:DC$20,DC$1,FALSE))</f>
        <v>55114</v>
      </c>
      <c r="DD18" s="28">
        <f>IF(ISNA(VLOOKUP('W. VaR &amp; Off-Peak Pos By Trader'!$A18,'Import OffPeak'!$A$3:DD$20,DD$1,FALSE)),0,VLOOKUP('W. VaR &amp; Off-Peak Pos By Trader'!$A18,'Import OffPeak'!$A$3:DD$20,DD$1,FALSE))</f>
        <v>58535.43</v>
      </c>
      <c r="DE18" s="28">
        <f>IF(ISNA(VLOOKUP('W. VaR &amp; Off-Peak Pos By Trader'!$A18,'Import OffPeak'!$A$3:DE$20,DE$1,FALSE)),0,VLOOKUP('W. VaR &amp; Off-Peak Pos By Trader'!$A18,'Import OffPeak'!$A$3:DE$20,DE$1,FALSE))</f>
        <v>56815.24</v>
      </c>
      <c r="DF18" s="28">
        <f>IF(ISNA(VLOOKUP('W. VaR &amp; Off-Peak Pos By Trader'!$A18,'Import OffPeak'!$A$3:DF$20,DF$1,FALSE)),0,VLOOKUP('W. VaR &amp; Off-Peak Pos By Trader'!$A18,'Import OffPeak'!$A$3:DF$20,DF$1,FALSE))</f>
        <v>65260</v>
      </c>
      <c r="DG18" s="28">
        <f>IF(ISNA(VLOOKUP('W. VaR &amp; Off-Peak Pos By Trader'!$A18,'Import OffPeak'!$A$3:DG$20,DG$1,FALSE)),0,VLOOKUP('W. VaR &amp; Off-Peak Pos By Trader'!$A18,'Import OffPeak'!$A$3:DG$20,DG$1,FALSE))</f>
        <v>56324.56</v>
      </c>
      <c r="DH18" s="28">
        <f>IF(ISNA(VLOOKUP('W. VaR &amp; Off-Peak Pos By Trader'!$A18,'Import OffPeak'!$A$3:DH$20,DH$1,FALSE)),0,VLOOKUP('W. VaR &amp; Off-Peak Pos By Trader'!$A18,'Import OffPeak'!$A$3:DH$20,DH$1,FALSE))</f>
        <v>62081.5</v>
      </c>
      <c r="DI18" s="28">
        <f>IF(ISNA(VLOOKUP('W. VaR &amp; Off-Peak Pos By Trader'!$A18,'Import OffPeak'!$A$3:DI$20,DI$1,FALSE)),0,VLOOKUP('W. VaR &amp; Off-Peak Pos By Trader'!$A18,'Import OffPeak'!$A$3:DI$20,DI$1,FALSE))</f>
        <v>59303</v>
      </c>
      <c r="DJ18" s="28">
        <f>IF(ISNA(VLOOKUP('W. VaR &amp; Off-Peak Pos By Trader'!$A18,'Import OffPeak'!$A$3:DJ$20,DJ$1,FALSE)),0,VLOOKUP('W. VaR &amp; Off-Peak Pos By Trader'!$A18,'Import OffPeak'!$A$3:DJ$20,DJ$1,FALSE))</f>
        <v>57763.92</v>
      </c>
      <c r="DK18" s="28">
        <f>IF(ISNA(VLOOKUP('W. VaR &amp; Off-Peak Pos By Trader'!$A18,'Import OffPeak'!$A$3:DK$20,DK$1,FALSE)),0,VLOOKUP('W. VaR &amp; Off-Peak Pos By Trader'!$A18,'Import OffPeak'!$A$3:DK$20,DK$1,FALSE))</f>
        <v>61162.69</v>
      </c>
      <c r="DL18" s="28">
        <f>IF(ISNA(VLOOKUP('W. VaR &amp; Off-Peak Pos By Trader'!$A18,'Import OffPeak'!$A$3:DL$20,DL$1,FALSE)),0,VLOOKUP('W. VaR &amp; Off-Peak Pos By Trader'!$A18,'Import OffPeak'!$A$3:DL$20,DL$1,FALSE))</f>
        <v>57102</v>
      </c>
      <c r="DM18" s="28">
        <f>IF(ISNA(VLOOKUP('W. VaR &amp; Off-Peak Pos By Trader'!$A18,'Import OffPeak'!$A$3:DM$20,DM$1,FALSE)),0,VLOOKUP('W. VaR &amp; Off-Peak Pos By Trader'!$A18,'Import OffPeak'!$A$3:DM$20,DM$1,FALSE))</f>
        <v>55584.94</v>
      </c>
      <c r="DN18" s="28">
        <f>IF(ISNA(VLOOKUP('W. VaR &amp; Off-Peak Pos By Trader'!$A18,'Import OffPeak'!$A$3:DN$20,DN$1,FALSE)),0,VLOOKUP('W. VaR &amp; Off-Peak Pos By Trader'!$A18,'Import OffPeak'!$A$3:DN$20,DN$1,FALSE))</f>
        <v>59961.7</v>
      </c>
      <c r="DO18" s="28">
        <f>IF(ISNA(VLOOKUP('W. VaR &amp; Off-Peak Pos By Trader'!$A18,'Import OffPeak'!$A$3:DO$20,DO$1,FALSE)),0,VLOOKUP('W. VaR &amp; Off-Peak Pos By Trader'!$A18,'Import OffPeak'!$A$3:DO$20,DO$1,FALSE))</f>
        <v>51457</v>
      </c>
      <c r="DP18" s="28">
        <f>IF(ISNA(VLOOKUP('W. VaR &amp; Off-Peak Pos By Trader'!$A18,'Import OffPeak'!$A$3:DP$20,DP$1,FALSE)),0,VLOOKUP('W. VaR &amp; Off-Peak Pos By Trader'!$A18,'Import OffPeak'!$A$3:DP$20,DP$1,FALSE))</f>
        <v>54641.760000000002</v>
      </c>
      <c r="DQ18" s="28">
        <f>IF(ISNA(VLOOKUP('W. VaR &amp; Off-Peak Pos By Trader'!$A18,'Import OffPeak'!$A$3:DQ$20,DQ$1,FALSE)),0,VLOOKUP('W. VaR &amp; Off-Peak Pos By Trader'!$A18,'Import OffPeak'!$A$3:DQ$20,DQ$1,FALSE))</f>
        <v>55342.23</v>
      </c>
      <c r="DR18" s="28">
        <f>IF(ISNA(VLOOKUP('W. VaR &amp; Off-Peak Pos By Trader'!$A18,'Import OffPeak'!$A$3:DR$20,DR$1,FALSE)),0,VLOOKUP('W. VaR &amp; Off-Peak Pos By Trader'!$A18,'Import OffPeak'!$A$3:DR$20,DR$1,FALSE))</f>
        <v>58618.29</v>
      </c>
      <c r="DS18" s="28">
        <f>IF(ISNA(VLOOKUP('W. VaR &amp; Off-Peak Pos By Trader'!$A18,'Import OffPeak'!$A$3:DS$20,DS$1,FALSE)),0,VLOOKUP('W. VaR &amp; Off-Peak Pos By Trader'!$A18,'Import OffPeak'!$A$3:DS$20,DS$1,FALSE))</f>
        <v>52582.13</v>
      </c>
      <c r="DT18" s="28">
        <f>IF(ISNA(VLOOKUP('W. VaR &amp; Off-Peak Pos By Trader'!$A18,'Import OffPeak'!$A$3:DT$20,DT$1,FALSE)),0,VLOOKUP('W. VaR &amp; Off-Peak Pos By Trader'!$A18,'Import OffPeak'!$A$3:DT$20,DT$1,FALSE))</f>
        <v>60235.21</v>
      </c>
      <c r="DU18" s="28">
        <f>IF(ISNA(VLOOKUP('W. VaR &amp; Off-Peak Pos By Trader'!$A18,'Import OffPeak'!$A$3:DU$20,DU$1,FALSE)),0,VLOOKUP('W. VaR &amp; Off-Peak Pos By Trader'!$A18,'Import OffPeak'!$A$3:DU$20,DU$1,FALSE))</f>
        <v>53115.87</v>
      </c>
      <c r="DV18" s="28">
        <f>IF(ISNA(VLOOKUP('W. VaR &amp; Off-Peak Pos By Trader'!$A18,'Import OffPeak'!$A$3:DV$20,DV$1,FALSE)),0,VLOOKUP('W. VaR &amp; Off-Peak Pos By Trader'!$A18,'Import OffPeak'!$A$3:DV$20,DV$1,FALSE))</f>
        <v>53945.62</v>
      </c>
      <c r="DW18" s="28">
        <f>IF(ISNA(VLOOKUP('W. VaR &amp; Off-Peak Pos By Trader'!$A18,'Import OffPeak'!$A$3:DW$20,DW$1,FALSE)),0,VLOOKUP('W. VaR &amp; Off-Peak Pos By Trader'!$A18,'Import OffPeak'!$A$3:DW$20,DW$1,FALSE))</f>
        <v>57130</v>
      </c>
      <c r="DX18" s="28">
        <f>IF(ISNA(VLOOKUP('W. VaR &amp; Off-Peak Pos By Trader'!$A18,'Import OffPeak'!$A$3:DX$20,DX$1,FALSE)),0,VLOOKUP('W. VaR &amp; Off-Peak Pos By Trader'!$A18,'Import OffPeak'!$A$3:DX$20,DX$1,FALSE))</f>
        <v>53341.440000000002</v>
      </c>
      <c r="DY18" s="28">
        <f>IF(ISNA(VLOOKUP('W. VaR &amp; Off-Peak Pos By Trader'!$A18,'Import OffPeak'!$A$3:DY$20,DY$1,FALSE)),0,VLOOKUP('W. VaR &amp; Off-Peak Pos By Trader'!$A18,'Import OffPeak'!$A$3:DY$20,DY$1,FALSE))</f>
        <v>56353.87</v>
      </c>
      <c r="DZ18" s="28">
        <f>IF(ISNA(VLOOKUP('W. VaR &amp; Off-Peak Pos By Trader'!$A18,'Import OffPeak'!$A$3:DZ$20,DZ$1,FALSE)),0,VLOOKUP('W. VaR &amp; Off-Peak Pos By Trader'!$A18,'Import OffPeak'!$A$3:DZ$20,DZ$1,FALSE))</f>
        <v>56028.639999999999</v>
      </c>
      <c r="EA18" s="28">
        <f>IF(ISNA(VLOOKUP('W. VaR &amp; Off-Peak Pos By Trader'!$A18,'Import OffPeak'!$A$3:EA$20,EA$1,FALSE)),0,VLOOKUP('W. VaR &amp; Off-Peak Pos By Trader'!$A18,'Import OffPeak'!$A$3:EA$20,EA$1,FALSE))</f>
        <v>49171.93</v>
      </c>
      <c r="EB18" s="28">
        <f>IF(ISNA(VLOOKUP('W. VaR &amp; Off-Peak Pos By Trader'!$A18,'Import OffPeak'!$A$3:EB$20,EB$1,FALSE)),0,VLOOKUP('W. VaR &amp; Off-Peak Pos By Trader'!$A18,'Import OffPeak'!$A$3:EB$20,EB$1,FALSE))</f>
        <v>53234.29</v>
      </c>
      <c r="EC18" s="28">
        <f>IF(ISNA(VLOOKUP('W. VaR &amp; Off-Peak Pos By Trader'!$A18,'Import OffPeak'!$A$3:EC$20,EC$1,FALSE)),0,VLOOKUP('W. VaR &amp; Off-Peak Pos By Trader'!$A18,'Import OffPeak'!$A$3:EC$20,EC$1,FALSE))</f>
        <v>51724.11</v>
      </c>
      <c r="ED18" s="28">
        <f>IF(ISNA(VLOOKUP('W. VaR &amp; Off-Peak Pos By Trader'!$A18,'Import OffPeak'!$A$3:ED$20,ED$1,FALSE)),0,VLOOKUP('W. VaR &amp; Off-Peak Pos By Trader'!$A18,'Import OffPeak'!$A$3:ED$20,ED$1,FALSE))</f>
        <v>52635.08</v>
      </c>
      <c r="EE18" s="28">
        <f>IF(ISNA(VLOOKUP('W. VaR &amp; Off-Peak Pos By Trader'!$A18,'Import OffPeak'!$A$3:EE$20,EE$1,FALSE)),0,VLOOKUP('W. VaR &amp; Off-Peak Pos By Trader'!$A18,'Import OffPeak'!$A$3:EE$20,EE$1,FALSE))</f>
        <v>51276</v>
      </c>
      <c r="EF18" s="28">
        <f>IF(ISNA(VLOOKUP('W. VaR &amp; Off-Peak Pos By Trader'!$A18,'Import OffPeak'!$A$3:EF$20,EF$1,FALSE)),0,VLOOKUP('W. VaR &amp; Off-Peak Pos By Trader'!$A18,'Import OffPeak'!$A$3:EF$20,EF$1,FALSE))</f>
        <v>54164.08</v>
      </c>
      <c r="EG18" s="28">
        <f>IF(ISNA(VLOOKUP('W. VaR &amp; Off-Peak Pos By Trader'!$A18,'Import OffPeak'!$A$3:EG$20,EG$1,FALSE)),0,VLOOKUP('W. VaR &amp; Off-Peak Pos By Trader'!$A18,'Import OffPeak'!$A$3:EG$20,EG$1,FALSE))</f>
        <v>49631.33</v>
      </c>
      <c r="EH18" s="28">
        <f>IF(ISNA(VLOOKUP('W. VaR &amp; Off-Peak Pos By Trader'!$A18,'Import OffPeak'!$A$3:EH$20,EH$1,FALSE)),0,VLOOKUP('W. VaR &amp; Off-Peak Pos By Trader'!$A18,'Import OffPeak'!$A$3:EH$20,EH$1,FALSE))</f>
        <v>54597.69</v>
      </c>
      <c r="EI18" s="28">
        <f>IF(ISNA(VLOOKUP('W. VaR &amp; Off-Peak Pos By Trader'!$A18,'Import OffPeak'!$A$3:EI$20,EI$1,FALSE)),0,VLOOKUP('W. VaR &amp; Off-Peak Pos By Trader'!$A18,'Import OffPeak'!$A$3:EI$20,EI$1,FALSE))</f>
        <v>49195.23</v>
      </c>
      <c r="EJ18" s="28">
        <f>IF(ISNA(VLOOKUP('W. VaR &amp; Off-Peak Pos By Trader'!$A18,'Import OffPeak'!$A$3:EJ$20,EJ$1,FALSE)),0,VLOOKUP('W. VaR &amp; Off-Peak Pos By Trader'!$A18,'Import OffPeak'!$A$3:EJ$20,EJ$1,FALSE))</f>
        <v>49827.77</v>
      </c>
      <c r="EK18" s="28">
        <f>IF(ISNA(VLOOKUP('W. VaR &amp; Off-Peak Pos By Trader'!$A18,'Import OffPeak'!$A$3:EK$20,EK$1,FALSE)),0,VLOOKUP('W. VaR &amp; Off-Peak Pos By Trader'!$A18,'Import OffPeak'!$A$3:EK$20,EK$1,FALSE))</f>
        <v>54700.42</v>
      </c>
      <c r="EL18" s="28">
        <f>IF(ISNA(VLOOKUP('W. VaR &amp; Off-Peak Pos By Trader'!$A18,'Import OffPeak'!$A$3:EL$20,EL$1,FALSE)),0,VLOOKUP('W. VaR &amp; Off-Peak Pos By Trader'!$A18,'Import OffPeak'!$A$3:EL$20,EL$1,FALSE))</f>
        <v>50090.32</v>
      </c>
      <c r="EM18" s="28">
        <f>IF(ISNA(VLOOKUP('W. VaR &amp; Off-Peak Pos By Trader'!$A18,'Import OffPeak'!$A$3:EM$20,EM$1,FALSE)),0,VLOOKUP('W. VaR &amp; Off-Peak Pos By Trader'!$A18,'Import OffPeak'!$A$3:EM$20,EM$1,FALSE))</f>
        <v>44742.86</v>
      </c>
      <c r="EN18" s="28">
        <f>IF(ISNA(VLOOKUP('W. VaR &amp; Off-Peak Pos By Trader'!$A18,'Import OffPeak'!$A$3:EN$20,EN$1,FALSE)),0,VLOOKUP('W. VaR &amp; Off-Peak Pos By Trader'!$A18,'Import OffPeak'!$A$3:EN$20,EN$1,FALSE))</f>
        <v>51556.800000000003</v>
      </c>
      <c r="EO18" s="28">
        <f>IF(ISNA(VLOOKUP('W. VaR &amp; Off-Peak Pos By Trader'!$A18,'Import OffPeak'!$A$3:EO$20,EO$1,FALSE)),0,VLOOKUP('W. VaR &amp; Off-Peak Pos By Trader'!$A18,'Import OffPeak'!$A$3:EO$20,EO$1,FALSE))</f>
        <v>46116.58</v>
      </c>
      <c r="EP18" s="28">
        <f>IF(ISNA(VLOOKUP('W. VaR &amp; Off-Peak Pos By Trader'!$A18,'Import OffPeak'!$A$3:EP$20,EP$1,FALSE)),0,VLOOKUP('W. VaR &amp; Off-Peak Pos By Trader'!$A18,'Import OffPeak'!$A$3:EP$20,EP$1,FALSE))</f>
        <v>48970.74</v>
      </c>
      <c r="EQ18" s="28">
        <f>IF(ISNA(VLOOKUP('W. VaR &amp; Off-Peak Pos By Trader'!$A18,'Import OffPeak'!$A$3:EQ$20,EQ$1,FALSE)),0,VLOOKUP('W. VaR &amp; Off-Peak Pos By Trader'!$A18,'Import OffPeak'!$A$3:EQ$20,EQ$1,FALSE))</f>
        <v>49688.94</v>
      </c>
      <c r="ER18" s="28">
        <f>IF(ISNA(VLOOKUP('W. VaR &amp; Off-Peak Pos By Trader'!$A18,'Import OffPeak'!$A$3:ER$20,ER$1,FALSE)),0,VLOOKUP('W. VaR &amp; Off-Peak Pos By Trader'!$A18,'Import OffPeak'!$A$3:ER$20,ER$1,FALSE))</f>
        <v>48409.32</v>
      </c>
      <c r="ES18" s="28">
        <f>IF(ISNA(VLOOKUP('W. VaR &amp; Off-Peak Pos By Trader'!$A18,'Import OffPeak'!$A$3:ES$20,ES$1,FALSE)),0,VLOOKUP('W. VaR &amp; Off-Peak Pos By Trader'!$A18,'Import OffPeak'!$A$3:ES$20,ES$1,FALSE))</f>
        <v>48128.31</v>
      </c>
      <c r="ET18" s="28">
        <f>IF(ISNA(VLOOKUP('W. VaR &amp; Off-Peak Pos By Trader'!$A18,'Import OffPeak'!$A$3:ET$20,ET$1,FALSE)),0,VLOOKUP('W. VaR &amp; Off-Peak Pos By Trader'!$A18,'Import OffPeak'!$A$3:ET$20,ET$1,FALSE))</f>
        <v>48829.66</v>
      </c>
      <c r="EU18" s="28">
        <f>IF(ISNA(VLOOKUP('W. VaR &amp; Off-Peak Pos By Trader'!$A18,'Import OffPeak'!$A$3:EU$20,EU$1,FALSE)),0,VLOOKUP('W. VaR &amp; Off-Peak Pos By Trader'!$A18,'Import OffPeak'!$A$3:EU$20,EU$1,FALSE))</f>
        <v>45752</v>
      </c>
      <c r="EV18" s="28">
        <f>IF(ISNA(VLOOKUP('W. VaR &amp; Off-Peak Pos By Trader'!$A18,'Import OffPeak'!$A$3:EV$20,EV$1,FALSE)),0,VLOOKUP('W. VaR &amp; Off-Peak Pos By Trader'!$A18,'Import OffPeak'!$A$3:EV$20,EV$1,FALSE))</f>
        <v>48266.11</v>
      </c>
      <c r="EW18" s="28">
        <f>IF(ISNA(VLOOKUP('W. VaR &amp; Off-Peak Pos By Trader'!$A18,'Import OffPeak'!$A$3:EW$20,EW$1,FALSE)),0,VLOOKUP('W. VaR &amp; Off-Peak Pos By Trader'!$A18,'Import OffPeak'!$A$3:EW$20,EW$1,FALSE))</f>
        <v>48944.32</v>
      </c>
      <c r="EX18" s="28">
        <f>IF(ISNA(VLOOKUP('W. VaR &amp; Off-Peak Pos By Trader'!$A18,'Import OffPeak'!$A$3:EX$20,EX$1,FALSE)),0,VLOOKUP('W. VaR &amp; Off-Peak Pos By Trader'!$A18,'Import OffPeak'!$A$3:EX$20,EX$1,FALSE))</f>
        <v>46747</v>
      </c>
      <c r="EY18" s="28">
        <f>IF(ISNA(VLOOKUP('W. VaR &amp; Off-Peak Pos By Trader'!$A18,'Import OffPeak'!$A$3:EY$20,EY$1,FALSE)),0,VLOOKUP('W. VaR &amp; Off-Peak Pos By Trader'!$A18,'Import OffPeak'!$A$3:EY$20,EY$1,FALSE))</f>
        <v>41753.379999999997</v>
      </c>
      <c r="EZ18" s="28">
        <f>IF(ISNA(VLOOKUP('W. VaR &amp; Off-Peak Pos By Trader'!$A18,'Import OffPeak'!$A$3:EZ$20,EZ$1,FALSE)),0,VLOOKUP('W. VaR &amp; Off-Peak Pos By Trader'!$A18,'Import OffPeak'!$A$3:EZ$20,EZ$1,FALSE))</f>
        <v>48110.43</v>
      </c>
      <c r="FA18" s="28">
        <f>IF(ISNA(VLOOKUP('W. VaR &amp; Off-Peak Pos By Trader'!$A18,'Import OffPeak'!$A$3:FA$20,FA$1,FALSE)),0,VLOOKUP('W. VaR &amp; Off-Peak Pos By Trader'!$A18,'Import OffPeak'!$A$3:FA$20,FA$1,FALSE))</f>
        <v>43028.41</v>
      </c>
      <c r="FB18" s="28">
        <f>IF(ISNA(VLOOKUP('W. VaR &amp; Off-Peak Pos By Trader'!$A18,'Import OffPeak'!$A$3:FB$20,FB$1,FALSE)),0,VLOOKUP('W. VaR &amp; Off-Peak Pos By Trader'!$A18,'Import OffPeak'!$A$3:FB$20,FB$1,FALSE))</f>
        <v>47551.37</v>
      </c>
      <c r="FC18" s="28">
        <f>IF(ISNA(VLOOKUP('W. VaR &amp; Off-Peak Pos By Trader'!$A18,'Import OffPeak'!$A$3:FC$20,FC$1,FALSE)),0,VLOOKUP('W. VaR &amp; Off-Peak Pos By Trader'!$A18,'Import OffPeak'!$A$3:FC$20,FC$1,FALSE))</f>
        <v>44500</v>
      </c>
      <c r="FD18" s="28">
        <f>IF(ISNA(VLOOKUP('W. VaR &amp; Off-Peak Pos By Trader'!$A18,'Import OffPeak'!$A$3:FD$20,FD$1,FALSE)),0,VLOOKUP('W. VaR &amp; Off-Peak Pos By Trader'!$A18,'Import OffPeak'!$A$3:FD$20,FD$1,FALSE))</f>
        <v>45156.71</v>
      </c>
      <c r="FE18" s="28">
        <f>IF(ISNA(VLOOKUP('W. VaR &amp; Off-Peak Pos By Trader'!$A18,'Import OffPeak'!$A$3:FE$20,FE$1,FALSE)),0,VLOOKUP('W. VaR &amp; Off-Peak Pos By Trader'!$A18,'Import OffPeak'!$A$3:FE$20,FE$1,FALSE))</f>
        <v>46722.1</v>
      </c>
      <c r="FF18" s="28">
        <f>IF(ISNA(VLOOKUP('W. VaR &amp; Off-Peak Pos By Trader'!$A18,'Import OffPeak'!$A$3:FF$20,FF$1,FALSE)),0,VLOOKUP('W. VaR &amp; Off-Peak Pos By Trader'!$A18,'Import OffPeak'!$A$3:FF$20,FF$1,FALSE))</f>
        <v>43719.85</v>
      </c>
      <c r="FG18" s="28">
        <f>IF(ISNA(VLOOKUP('W. VaR &amp; Off-Peak Pos By Trader'!$A18,'Import OffPeak'!$A$3:FG$20,FG$1,FALSE)),0,VLOOKUP('W. VaR &amp; Off-Peak Pos By Trader'!$A18,'Import OffPeak'!$A$3:FG$20,FG$1,FALSE))</f>
        <v>42667.6</v>
      </c>
      <c r="FH18" s="28">
        <f>IF(ISNA(VLOOKUP('W. VaR &amp; Off-Peak Pos By Trader'!$A18,'Import OffPeak'!$A$3:FH$20,FH$1,FALSE)),0,VLOOKUP('W. VaR &amp; Off-Peak Pos By Trader'!$A18,'Import OffPeak'!$A$3:FH$20,FH$1,FALSE))</f>
        <v>46807.88</v>
      </c>
      <c r="FI18" s="28">
        <f>IF(ISNA(VLOOKUP('W. VaR &amp; Off-Peak Pos By Trader'!$A18,'Import OffPeak'!$A$3:FI$20,FI$1,FALSE)),0,VLOOKUP('W. VaR &amp; Off-Peak Pos By Trader'!$A18,'Import OffPeak'!$A$3:FI$20,FI$1,FALSE))</f>
        <v>43847.74</v>
      </c>
      <c r="FJ18" s="28">
        <f>IF(ISNA(VLOOKUP('W. VaR &amp; Off-Peak Pos By Trader'!$A18,'Import OffPeak'!$A$3:FJ$20,FJ$1,FALSE)),0,VLOOKUP('W. VaR &amp; Off-Peak Pos By Trader'!$A18,'Import OffPeak'!$A$3:FJ$20,FJ$1,FALSE))</f>
        <v>47141.8</v>
      </c>
      <c r="FK18" s="28">
        <f>IF(ISNA(VLOOKUP('W. VaR &amp; Off-Peak Pos By Trader'!$A18,'Import OffPeak'!$A$3:FK$20,FK$1,FALSE)),0,VLOOKUP('W. VaR &amp; Off-Peak Pos By Trader'!$A18,'Import OffPeak'!$A$3:FK$20,FK$1,FALSE))</f>
        <v>40694.68</v>
      </c>
      <c r="FL18" s="28">
        <f>IF(ISNA(VLOOKUP('W. VaR &amp; Off-Peak Pos By Trader'!$A18,'Import OffPeak'!$A$3:FL$20,FL$1,FALSE)),0,VLOOKUP('W. VaR &amp; Off-Peak Pos By Trader'!$A18,'Import OffPeak'!$A$3:FL$20,FL$1,FALSE))</f>
        <v>43091.54</v>
      </c>
      <c r="FM18" s="28">
        <f>IF(ISNA(VLOOKUP('W. VaR &amp; Off-Peak Pos By Trader'!$A18,'Import OffPeak'!$A$3:FM$20,FM$1,FALSE)),0,VLOOKUP('W. VaR &amp; Off-Peak Pos By Trader'!$A18,'Import OffPeak'!$A$3:FM$20,FM$1,FALSE))</f>
        <v>41857.18</v>
      </c>
      <c r="FN18" s="28">
        <f>IF(ISNA(VLOOKUP('W. VaR &amp; Off-Peak Pos By Trader'!$A18,'Import OffPeak'!$A$3:FN$20,FN$1,FALSE)),0,VLOOKUP('W. VaR &amp; Off-Peak Pos By Trader'!$A18,'Import OffPeak'!$A$3:FN$20,FN$1,FALSE))</f>
        <v>46057.94</v>
      </c>
      <c r="FO18" s="28">
        <f>IF(ISNA(VLOOKUP('W. VaR &amp; Off-Peak Pos By Trader'!$A18,'Import OffPeak'!$A$3:FO$20,FO$1,FALSE)),0,VLOOKUP('W. VaR &amp; Off-Peak Pos By Trader'!$A18,'Import OffPeak'!$A$3:FO$20,FO$1,FALSE))</f>
        <v>39744.6</v>
      </c>
      <c r="FP18" s="28">
        <f>IF(ISNA(VLOOKUP('W. VaR &amp; Off-Peak Pos By Trader'!$A18,'Import OffPeak'!$A$3:FP$20,FP$1,FALSE)),0,VLOOKUP('W. VaR &amp; Off-Peak Pos By Trader'!$A18,'Import OffPeak'!$A$3:FP$20,FP$1,FALSE))</f>
        <v>40364.65</v>
      </c>
      <c r="FQ18" s="28">
        <f>IF(ISNA(VLOOKUP('W. VaR &amp; Off-Peak Pos By Trader'!$A18,'Import OffPeak'!$A$3:FQ$20,FQ$1,FALSE)),0,VLOOKUP('W. VaR &amp; Off-Peak Pos By Trader'!$A18,'Import OffPeak'!$A$3:FQ$20,FQ$1,FALSE))</f>
        <v>43537.57</v>
      </c>
      <c r="FR18" s="28">
        <f>IF(ISNA(VLOOKUP('W. VaR &amp; Off-Peak Pos By Trader'!$A18,'Import OffPeak'!$A$3:FR$20,FR$1,FALSE)),0,VLOOKUP('W. VaR &amp; Off-Peak Pos By Trader'!$A18,'Import OffPeak'!$A$3:FR$20,FR$1,FALSE))</f>
        <v>40736.730000000003</v>
      </c>
      <c r="FS18" s="28">
        <f>IF(ISNA(VLOOKUP('W. VaR &amp; Off-Peak Pos By Trader'!$A18,'Import OffPeak'!$A$3:FS$20,FS$1,FALSE)),0,VLOOKUP('W. VaR &amp; Off-Peak Pos By Trader'!$A18,'Import OffPeak'!$A$3:FS$20,FS$1,FALSE))</f>
        <v>43126.23</v>
      </c>
      <c r="FT18" s="28">
        <f>IF(ISNA(VLOOKUP('W. VaR &amp; Off-Peak Pos By Trader'!$A18,'Import OffPeak'!$A$3:FT$20,FT$1,FALSE)),0,VLOOKUP('W. VaR &amp; Off-Peak Pos By Trader'!$A18,'Import OffPeak'!$A$3:FT$20,FT$1,FALSE))</f>
        <v>43609.21</v>
      </c>
      <c r="FU18" s="28">
        <f>IF(ISNA(VLOOKUP('W. VaR &amp; Off-Peak Pos By Trader'!$A18,'Import OffPeak'!$A$3:FU$20,FU$1,FALSE)),0,VLOOKUP('W. VaR &amp; Off-Peak Pos By Trader'!$A18,'Import OffPeak'!$A$3:FU$20,FU$1,FALSE))</f>
        <v>40846</v>
      </c>
      <c r="FV18">
        <f>IF(ISNA(VLOOKUP('W. VaR &amp; Off-Peak Pos By Trader'!$A18,'Import OffPeak'!$A$3:FV$20,FV$1,FALSE)),0,VLOOKUP('W. VaR &amp; Off-Peak Pos By Trader'!$A18,'Import OffPeak'!$A$3:FV$20,FV$1,FALSE))</f>
        <v>45396.79</v>
      </c>
      <c r="FW18">
        <f>IF(ISNA(VLOOKUP('W. VaR &amp; Off-Peak Pos By Trader'!$A18,'Import OffPeak'!$A$3:FW$20,FW$1,FALSE)),0,VLOOKUP('W. VaR &amp; Off-Peak Pos By Trader'!$A18,'Import OffPeak'!$A$3:FW$20,FW$1,FALSE))</f>
        <v>39728.74</v>
      </c>
      <c r="FX18">
        <f>IF(ISNA(VLOOKUP('W. VaR &amp; Off-Peak Pos By Trader'!$A18,'Import OffPeak'!$A$3:FX$20,FX$1,FALSE)),0,VLOOKUP('W. VaR &amp; Off-Peak Pos By Trader'!$A18,'Import OffPeak'!$A$3:FX$20,FX$1,FALSE))</f>
        <v>39973.49</v>
      </c>
      <c r="FY18">
        <f>IF(ISNA(VLOOKUP('W. VaR &amp; Off-Peak Pos By Trader'!$A18,'Import OffPeak'!$A$3:FY$20,FY$1,FALSE)),0,VLOOKUP('W. VaR &amp; Off-Peak Pos By Trader'!$A18,'Import OffPeak'!$A$3:FY$20,FY$1,FALSE))</f>
        <v>38828.300000000003</v>
      </c>
      <c r="FZ18">
        <f>IF(ISNA(VLOOKUP('W. VaR &amp; Off-Peak Pos By Trader'!$A18,'Import OffPeak'!$A$3:FZ$20,FZ$1,FALSE)),0,VLOOKUP('W. VaR &amp; Off-Peak Pos By Trader'!$A18,'Import OffPeak'!$A$3:FZ$20,FZ$1,FALSE))</f>
        <v>41126.11</v>
      </c>
      <c r="GA18">
        <f>IF(ISNA(VLOOKUP('W. VaR &amp; Off-Peak Pos By Trader'!$A18,'Import OffPeak'!$A$3:GA$20,GA$1,FALSE)),0,VLOOKUP('W. VaR &amp; Off-Peak Pos By Trader'!$A18,'Import OffPeak'!$A$3:GA$20,GA$1,FALSE))</f>
        <v>36892.5</v>
      </c>
      <c r="GB18">
        <f>IF(ISNA(VLOOKUP('W. VaR &amp; Off-Peak Pos By Trader'!$A18,'Import OffPeak'!$A$3:GB$20,GB$1,FALSE)),0,VLOOKUP('W. VaR &amp; Off-Peak Pos By Trader'!$A18,'Import OffPeak'!$A$3:GB$20,GB$1,FALSE))</f>
        <v>42263.77</v>
      </c>
      <c r="GC18">
        <f>IF(ISNA(VLOOKUP('W. VaR &amp; Off-Peak Pos By Trader'!$A18,'Import OffPeak'!$A$3:GC$20,GC$1,FALSE)),0,VLOOKUP('W. VaR &amp; Off-Peak Pos By Trader'!$A18,'Import OffPeak'!$A$3:GC$20,GC$1,FALSE))</f>
        <v>37270.25</v>
      </c>
      <c r="GD18">
        <f>IF(ISNA(VLOOKUP('W. VaR &amp; Off-Peak Pos By Trader'!$A18,'Import OffPeak'!$A$3:GD$20,GD$1,FALSE)),0,VLOOKUP('W. VaR &amp; Off-Peak Pos By Trader'!$A18,'Import OffPeak'!$A$3:GD$20,GD$1,FALSE))</f>
        <v>37854.35</v>
      </c>
      <c r="GE18">
        <f>IF(ISNA(VLOOKUP('W. VaR &amp; Off-Peak Pos By Trader'!$A18,'Import OffPeak'!$A$3:GE$20,GE$1,FALSE)),0,VLOOKUP('W. VaR &amp; Off-Peak Pos By Trader'!$A18,'Import OffPeak'!$A$3:GE$20,GE$1,FALSE))</f>
        <v>41659.440000000002</v>
      </c>
      <c r="GF18">
        <f>IF(ISNA(VLOOKUP('W. VaR &amp; Off-Peak Pos By Trader'!$A18,'Import OffPeak'!$A$3:GF$20,GF$1,FALSE)),0,VLOOKUP('W. VaR &amp; Off-Peak Pos By Trader'!$A18,'Import OffPeak'!$A$3:GF$20,GF$1,FALSE))</f>
        <v>38994.47</v>
      </c>
      <c r="GG18">
        <f>IF(ISNA(VLOOKUP('W. VaR &amp; Off-Peak Pos By Trader'!$A18,'Import OffPeak'!$A$3:GG$20,GG$1,FALSE)),0,VLOOKUP('W. VaR &amp; Off-Peak Pos By Trader'!$A18,'Import OffPeak'!$A$3:GG$20,GG$1,FALSE))</f>
        <v>39551.39</v>
      </c>
      <c r="GH18">
        <f>IF(ISNA(VLOOKUP('W. VaR &amp; Off-Peak Pos By Trader'!$A18,'Import OffPeak'!$A$3:GH$20,GH$1,FALSE)),0,VLOOKUP('W. VaR &amp; Off-Peak Pos By Trader'!$A18,'Import OffPeak'!$A$3:GH$20,GH$1,FALSE))</f>
        <v>40868.120000000003</v>
      </c>
      <c r="GI18">
        <f>IF(ISNA(VLOOKUP('W. VaR &amp; Off-Peak Pos By Trader'!$A18,'Import OffPeak'!$A$3:GI$20,GI$1,FALSE)),0,VLOOKUP('W. VaR &amp; Off-Peak Pos By Trader'!$A18,'Import OffPeak'!$A$3:GI$20,GI$1,FALSE))</f>
        <v>35289.18</v>
      </c>
      <c r="GJ18">
        <f>IF(ISNA(VLOOKUP('W. VaR &amp; Off-Peak Pos By Trader'!$A18,'Import OffPeak'!$A$3:GJ$20,GJ$1,FALSE)),0,VLOOKUP('W. VaR &amp; Off-Peak Pos By Trader'!$A18,'Import OffPeak'!$A$3:GJ$20,GJ$1,FALSE))</f>
        <v>35852.339999999997</v>
      </c>
      <c r="GK18">
        <f>IF(ISNA(VLOOKUP('W. VaR &amp; Off-Peak Pos By Trader'!$A18,'Import OffPeak'!$A$3:GK$20,GK$1,FALSE)),0,VLOOKUP('W. VaR &amp; Off-Peak Pos By Trader'!$A18,'Import OffPeak'!$A$3:GK$20,GK$1,FALSE))</f>
        <v>39352.46</v>
      </c>
      <c r="GL18">
        <f>IF(ISNA(VLOOKUP('W. VaR &amp; Off-Peak Pos By Trader'!$A18,'Import OffPeak'!$A$3:GL$20,GL$1,FALSE)),0,VLOOKUP('W. VaR &amp; Off-Peak Pos By Trader'!$A18,'Import OffPeak'!$A$3:GL$20,GL$1,FALSE))</f>
        <v>36962.75</v>
      </c>
      <c r="GM18">
        <f>IF(ISNA(VLOOKUP('W. VaR &amp; Off-Peak Pos By Trader'!$A18,'Import OffPeak'!$A$3:GM$20,GM$1,FALSE)),0,VLOOKUP('W. VaR &amp; Off-Peak Pos By Trader'!$A18,'Import OffPeak'!$A$3:GM$20,GM$1,FALSE))</f>
        <v>34511.94</v>
      </c>
      <c r="GN18">
        <f>IF(ISNA(VLOOKUP('W. VaR &amp; Off-Peak Pos By Trader'!$A18,'Import OffPeak'!$A$3:GN$20,GN$1,FALSE)),0,VLOOKUP('W. VaR &amp; Off-Peak Pos By Trader'!$A18,'Import OffPeak'!$A$3:GN$20,GN$1,FALSE))</f>
        <v>39535.69</v>
      </c>
      <c r="GO18">
        <f>IF(ISNA(VLOOKUP('W. VaR &amp; Off-Peak Pos By Trader'!$A18,'Import OffPeak'!$A$3:GO$20,GO$1,FALSE)),0,VLOOKUP('W. VaR &amp; Off-Peak Pos By Trader'!$A18,'Import OffPeak'!$A$3:GO$20,GO$1,FALSE))</f>
        <v>34862.06</v>
      </c>
      <c r="GP18">
        <f>IF(ISNA(VLOOKUP('W. VaR &amp; Off-Peak Pos By Trader'!$A18,'Import OffPeak'!$A$3:GP$20,GP$1,FALSE)),0,VLOOKUP('W. VaR &amp; Off-Peak Pos By Trader'!$A18,'Import OffPeak'!$A$3:GP$20,GP$1,FALSE))</f>
        <v>36882.07</v>
      </c>
      <c r="GQ18">
        <f>IF(ISNA(VLOOKUP('W. VaR &amp; Off-Peak Pos By Trader'!$A18,'Import OffPeak'!$A$3:GQ$20,GQ$1,FALSE)),0,VLOOKUP('W. VaR &amp; Off-Peak Pos By Trader'!$A18,'Import OffPeak'!$A$3:GQ$20,GQ$1,FALSE))</f>
        <v>37498.910000000003</v>
      </c>
      <c r="GR18">
        <f>IF(ISNA(VLOOKUP('W. VaR &amp; Off-Peak Pos By Trader'!$A18,'Import OffPeak'!$A$3:GR$20,GR$1,FALSE)),0,VLOOKUP('W. VaR &amp; Off-Peak Pos By Trader'!$A18,'Import OffPeak'!$A$3:GR$20,GR$1,FALSE))</f>
        <v>35013.480000000003</v>
      </c>
      <c r="GS18">
        <f>IF(ISNA(VLOOKUP('W. VaR &amp; Off-Peak Pos By Trader'!$A18,'Import OffPeak'!$A$3:GS$20,GS$1,FALSE)),0,VLOOKUP('W. VaR &amp; Off-Peak Pos By Trader'!$A18,'Import OffPeak'!$A$3:GS$20,GS$1,FALSE))</f>
        <v>38442.21</v>
      </c>
      <c r="GT18">
        <f>IF(ISNA(VLOOKUP('W. VaR &amp; Off-Peak Pos By Trader'!$A18,'Import OffPeak'!$A$3:GT$20,GT$1,FALSE)),0,VLOOKUP('W. VaR &amp; Off-Peak Pos By Trader'!$A18,'Import OffPeak'!$A$3:GT$20,GT$1,FALSE))</f>
        <v>36780.68</v>
      </c>
      <c r="GU18">
        <f>IF(ISNA(VLOOKUP('W. VaR &amp; Off-Peak Pos By Trader'!$A18,'Import OffPeak'!$A$3:GU$20,GU$1,FALSE)),0,VLOOKUP('W. VaR &amp; Off-Peak Pos By Trader'!$A18,'Import OffPeak'!$A$3:GU$20,GU$1,FALSE))</f>
        <v>33004.51</v>
      </c>
      <c r="GV18">
        <f>IF(ISNA(VLOOKUP('W. VaR &amp; Off-Peak Pos By Trader'!$A18,'Import OffPeak'!$A$3:GV$20,GV$1,FALSE)),0,VLOOKUP('W. VaR &amp; Off-Peak Pos By Trader'!$A18,'Import OffPeak'!$A$3:GV$20,GV$1,FALSE))</f>
        <v>36383.22</v>
      </c>
      <c r="GW18">
        <f>IF(ISNA(VLOOKUP('W. VaR &amp; Off-Peak Pos By Trader'!$A18,'Import OffPeak'!$A$3:GW$20,GW$1,FALSE)),0,VLOOKUP('W. VaR &amp; Off-Peak Pos By Trader'!$A18,'Import OffPeak'!$A$3:GW$20,GW$1,FALSE))</f>
        <v>33966.800000000003</v>
      </c>
      <c r="GX18">
        <f>IF(ISNA(VLOOKUP('W. VaR &amp; Off-Peak Pos By Trader'!$A18,'Import OffPeak'!$A$3:GX$20,GX$1,FALSE)),0,VLOOKUP('W. VaR &amp; Off-Peak Pos By Trader'!$A18,'Import OffPeak'!$A$3:GX$20,GX$1,FALSE))</f>
        <v>34567.339999999997</v>
      </c>
      <c r="GY18">
        <f>IF(ISNA(VLOOKUP('W. VaR &amp; Off-Peak Pos By Trader'!$A18,'Import OffPeak'!$A$3:GY$20,GY$1,FALSE)),0,VLOOKUP('W. VaR &amp; Off-Peak Pos By Trader'!$A18,'Import OffPeak'!$A$3:GY$20,GY$1,FALSE))</f>
        <v>33677.089999999997</v>
      </c>
      <c r="GZ18">
        <f>IF(ISNA(VLOOKUP('W. VaR &amp; Off-Peak Pos By Trader'!$A18,'Import OffPeak'!$A$3:GZ$20,GZ$1,FALSE)),0,VLOOKUP('W. VaR &amp; Off-Peak Pos By Trader'!$A18,'Import OffPeak'!$A$3:GZ$20,GZ$1,FALSE))</f>
        <v>35576.69</v>
      </c>
      <c r="HA18">
        <f>IF(ISNA(VLOOKUP('W. VaR &amp; Off-Peak Pos By Trader'!$A18,'Import OffPeak'!$A$3:HA$20,HA$1,FALSE)),0,VLOOKUP('W. VaR &amp; Off-Peak Pos By Trader'!$A18,'Import OffPeak'!$A$3:HA$20,HA$1,FALSE))</f>
        <v>32602.080000000002</v>
      </c>
      <c r="HB18">
        <f>IF(ISNA(VLOOKUP('W. VaR &amp; Off-Peak Pos By Trader'!$A18,'Import OffPeak'!$A$3:HB$20,HB$1,FALSE)),0,VLOOKUP('W. VaR &amp; Off-Peak Pos By Trader'!$A18,'Import OffPeak'!$A$3:HB$20,HB$1,FALSE))</f>
        <v>35867.43</v>
      </c>
      <c r="HC18">
        <f>IF(ISNA(VLOOKUP('W. VaR &amp; Off-Peak Pos By Trader'!$A18,'Import OffPeak'!$A$3:HC$20,HC$1,FALSE)),0,VLOOKUP('W. VaR &amp; Off-Peak Pos By Trader'!$A18,'Import OffPeak'!$A$3:HC$20,HC$1,FALSE))</f>
        <v>33693</v>
      </c>
      <c r="HD18">
        <f>IF(ISNA(VLOOKUP('W. VaR &amp; Off-Peak Pos By Trader'!$A18,'Import OffPeak'!$A$3:HD$20,HD$1,FALSE)),0,VLOOKUP('W. VaR &amp; Off-Peak Pos By Trader'!$A18,'Import OffPeak'!$A$3:HD$20,HD$1,FALSE))</f>
        <v>32739.9</v>
      </c>
      <c r="HE18">
        <f>IF(ISNA(VLOOKUP('W. VaR &amp; Off-Peak Pos By Trader'!$A18,'Import OffPeak'!$A$3:HE$20,HE$1,FALSE)),0,VLOOKUP('W. VaR &amp; Off-Peak Pos By Trader'!$A18,'Import OffPeak'!$A$3:HE$20,HE$1,FALSE))</f>
        <v>35945.15</v>
      </c>
      <c r="HF18">
        <f>IF(ISNA(VLOOKUP('W. VaR &amp; Off-Peak Pos By Trader'!$A18,'Import OffPeak'!$A$3:HF$20,HF$1,FALSE)),0,VLOOKUP('W. VaR &amp; Off-Peak Pos By Trader'!$A18,'Import OffPeak'!$A$3:HF$20,HF$1,FALSE))</f>
        <v>33360</v>
      </c>
      <c r="HG18">
        <f>IF(ISNA(VLOOKUP('W. VaR &amp; Off-Peak Pos By Trader'!$A18,'Import OffPeak'!$A$3:HG$20,HG$1,FALSE)),0,VLOOKUP('W. VaR &amp; Off-Peak Pos By Trader'!$A18,'Import OffPeak'!$A$3:HG$20,HG$1,FALSE))</f>
        <v>29934.39</v>
      </c>
      <c r="HH18">
        <f>IF(ISNA(VLOOKUP('W. VaR &amp; Off-Peak Pos By Trader'!$A18,'Import OffPeak'!$A$3:HH$20,HH$1,FALSE)),0,VLOOKUP('W. VaR &amp; Off-Peak Pos By Trader'!$A18,'Import OffPeak'!$A$3:HH$20,HH$1,FALSE))</f>
        <v>32997.22</v>
      </c>
      <c r="HI18">
        <f>IF(ISNA(VLOOKUP('W. VaR &amp; Off-Peak Pos By Trader'!$A18,'Import OffPeak'!$A$3:HI$20,HI$1,FALSE)),0,VLOOKUP('W. VaR &amp; Off-Peak Pos By Trader'!$A18,'Import OffPeak'!$A$3:HI$20,HI$1,FALSE))</f>
        <v>30805.759999999998</v>
      </c>
      <c r="HJ18">
        <f>IF(ISNA(VLOOKUP('W. VaR &amp; Off-Peak Pos By Trader'!$A18,'Import OffPeak'!$A$3:HJ$20,HJ$1,FALSE)),0,VLOOKUP('W. VaR &amp; Off-Peak Pos By Trader'!$A18,'Import OffPeak'!$A$3:HJ$20,HJ$1,FALSE))</f>
        <v>31349.68</v>
      </c>
      <c r="HK18">
        <f>IF(ISNA(VLOOKUP('W. VaR &amp; Off-Peak Pos By Trader'!$A18,'Import OffPeak'!$A$3:HK$20,HK$1,FALSE)),0,VLOOKUP('W. VaR &amp; Off-Peak Pos By Trader'!$A18,'Import OffPeak'!$A$3:HK$20,HK$1,FALSE))</f>
        <v>31813.46</v>
      </c>
      <c r="HL18">
        <f>IF(ISNA(VLOOKUP('W. VaR &amp; Off-Peak Pos By Trader'!$A18,'Import OffPeak'!$A$3:HL$20,HL$1,FALSE)),0,VLOOKUP('W. VaR &amp; Off-Peak Pos By Trader'!$A18,'Import OffPeak'!$A$3:HL$20,HL$1,FALSE))</f>
        <v>30998.36</v>
      </c>
      <c r="HM18">
        <f>IF(ISNA(VLOOKUP('W. VaR &amp; Off-Peak Pos By Trader'!$A18,'Import OffPeak'!$A$3:HM$20,HM$1,FALSE)),0,VLOOKUP('W. VaR &amp; Off-Peak Pos By Trader'!$A18,'Import OffPeak'!$A$3:HM$20,HM$1,FALSE))</f>
        <v>30822.73</v>
      </c>
      <c r="HN18">
        <f>IF(ISNA(VLOOKUP('W. VaR &amp; Off-Peak Pos By Trader'!$A18,'Import OffPeak'!$A$3:HN$20,HN$1,FALSE)),0,VLOOKUP('W. VaR &amp; Off-Peak Pos By Trader'!$A18,'Import OffPeak'!$A$3:HN$20,HN$1,FALSE))</f>
        <v>31276.26</v>
      </c>
      <c r="HO18">
        <f>IF(ISNA(VLOOKUP('W. VaR &amp; Off-Peak Pos By Trader'!$A18,'Import OffPeak'!$A$3:HO$20,HO$1,FALSE)),0,VLOOKUP('W. VaR &amp; Off-Peak Pos By Trader'!$A18,'Import OffPeak'!$A$3:HO$20,HO$1,FALSE))</f>
        <v>30553.22</v>
      </c>
      <c r="HP18">
        <f>IF(ISNA(VLOOKUP('W. VaR &amp; Off-Peak Pos By Trader'!$A18,'Import OffPeak'!$A$3:HP$20,HP$1,FALSE)),0,VLOOKUP('W. VaR &amp; Off-Peak Pos By Trader'!$A18,'Import OffPeak'!$A$3:HP$20,HP$1,FALSE))</f>
        <v>32161.51</v>
      </c>
      <c r="HQ18">
        <f>IF(ISNA(VLOOKUP('W. VaR &amp; Off-Peak Pos By Trader'!$A18,'Import OffPeak'!$A$3:HQ$20,HQ$1,FALSE)),0,VLOOKUP('W. VaR &amp; Off-Peak Pos By Trader'!$A18,'Import OffPeak'!$A$3:HQ$20,HQ$1,FALSE))</f>
        <v>31364.07</v>
      </c>
      <c r="HR18">
        <f>IF(ISNA(VLOOKUP('W. VaR &amp; Off-Peak Pos By Trader'!$A18,'Import OffPeak'!$A$3:HR$20,HR$1,FALSE)),0,VLOOKUP('W. VaR &amp; Off-Peak Pos By Trader'!$A18,'Import OffPeak'!$A$3:HR$20,HR$1,FALSE))</f>
        <v>30340.720000000001</v>
      </c>
      <c r="HS18">
        <f>IF(ISNA(VLOOKUP('W. VaR &amp; Off-Peak Pos By Trader'!$A18,'Import OffPeak'!$A$3:HS$20,HS$1,FALSE)),0,VLOOKUP('W. VaR &amp; Off-Peak Pos By Trader'!$A18,'Import OffPeak'!$A$3:HS$20,HS$1,FALSE))</f>
        <v>28994</v>
      </c>
      <c r="HT18">
        <f>IF(ISNA(VLOOKUP('W. VaR &amp; Off-Peak Pos By Trader'!$A18,'Import OffPeak'!$A$3:HT$20,HT$1,FALSE)),0,VLOOKUP('W. VaR &amp; Off-Peak Pos By Trader'!$A18,'Import OffPeak'!$A$3:HT$20,HT$1,FALSE))</f>
        <v>28828.66</v>
      </c>
      <c r="HU18">
        <f>IF(ISNA(VLOOKUP('W. VaR &amp; Off-Peak Pos By Trader'!$A18,'Import OffPeak'!$A$3:HU$20,HU$1,FALSE)),0,VLOOKUP('W. VaR &amp; Off-Peak Pos By Trader'!$A18,'Import OffPeak'!$A$3:HU$20,HU$1,FALSE))</f>
        <v>28010.59</v>
      </c>
      <c r="HV18">
        <f>IF(ISNA(VLOOKUP('W. VaR &amp; Off-Peak Pos By Trader'!$A18,'Import OffPeak'!$A$3:HV$20,HV$1,FALSE)),0,VLOOKUP('W. VaR &amp; Off-Peak Pos By Trader'!$A18,'Import OffPeak'!$A$3:HV$20,HV$1,FALSE))</f>
        <v>30829.84</v>
      </c>
      <c r="HW18">
        <f>IF(ISNA(VLOOKUP('W. VaR &amp; Off-Peak Pos By Trader'!$A18,'Import OffPeak'!$A$3:HW$20,HW$1,FALSE)),0,VLOOKUP('W. VaR &amp; Off-Peak Pos By Trader'!$A18,'Import OffPeak'!$A$3:HW$20,HW$1,FALSE))</f>
        <v>26610.84</v>
      </c>
      <c r="HX18">
        <f>IF(ISNA(VLOOKUP('W. VaR &amp; Off-Peak Pos By Trader'!$A18,'Import OffPeak'!$A$3:HX$20,HX$1,FALSE)),0,VLOOKUP('W. VaR &amp; Off-Peak Pos By Trader'!$A18,'Import OffPeak'!$A$3:HX$20,HX$1,FALSE))</f>
        <v>27033.4</v>
      </c>
      <c r="HY18">
        <f>IF(ISNA(VLOOKUP('W. VaR &amp; Off-Peak Pos By Trader'!$A18,'Import OffPeak'!$A$3:HY$20,HY$1,FALSE)),0,VLOOKUP('W. VaR &amp; Off-Peak Pos By Trader'!$A18,'Import OffPeak'!$A$3:HY$20,HY$1,FALSE))</f>
        <v>29166.560000000001</v>
      </c>
      <c r="HZ18">
        <f>IF(ISNA(VLOOKUP('W. VaR &amp; Off-Peak Pos By Trader'!$A18,'Import OffPeak'!$A$3:HZ$20,HZ$1,FALSE)),0,VLOOKUP('W. VaR &amp; Off-Peak Pos By Trader'!$A18,'Import OffPeak'!$A$3:HZ$20,HZ$1,FALSE))</f>
        <v>27297.72</v>
      </c>
      <c r="IA18">
        <f>IF(ISNA(VLOOKUP('W. VaR &amp; Off-Peak Pos By Trader'!$A18,'Import OffPeak'!$A$3:IA$20,IA$1,FALSE)),0,VLOOKUP('W. VaR &amp; Off-Peak Pos By Trader'!$A18,'Import OffPeak'!$A$3:IA$20,IA$1,FALSE))</f>
        <v>28907.27</v>
      </c>
      <c r="IB18">
        <f>IF(ISNA(VLOOKUP('W. VaR &amp; Off-Peak Pos By Trader'!$A18,'Import OffPeak'!$A$3:IB$20,IB$1,FALSE)),0,VLOOKUP('W. VaR &amp; Off-Peak Pos By Trader'!$A18,'Import OffPeak'!$A$3:IB$20,IB$1,FALSE))</f>
        <v>29239.33</v>
      </c>
      <c r="IC18">
        <f>IF(ISNA(VLOOKUP('W. VaR &amp; Off-Peak Pos By Trader'!$A18,'Import OffPeak'!$A$3:IC$20,IC$1,FALSE)),0,VLOOKUP('W. VaR &amp; Off-Peak Pos By Trader'!$A18,'Import OffPeak'!$A$3:IC$20,IC$1,FALSE))</f>
        <v>27394.85</v>
      </c>
    </row>
    <row r="19" spans="1:237" ht="18" thickBot="1" x14ac:dyDescent="0.3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35080.14</v>
      </c>
      <c r="C19" s="28">
        <f>IF(ISNA(VLOOKUP('W. VaR &amp; Off-Peak Pos By Trader'!$A19,'Import OffPeak'!$A$3:C$20,C$1,FALSE)),0,VLOOKUP('W. VaR &amp; Off-Peak Pos By Trader'!$A19,'Import OffPeak'!$A$3:C$20,C$1,FALSE))</f>
        <v>103662.86</v>
      </c>
      <c r="D19" s="28">
        <f>IF(ISNA(VLOOKUP('W. VaR &amp; Off-Peak Pos By Trader'!$A19,'Import OffPeak'!$A$3:D$20,D$1,FALSE)),0,VLOOKUP('W. VaR &amp; Off-Peak Pos By Trader'!$A19,'Import OffPeak'!$A$3:D$20,D$1,FALSE))</f>
        <v>109729.13</v>
      </c>
      <c r="E19" s="28">
        <f>IF(ISNA(VLOOKUP('W. VaR &amp; Off-Peak Pos By Trader'!$A19,'Import OffPeak'!$A$3:E$20,E$1,FALSE)),0,VLOOKUP('W. VaR &amp; Off-Peak Pos By Trader'!$A19,'Import OffPeak'!$A$3:E$20,E$1,FALSE))</f>
        <v>100747.48</v>
      </c>
      <c r="F19" s="28">
        <f>IF(ISNA(VLOOKUP('W. VaR &amp; Off-Peak Pos By Trader'!$A19,'Import OffPeak'!$A$3:F$20,F$1,FALSE)),0,VLOOKUP('W. VaR &amp; Off-Peak Pos By Trader'!$A19,'Import OffPeak'!$A$3:F$20,F$1,FALSE))</f>
        <v>111050.93</v>
      </c>
      <c r="G19" s="28">
        <f>IF(ISNA(VLOOKUP('W. VaR &amp; Off-Peak Pos By Trader'!$A19,'Import OffPeak'!$A$3:G$20,G$1,FALSE)),0,VLOOKUP('W. VaR &amp; Off-Peak Pos By Trader'!$A19,'Import OffPeak'!$A$3:G$20,G$1,FALSE))</f>
        <v>100265.5</v>
      </c>
      <c r="H19" s="28">
        <f>IF(ISNA(VLOOKUP('W. VaR &amp; Off-Peak Pos By Trader'!$A19,'Import OffPeak'!$A$3:H$20,H$1,FALSE)),0,VLOOKUP('W. VaR &amp; Off-Peak Pos By Trader'!$A19,'Import OffPeak'!$A$3:H$20,H$1,FALSE))</f>
        <v>101751.4</v>
      </c>
      <c r="I19" s="28">
        <f>IF(ISNA(VLOOKUP('W. VaR &amp; Off-Peak Pos By Trader'!$A19,'Import OffPeak'!$A$3:I$20,I$1,FALSE)),0,VLOOKUP('W. VaR &amp; Off-Peak Pos By Trader'!$A19,'Import OffPeak'!$A$3:I$20,I$1,FALSE))</f>
        <v>111912.89</v>
      </c>
      <c r="J19" s="28">
        <f>IF(ISNA(VLOOKUP('W. VaR &amp; Off-Peak Pos By Trader'!$A19,'Import OffPeak'!$A$3:J$20,J$1,FALSE)),0,VLOOKUP('W. VaR &amp; Off-Peak Pos By Trader'!$A19,'Import OffPeak'!$A$3:J$20,J$1,FALSE))</f>
        <v>103052.63</v>
      </c>
      <c r="K19" s="28">
        <f>IF(ISNA(VLOOKUP('W. VaR &amp; Off-Peak Pos By Trader'!$A19,'Import OffPeak'!$A$3:K$20,K$1,FALSE)),0,VLOOKUP('W. VaR &amp; Off-Peak Pos By Trader'!$A19,'Import OffPeak'!$A$3:K$20,K$1,FALSE))</f>
        <v>92198.15</v>
      </c>
      <c r="L19" s="28">
        <f>IF(ISNA(VLOOKUP('W. VaR &amp; Off-Peak Pos By Trader'!$A19,'Import OffPeak'!$A$3:L$20,L$1,FALSE)),0,VLOOKUP('W. VaR &amp; Off-Peak Pos By Trader'!$A19,'Import OffPeak'!$A$3:L$20,L$1,FALSE))</f>
        <v>106419.6</v>
      </c>
      <c r="M19" s="28">
        <f>IF(ISNA(VLOOKUP('W. VaR &amp; Off-Peak Pos By Trader'!$A19,'Import OffPeak'!$A$3:M$20,M$1,FALSE)),0,VLOOKUP('W. VaR &amp; Off-Peak Pos By Trader'!$A19,'Import OffPeak'!$A$3:M$20,M$1,FALSE))</f>
        <v>95337.89</v>
      </c>
      <c r="N19" s="28">
        <f>IF(ISNA(VLOOKUP('W. VaR &amp; Off-Peak Pos By Trader'!$A19,'Import OffPeak'!$A$3:N$20,N$1,FALSE)),0,VLOOKUP('W. VaR &amp; Off-Peak Pos By Trader'!$A19,'Import OffPeak'!$A$3:N$20,N$1,FALSE))</f>
        <v>101395.9</v>
      </c>
      <c r="O19" s="28">
        <f>IF(ISNA(VLOOKUP('W. VaR &amp; Off-Peak Pos By Trader'!$A19,'Import OffPeak'!$A$3:O$20,O$1,FALSE)),0,VLOOKUP('W. VaR &amp; Off-Peak Pos By Trader'!$A19,'Import OffPeak'!$A$3:O$20,O$1,FALSE))</f>
        <v>103030.27</v>
      </c>
      <c r="P19" s="28">
        <f>IF(ISNA(VLOOKUP('W. VaR &amp; Off-Peak Pos By Trader'!$A19,'Import OffPeak'!$A$3:P$20,P$1,FALSE)),0,VLOOKUP('W. VaR &amp; Off-Peak Pos By Trader'!$A19,'Import OffPeak'!$A$3:P$20,P$1,FALSE))</f>
        <v>100520.59</v>
      </c>
      <c r="Q19" s="28">
        <f>IF(ISNA(VLOOKUP('W. VaR &amp; Off-Peak Pos By Trader'!$A19,'Import OffPeak'!$A$3:Q$20,Q$1,FALSE)),0,VLOOKUP('W. VaR &amp; Off-Peak Pos By Trader'!$A19,'Import OffPeak'!$A$3:Q$20,Q$1,FALSE))</f>
        <v>100072.44</v>
      </c>
      <c r="R19" s="28">
        <f>IF(ISNA(VLOOKUP('W. VaR &amp; Off-Peak Pos By Trader'!$A19,'Import OffPeak'!$A$3:R$20,R$1,FALSE)),0,VLOOKUP('W. VaR &amp; Off-Peak Pos By Trader'!$A19,'Import OffPeak'!$A$3:R$20,R$1,FALSE))</f>
        <v>101660.56</v>
      </c>
      <c r="S19" s="28">
        <f>IF(ISNA(VLOOKUP('W. VaR &amp; Off-Peak Pos By Trader'!$A19,'Import OffPeak'!$A$3:S$20,S$1,FALSE)),0,VLOOKUP('W. VaR &amp; Off-Peak Pos By Trader'!$A19,'Import OffPeak'!$A$3:S$20,S$1,FALSE))</f>
        <v>95072.71</v>
      </c>
      <c r="T19" s="28">
        <f>IF(ISNA(VLOOKUP('W. VaR &amp; Off-Peak Pos By Trader'!$A19,'Import OffPeak'!$A$3:T$20,T$1,FALSE)),0,VLOOKUP('W. VaR &amp; Off-Peak Pos By Trader'!$A19,'Import OffPeak'!$A$3:T$20,T$1,FALSE))</f>
        <v>100730</v>
      </c>
      <c r="U19" s="28">
        <f>IF(ISNA(VLOOKUP('W. VaR &amp; Off-Peak Pos By Trader'!$A19,'Import OffPeak'!$A$3:U$20,U$1,FALSE)),0,VLOOKUP('W. VaR &amp; Off-Peak Pos By Trader'!$A19,'Import OffPeak'!$A$3:U$20,U$1,FALSE))</f>
        <v>102260.64</v>
      </c>
      <c r="V19" s="28">
        <f>IF(ISNA(VLOOKUP('W. VaR &amp; Off-Peak Pos By Trader'!$A19,'Import OffPeak'!$A$3:V$20,V$1,FALSE)),0,VLOOKUP('W. VaR &amp; Off-Peak Pos By Trader'!$A19,'Import OffPeak'!$A$3:V$20,V$1,FALSE))</f>
        <v>97775.679999999993</v>
      </c>
      <c r="W19" s="28">
        <f>IF(ISNA(VLOOKUP('W. VaR &amp; Off-Peak Pos By Trader'!$A19,'Import OffPeak'!$A$3:W$20,W$1,FALSE)),0,VLOOKUP('W. VaR &amp; Off-Peak Pos By Trader'!$A19,'Import OffPeak'!$A$3:W$20,W$1,FALSE))</f>
        <v>87411.95</v>
      </c>
      <c r="X19" s="28">
        <f>IF(ISNA(VLOOKUP('W. VaR &amp; Off-Peak Pos By Trader'!$A19,'Import OffPeak'!$A$3:X$20,X$1,FALSE)),0,VLOOKUP('W. VaR &amp; Off-Peak Pos By Trader'!$A19,'Import OffPeak'!$A$3:X$20,X$1,FALSE))</f>
        <v>100818.35</v>
      </c>
      <c r="Y19" s="28">
        <f>IF(ISNA(VLOOKUP('W. VaR &amp; Off-Peak Pos By Trader'!$A19,'Import OffPeak'!$A$3:Y$20,Y$1,FALSE)),0,VLOOKUP('W. VaR &amp; Off-Peak Pos By Trader'!$A19,'Import OffPeak'!$A$3:Y$20,Y$1,FALSE))</f>
        <v>90251.18</v>
      </c>
      <c r="Z19" s="28">
        <f>IF(ISNA(VLOOKUP('W. VaR &amp; Off-Peak Pos By Trader'!$A19,'Import OffPeak'!$A$3:Z$20,Z$1,FALSE)),0,VLOOKUP('W. VaR &amp; Off-Peak Pos By Trader'!$A19,'Import OffPeak'!$A$3:Z$20,Z$1,FALSE))</f>
        <v>99835.71</v>
      </c>
      <c r="AA19" s="28">
        <f>IF(ISNA(VLOOKUP('W. VaR &amp; Off-Peak Pos By Trader'!$A19,'Import OffPeak'!$A$3:AA$20,AA$1,FALSE)),0,VLOOKUP('W. VaR &amp; Off-Peak Pos By Trader'!$A19,'Import OffPeak'!$A$3:AA$20,AA$1,FALSE))</f>
        <v>93515.51</v>
      </c>
      <c r="AB19" s="28">
        <f>IF(ISNA(VLOOKUP('W. VaR &amp; Off-Peak Pos By Trader'!$A19,'Import OffPeak'!$A$3:AB$20,AB$1,FALSE)),0,VLOOKUP('W. VaR &amp; Off-Peak Pos By Trader'!$A19,'Import OffPeak'!$A$3:AB$20,AB$1,FALSE))</f>
        <v>94983.24</v>
      </c>
      <c r="AC19" s="28">
        <f>IF(ISNA(VLOOKUP('W. VaR &amp; Off-Peak Pos By Trader'!$A19,'Import OffPeak'!$A$3:AC$20,AC$1,FALSE)),0,VLOOKUP('W. VaR &amp; Off-Peak Pos By Trader'!$A19,'Import OffPeak'!$A$3:AC$20,AC$1,FALSE))</f>
        <v>98361.35</v>
      </c>
      <c r="AD19" s="28">
        <f>IF(ISNA(VLOOKUP('W. VaR &amp; Off-Peak Pos By Trader'!$A19,'Import OffPeak'!$A$3:AD$20,AD$1,FALSE)),0,VLOOKUP('W. VaR &amp; Off-Peak Pos By Trader'!$A19,'Import OffPeak'!$A$3:AD$20,AD$1,FALSE))</f>
        <v>92115.06</v>
      </c>
      <c r="AE19" s="28">
        <f>IF(ISNA(VLOOKUP('W. VaR &amp; Off-Peak Pos By Trader'!$A19,'Import OffPeak'!$A$3:AE$20,AE$1,FALSE)),0,VLOOKUP('W. VaR &amp; Off-Peak Pos By Trader'!$A19,'Import OffPeak'!$A$3:AE$20,AE$1,FALSE))</f>
        <v>89693</v>
      </c>
      <c r="AF19" s="28">
        <f>IF(ISNA(VLOOKUP('W. VaR &amp; Off-Peak Pos By Trader'!$A19,'Import OffPeak'!$A$3:AF$20,AF$1,FALSE)),0,VLOOKUP('W. VaR &amp; Off-Peak Pos By Trader'!$A19,'Import OffPeak'!$A$3:AF$20,AF$1,FALSE))</f>
        <v>98770</v>
      </c>
      <c r="AG19" s="28">
        <f>IF(ISNA(VLOOKUP('W. VaR &amp; Off-Peak Pos By Trader'!$A19,'Import OffPeak'!$A$3:AG$20,AG$1,FALSE)),0,VLOOKUP('W. VaR &amp; Off-Peak Pos By Trader'!$A19,'Import OffPeak'!$A$3:AG$20,AG$1,FALSE))</f>
        <v>92587.1</v>
      </c>
      <c r="AH19" s="28">
        <f>IF(ISNA(VLOOKUP('W. VaR &amp; Off-Peak Pos By Trader'!$A19,'Import OffPeak'!$A$3:AH$20,AH$1,FALSE)),0,VLOOKUP('W. VaR &amp; Off-Peak Pos By Trader'!$A19,'Import OffPeak'!$A$3:AH$20,AH$1,FALSE))</f>
        <v>95496.68</v>
      </c>
      <c r="AI19" s="28">
        <f>IF(ISNA(VLOOKUP('W. VaR &amp; Off-Peak Pos By Trader'!$A19,'Import OffPeak'!$A$3:AI$20,AI$1,FALSE)),0,VLOOKUP('W. VaR &amp; Off-Peak Pos By Trader'!$A19,'Import OffPeak'!$A$3:AI$20,AI$1,FALSE))</f>
        <v>87562.43</v>
      </c>
      <c r="AJ19" s="28">
        <f>IF(ISNA(VLOOKUP('W. VaR &amp; Off-Peak Pos By Trader'!$A19,'Import OffPeak'!$A$3:AJ$20,AJ$1,FALSE)),0,VLOOKUP('W. VaR &amp; Off-Peak Pos By Trader'!$A19,'Import OffPeak'!$A$3:AJ$20,AJ$1,FALSE))</f>
        <v>87091.4</v>
      </c>
      <c r="AK19" s="28">
        <f>IF(ISNA(VLOOKUP('W. VaR &amp; Off-Peak Pos By Trader'!$A19,'Import OffPeak'!$A$3:AK$20,AK$1,FALSE)),0,VLOOKUP('W. VaR &amp; Off-Peak Pos By Trader'!$A19,'Import OffPeak'!$A$3:AK$20,AK$1,FALSE))</f>
        <v>84839.4</v>
      </c>
      <c r="AL19" s="28">
        <f>IF(ISNA(VLOOKUP('W. VaR &amp; Off-Peak Pos By Trader'!$A19,'Import OffPeak'!$A$3:AL$20,AL$1,FALSE)),0,VLOOKUP('W. VaR &amp; Off-Peak Pos By Trader'!$A19,'Import OffPeak'!$A$3:AL$20,AL$1,FALSE))</f>
        <v>97542.24</v>
      </c>
      <c r="AM19" s="28">
        <f>IF(ISNA(VLOOKUP('W. VaR &amp; Off-Peak Pos By Trader'!$A19,'Import OffPeak'!$A$3:AM$20,AM$1,FALSE)),0,VLOOKUP('W. VaR &amp; Off-Peak Pos By Trader'!$A19,'Import OffPeak'!$A$3:AM$20,AM$1,FALSE))</f>
        <v>83928.16</v>
      </c>
      <c r="AN19" s="28">
        <f>IF(ISNA(VLOOKUP('W. VaR &amp; Off-Peak Pos By Trader'!$A19,'Import OffPeak'!$A$3:AN$20,AN$1,FALSE)),0,VLOOKUP('W. VaR &amp; Off-Peak Pos By Trader'!$A19,'Import OffPeak'!$A$3:AN$20,AN$1,FALSE))</f>
        <v>92563.55</v>
      </c>
      <c r="AO19" s="28">
        <f>IF(ISNA(VLOOKUP('W. VaR &amp; Off-Peak Pos By Trader'!$A19,'Import OffPeak'!$A$3:AO$20,AO$1,FALSE)),0,VLOOKUP('W. VaR &amp; Off-Peak Pos By Trader'!$A19,'Import OffPeak'!$A$3:AO$20,AO$1,FALSE))</f>
        <v>88472.7</v>
      </c>
      <c r="AP19" s="28">
        <f>IF(ISNA(VLOOKUP('W. VaR &amp; Off-Peak Pos By Trader'!$A19,'Import OffPeak'!$A$3:AP$20,AP$1,FALSE)),0,VLOOKUP('W. VaR &amp; Off-Peak Pos By Trader'!$A19,'Import OffPeak'!$A$3:AP$20,AP$1,FALSE))</f>
        <v>86224.55</v>
      </c>
      <c r="AQ19" s="28">
        <f>IF(ISNA(VLOOKUP('W. VaR &amp; Off-Peak Pos By Trader'!$A19,'Import OffPeak'!$A$3:AQ$20,AQ$1,FALSE)),0,VLOOKUP('W. VaR &amp; Off-Peak Pos By Trader'!$A19,'Import OffPeak'!$A$3:AQ$20,AQ$1,FALSE))</f>
        <v>91348.86</v>
      </c>
      <c r="AR19" s="28">
        <f>IF(ISNA(VLOOKUP('W. VaR &amp; Off-Peak Pos By Trader'!$A19,'Import OffPeak'!$A$3:AR$20,AR$1,FALSE)),0,VLOOKUP('W. VaR &amp; Off-Peak Pos By Trader'!$A19,'Import OffPeak'!$A$3:AR$20,AR$1,FALSE))</f>
        <v>85327.71</v>
      </c>
      <c r="AS19" s="28">
        <f>IF(ISNA(VLOOKUP('W. VaR &amp; Off-Peak Pos By Trader'!$A19,'Import OffPeak'!$A$3:AS$20,AS$1,FALSE)),0,VLOOKUP('W. VaR &amp; Off-Peak Pos By Trader'!$A19,'Import OffPeak'!$A$3:AS$20,AS$1,FALSE))</f>
        <v>83103.509999999995</v>
      </c>
      <c r="AT19" s="28">
        <f>IF(ISNA(VLOOKUP('W. VaR &amp; Off-Peak Pos By Trader'!$A19,'Import OffPeak'!$A$3:AT$20,AT$1,FALSE)),0,VLOOKUP('W. VaR &amp; Off-Peak Pos By Trader'!$A19,'Import OffPeak'!$A$3:AT$20,AT$1,FALSE))</f>
        <v>89691.44</v>
      </c>
      <c r="AU19" s="28">
        <f>IF(ISNA(VLOOKUP('W. VaR &amp; Off-Peak Pos By Trader'!$A19,'Import OffPeak'!$A$3:AU$20,AU$1,FALSE)),0,VLOOKUP('W. VaR &amp; Off-Peak Pos By Trader'!$A19,'Import OffPeak'!$A$3:AU$20,AU$1,FALSE))</f>
        <v>77003.05</v>
      </c>
      <c r="AV19" s="28">
        <f>IF(ISNA(VLOOKUP('W. VaR &amp; Off-Peak Pos By Trader'!$A19,'Import OffPeak'!$A$3:AV$20,AV$1,FALSE)),0,VLOOKUP('W. VaR &amp; Off-Peak Pos By Trader'!$A19,'Import OffPeak'!$A$3:AV$20,AV$1,FALSE))</f>
        <v>81806.38</v>
      </c>
      <c r="AW19" s="28">
        <f>IF(ISNA(VLOOKUP('W. VaR &amp; Off-Peak Pos By Trader'!$A19,'Import OffPeak'!$A$3:AW$20,AW$1,FALSE)),0,VLOOKUP('W. VaR &amp; Off-Peak Pos By Trader'!$A19,'Import OffPeak'!$A$3:AW$20,AW$1,FALSE))</f>
        <v>82886.95</v>
      </c>
      <c r="AX19" s="28">
        <f>IF(ISNA(VLOOKUP('W. VaR &amp; Off-Peak Pos By Trader'!$A19,'Import OffPeak'!$A$3:AX$20,AX$1,FALSE)),0,VLOOKUP('W. VaR &amp; Off-Peak Pos By Trader'!$A19,'Import OffPeak'!$A$3:AX$20,AX$1,FALSE))</f>
        <v>87814.27</v>
      </c>
      <c r="AY19" s="28">
        <f>IF(ISNA(VLOOKUP('W. VaR &amp; Off-Peak Pos By Trader'!$A19,'Import OffPeak'!$A$3:AY$20,AY$1,FALSE)),0,VLOOKUP('W. VaR &amp; Off-Peak Pos By Trader'!$A19,'Import OffPeak'!$A$3:AY$20,AY$1,FALSE))</f>
        <v>78783.44</v>
      </c>
      <c r="AZ19" s="28">
        <f>IF(ISNA(VLOOKUP('W. VaR &amp; Off-Peak Pos By Trader'!$A19,'Import OffPeak'!$A$3:AZ$20,AZ$1,FALSE)),0,VLOOKUP('W. VaR &amp; Off-Peak Pos By Trader'!$A19,'Import OffPeak'!$A$3:AZ$20,AZ$1,FALSE))</f>
        <v>90262.080000000002</v>
      </c>
      <c r="BA19" s="28">
        <f>IF(ISNA(VLOOKUP('W. VaR &amp; Off-Peak Pos By Trader'!$A19,'Import OffPeak'!$A$3:BA$20,BA$1,FALSE)),0,VLOOKUP('W. VaR &amp; Off-Peak Pos By Trader'!$A19,'Import OffPeak'!$A$3:BA$20,BA$1,FALSE))</f>
        <v>79602.240000000005</v>
      </c>
      <c r="BB19" s="28">
        <f>IF(ISNA(VLOOKUP('W. VaR &amp; Off-Peak Pos By Trader'!$A19,'Import OffPeak'!$A$3:BB$20,BB$1,FALSE)),0,VLOOKUP('W. VaR &amp; Off-Peak Pos By Trader'!$A19,'Import OffPeak'!$A$3:BB$20,BB$1,FALSE))</f>
        <v>80852.429999999993</v>
      </c>
      <c r="BC19" s="28">
        <f>IF(ISNA(VLOOKUP('W. VaR &amp; Off-Peak Pos By Trader'!$A19,'Import OffPeak'!$A$3:BC$20,BC$1,FALSE)),0,VLOOKUP('W. VaR &amp; Off-Peak Pos By Trader'!$A19,'Import OffPeak'!$A$3:BC$20,BC$1,FALSE))</f>
        <v>85314.23</v>
      </c>
      <c r="BD19" s="28">
        <f>IF(ISNA(VLOOKUP('W. VaR &amp; Off-Peak Pos By Trader'!$A19,'Import OffPeak'!$A$3:BD$20,BD$1,FALSE)),0,VLOOKUP('W. VaR &amp; Off-Peak Pos By Trader'!$A19,'Import OffPeak'!$A$3:BD$20,BD$1,FALSE))</f>
        <v>79954.78</v>
      </c>
      <c r="BE19" s="28">
        <f>IF(ISNA(VLOOKUP('W. VaR &amp; Off-Peak Pos By Trader'!$A19,'Import OffPeak'!$A$3:BE$20,BE$1,FALSE)),0,VLOOKUP('W. VaR &amp; Off-Peak Pos By Trader'!$A19,'Import OffPeak'!$A$3:BE$20,BE$1,FALSE))</f>
        <v>84471.41</v>
      </c>
      <c r="BF19" s="28">
        <f>IF(ISNA(VLOOKUP('W. VaR &amp; Off-Peak Pos By Trader'!$A19,'Import OffPeak'!$A$3:BF$20,BF$1,FALSE)),0,VLOOKUP('W. VaR &amp; Off-Peak Pos By Trader'!$A19,'Import OffPeak'!$A$3:BF$20,BF$1,FALSE))</f>
        <v>83983.22</v>
      </c>
      <c r="BG19" s="28">
        <f>IF(ISNA(VLOOKUP('W. VaR &amp; Off-Peak Pos By Trader'!$A19,'Import OffPeak'!$A$3:BG$20,BG$1,FALSE)),0,VLOOKUP('W. VaR &amp; Off-Peak Pos By Trader'!$A19,'Import OffPeak'!$A$3:BG$20,BG$1,FALSE))</f>
        <v>72078.91</v>
      </c>
      <c r="BH19" s="28">
        <f>IF(ISNA(VLOOKUP('W. VaR &amp; Off-Peak Pos By Trader'!$A19,'Import OffPeak'!$A$3:BH$20,BH$1,FALSE)),0,VLOOKUP('W. VaR &amp; Off-Peak Pos By Trader'!$A19,'Import OffPeak'!$A$3:BH$20,BH$1,FALSE))</f>
        <v>76547.509999999995</v>
      </c>
      <c r="BI19" s="28">
        <f>IF(ISNA(VLOOKUP('W. VaR &amp; Off-Peak Pos By Trader'!$A19,'Import OffPeak'!$A$3:BI$20,BI$1,FALSE)),0,VLOOKUP('W. VaR &amp; Off-Peak Pos By Trader'!$A19,'Import OffPeak'!$A$3:BI$20,BI$1,FALSE))</f>
        <v>80777.62</v>
      </c>
      <c r="BJ19" s="28">
        <f>IF(ISNA(VLOOKUP('W. VaR &amp; Off-Peak Pos By Trader'!$A19,'Import OffPeak'!$A$3:BJ$20,BJ$1,FALSE)),0,VLOOKUP('W. VaR &amp; Off-Peak Pos By Trader'!$A19,'Import OffPeak'!$A$3:BJ$20,BJ$1,FALSE))</f>
        <v>78935.320000000007</v>
      </c>
      <c r="BK19" s="28">
        <f>IF(ISNA(VLOOKUP('W. VaR &amp; Off-Peak Pos By Trader'!$A19,'Import OffPeak'!$A$3:BK$20,BK$1,FALSE)),0,VLOOKUP('W. VaR &amp; Off-Peak Pos By Trader'!$A19,'Import OffPeak'!$A$3:BK$20,BK$1,FALSE))</f>
        <v>73728.820000000007</v>
      </c>
      <c r="BL19" s="28">
        <f>IF(ISNA(VLOOKUP('W. VaR &amp; Off-Peak Pos By Trader'!$A19,'Import OffPeak'!$A$3:BL$20,BL$1,FALSE)),0,VLOOKUP('W. VaR &amp; Off-Peak Pos By Trader'!$A19,'Import OffPeak'!$A$3:BL$20,BL$1,FALSE))</f>
        <v>84493.78</v>
      </c>
      <c r="BM19" s="28">
        <f>IF(ISNA(VLOOKUP('W. VaR &amp; Off-Peak Pos By Trader'!$A19,'Import OffPeak'!$A$3:BM$20,BM$1,FALSE)),0,VLOOKUP('W. VaR &amp; Off-Peak Pos By Trader'!$A19,'Import OffPeak'!$A$3:BM$20,BM$1,FALSE))</f>
        <v>74533</v>
      </c>
      <c r="BN19" s="28">
        <f>IF(ISNA(VLOOKUP('W. VaR &amp; Off-Peak Pos By Trader'!$A19,'Import OffPeak'!$A$3:BN$20,BN$1,FALSE)),0,VLOOKUP('W. VaR &amp; Off-Peak Pos By Trader'!$A19,'Import OffPeak'!$A$3:BN$20,BN$1,FALSE))</f>
        <v>78879.58</v>
      </c>
      <c r="BO19" s="28">
        <f>IF(ISNA(VLOOKUP('W. VaR &amp; Off-Peak Pos By Trader'!$A19,'Import OffPeak'!$A$3:BO$20,BO$1,FALSE)),0,VLOOKUP('W. VaR &amp; Off-Peak Pos By Trader'!$A19,'Import OffPeak'!$A$3:BO$20,BO$1,FALSE))</f>
        <v>77088.53</v>
      </c>
      <c r="BP19" s="28">
        <f>IF(ISNA(VLOOKUP('W. VaR &amp; Off-Peak Pos By Trader'!$A19,'Import OffPeak'!$A$3:BP$20,BP$1,FALSE)),0,VLOOKUP('W. VaR &amp; Off-Peak Pos By Trader'!$A19,'Import OffPeak'!$A$3:BP$20,BP$1,FALSE))</f>
        <v>74934.5</v>
      </c>
      <c r="BQ19" s="28">
        <f>IF(ISNA(VLOOKUP('W. VaR &amp; Off-Peak Pos By Trader'!$A19,'Import OffPeak'!$A$3:BQ$20,BQ$1,FALSE)),0,VLOOKUP('W. VaR &amp; Off-Peak Pos By Trader'!$A19,'Import OffPeak'!$A$3:BQ$20,BQ$1,FALSE))</f>
        <v>82300</v>
      </c>
      <c r="BR19" s="28">
        <f>IF(ISNA(VLOOKUP('W. VaR &amp; Off-Peak Pos By Trader'!$A19,'Import OffPeak'!$A$3:BR$20,BR$1,FALSE)),0,VLOOKUP('W. VaR &amp; Off-Peak Pos By Trader'!$A19,'Import OffPeak'!$A$3:BR$20,BR$1,FALSE))</f>
        <v>75400.39</v>
      </c>
      <c r="BS19" s="28">
        <f>IF(ISNA(VLOOKUP('W. VaR &amp; Off-Peak Pos By Trader'!$A19,'Import OffPeak'!$A$3:BS$20,BS$1,FALSE)),0,VLOOKUP('W. VaR &amp; Off-Peak Pos By Trader'!$A19,'Import OffPeak'!$A$3:BS$20,BS$1,FALSE))</f>
        <v>67378.399999999994</v>
      </c>
      <c r="BT19" s="28">
        <f>IF(ISNA(VLOOKUP('W. VaR &amp; Off-Peak Pos By Trader'!$A19,'Import OffPeak'!$A$3:BT$20,BT$1,FALSE)),0,VLOOKUP('W. VaR &amp; Off-Peak Pos By Trader'!$A19,'Import OffPeak'!$A$3:BT$20,BT$1,FALSE))</f>
        <v>74630.2</v>
      </c>
      <c r="BU19" s="28">
        <f>IF(ISNA(VLOOKUP('W. VaR &amp; Off-Peak Pos By Trader'!$A19,'Import OffPeak'!$A$3:BU$20,BU$1,FALSE)),0,VLOOKUP('W. VaR &amp; Off-Peak Pos By Trader'!$A19,'Import OffPeak'!$A$3:BU$20,BU$1,FALSE))</f>
        <v>72538.36</v>
      </c>
      <c r="BV19" s="28">
        <f>IF(ISNA(VLOOKUP('W. VaR &amp; Off-Peak Pos By Trader'!$A19,'Import OffPeak'!$A$3:BV$20,BV$1,FALSE)),0,VLOOKUP('W. VaR &amp; Off-Peak Pos By Trader'!$A19,'Import OffPeak'!$A$3:BV$20,BV$1,FALSE))</f>
        <v>73842.37</v>
      </c>
      <c r="BW19" s="28">
        <f>IF(ISNA(VLOOKUP('W. VaR &amp; Off-Peak Pos By Trader'!$A19,'Import OffPeak'!$A$3:BW$20,BW$1,FALSE)),0,VLOOKUP('W. VaR &amp; Off-Peak Pos By Trader'!$A19,'Import OffPeak'!$A$3:BW$20,BW$1,FALSE))</f>
        <v>71960.11</v>
      </c>
      <c r="BX19" s="28">
        <f>IF(ISNA(VLOOKUP('W. VaR &amp; Off-Peak Pos By Trader'!$A19,'Import OffPeak'!$A$3:BX$20,BX$1,FALSE)),0,VLOOKUP('W. VaR &amp; Off-Peak Pos By Trader'!$A19,'Import OffPeak'!$A$3:BX$20,BX$1,FALSE))</f>
        <v>76040.11</v>
      </c>
      <c r="BY19" s="28">
        <f>IF(ISNA(VLOOKUP('W. VaR &amp; Off-Peak Pos By Trader'!$A19,'Import OffPeak'!$A$3:BY$20,BY$1,FALSE)),0,VLOOKUP('W. VaR &amp; Off-Peak Pos By Trader'!$A19,'Import OffPeak'!$A$3:BY$20,BY$1,FALSE))</f>
        <v>69700.479999999996</v>
      </c>
      <c r="BZ19" s="28">
        <f>IF(ISNA(VLOOKUP('W. VaR &amp; Off-Peak Pos By Trader'!$A19,'Import OffPeak'!$A$3:BZ$20,BZ$1,FALSE)),0,VLOOKUP('W. VaR &amp; Off-Peak Pos By Trader'!$A19,'Import OffPeak'!$A$3:BZ$20,BZ$1,FALSE))</f>
        <v>76701</v>
      </c>
      <c r="CA19" s="28">
        <f>IF(ISNA(VLOOKUP('W. VaR &amp; Off-Peak Pos By Trader'!$A19,'Import OffPeak'!$A$3:CA$20,CA$1,FALSE)),0,VLOOKUP('W. VaR &amp; Off-Peak Pos By Trader'!$A19,'Import OffPeak'!$A$3:CA$20,CA$1,FALSE))</f>
        <v>69134.62</v>
      </c>
      <c r="CB19" s="28">
        <f>IF(ISNA(VLOOKUP('W. VaR &amp; Off-Peak Pos By Trader'!$A19,'Import OffPeak'!$A$3:CB$20,CB$1,FALSE)),0,VLOOKUP('W. VaR &amp; Off-Peak Pos By Trader'!$A19,'Import OffPeak'!$A$3:CB$20,CB$1,FALSE))</f>
        <v>70046.19</v>
      </c>
      <c r="CC19" s="28">
        <f>IF(ISNA(VLOOKUP('W. VaR &amp; Off-Peak Pos By Trader'!$A19,'Import OffPeak'!$A$3:CC$20,CC$1,FALSE)),0,VLOOKUP('W. VaR &amp; Off-Peak Pos By Trader'!$A19,'Import OffPeak'!$A$3:CC$20,CC$1,FALSE))</f>
        <v>76921.279999999999</v>
      </c>
      <c r="CD19" s="28">
        <f>IF(ISNA(VLOOKUP('W. VaR &amp; Off-Peak Pos By Trader'!$A19,'Import OffPeak'!$A$3:CD$20,CD$1,FALSE)),0,VLOOKUP('W. VaR &amp; Off-Peak Pos By Trader'!$A19,'Import OffPeak'!$A$3:CD$20,CD$1,FALSE))</f>
        <v>70724.509999999995</v>
      </c>
      <c r="CE19" s="28">
        <f>IF(ISNA(VLOOKUP('W. VaR &amp; Off-Peak Pos By Trader'!$A19,'Import OffPeak'!$A$3:CE$20,CE$1,FALSE)),0,VLOOKUP('W. VaR &amp; Off-Peak Pos By Trader'!$A19,'Import OffPeak'!$A$3:CE$20,CE$1,FALSE))</f>
        <v>64617.32</v>
      </c>
      <c r="CF19" s="28">
        <f>IF(ISNA(VLOOKUP('W. VaR &amp; Off-Peak Pos By Trader'!$A19,'Import OffPeak'!$A$3:CF$20,CF$1,FALSE)),0,VLOOKUP('W. VaR &amp; Off-Peak Pos By Trader'!$A19,'Import OffPeak'!$A$3:CF$20,CF$1,FALSE))</f>
        <v>72830</v>
      </c>
      <c r="CG19" s="28">
        <f>IF(ISNA(VLOOKUP('W. VaR &amp; Off-Peak Pos By Trader'!$A19,'Import OffPeak'!$A$3:CG$20,CG$1,FALSE)),0,VLOOKUP('W. VaR &amp; Off-Peak Pos By Trader'!$A19,'Import OffPeak'!$A$3:CG$20,CG$1,FALSE))</f>
        <v>65161.73</v>
      </c>
      <c r="CH19" s="28">
        <f>IF(ISNA(VLOOKUP('W. VaR &amp; Off-Peak Pos By Trader'!$A19,'Import OffPeak'!$A$3:CH$20,CH$1,FALSE)),0,VLOOKUP('W. VaR &amp; Off-Peak Pos By Trader'!$A19,'Import OffPeak'!$A$3:CH$20,CH$1,FALSE))</f>
        <v>72039.59</v>
      </c>
      <c r="CI19" s="28">
        <f>IF(ISNA(VLOOKUP('W. VaR &amp; Off-Peak Pos By Trader'!$A19,'Import OffPeak'!$A$3:CI$20,CI$1,FALSE)),0,VLOOKUP('W. VaR &amp; Off-Peak Pos By Trader'!$A19,'Import OffPeak'!$A$3:CI$20,CI$1,FALSE))</f>
        <v>67441.81</v>
      </c>
      <c r="CJ19" s="28">
        <f>IF(ISNA(VLOOKUP('W. VaR &amp; Off-Peak Pos By Trader'!$A19,'Import OffPeak'!$A$3:CJ$20,CJ$1,FALSE)),0,VLOOKUP('W. VaR &amp; Off-Peak Pos By Trader'!$A19,'Import OffPeak'!$A$3:CJ$20,CJ$1,FALSE))</f>
        <v>68463.509999999995</v>
      </c>
      <c r="CK19" s="28">
        <f>IF(ISNA(VLOOKUP('W. VaR &amp; Off-Peak Pos By Trader'!$A19,'Import OffPeak'!$A$3:CK$20,CK$1,FALSE)),0,VLOOKUP('W. VaR &amp; Off-Peak Pos By Trader'!$A19,'Import OffPeak'!$A$3:CK$20,CK$1,FALSE))</f>
        <v>70863.61</v>
      </c>
      <c r="CL19" s="28">
        <f>IF(ISNA(VLOOKUP('W. VaR &amp; Off-Peak Pos By Trader'!$A19,'Import OffPeak'!$A$3:CL$20,CL$1,FALSE)),0,VLOOKUP('W. VaR &amp; Off-Peak Pos By Trader'!$A19,'Import OffPeak'!$A$3:CL$20,CL$1,FALSE))</f>
        <v>66334.3</v>
      </c>
      <c r="CM19" s="28">
        <f>IF(ISNA(VLOOKUP('W. VaR &amp; Off-Peak Pos By Trader'!$A19,'Import OffPeak'!$A$3:CM$20,CM$1,FALSE)),0,VLOOKUP('W. VaR &amp; Off-Peak Pos By Trader'!$A19,'Import OffPeak'!$A$3:CM$20,CM$1,FALSE))</f>
        <v>64761.82</v>
      </c>
      <c r="CN19" s="28">
        <f>IF(ISNA(VLOOKUP('W. VaR &amp; Off-Peak Pos By Trader'!$A19,'Import OffPeak'!$A$3:CN$20,CN$1,FALSE)),0,VLOOKUP('W. VaR &amp; Off-Peak Pos By Trader'!$A19,'Import OffPeak'!$A$3:CN$20,CN$1,FALSE))</f>
        <v>71071.55</v>
      </c>
      <c r="CO19" s="28">
        <f>IF(ISNA(VLOOKUP('W. VaR &amp; Off-Peak Pos By Trader'!$A19,'Import OffPeak'!$A$3:CO$20,CO$1,FALSE)),0,VLOOKUP('W. VaR &amp; Off-Peak Pos By Trader'!$A19,'Import OffPeak'!$A$3:CO$20,CO$1,FALSE))</f>
        <v>66600.83</v>
      </c>
      <c r="CP19" s="28">
        <f>IF(ISNA(VLOOKUP('W. VaR &amp; Off-Peak Pos By Trader'!$A19,'Import OffPeak'!$A$3:CP$20,CP$1,FALSE)),0,VLOOKUP('W. VaR &amp; Off-Peak Pos By Trader'!$A19,'Import OffPeak'!$A$3:CP$20,CP$1,FALSE))</f>
        <v>68927.179999999993</v>
      </c>
      <c r="CQ19" s="28">
        <f>IF(ISNA(VLOOKUP('W. VaR &amp; Off-Peak Pos By Trader'!$A19,'Import OffPeak'!$A$3:CQ$20,CQ$1,FALSE)),0,VLOOKUP('W. VaR &amp; Off-Peak Pos By Trader'!$A19,'Import OffPeak'!$A$3:CQ$20,CQ$1,FALSE))</f>
        <v>59164.6</v>
      </c>
      <c r="CR19" s="28">
        <f>IF(ISNA(VLOOKUP('W. VaR &amp; Off-Peak Pos By Trader'!$A19,'Import OffPeak'!$A$3:CR$20,CR$1,FALSE)),0,VLOOKUP('W. VaR &amp; Off-Peak Pos By Trader'!$A19,'Import OffPeak'!$A$3:CR$20,CR$1,FALSE))</f>
        <v>65518.34</v>
      </c>
      <c r="CS19" s="28">
        <f>IF(ISNA(VLOOKUP('W. VaR &amp; Off-Peak Pos By Trader'!$A19,'Import OffPeak'!$A$3:CS$20,CS$1,FALSE)),0,VLOOKUP('W. VaR &amp; Off-Peak Pos By Trader'!$A19,'Import OffPeak'!$A$3:CS$20,CS$1,FALSE))</f>
        <v>61004.94</v>
      </c>
      <c r="CT19" s="28">
        <f>IF(ISNA(VLOOKUP('W. VaR &amp; Off-Peak Pos By Trader'!$A19,'Import OffPeak'!$A$3:CT$20,CT$1,FALSE)),0,VLOOKUP('W. VaR &amp; Off-Peak Pos By Trader'!$A19,'Import OffPeak'!$A$3:CT$20,CT$1,FALSE))</f>
        <v>70078.2</v>
      </c>
      <c r="CU19" s="28">
        <f>IF(ISNA(VLOOKUP('W. VaR &amp; Off-Peak Pos By Trader'!$A19,'Import OffPeak'!$A$3:CU$20,CU$1,FALSE)),0,VLOOKUP('W. VaR &amp; Off-Peak Pos By Trader'!$A19,'Import OffPeak'!$A$3:CU$20,CU$1,FALSE))</f>
        <v>60492</v>
      </c>
      <c r="CV19" s="28">
        <f>IF(ISNA(VLOOKUP('W. VaR &amp; Off-Peak Pos By Trader'!$A19,'Import OffPeak'!$A$3:CV$20,CV$1,FALSE)),0,VLOOKUP('W. VaR &amp; Off-Peak Pos By Trader'!$A19,'Import OffPeak'!$A$3:CV$20,CV$1,FALSE))</f>
        <v>61456.36</v>
      </c>
      <c r="CW19" s="28">
        <f>IF(ISNA(VLOOKUP('W. VaR &amp; Off-Peak Pos By Trader'!$A19,'Import OffPeak'!$A$3:CW$20,CW$1,FALSE)),0,VLOOKUP('W. VaR &amp; Off-Peak Pos By Trader'!$A19,'Import OffPeak'!$A$3:CW$20,CW$1,FALSE))</f>
        <v>66309.119999999995</v>
      </c>
      <c r="CX19" s="28">
        <f>IF(ISNA(VLOOKUP('W. VaR &amp; Off-Peak Pos By Trader'!$A19,'Import OffPeak'!$A$3:CX$20,CX$1,FALSE)),0,VLOOKUP('W. VaR &amp; Off-Peak Pos By Trader'!$A19,'Import OffPeak'!$A$3:CX$20,CX$1,FALSE))</f>
        <v>62063.12</v>
      </c>
      <c r="CY19" s="28">
        <f>IF(ISNA(VLOOKUP('W. VaR &amp; Off-Peak Pos By Trader'!$A19,'Import OffPeak'!$A$3:CY$20,CY$1,FALSE)),0,VLOOKUP('W. VaR &amp; Off-Peak Pos By Trader'!$A19,'Import OffPeak'!$A$3:CY$20,CY$1,FALSE))</f>
        <v>63153.8</v>
      </c>
      <c r="CZ19" s="28">
        <f>IF(ISNA(VLOOKUP('W. VaR &amp; Off-Peak Pos By Trader'!$A19,'Import OffPeak'!$A$3:CZ$20,CZ$1,FALSE)),0,VLOOKUP('W. VaR &amp; Off-Peak Pos By Trader'!$A19,'Import OffPeak'!$A$3:CZ$20,CZ$1,FALSE))</f>
        <v>63924.5</v>
      </c>
      <c r="DA19" s="28">
        <f>IF(ISNA(VLOOKUP('W. VaR &amp; Off-Peak Pos By Trader'!$A19,'Import OffPeak'!$A$3:DA$20,DA$1,FALSE)),0,VLOOKUP('W. VaR &amp; Off-Peak Pos By Trader'!$A19,'Import OffPeak'!$A$3:DA$20,DA$1,FALSE))</f>
        <v>62288.639999999999</v>
      </c>
      <c r="DB19" s="28">
        <f>IF(ISNA(VLOOKUP('W. VaR &amp; Off-Peak Pos By Trader'!$A19,'Import OffPeak'!$A$3:DB$20,DB$1,FALSE)),0,VLOOKUP('W. VaR &amp; Off-Peak Pos By Trader'!$A19,'Import OffPeak'!$A$3:DB$20,DB$1,FALSE))</f>
        <v>66733.91</v>
      </c>
      <c r="DC19" s="28">
        <f>IF(ISNA(VLOOKUP('W. VaR &amp; Off-Peak Pos By Trader'!$A19,'Import OffPeak'!$A$3:DC$20,DC$1,FALSE)),0,VLOOKUP('W. VaR &amp; Off-Peak Pos By Trader'!$A19,'Import OffPeak'!$A$3:DC$20,DC$1,FALSE))</f>
        <v>55114</v>
      </c>
      <c r="DD19" s="28">
        <f>IF(ISNA(VLOOKUP('W. VaR &amp; Off-Peak Pos By Trader'!$A19,'Import OffPeak'!$A$3:DD$20,DD$1,FALSE)),0,VLOOKUP('W. VaR &amp; Off-Peak Pos By Trader'!$A19,'Import OffPeak'!$A$3:DD$20,DD$1,FALSE))</f>
        <v>58535.43</v>
      </c>
      <c r="DE19" s="28">
        <f>IF(ISNA(VLOOKUP('W. VaR &amp; Off-Peak Pos By Trader'!$A19,'Import OffPeak'!$A$3:DE$20,DE$1,FALSE)),0,VLOOKUP('W. VaR &amp; Off-Peak Pos By Trader'!$A19,'Import OffPeak'!$A$3:DE$20,DE$1,FALSE))</f>
        <v>56815.24</v>
      </c>
      <c r="DF19" s="28">
        <f>IF(ISNA(VLOOKUP('W. VaR &amp; Off-Peak Pos By Trader'!$A19,'Import OffPeak'!$A$3:DF$20,DF$1,FALSE)),0,VLOOKUP('W. VaR &amp; Off-Peak Pos By Trader'!$A19,'Import OffPeak'!$A$3:DF$20,DF$1,FALSE))</f>
        <v>65260</v>
      </c>
      <c r="DG19" s="28">
        <f>IF(ISNA(VLOOKUP('W. VaR &amp; Off-Peak Pos By Trader'!$A19,'Import OffPeak'!$A$3:DG$20,DG$1,FALSE)),0,VLOOKUP('W. VaR &amp; Off-Peak Pos By Trader'!$A19,'Import OffPeak'!$A$3:DG$20,DG$1,FALSE))</f>
        <v>56324.56</v>
      </c>
      <c r="DH19" s="28">
        <f>IF(ISNA(VLOOKUP('W. VaR &amp; Off-Peak Pos By Trader'!$A19,'Import OffPeak'!$A$3:DH$20,DH$1,FALSE)),0,VLOOKUP('W. VaR &amp; Off-Peak Pos By Trader'!$A19,'Import OffPeak'!$A$3:DH$20,DH$1,FALSE))</f>
        <v>62081.5</v>
      </c>
      <c r="DI19" s="28">
        <f>IF(ISNA(VLOOKUP('W. VaR &amp; Off-Peak Pos By Trader'!$A19,'Import OffPeak'!$A$3:DI$20,DI$1,FALSE)),0,VLOOKUP('W. VaR &amp; Off-Peak Pos By Trader'!$A19,'Import OffPeak'!$A$3:DI$20,DI$1,FALSE))</f>
        <v>59303</v>
      </c>
      <c r="DJ19" s="28">
        <f>IF(ISNA(VLOOKUP('W. VaR &amp; Off-Peak Pos By Trader'!$A19,'Import OffPeak'!$A$3:DJ$20,DJ$1,FALSE)),0,VLOOKUP('W. VaR &amp; Off-Peak Pos By Trader'!$A19,'Import OffPeak'!$A$3:DJ$20,DJ$1,FALSE))</f>
        <v>57763.92</v>
      </c>
      <c r="DK19" s="28">
        <f>IF(ISNA(VLOOKUP('W. VaR &amp; Off-Peak Pos By Trader'!$A19,'Import OffPeak'!$A$3:DK$20,DK$1,FALSE)),0,VLOOKUP('W. VaR &amp; Off-Peak Pos By Trader'!$A19,'Import OffPeak'!$A$3:DK$20,DK$1,FALSE))</f>
        <v>61162.69</v>
      </c>
      <c r="DL19" s="28">
        <f>IF(ISNA(VLOOKUP('W. VaR &amp; Off-Peak Pos By Trader'!$A19,'Import OffPeak'!$A$3:DL$20,DL$1,FALSE)),0,VLOOKUP('W. VaR &amp; Off-Peak Pos By Trader'!$A19,'Import OffPeak'!$A$3:DL$20,DL$1,FALSE))</f>
        <v>57102</v>
      </c>
      <c r="DM19" s="28">
        <f>IF(ISNA(VLOOKUP('W. VaR &amp; Off-Peak Pos By Trader'!$A19,'Import OffPeak'!$A$3:DM$20,DM$1,FALSE)),0,VLOOKUP('W. VaR &amp; Off-Peak Pos By Trader'!$A19,'Import OffPeak'!$A$3:DM$20,DM$1,FALSE))</f>
        <v>55584.94</v>
      </c>
      <c r="DN19" s="28">
        <f>IF(ISNA(VLOOKUP('W. VaR &amp; Off-Peak Pos By Trader'!$A19,'Import OffPeak'!$A$3:DN$20,DN$1,FALSE)),0,VLOOKUP('W. VaR &amp; Off-Peak Pos By Trader'!$A19,'Import OffPeak'!$A$3:DN$20,DN$1,FALSE))</f>
        <v>59961.7</v>
      </c>
      <c r="DO19" s="28">
        <f>IF(ISNA(VLOOKUP('W. VaR &amp; Off-Peak Pos By Trader'!$A19,'Import OffPeak'!$A$3:DO$20,DO$1,FALSE)),0,VLOOKUP('W. VaR &amp; Off-Peak Pos By Trader'!$A19,'Import OffPeak'!$A$3:DO$20,DO$1,FALSE))</f>
        <v>51457</v>
      </c>
      <c r="DP19" s="28">
        <f>IF(ISNA(VLOOKUP('W. VaR &amp; Off-Peak Pos By Trader'!$A19,'Import OffPeak'!$A$3:DP$20,DP$1,FALSE)),0,VLOOKUP('W. VaR &amp; Off-Peak Pos By Trader'!$A19,'Import OffPeak'!$A$3:DP$20,DP$1,FALSE))</f>
        <v>54641.760000000002</v>
      </c>
      <c r="DQ19" s="28">
        <f>IF(ISNA(VLOOKUP('W. VaR &amp; Off-Peak Pos By Trader'!$A19,'Import OffPeak'!$A$3:DQ$20,DQ$1,FALSE)),0,VLOOKUP('W. VaR &amp; Off-Peak Pos By Trader'!$A19,'Import OffPeak'!$A$3:DQ$20,DQ$1,FALSE))</f>
        <v>55342.23</v>
      </c>
      <c r="DR19" s="28">
        <f>IF(ISNA(VLOOKUP('W. VaR &amp; Off-Peak Pos By Trader'!$A19,'Import OffPeak'!$A$3:DR$20,DR$1,FALSE)),0,VLOOKUP('W. VaR &amp; Off-Peak Pos By Trader'!$A19,'Import OffPeak'!$A$3:DR$20,DR$1,FALSE))</f>
        <v>58618.29</v>
      </c>
      <c r="DS19" s="28">
        <f>IF(ISNA(VLOOKUP('W. VaR &amp; Off-Peak Pos By Trader'!$A19,'Import OffPeak'!$A$3:DS$20,DS$1,FALSE)),0,VLOOKUP('W. VaR &amp; Off-Peak Pos By Trader'!$A19,'Import OffPeak'!$A$3:DS$20,DS$1,FALSE))</f>
        <v>52582.13</v>
      </c>
      <c r="DT19" s="28">
        <f>IF(ISNA(VLOOKUP('W. VaR &amp; Off-Peak Pos By Trader'!$A19,'Import OffPeak'!$A$3:DT$20,DT$1,FALSE)),0,VLOOKUP('W. VaR &amp; Off-Peak Pos By Trader'!$A19,'Import OffPeak'!$A$3:DT$20,DT$1,FALSE))</f>
        <v>60235.21</v>
      </c>
      <c r="DU19" s="28">
        <f>IF(ISNA(VLOOKUP('W. VaR &amp; Off-Peak Pos By Trader'!$A19,'Import OffPeak'!$A$3:DU$20,DU$1,FALSE)),0,VLOOKUP('W. VaR &amp; Off-Peak Pos By Trader'!$A19,'Import OffPeak'!$A$3:DU$20,DU$1,FALSE))</f>
        <v>53115.87</v>
      </c>
      <c r="DV19" s="28">
        <f>IF(ISNA(VLOOKUP('W. VaR &amp; Off-Peak Pos By Trader'!$A19,'Import OffPeak'!$A$3:DV$20,DV$1,FALSE)),0,VLOOKUP('W. VaR &amp; Off-Peak Pos By Trader'!$A19,'Import OffPeak'!$A$3:DV$20,DV$1,FALSE))</f>
        <v>53945.62</v>
      </c>
      <c r="DW19" s="28">
        <f>IF(ISNA(VLOOKUP('W. VaR &amp; Off-Peak Pos By Trader'!$A19,'Import OffPeak'!$A$3:DW$20,DW$1,FALSE)),0,VLOOKUP('W. VaR &amp; Off-Peak Pos By Trader'!$A19,'Import OffPeak'!$A$3:DW$20,DW$1,FALSE))</f>
        <v>57130</v>
      </c>
      <c r="DX19" s="28">
        <f>IF(ISNA(VLOOKUP('W. VaR &amp; Off-Peak Pos By Trader'!$A19,'Import OffPeak'!$A$3:DX$20,DX$1,FALSE)),0,VLOOKUP('W. VaR &amp; Off-Peak Pos By Trader'!$A19,'Import OffPeak'!$A$3:DX$20,DX$1,FALSE))</f>
        <v>53341.440000000002</v>
      </c>
      <c r="DY19" s="28">
        <f>IF(ISNA(VLOOKUP('W. VaR &amp; Off-Peak Pos By Trader'!$A19,'Import OffPeak'!$A$3:DY$20,DY$1,FALSE)),0,VLOOKUP('W. VaR &amp; Off-Peak Pos By Trader'!$A19,'Import OffPeak'!$A$3:DY$20,DY$1,FALSE))</f>
        <v>56353.87</v>
      </c>
      <c r="DZ19" s="28">
        <f>IF(ISNA(VLOOKUP('W. VaR &amp; Off-Peak Pos By Trader'!$A19,'Import OffPeak'!$A$3:DZ$20,DZ$1,FALSE)),0,VLOOKUP('W. VaR &amp; Off-Peak Pos By Trader'!$A19,'Import OffPeak'!$A$3:DZ$20,DZ$1,FALSE))</f>
        <v>56028.639999999999</v>
      </c>
      <c r="EA19" s="28">
        <f>IF(ISNA(VLOOKUP('W. VaR &amp; Off-Peak Pos By Trader'!$A19,'Import OffPeak'!$A$3:EA$20,EA$1,FALSE)),0,VLOOKUP('W. VaR &amp; Off-Peak Pos By Trader'!$A19,'Import OffPeak'!$A$3:EA$20,EA$1,FALSE))</f>
        <v>49171.93</v>
      </c>
      <c r="EB19" s="28">
        <f>IF(ISNA(VLOOKUP('W. VaR &amp; Off-Peak Pos By Trader'!$A19,'Import OffPeak'!$A$3:EB$20,EB$1,FALSE)),0,VLOOKUP('W. VaR &amp; Off-Peak Pos By Trader'!$A19,'Import OffPeak'!$A$3:EB$20,EB$1,FALSE))</f>
        <v>53234.29</v>
      </c>
      <c r="EC19" s="28">
        <f>IF(ISNA(VLOOKUP('W. VaR &amp; Off-Peak Pos By Trader'!$A19,'Import OffPeak'!$A$3:EC$20,EC$1,FALSE)),0,VLOOKUP('W. VaR &amp; Off-Peak Pos By Trader'!$A19,'Import OffPeak'!$A$3:EC$20,EC$1,FALSE))</f>
        <v>51724.11</v>
      </c>
      <c r="ED19" s="28">
        <f>IF(ISNA(VLOOKUP('W. VaR &amp; Off-Peak Pos By Trader'!$A19,'Import OffPeak'!$A$3:ED$20,ED$1,FALSE)),0,VLOOKUP('W. VaR &amp; Off-Peak Pos By Trader'!$A19,'Import OffPeak'!$A$3:ED$20,ED$1,FALSE))</f>
        <v>52635.08</v>
      </c>
      <c r="EE19" s="28">
        <f>IF(ISNA(VLOOKUP('W. VaR &amp; Off-Peak Pos By Trader'!$A19,'Import OffPeak'!$A$3:EE$20,EE$1,FALSE)),0,VLOOKUP('W. VaR &amp; Off-Peak Pos By Trader'!$A19,'Import OffPeak'!$A$3:EE$20,EE$1,FALSE))</f>
        <v>51276</v>
      </c>
      <c r="EF19" s="28">
        <f>IF(ISNA(VLOOKUP('W. VaR &amp; Off-Peak Pos By Trader'!$A19,'Import OffPeak'!$A$3:EF$20,EF$1,FALSE)),0,VLOOKUP('W. VaR &amp; Off-Peak Pos By Trader'!$A19,'Import OffPeak'!$A$3:EF$20,EF$1,FALSE))</f>
        <v>54164.08</v>
      </c>
      <c r="EG19" s="28">
        <f>IF(ISNA(VLOOKUP('W. VaR &amp; Off-Peak Pos By Trader'!$A19,'Import OffPeak'!$A$3:EG$20,EG$1,FALSE)),0,VLOOKUP('W. VaR &amp; Off-Peak Pos By Trader'!$A19,'Import OffPeak'!$A$3:EG$20,EG$1,FALSE))</f>
        <v>49631.33</v>
      </c>
      <c r="EH19" s="28">
        <f>IF(ISNA(VLOOKUP('W. VaR &amp; Off-Peak Pos By Trader'!$A19,'Import OffPeak'!$A$3:EH$20,EH$1,FALSE)),0,VLOOKUP('W. VaR &amp; Off-Peak Pos By Trader'!$A19,'Import OffPeak'!$A$3:EH$20,EH$1,FALSE))</f>
        <v>54597.69</v>
      </c>
      <c r="EI19" s="28">
        <f>IF(ISNA(VLOOKUP('W. VaR &amp; Off-Peak Pos By Trader'!$A19,'Import OffPeak'!$A$3:EI$20,EI$1,FALSE)),0,VLOOKUP('W. VaR &amp; Off-Peak Pos By Trader'!$A19,'Import OffPeak'!$A$3:EI$20,EI$1,FALSE))</f>
        <v>49195.23</v>
      </c>
      <c r="EJ19" s="28">
        <f>IF(ISNA(VLOOKUP('W. VaR &amp; Off-Peak Pos By Trader'!$A19,'Import OffPeak'!$A$3:EJ$20,EJ$1,FALSE)),0,VLOOKUP('W. VaR &amp; Off-Peak Pos By Trader'!$A19,'Import OffPeak'!$A$3:EJ$20,EJ$1,FALSE))</f>
        <v>49827.77</v>
      </c>
      <c r="EK19" s="28">
        <f>IF(ISNA(VLOOKUP('W. VaR &amp; Off-Peak Pos By Trader'!$A19,'Import OffPeak'!$A$3:EK$20,EK$1,FALSE)),0,VLOOKUP('W. VaR &amp; Off-Peak Pos By Trader'!$A19,'Import OffPeak'!$A$3:EK$20,EK$1,FALSE))</f>
        <v>54700.42</v>
      </c>
      <c r="EL19" s="28">
        <f>IF(ISNA(VLOOKUP('W. VaR &amp; Off-Peak Pos By Trader'!$A19,'Import OffPeak'!$A$3:EL$20,EL$1,FALSE)),0,VLOOKUP('W. VaR &amp; Off-Peak Pos By Trader'!$A19,'Import OffPeak'!$A$3:EL$20,EL$1,FALSE))</f>
        <v>50090.32</v>
      </c>
      <c r="EM19" s="28">
        <f>IF(ISNA(VLOOKUP('W. VaR &amp; Off-Peak Pos By Trader'!$A19,'Import OffPeak'!$A$3:EM$20,EM$1,FALSE)),0,VLOOKUP('W. VaR &amp; Off-Peak Pos By Trader'!$A19,'Import OffPeak'!$A$3:EM$20,EM$1,FALSE))</f>
        <v>44742.86</v>
      </c>
      <c r="EN19" s="28">
        <f>IF(ISNA(VLOOKUP('W. VaR &amp; Off-Peak Pos By Trader'!$A19,'Import OffPeak'!$A$3:EN$20,EN$1,FALSE)),0,VLOOKUP('W. VaR &amp; Off-Peak Pos By Trader'!$A19,'Import OffPeak'!$A$3:EN$20,EN$1,FALSE))</f>
        <v>51556.800000000003</v>
      </c>
      <c r="EO19" s="28">
        <f>IF(ISNA(VLOOKUP('W. VaR &amp; Off-Peak Pos By Trader'!$A19,'Import OffPeak'!$A$3:EO$20,EO$1,FALSE)),0,VLOOKUP('W. VaR &amp; Off-Peak Pos By Trader'!$A19,'Import OffPeak'!$A$3:EO$20,EO$1,FALSE))</f>
        <v>46116.58</v>
      </c>
      <c r="EP19" s="28">
        <f>IF(ISNA(VLOOKUP('W. VaR &amp; Off-Peak Pos By Trader'!$A19,'Import OffPeak'!$A$3:EP$20,EP$1,FALSE)),0,VLOOKUP('W. VaR &amp; Off-Peak Pos By Trader'!$A19,'Import OffPeak'!$A$3:EP$20,EP$1,FALSE))</f>
        <v>48970.74</v>
      </c>
      <c r="EQ19" s="28">
        <f>IF(ISNA(VLOOKUP('W. VaR &amp; Off-Peak Pos By Trader'!$A19,'Import OffPeak'!$A$3:EQ$20,EQ$1,FALSE)),0,VLOOKUP('W. VaR &amp; Off-Peak Pos By Trader'!$A19,'Import OffPeak'!$A$3:EQ$20,EQ$1,FALSE))</f>
        <v>49688.94</v>
      </c>
      <c r="ER19" s="28">
        <f>IF(ISNA(VLOOKUP('W. VaR &amp; Off-Peak Pos By Trader'!$A19,'Import OffPeak'!$A$3:ER$20,ER$1,FALSE)),0,VLOOKUP('W. VaR &amp; Off-Peak Pos By Trader'!$A19,'Import OffPeak'!$A$3:ER$20,ER$1,FALSE))</f>
        <v>48409.32</v>
      </c>
      <c r="ES19" s="28">
        <f>IF(ISNA(VLOOKUP('W. VaR &amp; Off-Peak Pos By Trader'!$A19,'Import OffPeak'!$A$3:ES$20,ES$1,FALSE)),0,VLOOKUP('W. VaR &amp; Off-Peak Pos By Trader'!$A19,'Import OffPeak'!$A$3:ES$20,ES$1,FALSE))</f>
        <v>48128.31</v>
      </c>
      <c r="ET19" s="28">
        <f>IF(ISNA(VLOOKUP('W. VaR &amp; Off-Peak Pos By Trader'!$A19,'Import OffPeak'!$A$3:ET$20,ET$1,FALSE)),0,VLOOKUP('W. VaR &amp; Off-Peak Pos By Trader'!$A19,'Import OffPeak'!$A$3:ET$20,ET$1,FALSE))</f>
        <v>48829.66</v>
      </c>
      <c r="EU19" s="28">
        <f>IF(ISNA(VLOOKUP('W. VaR &amp; Off-Peak Pos By Trader'!$A19,'Import OffPeak'!$A$3:EU$20,EU$1,FALSE)),0,VLOOKUP('W. VaR &amp; Off-Peak Pos By Trader'!$A19,'Import OffPeak'!$A$3:EU$20,EU$1,FALSE))</f>
        <v>45752</v>
      </c>
      <c r="EV19" s="28">
        <f>IF(ISNA(VLOOKUP('W. VaR &amp; Off-Peak Pos By Trader'!$A19,'Import OffPeak'!$A$3:EV$20,EV$1,FALSE)),0,VLOOKUP('W. VaR &amp; Off-Peak Pos By Trader'!$A19,'Import OffPeak'!$A$3:EV$20,EV$1,FALSE))</f>
        <v>48266.11</v>
      </c>
      <c r="EW19" s="28">
        <f>IF(ISNA(VLOOKUP('W. VaR &amp; Off-Peak Pos By Trader'!$A19,'Import OffPeak'!$A$3:EW$20,EW$1,FALSE)),0,VLOOKUP('W. VaR &amp; Off-Peak Pos By Trader'!$A19,'Import OffPeak'!$A$3:EW$20,EW$1,FALSE))</f>
        <v>48944.32</v>
      </c>
      <c r="EX19" s="28">
        <f>IF(ISNA(VLOOKUP('W. VaR &amp; Off-Peak Pos By Trader'!$A19,'Import OffPeak'!$A$3:EX$20,EX$1,FALSE)),0,VLOOKUP('W. VaR &amp; Off-Peak Pos By Trader'!$A19,'Import OffPeak'!$A$3:EX$20,EX$1,FALSE))</f>
        <v>46747</v>
      </c>
      <c r="EY19" s="28">
        <f>IF(ISNA(VLOOKUP('W. VaR &amp; Off-Peak Pos By Trader'!$A19,'Import OffPeak'!$A$3:EY$20,EY$1,FALSE)),0,VLOOKUP('W. VaR &amp; Off-Peak Pos By Trader'!$A19,'Import OffPeak'!$A$3:EY$20,EY$1,FALSE))</f>
        <v>41753.379999999997</v>
      </c>
      <c r="EZ19" s="28">
        <f>IF(ISNA(VLOOKUP('W. VaR &amp; Off-Peak Pos By Trader'!$A19,'Import OffPeak'!$A$3:EZ$20,EZ$1,FALSE)),0,VLOOKUP('W. VaR &amp; Off-Peak Pos By Trader'!$A19,'Import OffPeak'!$A$3:EZ$20,EZ$1,FALSE))</f>
        <v>48110.43</v>
      </c>
      <c r="FA19" s="28">
        <f>IF(ISNA(VLOOKUP('W. VaR &amp; Off-Peak Pos By Trader'!$A19,'Import OffPeak'!$A$3:FA$20,FA$1,FALSE)),0,VLOOKUP('W. VaR &amp; Off-Peak Pos By Trader'!$A19,'Import OffPeak'!$A$3:FA$20,FA$1,FALSE))</f>
        <v>43028.41</v>
      </c>
      <c r="FB19" s="28">
        <f>IF(ISNA(VLOOKUP('W. VaR &amp; Off-Peak Pos By Trader'!$A19,'Import OffPeak'!$A$3:FB$20,FB$1,FALSE)),0,VLOOKUP('W. VaR &amp; Off-Peak Pos By Trader'!$A19,'Import OffPeak'!$A$3:FB$20,FB$1,FALSE))</f>
        <v>47551.37</v>
      </c>
      <c r="FC19" s="28">
        <f>IF(ISNA(VLOOKUP('W. VaR &amp; Off-Peak Pos By Trader'!$A19,'Import OffPeak'!$A$3:FC$20,FC$1,FALSE)),0,VLOOKUP('W. VaR &amp; Off-Peak Pos By Trader'!$A19,'Import OffPeak'!$A$3:FC$20,FC$1,FALSE))</f>
        <v>44500</v>
      </c>
      <c r="FD19" s="28">
        <f>IF(ISNA(VLOOKUP('W. VaR &amp; Off-Peak Pos By Trader'!$A19,'Import OffPeak'!$A$3:FD$20,FD$1,FALSE)),0,VLOOKUP('W. VaR &amp; Off-Peak Pos By Trader'!$A19,'Import OffPeak'!$A$3:FD$20,FD$1,FALSE))</f>
        <v>45156.71</v>
      </c>
      <c r="FE19" s="28">
        <f>IF(ISNA(VLOOKUP('W. VaR &amp; Off-Peak Pos By Trader'!$A19,'Import OffPeak'!$A$3:FE$20,FE$1,FALSE)),0,VLOOKUP('W. VaR &amp; Off-Peak Pos By Trader'!$A19,'Import OffPeak'!$A$3:FE$20,FE$1,FALSE))</f>
        <v>46722.1</v>
      </c>
      <c r="FF19" s="28">
        <f>IF(ISNA(VLOOKUP('W. VaR &amp; Off-Peak Pos By Trader'!$A19,'Import OffPeak'!$A$3:FF$20,FF$1,FALSE)),0,VLOOKUP('W. VaR &amp; Off-Peak Pos By Trader'!$A19,'Import OffPeak'!$A$3:FF$20,FF$1,FALSE))</f>
        <v>43719.85</v>
      </c>
      <c r="FG19" s="28">
        <f>IF(ISNA(VLOOKUP('W. VaR &amp; Off-Peak Pos By Trader'!$A19,'Import OffPeak'!$A$3:FG$20,FG$1,FALSE)),0,VLOOKUP('W. VaR &amp; Off-Peak Pos By Trader'!$A19,'Import OffPeak'!$A$3:FG$20,FG$1,FALSE))</f>
        <v>42667.6</v>
      </c>
      <c r="FH19" s="28">
        <f>IF(ISNA(VLOOKUP('W. VaR &amp; Off-Peak Pos By Trader'!$A19,'Import OffPeak'!$A$3:FH$20,FH$1,FALSE)),0,VLOOKUP('W. VaR &amp; Off-Peak Pos By Trader'!$A19,'Import OffPeak'!$A$3:FH$20,FH$1,FALSE))</f>
        <v>46807.88</v>
      </c>
      <c r="FI19" s="28">
        <f>IF(ISNA(VLOOKUP('W. VaR &amp; Off-Peak Pos By Trader'!$A19,'Import OffPeak'!$A$3:FI$20,FI$1,FALSE)),0,VLOOKUP('W. VaR &amp; Off-Peak Pos By Trader'!$A19,'Import OffPeak'!$A$3:FI$20,FI$1,FALSE))</f>
        <v>43847.74</v>
      </c>
      <c r="FJ19" s="28">
        <f>IF(ISNA(VLOOKUP('W. VaR &amp; Off-Peak Pos By Trader'!$A19,'Import OffPeak'!$A$3:FJ$20,FJ$1,FALSE)),0,VLOOKUP('W. VaR &amp; Off-Peak Pos By Trader'!$A19,'Import OffPeak'!$A$3:FJ$20,FJ$1,FALSE))</f>
        <v>47141.8</v>
      </c>
      <c r="FK19" s="28">
        <f>IF(ISNA(VLOOKUP('W. VaR &amp; Off-Peak Pos By Trader'!$A19,'Import OffPeak'!$A$3:FK$20,FK$1,FALSE)),0,VLOOKUP('W. VaR &amp; Off-Peak Pos By Trader'!$A19,'Import OffPeak'!$A$3:FK$20,FK$1,FALSE))</f>
        <v>40694.68</v>
      </c>
      <c r="FL19" s="28">
        <f>IF(ISNA(VLOOKUP('W. VaR &amp; Off-Peak Pos By Trader'!$A19,'Import OffPeak'!$A$3:FL$20,FL$1,FALSE)),0,VLOOKUP('W. VaR &amp; Off-Peak Pos By Trader'!$A19,'Import OffPeak'!$A$3:FL$20,FL$1,FALSE))</f>
        <v>43091.54</v>
      </c>
      <c r="FM19" s="28">
        <f>IF(ISNA(VLOOKUP('W. VaR &amp; Off-Peak Pos By Trader'!$A19,'Import OffPeak'!$A$3:FM$20,FM$1,FALSE)),0,VLOOKUP('W. VaR &amp; Off-Peak Pos By Trader'!$A19,'Import OffPeak'!$A$3:FM$20,FM$1,FALSE))</f>
        <v>41857.18</v>
      </c>
      <c r="FN19" s="28">
        <f>IF(ISNA(VLOOKUP('W. VaR &amp; Off-Peak Pos By Trader'!$A19,'Import OffPeak'!$A$3:FN$20,FN$1,FALSE)),0,VLOOKUP('W. VaR &amp; Off-Peak Pos By Trader'!$A19,'Import OffPeak'!$A$3:FN$20,FN$1,FALSE))</f>
        <v>46057.94</v>
      </c>
      <c r="FO19" s="28">
        <f>IF(ISNA(VLOOKUP('W. VaR &amp; Off-Peak Pos By Trader'!$A19,'Import OffPeak'!$A$3:FO$20,FO$1,FALSE)),0,VLOOKUP('W. VaR &amp; Off-Peak Pos By Trader'!$A19,'Import OffPeak'!$A$3:FO$20,FO$1,FALSE))</f>
        <v>39744.6</v>
      </c>
      <c r="FP19" s="28">
        <f>IF(ISNA(VLOOKUP('W. VaR &amp; Off-Peak Pos By Trader'!$A19,'Import OffPeak'!$A$3:FP$20,FP$1,FALSE)),0,VLOOKUP('W. VaR &amp; Off-Peak Pos By Trader'!$A19,'Import OffPeak'!$A$3:FP$20,FP$1,FALSE))</f>
        <v>40364.65</v>
      </c>
      <c r="FQ19" s="28">
        <f>IF(ISNA(VLOOKUP('W. VaR &amp; Off-Peak Pos By Trader'!$A19,'Import OffPeak'!$A$3:FQ$20,FQ$1,FALSE)),0,VLOOKUP('W. VaR &amp; Off-Peak Pos By Trader'!$A19,'Import OffPeak'!$A$3:FQ$20,FQ$1,FALSE))</f>
        <v>43537.57</v>
      </c>
      <c r="FR19" s="28">
        <f>IF(ISNA(VLOOKUP('W. VaR &amp; Off-Peak Pos By Trader'!$A19,'Import OffPeak'!$A$3:FR$20,FR$1,FALSE)),0,VLOOKUP('W. VaR &amp; Off-Peak Pos By Trader'!$A19,'Import OffPeak'!$A$3:FR$20,FR$1,FALSE))</f>
        <v>40736.730000000003</v>
      </c>
      <c r="FS19" s="28">
        <f>IF(ISNA(VLOOKUP('W. VaR &amp; Off-Peak Pos By Trader'!$A19,'Import OffPeak'!$A$3:FS$20,FS$1,FALSE)),0,VLOOKUP('W. VaR &amp; Off-Peak Pos By Trader'!$A19,'Import OffPeak'!$A$3:FS$20,FS$1,FALSE))</f>
        <v>43126.23</v>
      </c>
      <c r="FT19" s="28">
        <f>IF(ISNA(VLOOKUP('W. VaR &amp; Off-Peak Pos By Trader'!$A19,'Import OffPeak'!$A$3:FT$20,FT$1,FALSE)),0,VLOOKUP('W. VaR &amp; Off-Peak Pos By Trader'!$A19,'Import OffPeak'!$A$3:FT$20,FT$1,FALSE))</f>
        <v>43609.21</v>
      </c>
      <c r="FU19" s="28">
        <f>IF(ISNA(VLOOKUP('W. VaR &amp; Off-Peak Pos By Trader'!$A19,'Import OffPeak'!$A$3:FU$20,FU$1,FALSE)),0,VLOOKUP('W. VaR &amp; Off-Peak Pos By Trader'!$A19,'Import OffPeak'!$A$3:FU$20,FU$1,FALSE))</f>
        <v>40846</v>
      </c>
      <c r="FV19">
        <f>IF(ISNA(VLOOKUP('W. VaR &amp; Off-Peak Pos By Trader'!$A19,'Import OffPeak'!$A$3:FV$20,FV$1,FALSE)),0,VLOOKUP('W. VaR &amp; Off-Peak Pos By Trader'!$A19,'Import OffPeak'!$A$3:FV$20,FV$1,FALSE))</f>
        <v>45396.79</v>
      </c>
      <c r="FW19">
        <f>IF(ISNA(VLOOKUP('W. VaR &amp; Off-Peak Pos By Trader'!$A19,'Import OffPeak'!$A$3:FW$20,FW$1,FALSE)),0,VLOOKUP('W. VaR &amp; Off-Peak Pos By Trader'!$A19,'Import OffPeak'!$A$3:FW$20,FW$1,FALSE))</f>
        <v>39728.74</v>
      </c>
      <c r="FX19">
        <f>IF(ISNA(VLOOKUP('W. VaR &amp; Off-Peak Pos By Trader'!$A19,'Import OffPeak'!$A$3:FX$20,FX$1,FALSE)),0,VLOOKUP('W. VaR &amp; Off-Peak Pos By Trader'!$A19,'Import OffPeak'!$A$3:FX$20,FX$1,FALSE))</f>
        <v>39973.49</v>
      </c>
      <c r="FY19">
        <f>IF(ISNA(VLOOKUP('W. VaR &amp; Off-Peak Pos By Trader'!$A19,'Import OffPeak'!$A$3:FY$20,FY$1,FALSE)),0,VLOOKUP('W. VaR &amp; Off-Peak Pos By Trader'!$A19,'Import OffPeak'!$A$3:FY$20,FY$1,FALSE))</f>
        <v>38828.300000000003</v>
      </c>
      <c r="FZ19">
        <f>IF(ISNA(VLOOKUP('W. VaR &amp; Off-Peak Pos By Trader'!$A19,'Import OffPeak'!$A$3:FZ$20,FZ$1,FALSE)),0,VLOOKUP('W. VaR &amp; Off-Peak Pos By Trader'!$A19,'Import OffPeak'!$A$3:FZ$20,FZ$1,FALSE))</f>
        <v>41126.11</v>
      </c>
      <c r="GA19">
        <f>IF(ISNA(VLOOKUP('W. VaR &amp; Off-Peak Pos By Trader'!$A19,'Import OffPeak'!$A$3:GA$20,GA$1,FALSE)),0,VLOOKUP('W. VaR &amp; Off-Peak Pos By Trader'!$A19,'Import OffPeak'!$A$3:GA$20,GA$1,FALSE))</f>
        <v>36892.5</v>
      </c>
      <c r="GB19">
        <f>IF(ISNA(VLOOKUP('W. VaR &amp; Off-Peak Pos By Trader'!$A19,'Import OffPeak'!$A$3:GB$20,GB$1,FALSE)),0,VLOOKUP('W. VaR &amp; Off-Peak Pos By Trader'!$A19,'Import OffPeak'!$A$3:GB$20,GB$1,FALSE))</f>
        <v>42263.77</v>
      </c>
      <c r="GC19">
        <f>IF(ISNA(VLOOKUP('W. VaR &amp; Off-Peak Pos By Trader'!$A19,'Import OffPeak'!$A$3:GC$20,GC$1,FALSE)),0,VLOOKUP('W. VaR &amp; Off-Peak Pos By Trader'!$A19,'Import OffPeak'!$A$3:GC$20,GC$1,FALSE))</f>
        <v>37270.25</v>
      </c>
      <c r="GD19">
        <f>IF(ISNA(VLOOKUP('W. VaR &amp; Off-Peak Pos By Trader'!$A19,'Import OffPeak'!$A$3:GD$20,GD$1,FALSE)),0,VLOOKUP('W. VaR &amp; Off-Peak Pos By Trader'!$A19,'Import OffPeak'!$A$3:GD$20,GD$1,FALSE))</f>
        <v>37854.35</v>
      </c>
      <c r="GE19">
        <f>IF(ISNA(VLOOKUP('W. VaR &amp; Off-Peak Pos By Trader'!$A19,'Import OffPeak'!$A$3:GE$20,GE$1,FALSE)),0,VLOOKUP('W. VaR &amp; Off-Peak Pos By Trader'!$A19,'Import OffPeak'!$A$3:GE$20,GE$1,FALSE))</f>
        <v>41659.440000000002</v>
      </c>
      <c r="GF19">
        <f>IF(ISNA(VLOOKUP('W. VaR &amp; Off-Peak Pos By Trader'!$A19,'Import OffPeak'!$A$3:GF$20,GF$1,FALSE)),0,VLOOKUP('W. VaR &amp; Off-Peak Pos By Trader'!$A19,'Import OffPeak'!$A$3:GF$20,GF$1,FALSE))</f>
        <v>38994.47</v>
      </c>
      <c r="GG19">
        <f>IF(ISNA(VLOOKUP('W. VaR &amp; Off-Peak Pos By Trader'!$A19,'Import OffPeak'!$A$3:GG$20,GG$1,FALSE)),0,VLOOKUP('W. VaR &amp; Off-Peak Pos By Trader'!$A19,'Import OffPeak'!$A$3:GG$20,GG$1,FALSE))</f>
        <v>39551.39</v>
      </c>
      <c r="GH19">
        <f>IF(ISNA(VLOOKUP('W. VaR &amp; Off-Peak Pos By Trader'!$A19,'Import OffPeak'!$A$3:GH$20,GH$1,FALSE)),0,VLOOKUP('W. VaR &amp; Off-Peak Pos By Trader'!$A19,'Import OffPeak'!$A$3:GH$20,GH$1,FALSE))</f>
        <v>40868.120000000003</v>
      </c>
      <c r="GI19">
        <f>IF(ISNA(VLOOKUP('W. VaR &amp; Off-Peak Pos By Trader'!$A19,'Import OffPeak'!$A$3:GI$20,GI$1,FALSE)),0,VLOOKUP('W. VaR &amp; Off-Peak Pos By Trader'!$A19,'Import OffPeak'!$A$3:GI$20,GI$1,FALSE))</f>
        <v>35289.18</v>
      </c>
      <c r="GJ19">
        <f>IF(ISNA(VLOOKUP('W. VaR &amp; Off-Peak Pos By Trader'!$A19,'Import OffPeak'!$A$3:GJ$20,GJ$1,FALSE)),0,VLOOKUP('W. VaR &amp; Off-Peak Pos By Trader'!$A19,'Import OffPeak'!$A$3:GJ$20,GJ$1,FALSE))</f>
        <v>35852.339999999997</v>
      </c>
      <c r="GK19">
        <f>IF(ISNA(VLOOKUP('W. VaR &amp; Off-Peak Pos By Trader'!$A19,'Import OffPeak'!$A$3:GK$20,GK$1,FALSE)),0,VLOOKUP('W. VaR &amp; Off-Peak Pos By Trader'!$A19,'Import OffPeak'!$A$3:GK$20,GK$1,FALSE))</f>
        <v>39352.46</v>
      </c>
      <c r="GL19">
        <f>IF(ISNA(VLOOKUP('W. VaR &amp; Off-Peak Pos By Trader'!$A19,'Import OffPeak'!$A$3:GL$20,GL$1,FALSE)),0,VLOOKUP('W. VaR &amp; Off-Peak Pos By Trader'!$A19,'Import OffPeak'!$A$3:GL$20,GL$1,FALSE))</f>
        <v>36962.75</v>
      </c>
      <c r="GM19">
        <f>IF(ISNA(VLOOKUP('W. VaR &amp; Off-Peak Pos By Trader'!$A19,'Import OffPeak'!$A$3:GM$20,GM$1,FALSE)),0,VLOOKUP('W. VaR &amp; Off-Peak Pos By Trader'!$A19,'Import OffPeak'!$A$3:GM$20,GM$1,FALSE))</f>
        <v>34511.94</v>
      </c>
      <c r="GN19">
        <f>IF(ISNA(VLOOKUP('W. VaR &amp; Off-Peak Pos By Trader'!$A19,'Import OffPeak'!$A$3:GN$20,GN$1,FALSE)),0,VLOOKUP('W. VaR &amp; Off-Peak Pos By Trader'!$A19,'Import OffPeak'!$A$3:GN$20,GN$1,FALSE))</f>
        <v>39535.69</v>
      </c>
      <c r="GO19">
        <f>IF(ISNA(VLOOKUP('W. VaR &amp; Off-Peak Pos By Trader'!$A19,'Import OffPeak'!$A$3:GO$20,GO$1,FALSE)),0,VLOOKUP('W. VaR &amp; Off-Peak Pos By Trader'!$A19,'Import OffPeak'!$A$3:GO$20,GO$1,FALSE))</f>
        <v>34862.06</v>
      </c>
      <c r="GP19">
        <f>IF(ISNA(VLOOKUP('W. VaR &amp; Off-Peak Pos By Trader'!$A19,'Import OffPeak'!$A$3:GP$20,GP$1,FALSE)),0,VLOOKUP('W. VaR &amp; Off-Peak Pos By Trader'!$A19,'Import OffPeak'!$A$3:GP$20,GP$1,FALSE))</f>
        <v>36882.07</v>
      </c>
      <c r="GQ19">
        <f>IF(ISNA(VLOOKUP('W. VaR &amp; Off-Peak Pos By Trader'!$A19,'Import OffPeak'!$A$3:GQ$20,GQ$1,FALSE)),0,VLOOKUP('W. VaR &amp; Off-Peak Pos By Trader'!$A19,'Import OffPeak'!$A$3:GQ$20,GQ$1,FALSE))</f>
        <v>37498.910000000003</v>
      </c>
      <c r="GR19">
        <f>IF(ISNA(VLOOKUP('W. VaR &amp; Off-Peak Pos By Trader'!$A19,'Import OffPeak'!$A$3:GR$20,GR$1,FALSE)),0,VLOOKUP('W. VaR &amp; Off-Peak Pos By Trader'!$A19,'Import OffPeak'!$A$3:GR$20,GR$1,FALSE))</f>
        <v>35013.480000000003</v>
      </c>
      <c r="GS19">
        <f>IF(ISNA(VLOOKUP('W. VaR &amp; Off-Peak Pos By Trader'!$A19,'Import OffPeak'!$A$3:GS$20,GS$1,FALSE)),0,VLOOKUP('W. VaR &amp; Off-Peak Pos By Trader'!$A19,'Import OffPeak'!$A$3:GS$20,GS$1,FALSE))</f>
        <v>38442.21</v>
      </c>
      <c r="GT19">
        <f>IF(ISNA(VLOOKUP('W. VaR &amp; Off-Peak Pos By Trader'!$A19,'Import OffPeak'!$A$3:GT$20,GT$1,FALSE)),0,VLOOKUP('W. VaR &amp; Off-Peak Pos By Trader'!$A19,'Import OffPeak'!$A$3:GT$20,GT$1,FALSE))</f>
        <v>36780.68</v>
      </c>
      <c r="GU19">
        <f>IF(ISNA(VLOOKUP('W. VaR &amp; Off-Peak Pos By Trader'!$A19,'Import OffPeak'!$A$3:GU$20,GU$1,FALSE)),0,VLOOKUP('W. VaR &amp; Off-Peak Pos By Trader'!$A19,'Import OffPeak'!$A$3:GU$20,GU$1,FALSE))</f>
        <v>33004.51</v>
      </c>
      <c r="GV19">
        <f>IF(ISNA(VLOOKUP('W. VaR &amp; Off-Peak Pos By Trader'!$A19,'Import OffPeak'!$A$3:GV$20,GV$1,FALSE)),0,VLOOKUP('W. VaR &amp; Off-Peak Pos By Trader'!$A19,'Import OffPeak'!$A$3:GV$20,GV$1,FALSE))</f>
        <v>36383.22</v>
      </c>
      <c r="GW19">
        <f>IF(ISNA(VLOOKUP('W. VaR &amp; Off-Peak Pos By Trader'!$A19,'Import OffPeak'!$A$3:GW$20,GW$1,FALSE)),0,VLOOKUP('W. VaR &amp; Off-Peak Pos By Trader'!$A19,'Import OffPeak'!$A$3:GW$20,GW$1,FALSE))</f>
        <v>33966.800000000003</v>
      </c>
      <c r="GX19">
        <f>IF(ISNA(VLOOKUP('W. VaR &amp; Off-Peak Pos By Trader'!$A19,'Import OffPeak'!$A$3:GX$20,GX$1,FALSE)),0,VLOOKUP('W. VaR &amp; Off-Peak Pos By Trader'!$A19,'Import OffPeak'!$A$3:GX$20,GX$1,FALSE))</f>
        <v>34567.339999999997</v>
      </c>
      <c r="GY19">
        <f>IF(ISNA(VLOOKUP('W. VaR &amp; Off-Peak Pos By Trader'!$A19,'Import OffPeak'!$A$3:GY$20,GY$1,FALSE)),0,VLOOKUP('W. VaR &amp; Off-Peak Pos By Trader'!$A19,'Import OffPeak'!$A$3:GY$20,GY$1,FALSE))</f>
        <v>33677.089999999997</v>
      </c>
      <c r="GZ19">
        <f>IF(ISNA(VLOOKUP('W. VaR &amp; Off-Peak Pos By Trader'!$A19,'Import OffPeak'!$A$3:GZ$20,GZ$1,FALSE)),0,VLOOKUP('W. VaR &amp; Off-Peak Pos By Trader'!$A19,'Import OffPeak'!$A$3:GZ$20,GZ$1,FALSE))</f>
        <v>35576.69</v>
      </c>
      <c r="HA19">
        <f>IF(ISNA(VLOOKUP('W. VaR &amp; Off-Peak Pos By Trader'!$A19,'Import OffPeak'!$A$3:HA$20,HA$1,FALSE)),0,VLOOKUP('W. VaR &amp; Off-Peak Pos By Trader'!$A19,'Import OffPeak'!$A$3:HA$20,HA$1,FALSE))</f>
        <v>32602.080000000002</v>
      </c>
      <c r="HB19">
        <f>IF(ISNA(VLOOKUP('W. VaR &amp; Off-Peak Pos By Trader'!$A19,'Import OffPeak'!$A$3:HB$20,HB$1,FALSE)),0,VLOOKUP('W. VaR &amp; Off-Peak Pos By Trader'!$A19,'Import OffPeak'!$A$3:HB$20,HB$1,FALSE))</f>
        <v>35867.43</v>
      </c>
      <c r="HC19">
        <f>IF(ISNA(VLOOKUP('W. VaR &amp; Off-Peak Pos By Trader'!$A19,'Import OffPeak'!$A$3:HC$20,HC$1,FALSE)),0,VLOOKUP('W. VaR &amp; Off-Peak Pos By Trader'!$A19,'Import OffPeak'!$A$3:HC$20,HC$1,FALSE))</f>
        <v>33693</v>
      </c>
      <c r="HD19">
        <f>IF(ISNA(VLOOKUP('W. VaR &amp; Off-Peak Pos By Trader'!$A19,'Import OffPeak'!$A$3:HD$20,HD$1,FALSE)),0,VLOOKUP('W. VaR &amp; Off-Peak Pos By Trader'!$A19,'Import OffPeak'!$A$3:HD$20,HD$1,FALSE))</f>
        <v>32739.9</v>
      </c>
      <c r="HE19">
        <f>IF(ISNA(VLOOKUP('W. VaR &amp; Off-Peak Pos By Trader'!$A19,'Import OffPeak'!$A$3:HE$20,HE$1,FALSE)),0,VLOOKUP('W. VaR &amp; Off-Peak Pos By Trader'!$A19,'Import OffPeak'!$A$3:HE$20,HE$1,FALSE))</f>
        <v>35945.15</v>
      </c>
      <c r="HF19">
        <f>IF(ISNA(VLOOKUP('W. VaR &amp; Off-Peak Pos By Trader'!$A19,'Import OffPeak'!$A$3:HF$20,HF$1,FALSE)),0,VLOOKUP('W. VaR &amp; Off-Peak Pos By Trader'!$A19,'Import OffPeak'!$A$3:HF$20,HF$1,FALSE))</f>
        <v>33360</v>
      </c>
      <c r="HG19">
        <f>IF(ISNA(VLOOKUP('W. VaR &amp; Off-Peak Pos By Trader'!$A19,'Import OffPeak'!$A$3:HG$20,HG$1,FALSE)),0,VLOOKUP('W. VaR &amp; Off-Peak Pos By Trader'!$A19,'Import OffPeak'!$A$3:HG$20,HG$1,FALSE))</f>
        <v>29934.39</v>
      </c>
      <c r="HH19">
        <f>IF(ISNA(VLOOKUP('W. VaR &amp; Off-Peak Pos By Trader'!$A19,'Import OffPeak'!$A$3:HH$20,HH$1,FALSE)),0,VLOOKUP('W. VaR &amp; Off-Peak Pos By Trader'!$A19,'Import OffPeak'!$A$3:HH$20,HH$1,FALSE))</f>
        <v>32997.22</v>
      </c>
      <c r="HI19">
        <f>IF(ISNA(VLOOKUP('W. VaR &amp; Off-Peak Pos By Trader'!$A19,'Import OffPeak'!$A$3:HI$20,HI$1,FALSE)),0,VLOOKUP('W. VaR &amp; Off-Peak Pos By Trader'!$A19,'Import OffPeak'!$A$3:HI$20,HI$1,FALSE))</f>
        <v>30805.759999999998</v>
      </c>
      <c r="HJ19">
        <f>IF(ISNA(VLOOKUP('W. VaR &amp; Off-Peak Pos By Trader'!$A19,'Import OffPeak'!$A$3:HJ$20,HJ$1,FALSE)),0,VLOOKUP('W. VaR &amp; Off-Peak Pos By Trader'!$A19,'Import OffPeak'!$A$3:HJ$20,HJ$1,FALSE))</f>
        <v>31349.68</v>
      </c>
      <c r="HK19">
        <f>IF(ISNA(VLOOKUP('W. VaR &amp; Off-Peak Pos By Trader'!$A19,'Import OffPeak'!$A$3:HK$20,HK$1,FALSE)),0,VLOOKUP('W. VaR &amp; Off-Peak Pos By Trader'!$A19,'Import OffPeak'!$A$3:HK$20,HK$1,FALSE))</f>
        <v>31813.46</v>
      </c>
      <c r="HL19">
        <f>IF(ISNA(VLOOKUP('W. VaR &amp; Off-Peak Pos By Trader'!$A19,'Import OffPeak'!$A$3:HL$20,HL$1,FALSE)),0,VLOOKUP('W. VaR &amp; Off-Peak Pos By Trader'!$A19,'Import OffPeak'!$A$3:HL$20,HL$1,FALSE))</f>
        <v>30998.36</v>
      </c>
      <c r="HM19">
        <f>IF(ISNA(VLOOKUP('W. VaR &amp; Off-Peak Pos By Trader'!$A19,'Import OffPeak'!$A$3:HM$20,HM$1,FALSE)),0,VLOOKUP('W. VaR &amp; Off-Peak Pos By Trader'!$A19,'Import OffPeak'!$A$3:HM$20,HM$1,FALSE))</f>
        <v>30822.73</v>
      </c>
      <c r="HN19">
        <f>IF(ISNA(VLOOKUP('W. VaR &amp; Off-Peak Pos By Trader'!$A19,'Import OffPeak'!$A$3:HN$20,HN$1,FALSE)),0,VLOOKUP('W. VaR &amp; Off-Peak Pos By Trader'!$A19,'Import OffPeak'!$A$3:HN$20,HN$1,FALSE))</f>
        <v>31276.26</v>
      </c>
      <c r="HO19">
        <f>IF(ISNA(VLOOKUP('W. VaR &amp; Off-Peak Pos By Trader'!$A19,'Import OffPeak'!$A$3:HO$20,HO$1,FALSE)),0,VLOOKUP('W. VaR &amp; Off-Peak Pos By Trader'!$A19,'Import OffPeak'!$A$3:HO$20,HO$1,FALSE))</f>
        <v>30553.22</v>
      </c>
      <c r="HP19">
        <f>IF(ISNA(VLOOKUP('W. VaR &amp; Off-Peak Pos By Trader'!$A19,'Import OffPeak'!$A$3:HP$20,HP$1,FALSE)),0,VLOOKUP('W. VaR &amp; Off-Peak Pos By Trader'!$A19,'Import OffPeak'!$A$3:HP$20,HP$1,FALSE))</f>
        <v>32161.51</v>
      </c>
      <c r="HQ19">
        <f>IF(ISNA(VLOOKUP('W. VaR &amp; Off-Peak Pos By Trader'!$A19,'Import OffPeak'!$A$3:HQ$20,HQ$1,FALSE)),0,VLOOKUP('W. VaR &amp; Off-Peak Pos By Trader'!$A19,'Import OffPeak'!$A$3:HQ$20,HQ$1,FALSE))</f>
        <v>31364.07</v>
      </c>
      <c r="HR19">
        <f>IF(ISNA(VLOOKUP('W. VaR &amp; Off-Peak Pos By Trader'!$A19,'Import OffPeak'!$A$3:HR$20,HR$1,FALSE)),0,VLOOKUP('W. VaR &amp; Off-Peak Pos By Trader'!$A19,'Import OffPeak'!$A$3:HR$20,HR$1,FALSE))</f>
        <v>30340.720000000001</v>
      </c>
      <c r="HS19">
        <f>IF(ISNA(VLOOKUP('W. VaR &amp; Off-Peak Pos By Trader'!$A19,'Import OffPeak'!$A$3:HS$20,HS$1,FALSE)),0,VLOOKUP('W. VaR &amp; Off-Peak Pos By Trader'!$A19,'Import OffPeak'!$A$3:HS$20,HS$1,FALSE))</f>
        <v>28994</v>
      </c>
      <c r="HT19">
        <f>IF(ISNA(VLOOKUP('W. VaR &amp; Off-Peak Pos By Trader'!$A19,'Import OffPeak'!$A$3:HT$20,HT$1,FALSE)),0,VLOOKUP('W. VaR &amp; Off-Peak Pos By Trader'!$A19,'Import OffPeak'!$A$3:HT$20,HT$1,FALSE))</f>
        <v>28828.66</v>
      </c>
      <c r="HU19">
        <f>IF(ISNA(VLOOKUP('W. VaR &amp; Off-Peak Pos By Trader'!$A19,'Import OffPeak'!$A$3:HU$20,HU$1,FALSE)),0,VLOOKUP('W. VaR &amp; Off-Peak Pos By Trader'!$A19,'Import OffPeak'!$A$3:HU$20,HU$1,FALSE))</f>
        <v>28010.59</v>
      </c>
      <c r="HV19">
        <f>IF(ISNA(VLOOKUP('W. VaR &amp; Off-Peak Pos By Trader'!$A19,'Import OffPeak'!$A$3:HV$20,HV$1,FALSE)),0,VLOOKUP('W. VaR &amp; Off-Peak Pos By Trader'!$A19,'Import OffPeak'!$A$3:HV$20,HV$1,FALSE))</f>
        <v>30829.84</v>
      </c>
      <c r="HW19">
        <f>IF(ISNA(VLOOKUP('W. VaR &amp; Off-Peak Pos By Trader'!$A19,'Import OffPeak'!$A$3:HW$20,HW$1,FALSE)),0,VLOOKUP('W. VaR &amp; Off-Peak Pos By Trader'!$A19,'Import OffPeak'!$A$3:HW$20,HW$1,FALSE))</f>
        <v>26610.84</v>
      </c>
      <c r="HX19">
        <f>IF(ISNA(VLOOKUP('W. VaR &amp; Off-Peak Pos By Trader'!$A19,'Import OffPeak'!$A$3:HX$20,HX$1,FALSE)),0,VLOOKUP('W. VaR &amp; Off-Peak Pos By Trader'!$A19,'Import OffPeak'!$A$3:HX$20,HX$1,FALSE))</f>
        <v>27033.4</v>
      </c>
      <c r="HY19">
        <f>IF(ISNA(VLOOKUP('W. VaR &amp; Off-Peak Pos By Trader'!$A19,'Import OffPeak'!$A$3:HY$20,HY$1,FALSE)),0,VLOOKUP('W. VaR &amp; Off-Peak Pos By Trader'!$A19,'Import OffPeak'!$A$3:HY$20,HY$1,FALSE))</f>
        <v>29166.560000000001</v>
      </c>
      <c r="HZ19">
        <f>IF(ISNA(VLOOKUP('W. VaR &amp; Off-Peak Pos By Trader'!$A19,'Import OffPeak'!$A$3:HZ$20,HZ$1,FALSE)),0,VLOOKUP('W. VaR &amp; Off-Peak Pos By Trader'!$A19,'Import OffPeak'!$A$3:HZ$20,HZ$1,FALSE))</f>
        <v>27297.72</v>
      </c>
      <c r="IA19">
        <f>IF(ISNA(VLOOKUP('W. VaR &amp; Off-Peak Pos By Trader'!$A19,'Import OffPeak'!$A$3:IA$20,IA$1,FALSE)),0,VLOOKUP('W. VaR &amp; Off-Peak Pos By Trader'!$A19,'Import OffPeak'!$A$3:IA$20,IA$1,FALSE))</f>
        <v>28907.27</v>
      </c>
      <c r="IB19">
        <f>IF(ISNA(VLOOKUP('W. VaR &amp; Off-Peak Pos By Trader'!$A19,'Import OffPeak'!$A$3:IB$20,IB$1,FALSE)),0,VLOOKUP('W. VaR &amp; Off-Peak Pos By Trader'!$A19,'Import OffPeak'!$A$3:IB$20,IB$1,FALSE))</f>
        <v>29239.33</v>
      </c>
      <c r="IC19">
        <f>IF(ISNA(VLOOKUP('W. VaR &amp; Off-Peak Pos By Trader'!$A19,'Import OffPeak'!$A$3:IC$20,IC$1,FALSE)),0,VLOOKUP('W. VaR &amp; Off-Peak Pos By Trader'!$A19,'Import OffPeak'!$A$3:IC$20,IC$1,FALSE))</f>
        <v>27394.85</v>
      </c>
    </row>
    <row r="20" spans="1:237" ht="18" thickBot="1" x14ac:dyDescent="0.3">
      <c r="A20" s="45" t="s">
        <v>52</v>
      </c>
      <c r="B20" s="31">
        <f t="shared" ref="B20:BM20" si="32">SUM(B11:B19)</f>
        <v>10558.249999999993</v>
      </c>
      <c r="C20" s="31">
        <f t="shared" si="32"/>
        <v>54883.59</v>
      </c>
      <c r="D20" s="31">
        <f t="shared" si="32"/>
        <v>57370.5</v>
      </c>
      <c r="E20" s="31">
        <f t="shared" si="32"/>
        <v>52334.069999999978</v>
      </c>
      <c r="F20" s="31">
        <f t="shared" si="32"/>
        <v>57852.389999999985</v>
      </c>
      <c r="G20" s="31">
        <f t="shared" si="32"/>
        <v>27366.770000000019</v>
      </c>
      <c r="H20" s="31">
        <f t="shared" si="32"/>
        <v>27825.479999999981</v>
      </c>
      <c r="I20" s="31">
        <f t="shared" si="32"/>
        <v>32468.209999999992</v>
      </c>
      <c r="J20" s="31">
        <f t="shared" si="32"/>
        <v>151076.52000000002</v>
      </c>
      <c r="K20" s="31">
        <f t="shared" si="32"/>
        <v>135080.40999999997</v>
      </c>
      <c r="L20" s="31">
        <f t="shared" si="32"/>
        <v>155993.16</v>
      </c>
      <c r="M20" s="31">
        <f t="shared" si="32"/>
        <v>131000.44</v>
      </c>
      <c r="N20" s="31">
        <f t="shared" si="32"/>
        <v>139270.59999999998</v>
      </c>
      <c r="O20" s="31">
        <f t="shared" si="32"/>
        <v>141550.93</v>
      </c>
      <c r="P20" s="31">
        <f t="shared" si="32"/>
        <v>147231.66999999998</v>
      </c>
      <c r="Q20" s="31">
        <f t="shared" si="32"/>
        <v>146631.5</v>
      </c>
      <c r="R20" s="31">
        <f t="shared" si="32"/>
        <v>148832.68</v>
      </c>
      <c r="S20" s="31">
        <f t="shared" si="32"/>
        <v>130595.78000000001</v>
      </c>
      <c r="T20" s="31">
        <f t="shared" si="32"/>
        <v>138196.54</v>
      </c>
      <c r="U20" s="31">
        <f t="shared" si="32"/>
        <v>140380.37</v>
      </c>
      <c r="V20" s="31">
        <f t="shared" si="32"/>
        <v>164913.46</v>
      </c>
      <c r="W20" s="31">
        <f t="shared" si="32"/>
        <v>147355.53999999998</v>
      </c>
      <c r="X20" s="31">
        <f t="shared" si="32"/>
        <v>170045.93</v>
      </c>
      <c r="Y20" s="31">
        <f t="shared" si="32"/>
        <v>152240.02999999997</v>
      </c>
      <c r="Z20" s="31">
        <f t="shared" si="32"/>
        <v>168400.51</v>
      </c>
      <c r="AA20" s="31">
        <f t="shared" si="32"/>
        <v>157722.63</v>
      </c>
      <c r="AB20" s="31">
        <f t="shared" si="32"/>
        <v>160086.38</v>
      </c>
      <c r="AC20" s="31">
        <f t="shared" si="32"/>
        <v>165827.54</v>
      </c>
      <c r="AD20" s="31">
        <f t="shared" si="32"/>
        <v>155189.66</v>
      </c>
      <c r="AE20" s="31">
        <f t="shared" si="32"/>
        <v>151351.38</v>
      </c>
      <c r="AF20" s="31">
        <f t="shared" si="32"/>
        <v>166414.68</v>
      </c>
      <c r="AG20" s="31">
        <f t="shared" si="32"/>
        <v>156062.42000000001</v>
      </c>
      <c r="AH20" s="31">
        <f t="shared" si="32"/>
        <v>162721.9</v>
      </c>
      <c r="AI20" s="31">
        <f t="shared" si="32"/>
        <v>149082.37</v>
      </c>
      <c r="AJ20" s="31">
        <f t="shared" si="32"/>
        <v>148388.79999999999</v>
      </c>
      <c r="AK20" s="31">
        <f t="shared" si="32"/>
        <v>144382.07999999999</v>
      </c>
      <c r="AL20" s="31">
        <f t="shared" si="32"/>
        <v>165904.18</v>
      </c>
      <c r="AM20" s="31">
        <f t="shared" si="32"/>
        <v>143189.72</v>
      </c>
      <c r="AN20" s="31">
        <f t="shared" si="32"/>
        <v>157995.65000000002</v>
      </c>
      <c r="AO20" s="31">
        <f t="shared" si="32"/>
        <v>151020.4</v>
      </c>
      <c r="AP20" s="31">
        <f t="shared" si="32"/>
        <v>147178.84000000003</v>
      </c>
      <c r="AQ20" s="31">
        <f t="shared" si="32"/>
        <v>155917.35</v>
      </c>
      <c r="AR20" s="31">
        <f t="shared" si="32"/>
        <v>145647.42000000001</v>
      </c>
      <c r="AS20" s="31">
        <f t="shared" si="32"/>
        <v>141850.65</v>
      </c>
      <c r="AT20" s="31">
        <f t="shared" si="32"/>
        <v>153095.39000000001</v>
      </c>
      <c r="AU20" s="31">
        <f t="shared" si="32"/>
        <v>131437.19</v>
      </c>
      <c r="AV20" s="31">
        <f t="shared" si="32"/>
        <v>139635.76</v>
      </c>
      <c r="AW20" s="31">
        <f t="shared" si="32"/>
        <v>141476.19</v>
      </c>
      <c r="AX20" s="31">
        <f t="shared" si="32"/>
        <v>149890.11000000002</v>
      </c>
      <c r="AY20" s="31">
        <f t="shared" si="32"/>
        <v>134478.75</v>
      </c>
      <c r="AZ20" s="31">
        <f t="shared" si="32"/>
        <v>154059.38</v>
      </c>
      <c r="BA20" s="31">
        <f t="shared" si="32"/>
        <v>135875.91</v>
      </c>
      <c r="BB20" s="31">
        <f t="shared" si="32"/>
        <v>138005.85999999999</v>
      </c>
      <c r="BC20" s="31">
        <f t="shared" si="32"/>
        <v>145844.84</v>
      </c>
      <c r="BD20" s="31">
        <f t="shared" si="32"/>
        <v>136473.20000000001</v>
      </c>
      <c r="BE20" s="31">
        <f t="shared" si="32"/>
        <v>144190.25</v>
      </c>
      <c r="BF20" s="31">
        <f t="shared" si="32"/>
        <v>163305.27000000002</v>
      </c>
      <c r="BG20" s="31">
        <f t="shared" si="32"/>
        <v>140157.29999999999</v>
      </c>
      <c r="BH20" s="31">
        <f t="shared" si="32"/>
        <v>148846.43</v>
      </c>
      <c r="BI20" s="31">
        <f t="shared" si="32"/>
        <v>157070.31</v>
      </c>
      <c r="BJ20" s="31">
        <f t="shared" si="32"/>
        <v>153490.64000000001</v>
      </c>
      <c r="BK20" s="31">
        <f t="shared" si="32"/>
        <v>143368.86000000002</v>
      </c>
      <c r="BL20" s="31">
        <f t="shared" si="32"/>
        <v>164299.06</v>
      </c>
      <c r="BM20" s="31">
        <f t="shared" si="32"/>
        <v>144931</v>
      </c>
      <c r="BN20" s="31">
        <f t="shared" ref="BN20:DY20" si="33">SUM(BN11:BN19)</f>
        <v>153381.29</v>
      </c>
      <c r="BO20" s="31">
        <f t="shared" si="33"/>
        <v>149899.4</v>
      </c>
      <c r="BP20" s="31">
        <f t="shared" si="33"/>
        <v>145710.85</v>
      </c>
      <c r="BQ20" s="31">
        <f t="shared" si="33"/>
        <v>160034</v>
      </c>
      <c r="BR20" s="31">
        <f t="shared" si="33"/>
        <v>146601.22999999998</v>
      </c>
      <c r="BS20" s="31">
        <f t="shared" si="33"/>
        <v>131004.03</v>
      </c>
      <c r="BT20" s="31">
        <f t="shared" si="33"/>
        <v>145102.9</v>
      </c>
      <c r="BU20" s="31">
        <f t="shared" si="33"/>
        <v>141036.52000000002</v>
      </c>
      <c r="BV20" s="31">
        <f t="shared" si="33"/>
        <v>143571.88999999998</v>
      </c>
      <c r="BW20" s="31">
        <f t="shared" si="33"/>
        <v>139913.76</v>
      </c>
      <c r="BX20" s="31">
        <f t="shared" si="33"/>
        <v>147844.91999999998</v>
      </c>
      <c r="BY20" s="31">
        <f t="shared" si="33"/>
        <v>135521.03999999998</v>
      </c>
      <c r="BZ20" s="31">
        <f t="shared" si="33"/>
        <v>149128.15</v>
      </c>
      <c r="CA20" s="31">
        <f t="shared" si="33"/>
        <v>134418.5</v>
      </c>
      <c r="CB20" s="31">
        <f t="shared" si="33"/>
        <v>136190.85</v>
      </c>
      <c r="CC20" s="31">
        <f t="shared" si="33"/>
        <v>149558.91999999998</v>
      </c>
      <c r="CD20" s="31">
        <f t="shared" si="33"/>
        <v>137509.65999999997</v>
      </c>
      <c r="CE20" s="31">
        <f t="shared" si="33"/>
        <v>125635.44</v>
      </c>
      <c r="CF20" s="31">
        <f t="shared" si="33"/>
        <v>141603.33000000002</v>
      </c>
      <c r="CG20" s="31">
        <f t="shared" si="33"/>
        <v>126693.90000000001</v>
      </c>
      <c r="CH20" s="31">
        <f t="shared" si="33"/>
        <v>140065.69</v>
      </c>
      <c r="CI20" s="31">
        <f t="shared" si="33"/>
        <v>131127.76999999999</v>
      </c>
      <c r="CJ20" s="31">
        <f t="shared" si="33"/>
        <v>133113.49</v>
      </c>
      <c r="CK20" s="31">
        <f t="shared" si="33"/>
        <v>137780.77000000002</v>
      </c>
      <c r="CL20" s="31">
        <f t="shared" si="33"/>
        <v>128973.6</v>
      </c>
      <c r="CM20" s="31">
        <f t="shared" si="33"/>
        <v>125916.23999999999</v>
      </c>
      <c r="CN20" s="31">
        <f t="shared" si="33"/>
        <v>138182.6</v>
      </c>
      <c r="CO20" s="31">
        <f t="shared" si="33"/>
        <v>129492.54000000001</v>
      </c>
      <c r="CP20" s="31">
        <f t="shared" si="33"/>
        <v>134014.09999999998</v>
      </c>
      <c r="CQ20" s="31">
        <f t="shared" si="33"/>
        <v>115032.84</v>
      </c>
      <c r="CR20" s="31">
        <f t="shared" si="33"/>
        <v>127387.04999999999</v>
      </c>
      <c r="CS20" s="31">
        <f t="shared" si="33"/>
        <v>118611.65</v>
      </c>
      <c r="CT20" s="31">
        <f t="shared" si="33"/>
        <v>136251.12</v>
      </c>
      <c r="CU20" s="31">
        <f t="shared" si="33"/>
        <v>117614.3</v>
      </c>
      <c r="CV20" s="31">
        <f t="shared" si="33"/>
        <v>119489.29000000001</v>
      </c>
      <c r="CW20" s="31">
        <f t="shared" si="33"/>
        <v>128925.23999999999</v>
      </c>
      <c r="CX20" s="31">
        <f t="shared" si="33"/>
        <v>120668.97</v>
      </c>
      <c r="CY20" s="31">
        <f t="shared" si="33"/>
        <v>122788.83000000002</v>
      </c>
      <c r="CZ20" s="31">
        <f t="shared" si="33"/>
        <v>124288</v>
      </c>
      <c r="DA20" s="31">
        <f t="shared" si="33"/>
        <v>121108.12</v>
      </c>
      <c r="DB20" s="31">
        <f t="shared" si="33"/>
        <v>129734.90000000001</v>
      </c>
      <c r="DC20" s="31">
        <f t="shared" si="33"/>
        <v>107145.05</v>
      </c>
      <c r="DD20" s="31">
        <f t="shared" si="33"/>
        <v>113797.86</v>
      </c>
      <c r="DE20" s="31">
        <f t="shared" si="33"/>
        <v>112571.54</v>
      </c>
      <c r="DF20" s="31">
        <f t="shared" si="33"/>
        <v>129303.66</v>
      </c>
      <c r="DG20" s="31">
        <f t="shared" si="33"/>
        <v>111599.54</v>
      </c>
      <c r="DH20" s="31">
        <f t="shared" si="33"/>
        <v>123005.65</v>
      </c>
      <c r="DI20" s="31">
        <f t="shared" si="33"/>
        <v>117500.91</v>
      </c>
      <c r="DJ20" s="31">
        <f t="shared" si="33"/>
        <v>114451.19</v>
      </c>
      <c r="DK20" s="31">
        <f t="shared" si="33"/>
        <v>121184.89000000001</v>
      </c>
      <c r="DL20" s="31">
        <f t="shared" si="33"/>
        <v>113139.68</v>
      </c>
      <c r="DM20" s="31">
        <f t="shared" si="33"/>
        <v>110133.88</v>
      </c>
      <c r="DN20" s="31">
        <f t="shared" si="33"/>
        <v>119923.4</v>
      </c>
      <c r="DO20" s="31">
        <f t="shared" si="33"/>
        <v>102914</v>
      </c>
      <c r="DP20" s="31">
        <f t="shared" si="33"/>
        <v>109283.52</v>
      </c>
      <c r="DQ20" s="31">
        <f t="shared" si="33"/>
        <v>110684.46</v>
      </c>
      <c r="DR20" s="31">
        <f t="shared" si="33"/>
        <v>117236.58</v>
      </c>
      <c r="DS20" s="31">
        <f t="shared" si="33"/>
        <v>105164.26</v>
      </c>
      <c r="DT20" s="31">
        <f t="shared" si="33"/>
        <v>120470.42</v>
      </c>
      <c r="DU20" s="31">
        <f t="shared" si="33"/>
        <v>106231.74</v>
      </c>
      <c r="DV20" s="31">
        <f t="shared" si="33"/>
        <v>107891.24</v>
      </c>
      <c r="DW20" s="31">
        <f t="shared" si="33"/>
        <v>114260</v>
      </c>
      <c r="DX20" s="31">
        <f t="shared" si="33"/>
        <v>106682.88</v>
      </c>
      <c r="DY20" s="31">
        <f t="shared" si="33"/>
        <v>112707.74</v>
      </c>
      <c r="DZ20" s="31">
        <f t="shared" ref="DZ20:GK20" si="34">SUM(DZ11:DZ19)</f>
        <v>112057.28</v>
      </c>
      <c r="EA20" s="31">
        <f t="shared" si="34"/>
        <v>98343.86</v>
      </c>
      <c r="EB20" s="31">
        <f t="shared" si="34"/>
        <v>106468.58</v>
      </c>
      <c r="EC20" s="31">
        <f t="shared" si="34"/>
        <v>103448.22</v>
      </c>
      <c r="ED20" s="31">
        <f t="shared" si="34"/>
        <v>105270.16</v>
      </c>
      <c r="EE20" s="31">
        <f t="shared" si="34"/>
        <v>102552</v>
      </c>
      <c r="EF20" s="31">
        <f t="shared" si="34"/>
        <v>108328.16</v>
      </c>
      <c r="EG20" s="31">
        <f t="shared" si="34"/>
        <v>99262.66</v>
      </c>
      <c r="EH20" s="31">
        <f t="shared" si="34"/>
        <v>109195.38</v>
      </c>
      <c r="EI20" s="31">
        <f t="shared" si="34"/>
        <v>98390.46</v>
      </c>
      <c r="EJ20" s="31">
        <f t="shared" si="34"/>
        <v>99655.54</v>
      </c>
      <c r="EK20" s="31">
        <f t="shared" si="34"/>
        <v>109400.84</v>
      </c>
      <c r="EL20" s="31">
        <f t="shared" si="34"/>
        <v>100180.64</v>
      </c>
      <c r="EM20" s="31">
        <f t="shared" si="34"/>
        <v>89485.72</v>
      </c>
      <c r="EN20" s="31">
        <f t="shared" si="34"/>
        <v>103113.60000000001</v>
      </c>
      <c r="EO20" s="31">
        <f t="shared" si="34"/>
        <v>92233.16</v>
      </c>
      <c r="EP20" s="31">
        <f t="shared" si="34"/>
        <v>97941.48</v>
      </c>
      <c r="EQ20" s="31">
        <f t="shared" si="34"/>
        <v>99377.88</v>
      </c>
      <c r="ER20" s="31">
        <f t="shared" si="34"/>
        <v>96818.64</v>
      </c>
      <c r="ES20" s="31">
        <f t="shared" si="34"/>
        <v>96256.62</v>
      </c>
      <c r="ET20" s="31">
        <f t="shared" si="34"/>
        <v>97659.32</v>
      </c>
      <c r="EU20" s="31">
        <f t="shared" si="34"/>
        <v>91504</v>
      </c>
      <c r="EV20" s="31">
        <f t="shared" si="34"/>
        <v>96532.22</v>
      </c>
      <c r="EW20" s="31">
        <f t="shared" si="34"/>
        <v>97888.639999999999</v>
      </c>
      <c r="EX20" s="31">
        <f t="shared" si="34"/>
        <v>93494</v>
      </c>
      <c r="EY20" s="31">
        <f t="shared" si="34"/>
        <v>83506.759999999995</v>
      </c>
      <c r="EZ20" s="31">
        <f t="shared" si="34"/>
        <v>96220.86</v>
      </c>
      <c r="FA20" s="31">
        <f t="shared" si="34"/>
        <v>86056.82</v>
      </c>
      <c r="FB20" s="31">
        <f t="shared" si="34"/>
        <v>95102.74</v>
      </c>
      <c r="FC20" s="31">
        <f t="shared" si="34"/>
        <v>89000</v>
      </c>
      <c r="FD20" s="31">
        <f t="shared" si="34"/>
        <v>90313.42</v>
      </c>
      <c r="FE20" s="31">
        <f t="shared" si="34"/>
        <v>93444.2</v>
      </c>
      <c r="FF20" s="31">
        <f t="shared" si="34"/>
        <v>87439.7</v>
      </c>
      <c r="FG20" s="31">
        <f t="shared" si="34"/>
        <v>85335.2</v>
      </c>
      <c r="FH20" s="31">
        <f t="shared" si="34"/>
        <v>93615.76</v>
      </c>
      <c r="FI20" s="31">
        <f t="shared" si="34"/>
        <v>87695.48</v>
      </c>
      <c r="FJ20" s="31">
        <f t="shared" si="34"/>
        <v>94283.6</v>
      </c>
      <c r="FK20" s="31">
        <f t="shared" si="34"/>
        <v>81389.36</v>
      </c>
      <c r="FL20" s="31">
        <f t="shared" si="34"/>
        <v>86183.08</v>
      </c>
      <c r="FM20" s="31">
        <f t="shared" si="34"/>
        <v>83714.36</v>
      </c>
      <c r="FN20" s="31">
        <f t="shared" si="34"/>
        <v>92115.88</v>
      </c>
      <c r="FO20" s="31">
        <f t="shared" si="34"/>
        <v>79489.2</v>
      </c>
      <c r="FP20" s="31">
        <f t="shared" si="34"/>
        <v>80729.3</v>
      </c>
      <c r="FQ20" s="31">
        <f t="shared" si="34"/>
        <v>87075.14</v>
      </c>
      <c r="FR20" s="31">
        <f t="shared" si="34"/>
        <v>81473.460000000006</v>
      </c>
      <c r="FS20" s="31">
        <f t="shared" si="34"/>
        <v>86252.46</v>
      </c>
      <c r="FT20" s="31">
        <f t="shared" si="34"/>
        <v>87218.42</v>
      </c>
      <c r="FU20" s="31">
        <f t="shared" si="34"/>
        <v>81692</v>
      </c>
      <c r="FV20">
        <f t="shared" si="34"/>
        <v>90793.58</v>
      </c>
      <c r="FW20">
        <f t="shared" si="34"/>
        <v>79457.48</v>
      </c>
      <c r="FX20">
        <f t="shared" si="34"/>
        <v>79946.98</v>
      </c>
      <c r="FY20">
        <f t="shared" si="34"/>
        <v>77656.600000000006</v>
      </c>
      <c r="FZ20">
        <f t="shared" si="34"/>
        <v>82252.22</v>
      </c>
      <c r="GA20">
        <f t="shared" si="34"/>
        <v>73785</v>
      </c>
      <c r="GB20">
        <f t="shared" si="34"/>
        <v>84527.54</v>
      </c>
      <c r="GC20">
        <f t="shared" si="34"/>
        <v>74540.5</v>
      </c>
      <c r="GD20">
        <f t="shared" si="34"/>
        <v>75708.7</v>
      </c>
      <c r="GE20">
        <f t="shared" si="34"/>
        <v>83318.880000000005</v>
      </c>
      <c r="GF20">
        <f t="shared" si="34"/>
        <v>77988.94</v>
      </c>
      <c r="GG20">
        <f t="shared" si="34"/>
        <v>79102.78</v>
      </c>
      <c r="GH20">
        <f t="shared" si="34"/>
        <v>81736.240000000005</v>
      </c>
      <c r="GI20">
        <f t="shared" si="34"/>
        <v>70578.36</v>
      </c>
      <c r="GJ20">
        <f t="shared" si="34"/>
        <v>71704.679999999993</v>
      </c>
      <c r="GK20">
        <f t="shared" si="34"/>
        <v>78704.92</v>
      </c>
      <c r="GL20">
        <f t="shared" ref="GL20:IC20" si="35">SUM(GL11:GL19)</f>
        <v>73925.5</v>
      </c>
      <c r="GM20">
        <f t="shared" si="35"/>
        <v>69023.88</v>
      </c>
      <c r="GN20">
        <f t="shared" si="35"/>
        <v>79071.38</v>
      </c>
      <c r="GO20">
        <f t="shared" si="35"/>
        <v>69724.12</v>
      </c>
      <c r="GP20">
        <f t="shared" si="35"/>
        <v>73764.14</v>
      </c>
      <c r="GQ20">
        <f t="shared" si="35"/>
        <v>74997.820000000007</v>
      </c>
      <c r="GR20">
        <f t="shared" si="35"/>
        <v>70026.960000000006</v>
      </c>
      <c r="GS20">
        <f t="shared" si="35"/>
        <v>76884.42</v>
      </c>
      <c r="GT20">
        <f t="shared" si="35"/>
        <v>73561.36</v>
      </c>
      <c r="GU20">
        <f t="shared" si="35"/>
        <v>66009.02</v>
      </c>
      <c r="GV20">
        <f t="shared" si="35"/>
        <v>72766.44</v>
      </c>
      <c r="GW20">
        <f t="shared" si="35"/>
        <v>67933.600000000006</v>
      </c>
      <c r="GX20">
        <f t="shared" si="35"/>
        <v>69134.679999999993</v>
      </c>
      <c r="GY20">
        <f t="shared" si="35"/>
        <v>67354.179999999993</v>
      </c>
      <c r="GZ20">
        <f t="shared" si="35"/>
        <v>71153.38</v>
      </c>
      <c r="HA20">
        <f t="shared" si="35"/>
        <v>65204.160000000003</v>
      </c>
      <c r="HB20">
        <f t="shared" si="35"/>
        <v>71734.86</v>
      </c>
      <c r="HC20">
        <f t="shared" si="35"/>
        <v>67386</v>
      </c>
      <c r="HD20">
        <f t="shared" si="35"/>
        <v>65479.8</v>
      </c>
      <c r="HE20">
        <f t="shared" si="35"/>
        <v>71890.3</v>
      </c>
      <c r="HF20">
        <f t="shared" si="35"/>
        <v>66720</v>
      </c>
      <c r="HG20">
        <f t="shared" si="35"/>
        <v>59868.78</v>
      </c>
      <c r="HH20">
        <f t="shared" si="35"/>
        <v>65994.44</v>
      </c>
      <c r="HI20">
        <f t="shared" si="35"/>
        <v>61611.519999999997</v>
      </c>
      <c r="HJ20">
        <f t="shared" si="35"/>
        <v>62699.360000000001</v>
      </c>
      <c r="HK20">
        <f t="shared" si="35"/>
        <v>63626.92</v>
      </c>
      <c r="HL20">
        <f t="shared" si="35"/>
        <v>61996.72</v>
      </c>
      <c r="HM20">
        <f t="shared" si="35"/>
        <v>61645.46</v>
      </c>
      <c r="HN20">
        <f t="shared" si="35"/>
        <v>62552.52</v>
      </c>
      <c r="HO20">
        <f t="shared" si="35"/>
        <v>61106.44</v>
      </c>
      <c r="HP20">
        <f t="shared" si="35"/>
        <v>64323.02</v>
      </c>
      <c r="HQ20">
        <f t="shared" si="35"/>
        <v>62728.14</v>
      </c>
      <c r="HR20">
        <f t="shared" si="35"/>
        <v>60681.440000000002</v>
      </c>
      <c r="HS20">
        <f t="shared" si="35"/>
        <v>57988</v>
      </c>
      <c r="HT20">
        <f t="shared" si="35"/>
        <v>57657.32</v>
      </c>
      <c r="HU20">
        <f t="shared" si="35"/>
        <v>56021.18</v>
      </c>
      <c r="HV20">
        <f t="shared" si="35"/>
        <v>61659.68</v>
      </c>
      <c r="HW20">
        <f t="shared" si="35"/>
        <v>53221.68</v>
      </c>
      <c r="HX20">
        <f t="shared" si="35"/>
        <v>54066.8</v>
      </c>
      <c r="HY20">
        <f t="shared" si="35"/>
        <v>58333.120000000003</v>
      </c>
      <c r="HZ20">
        <f t="shared" si="35"/>
        <v>54595.44</v>
      </c>
      <c r="IA20">
        <f t="shared" si="35"/>
        <v>57814.54</v>
      </c>
      <c r="IB20">
        <f t="shared" si="35"/>
        <v>58478.66</v>
      </c>
      <c r="IC20">
        <f t="shared" si="35"/>
        <v>54789.7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2233.89</v>
      </c>
      <c r="C25" s="28">
        <f>IF(ISNA(VLOOKUP('W. VaR &amp; Off-Peak Pos By Trader'!$A25,'Import OffPeak'!$A$3:C$20,C$1,FALSE)),0,VLOOKUP('W. VaR &amp; Off-Peak Pos By Trader'!$A25,'Import OffPeak'!$A$3:C$20,C$1,FALSE))</f>
        <v>7250.08</v>
      </c>
      <c r="D25" s="28">
        <f>IF(ISNA(VLOOKUP('W. VaR &amp; Off-Peak Pos By Trader'!$A25,'Import OffPeak'!$A$3:D$20,D$1,FALSE)),0,VLOOKUP('W. VaR &amp; Off-Peak Pos By Trader'!$A25,'Import OffPeak'!$A$3:D$20,D$1,FALSE))</f>
        <v>-1697</v>
      </c>
      <c r="E25" s="28">
        <f>IF(ISNA(VLOOKUP('W. VaR &amp; Off-Peak Pos By Trader'!$A25,'Import OffPeak'!$A$3:E$20,E$1,FALSE)),0,VLOOKUP('W. VaR &amp; Off-Peak Pos By Trader'!$A25,'Import OffPeak'!$A$3:E$20,E$1,FALSE))</f>
        <v>-6459.27</v>
      </c>
      <c r="F25" s="28">
        <f>IF(ISNA(VLOOKUP('W. VaR &amp; Off-Peak Pos By Trader'!$A25,'Import OffPeak'!$A$3:F$20,F$1,FALSE)),0,VLOOKUP('W. VaR &amp; Off-Peak Pos By Trader'!$A25,'Import OffPeak'!$A$3:F$20,F$1,FALSE))</f>
        <v>-35008.79</v>
      </c>
      <c r="G25" s="28">
        <f>IF(ISNA(VLOOKUP('W. VaR &amp; Off-Peak Pos By Trader'!$A25,'Import OffPeak'!$A$3:G$20,G$1,FALSE)),0,VLOOKUP('W. VaR &amp; Off-Peak Pos By Trader'!$A25,'Import OffPeak'!$A$3:G$20,G$1,FALSE))</f>
        <v>-21777.74</v>
      </c>
      <c r="H25" s="28">
        <f>IF(ISNA(VLOOKUP('W. VaR &amp; Off-Peak Pos By Trader'!$A25,'Import OffPeak'!$A$3:H$20,H$1,FALSE)),0,VLOOKUP('W. VaR &amp; Off-Peak Pos By Trader'!$A25,'Import OffPeak'!$A$3:H$20,H$1,FALSE))</f>
        <v>-15303.88</v>
      </c>
      <c r="I25" s="28">
        <f>IF(ISNA(VLOOKUP('W. VaR &amp; Off-Peak Pos By Trader'!$A25,'Import OffPeak'!$A$3:I$20,I$1,FALSE)),0,VLOOKUP('W. VaR &amp; Off-Peak Pos By Trader'!$A25,'Import OffPeak'!$A$3:I$20,I$1,FALSE))</f>
        <v>-8025.62</v>
      </c>
      <c r="J25" s="28">
        <f>IF(ISNA(VLOOKUP('W. VaR &amp; Off-Peak Pos By Trader'!$A25,'Import OffPeak'!$A$3:J$20,J$1,FALSE)),0,VLOOKUP('W. VaR &amp; Off-Peak Pos By Trader'!$A25,'Import OffPeak'!$A$3:J$20,J$1,FALSE))</f>
        <v>-25427.88</v>
      </c>
      <c r="K25" s="28">
        <f>IF(ISNA(VLOOKUP('W. VaR &amp; Off-Peak Pos By Trader'!$A25,'Import OffPeak'!$A$3:K$20,K$1,FALSE)),0,VLOOKUP('W. VaR &amp; Off-Peak Pos By Trader'!$A25,'Import OffPeak'!$A$3:K$20,K$1,FALSE))</f>
        <v>-22248.85</v>
      </c>
      <c r="L25" s="28">
        <f>IF(ISNA(VLOOKUP('W. VaR &amp; Off-Peak Pos By Trader'!$A25,'Import OffPeak'!$A$3:L$20,L$1,FALSE)),0,VLOOKUP('W. VaR &amp; Off-Peak Pos By Trader'!$A25,'Import OffPeak'!$A$3:L$20,L$1,FALSE))</f>
        <v>-25238.94</v>
      </c>
      <c r="M25" s="28">
        <f>IF(ISNA(VLOOKUP('W. VaR &amp; Off-Peak Pos By Trader'!$A25,'Import OffPeak'!$A$3:M$20,M$1,FALSE)),0,VLOOKUP('W. VaR &amp; Off-Peak Pos By Trader'!$A25,'Import OffPeak'!$A$3:M$20,M$1,FALSE))</f>
        <v>-13063.78</v>
      </c>
      <c r="N25" s="28">
        <f>IF(ISNA(VLOOKUP('W. VaR &amp; Off-Peak Pos By Trader'!$A25,'Import OffPeak'!$A$3:N$20,N$1,FALSE)),0,VLOOKUP('W. VaR &amp; Off-Peak Pos By Trader'!$A25,'Import OffPeak'!$A$3:N$20,N$1,FALSE))</f>
        <v>-14083.55</v>
      </c>
      <c r="O25" s="28">
        <f>IF(ISNA(VLOOKUP('W. VaR &amp; Off-Peak Pos By Trader'!$A25,'Import OffPeak'!$A$3:O$20,O$1,FALSE)),0,VLOOKUP('W. VaR &amp; Off-Peak Pos By Trader'!$A25,'Import OffPeak'!$A$3:O$20,O$1,FALSE))</f>
        <v>-13683.9</v>
      </c>
      <c r="P25" s="28">
        <f>IF(ISNA(VLOOKUP('W. VaR &amp; Off-Peak Pos By Trader'!$A25,'Import OffPeak'!$A$3:P$20,P$1,FALSE)),0,VLOOKUP('W. VaR &amp; Off-Peak Pos By Trader'!$A25,'Import OffPeak'!$A$3:P$20,P$1,FALSE))</f>
        <v>-13965.41</v>
      </c>
      <c r="Q25" s="28">
        <f>IF(ISNA(VLOOKUP('W. VaR &amp; Off-Peak Pos By Trader'!$A25,'Import OffPeak'!$A$3:Q$20,Q$1,FALSE)),0,VLOOKUP('W. VaR &amp; Off-Peak Pos By Trader'!$A25,'Import OffPeak'!$A$3:Q$20,Q$1,FALSE))</f>
        <v>-13225.67</v>
      </c>
      <c r="R25" s="28">
        <f>IF(ISNA(VLOOKUP('W. VaR &amp; Off-Peak Pos By Trader'!$A25,'Import OffPeak'!$A$3:R$20,R$1,FALSE)),0,VLOOKUP('W. VaR &amp; Off-Peak Pos By Trader'!$A25,'Import OffPeak'!$A$3:R$20,R$1,FALSE))</f>
        <v>-14181.16</v>
      </c>
      <c r="S25" s="28">
        <f>IF(ISNA(VLOOKUP('W. VaR &amp; Off-Peak Pos By Trader'!$A25,'Import OffPeak'!$A$3:S$20,S$1,FALSE)),0,VLOOKUP('W. VaR &amp; Off-Peak Pos By Trader'!$A25,'Import OffPeak'!$A$3:S$20,S$1,FALSE))</f>
        <v>-13150</v>
      </c>
      <c r="T25" s="28">
        <f>IF(ISNA(VLOOKUP('W. VaR &amp; Off-Peak Pos By Trader'!$A25,'Import OffPeak'!$A$3:T$20,T$1,FALSE)),0,VLOOKUP('W. VaR &amp; Off-Peak Pos By Trader'!$A25,'Import OffPeak'!$A$3:T$20,T$1,FALSE))</f>
        <v>-13383.55</v>
      </c>
      <c r="U25" s="28">
        <f>IF(ISNA(VLOOKUP('W. VaR &amp; Off-Peak Pos By Trader'!$A25,'Import OffPeak'!$A$3:U$20,U$1,FALSE)),0,VLOOKUP('W. VaR &amp; Off-Peak Pos By Trader'!$A25,'Import OffPeak'!$A$3:U$20,U$1,FALSE))</f>
        <v>-14319.06</v>
      </c>
      <c r="V25" s="28">
        <f>IF(ISNA(VLOOKUP('W. VaR &amp; Off-Peak Pos By Trader'!$A25,'Import OffPeak'!$A$3:V$20,V$1,FALSE)),0,VLOOKUP('W. VaR &amp; Off-Peak Pos By Trader'!$A25,'Import OffPeak'!$A$3:V$20,V$1,FALSE))</f>
        <v>-37742</v>
      </c>
      <c r="W25" s="28">
        <f>IF(ISNA(VLOOKUP('W. VaR &amp; Off-Peak Pos By Trader'!$A25,'Import OffPeak'!$A$3:W$20,W$1,FALSE)),0,VLOOKUP('W. VaR &amp; Off-Peak Pos By Trader'!$A25,'Import OffPeak'!$A$3:W$20,W$1,FALSE))</f>
        <v>-32993.339999999997</v>
      </c>
      <c r="X25" s="28">
        <f>IF(ISNA(VLOOKUP('W. VaR &amp; Off-Peak Pos By Trader'!$A25,'Import OffPeak'!$A$3:X$20,X$1,FALSE)),0,VLOOKUP('W. VaR &amp; Off-Peak Pos By Trader'!$A25,'Import OffPeak'!$A$3:X$20,X$1,FALSE))</f>
        <v>-37392.17</v>
      </c>
      <c r="Y25" s="28">
        <f>IF(ISNA(VLOOKUP('W. VaR &amp; Off-Peak Pos By Trader'!$A25,'Import OffPeak'!$A$3:Y$20,Y$1,FALSE)),0,VLOOKUP('W. VaR &amp; Off-Peak Pos By Trader'!$A25,'Import OffPeak'!$A$3:Y$20,Y$1,FALSE))</f>
        <v>-13751</v>
      </c>
      <c r="Z25" s="28">
        <f>IF(ISNA(VLOOKUP('W. VaR &amp; Off-Peak Pos By Trader'!$A25,'Import OffPeak'!$A$3:Z$20,Z$1,FALSE)),0,VLOOKUP('W. VaR &amp; Off-Peak Pos By Trader'!$A25,'Import OffPeak'!$A$3:Z$20,Z$1,FALSE))</f>
        <v>-14811.47</v>
      </c>
      <c r="AA25" s="28">
        <f>IF(ISNA(VLOOKUP('W. VaR &amp; Off-Peak Pos By Trader'!$A25,'Import OffPeak'!$A$3:AA$20,AA$1,FALSE)),0,VLOOKUP('W. VaR &amp; Off-Peak Pos By Trader'!$A25,'Import OffPeak'!$A$3:AA$20,AA$1,FALSE))</f>
        <v>-14380.32</v>
      </c>
      <c r="AB25" s="28">
        <f>IF(ISNA(VLOOKUP('W. VaR &amp; Off-Peak Pos By Trader'!$A25,'Import OffPeak'!$A$3:AB$20,AB$1,FALSE)),0,VLOOKUP('W. VaR &amp; Off-Peak Pos By Trader'!$A25,'Import OffPeak'!$A$3:AB$20,AB$1,FALSE))</f>
        <v>-16135.16</v>
      </c>
      <c r="AC25" s="28">
        <f>IF(ISNA(VLOOKUP('W. VaR &amp; Off-Peak Pos By Trader'!$A25,'Import OffPeak'!$A$3:AC$20,AC$1,FALSE)),0,VLOOKUP('W. VaR &amp; Off-Peak Pos By Trader'!$A25,'Import OffPeak'!$A$3:AC$20,AC$1,FALSE))</f>
        <v>-16053</v>
      </c>
      <c r="AD25" s="28">
        <f>IF(ISNA(VLOOKUP('W. VaR &amp; Off-Peak Pos By Trader'!$A25,'Import OffPeak'!$A$3:AD$20,AD$1,FALSE)),0,VLOOKUP('W. VaR &amp; Off-Peak Pos By Trader'!$A25,'Import OffPeak'!$A$3:AD$20,AD$1,FALSE))</f>
        <v>-15584.63</v>
      </c>
      <c r="AE25" s="28">
        <f>IF(ISNA(VLOOKUP('W. VaR &amp; Off-Peak Pos By Trader'!$A25,'Import OffPeak'!$A$3:AE$20,AE$1,FALSE)),0,VLOOKUP('W. VaR &amp; Off-Peak Pos By Trader'!$A25,'Import OffPeak'!$A$3:AE$20,AE$1,FALSE))</f>
        <v>-1381.41</v>
      </c>
      <c r="AF25" s="28">
        <f>IF(ISNA(VLOOKUP('W. VaR &amp; Off-Peak Pos By Trader'!$A25,'Import OffPeak'!$A$3:AF$20,AF$1,FALSE)),0,VLOOKUP('W. VaR &amp; Off-Peak Pos By Trader'!$A25,'Import OffPeak'!$A$3:AF$20,AF$1,FALSE))</f>
        <v>-1476</v>
      </c>
      <c r="AG25" s="28">
        <f>IF(ISNA(VLOOKUP('W. VaR &amp; Off-Peak Pos By Trader'!$A25,'Import OffPeak'!$A$3:AG$20,AG$1,FALSE)),0,VLOOKUP('W. VaR &amp; Off-Peak Pos By Trader'!$A25,'Import OffPeak'!$A$3:AG$20,AG$1,FALSE))</f>
        <v>-1432.72</v>
      </c>
      <c r="AH25" s="28">
        <f>IF(ISNA(VLOOKUP('W. VaR &amp; Off-Peak Pos By Trader'!$A25,'Import OffPeak'!$A$3:AH$20,AH$1,FALSE)),0,VLOOKUP('W. VaR &amp; Off-Peak Pos By Trader'!$A25,'Import OffPeak'!$A$3:AH$20,AH$1,FALSE))</f>
        <v>-8537.6</v>
      </c>
      <c r="AI25" s="28">
        <f>IF(ISNA(VLOOKUP('W. VaR &amp; Off-Peak Pos By Trader'!$A25,'Import OffPeak'!$A$3:AI$20,AI$1,FALSE)),0,VLOOKUP('W. VaR &amp; Off-Peak Pos By Trader'!$A25,'Import OffPeak'!$A$3:AI$20,AI$1,FALSE))</f>
        <v>-8081.65</v>
      </c>
      <c r="AJ25" s="28">
        <f>IF(ISNA(VLOOKUP('W. VaR &amp; Off-Peak Pos By Trader'!$A25,'Import OffPeak'!$A$3:AJ$20,AJ$1,FALSE)),0,VLOOKUP('W. VaR &amp; Off-Peak Pos By Trader'!$A25,'Import OffPeak'!$A$3:AJ$20,AJ$1,FALSE))</f>
        <v>-8039.19</v>
      </c>
      <c r="AK25" s="28">
        <f>IF(ISNA(VLOOKUP('W. VaR &amp; Off-Peak Pos By Trader'!$A25,'Import OffPeak'!$A$3:AK$20,AK$1,FALSE)),0,VLOOKUP('W. VaR &amp; Off-Peak Pos By Trader'!$A25,'Import OffPeak'!$A$3:AK$20,AK$1,FALSE))</f>
        <v>-7768</v>
      </c>
      <c r="AL25" s="28">
        <f>IF(ISNA(VLOOKUP('W. VaR &amp; Off-Peak Pos By Trader'!$A25,'Import OffPeak'!$A$3:AL$20,AL$1,FALSE)),0,VLOOKUP('W. VaR &amp; Off-Peak Pos By Trader'!$A25,'Import OffPeak'!$A$3:AL$20,AL$1,FALSE))</f>
        <v>-8773</v>
      </c>
      <c r="AM25" s="28">
        <f>IF(ISNA(VLOOKUP('W. VaR &amp; Off-Peak Pos By Trader'!$A25,'Import OffPeak'!$A$3:AM$20,AM$1,FALSE)),0,VLOOKUP('W. VaR &amp; Off-Peak Pos By Trader'!$A25,'Import OffPeak'!$A$3:AM$20,AM$1,FALSE))</f>
        <v>-7713.43</v>
      </c>
      <c r="AN25" s="28">
        <f>IF(ISNA(VLOOKUP('W. VaR &amp; Off-Peak Pos By Trader'!$A25,'Import OffPeak'!$A$3:AN$20,AN$1,FALSE)),0,VLOOKUP('W. VaR &amp; Off-Peak Pos By Trader'!$A25,'Import OffPeak'!$A$3:AN$20,AN$1,FALSE))</f>
        <v>-8279.17</v>
      </c>
      <c r="AO25" s="28">
        <f>IF(ISNA(VLOOKUP('W. VaR &amp; Off-Peak Pos By Trader'!$A25,'Import OffPeak'!$A$3:AO$20,AO$1,FALSE)),0,VLOOKUP('W. VaR &amp; Off-Peak Pos By Trader'!$A25,'Import OffPeak'!$A$3:AO$20,AO$1,FALSE))</f>
        <v>-8235.07</v>
      </c>
      <c r="AP25" s="28">
        <f>IF(ISNA(VLOOKUP('W. VaR &amp; Off-Peak Pos By Trader'!$A25,'Import OffPeak'!$A$3:AP$20,AP$1,FALSE)),0,VLOOKUP('W. VaR &amp; Off-Peak Pos By Trader'!$A25,'Import OffPeak'!$A$3:AP$20,AP$1,FALSE))</f>
        <v>-7993.45</v>
      </c>
      <c r="AQ25" s="28">
        <f>IF(ISNA(VLOOKUP('W. VaR &amp; Off-Peak Pos By Trader'!$A25,'Import OffPeak'!$A$3:AQ$20,AQ$1,FALSE)),0,VLOOKUP('W. VaR &amp; Off-Peak Pos By Trader'!$A25,'Import OffPeak'!$A$3:AQ$20,AQ$1,FALSE))</f>
        <v>-8175.23</v>
      </c>
      <c r="AR25" s="28">
        <f>IF(ISNA(VLOOKUP('W. VaR &amp; Off-Peak Pos By Trader'!$A25,'Import OffPeak'!$A$3:AR$20,AR$1,FALSE)),0,VLOOKUP('W. VaR &amp; Off-Peak Pos By Trader'!$A25,'Import OffPeak'!$A$3:AR$20,AR$1,FALSE))</f>
        <v>-7910.18</v>
      </c>
      <c r="AS25" s="28">
        <f>IF(ISNA(VLOOKUP('W. VaR &amp; Off-Peak Pos By Trader'!$A25,'Import OffPeak'!$A$3:AS$20,AS$1,FALSE)),0,VLOOKUP('W. VaR &amp; Off-Peak Pos By Trader'!$A25,'Import OffPeak'!$A$3:AS$20,AS$1,FALSE))</f>
        <v>-8064.58</v>
      </c>
      <c r="AT25" s="28">
        <f>IF(ISNA(VLOOKUP('W. VaR &amp; Off-Peak Pos By Trader'!$A25,'Import OffPeak'!$A$3:AT$20,AT$1,FALSE)),0,VLOOKUP('W. VaR &amp; Off-Peak Pos By Trader'!$A25,'Import OffPeak'!$A$3:AT$20,AT$1,FALSE))</f>
        <v>-9810.86</v>
      </c>
      <c r="AU25" s="28">
        <f>IF(ISNA(VLOOKUP('W. VaR &amp; Off-Peak Pos By Trader'!$A25,'Import OffPeak'!$A$3:AU$20,AU$1,FALSE)),0,VLOOKUP('W. VaR &amp; Off-Peak Pos By Trader'!$A25,'Import OffPeak'!$A$3:AU$20,AU$1,FALSE))</f>
        <v>-2335.4</v>
      </c>
      <c r="AV25" s="28">
        <f>IF(ISNA(VLOOKUP('W. VaR &amp; Off-Peak Pos By Trader'!$A25,'Import OffPeak'!$A$3:AV$20,AV$1,FALSE)),0,VLOOKUP('W. VaR &amp; Off-Peak Pos By Trader'!$A25,'Import OffPeak'!$A$3:AV$20,AV$1,FALSE))</f>
        <v>-2516.5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5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8239.44</v>
      </c>
      <c r="C26" s="28">
        <f>IF(ISNA(VLOOKUP('W. VaR &amp; Off-Peak Pos By Trader'!$A26,'Import OffPeak'!$A$3:C$20,C$1,FALSE)),0,VLOOKUP('W. VaR &amp; Off-Peak Pos By Trader'!$A26,'Import OffPeak'!$A$3:C$20,C$1,FALSE))</f>
        <v>55272.47</v>
      </c>
      <c r="D26" s="28">
        <f>IF(ISNA(VLOOKUP('W. VaR &amp; Off-Peak Pos By Trader'!$A26,'Import OffPeak'!$A$3:D$20,D$1,FALSE)),0,VLOOKUP('W. VaR &amp; Off-Peak Pos By Trader'!$A26,'Import OffPeak'!$A$3:D$20,D$1,FALSE))</f>
        <v>35634</v>
      </c>
      <c r="E26" s="28">
        <f>IF(ISNA(VLOOKUP('W. VaR &amp; Off-Peak Pos By Trader'!$A26,'Import OffPeak'!$A$3:E$20,E$1,FALSE)),0,VLOOKUP('W. VaR &amp; Off-Peak Pos By Trader'!$A26,'Import OffPeak'!$A$3:E$20,E$1,FALSE))</f>
        <v>8877.35</v>
      </c>
      <c r="F26" s="28">
        <f>IF(ISNA(VLOOKUP('W. VaR &amp; Off-Peak Pos By Trader'!$A26,'Import OffPeak'!$A$3:F$20,F$1,FALSE)),0,VLOOKUP('W. VaR &amp; Off-Peak Pos By Trader'!$A26,'Import OffPeak'!$A$3:F$20,F$1,FALSE))</f>
        <v>58072.73</v>
      </c>
      <c r="G26" s="28">
        <f>IF(ISNA(VLOOKUP('W. VaR &amp; Off-Peak Pos By Trader'!$A26,'Import OffPeak'!$A$3:G$20,G$1,FALSE)),0,VLOOKUP('W. VaR &amp; Off-Peak Pos By Trader'!$A26,'Import OffPeak'!$A$3:G$20,G$1,FALSE))</f>
        <v>19814.240000000002</v>
      </c>
      <c r="H26" s="28">
        <f>IF(ISNA(VLOOKUP('W. VaR &amp; Off-Peak Pos By Trader'!$A26,'Import OffPeak'!$A$3:H$20,H$1,FALSE)),0,VLOOKUP('W. VaR &amp; Off-Peak Pos By Trader'!$A26,'Import OffPeak'!$A$3:H$20,H$1,FALSE))</f>
        <v>22919.3</v>
      </c>
      <c r="I26" s="28">
        <f>IF(ISNA(VLOOKUP('W. VaR &amp; Off-Peak Pos By Trader'!$A26,'Import OffPeak'!$A$3:I$20,I$1,FALSE)),0,VLOOKUP('W. VaR &amp; Off-Peak Pos By Trader'!$A26,'Import OffPeak'!$A$3:I$20,I$1,FALSE))</f>
        <v>26710.09</v>
      </c>
      <c r="J26" s="28">
        <f>IF(ISNA(VLOOKUP('W. VaR &amp; Off-Peak Pos By Trader'!$A26,'Import OffPeak'!$A$3:J$20,J$1,FALSE)),0,VLOOKUP('W. VaR &amp; Off-Peak Pos By Trader'!$A26,'Import OffPeak'!$A$3:J$20,J$1,FALSE))</f>
        <v>-83015.070000000007</v>
      </c>
      <c r="K26" s="28">
        <f>IF(ISNA(VLOOKUP('W. VaR &amp; Off-Peak Pos By Trader'!$A26,'Import OffPeak'!$A$3:K$20,K$1,FALSE)),0,VLOOKUP('W. VaR &amp; Off-Peak Pos By Trader'!$A26,'Import OffPeak'!$A$3:K$20,K$1,FALSE))</f>
        <v>-75598.820000000007</v>
      </c>
      <c r="L26" s="28">
        <f>IF(ISNA(VLOOKUP('W. VaR &amp; Off-Peak Pos By Trader'!$A26,'Import OffPeak'!$A$3:L$20,L$1,FALSE)),0,VLOOKUP('W. VaR &amp; Off-Peak Pos By Trader'!$A26,'Import OffPeak'!$A$3:L$20,L$1,FALSE))</f>
        <v>-86842.13</v>
      </c>
      <c r="M26" s="28">
        <f>IF(ISNA(VLOOKUP('W. VaR &amp; Off-Peak Pos By Trader'!$A26,'Import OffPeak'!$A$3:M$20,M$1,FALSE)),0,VLOOKUP('W. VaR &amp; Off-Peak Pos By Trader'!$A26,'Import OffPeak'!$A$3:M$20,M$1,FALSE))</f>
        <v>4802.3999999999996</v>
      </c>
      <c r="N26" s="28">
        <f>IF(ISNA(VLOOKUP('W. VaR &amp; Off-Peak Pos By Trader'!$A26,'Import OffPeak'!$A$3:N$20,N$1,FALSE)),0,VLOOKUP('W. VaR &amp; Off-Peak Pos By Trader'!$A26,'Import OffPeak'!$A$3:N$20,N$1,FALSE))</f>
        <v>34083.440000000002</v>
      </c>
      <c r="O26" s="28">
        <f>IF(ISNA(VLOOKUP('W. VaR &amp; Off-Peak Pos By Trader'!$A26,'Import OffPeak'!$A$3:O$20,O$1,FALSE)),0,VLOOKUP('W. VaR &amp; Off-Peak Pos By Trader'!$A26,'Import OffPeak'!$A$3:O$20,O$1,FALSE))</f>
        <v>31288.82</v>
      </c>
      <c r="P26" s="28">
        <f>IF(ISNA(VLOOKUP('W. VaR &amp; Off-Peak Pos By Trader'!$A26,'Import OffPeak'!$A$3:P$20,P$1,FALSE)),0,VLOOKUP('W. VaR &amp; Off-Peak Pos By Trader'!$A26,'Import OffPeak'!$A$3:P$20,P$1,FALSE))</f>
        <v>-75472.479999999996</v>
      </c>
      <c r="Q26" s="28">
        <f>IF(ISNA(VLOOKUP('W. VaR &amp; Off-Peak Pos By Trader'!$A26,'Import OffPeak'!$A$3:Q$20,Q$1,FALSE)),0,VLOOKUP('W. VaR &amp; Off-Peak Pos By Trader'!$A26,'Import OffPeak'!$A$3:Q$20,Q$1,FALSE))</f>
        <v>-51821.61</v>
      </c>
      <c r="R26" s="28">
        <f>IF(ISNA(VLOOKUP('W. VaR &amp; Off-Peak Pos By Trader'!$A26,'Import OffPeak'!$A$3:R$20,R$1,FALSE)),0,VLOOKUP('W. VaR &amp; Off-Peak Pos By Trader'!$A26,'Import OffPeak'!$A$3:R$20,R$1,FALSE))</f>
        <v>-55867.72</v>
      </c>
      <c r="S26" s="28">
        <f>IF(ISNA(VLOOKUP('W. VaR &amp; Off-Peak Pos By Trader'!$A26,'Import OffPeak'!$A$3:S$20,S$1,FALSE)),0,VLOOKUP('W. VaR &amp; Off-Peak Pos By Trader'!$A26,'Import OffPeak'!$A$3:S$20,S$1,FALSE))</f>
        <v>-41134</v>
      </c>
      <c r="T26" s="28">
        <f>IF(ISNA(VLOOKUP('W. VaR &amp; Off-Peak Pos By Trader'!$A26,'Import OffPeak'!$A$3:T$20,T$1,FALSE)),0,VLOOKUP('W. VaR &amp; Off-Peak Pos By Trader'!$A26,'Import OffPeak'!$A$3:T$20,T$1,FALSE))</f>
        <v>-29823.9</v>
      </c>
      <c r="U26" s="28">
        <f>IF(ISNA(VLOOKUP('W. VaR &amp; Off-Peak Pos By Trader'!$A26,'Import OffPeak'!$A$3:U$20,U$1,FALSE)),0,VLOOKUP('W. VaR &amp; Off-Peak Pos By Trader'!$A26,'Import OffPeak'!$A$3:U$20,U$1,FALSE))</f>
        <v>-27085.49</v>
      </c>
      <c r="V26" s="28">
        <f>IF(ISNA(VLOOKUP('W. VaR &amp; Off-Peak Pos By Trader'!$A26,'Import OffPeak'!$A$3:V$20,V$1,FALSE)),0,VLOOKUP('W. VaR &amp; Off-Peak Pos By Trader'!$A26,'Import OffPeak'!$A$3:V$20,V$1,FALSE))</f>
        <v>16413.740000000002</v>
      </c>
      <c r="W26" s="28">
        <f>IF(ISNA(VLOOKUP('W. VaR &amp; Off-Peak Pos By Trader'!$A26,'Import OffPeak'!$A$3:W$20,W$1,FALSE)),0,VLOOKUP('W. VaR &amp; Off-Peak Pos By Trader'!$A26,'Import OffPeak'!$A$3:W$20,W$1,FALSE))</f>
        <v>14140.77</v>
      </c>
      <c r="X26" s="28">
        <f>IF(ISNA(VLOOKUP('W. VaR &amp; Off-Peak Pos By Trader'!$A26,'Import OffPeak'!$A$3:X$20,X$1,FALSE)),0,VLOOKUP('W. VaR &amp; Off-Peak Pos By Trader'!$A26,'Import OffPeak'!$A$3:X$20,X$1,FALSE))</f>
        <v>18895.830000000002</v>
      </c>
      <c r="Y26" s="28">
        <f>IF(ISNA(VLOOKUP('W. VaR &amp; Off-Peak Pos By Trader'!$A26,'Import OffPeak'!$A$3:Y$20,Y$1,FALSE)),0,VLOOKUP('W. VaR &amp; Off-Peak Pos By Trader'!$A26,'Import OffPeak'!$A$3:Y$20,Y$1,FALSE))</f>
        <v>56916.81</v>
      </c>
      <c r="Z26" s="28">
        <f>IF(ISNA(VLOOKUP('W. VaR &amp; Off-Peak Pos By Trader'!$A26,'Import OffPeak'!$A$3:Z$20,Z$1,FALSE)),0,VLOOKUP('W. VaR &amp; Off-Peak Pos By Trader'!$A26,'Import OffPeak'!$A$3:Z$20,Z$1,FALSE))</f>
        <v>89267.69</v>
      </c>
      <c r="AA26" s="28">
        <f>IF(ISNA(VLOOKUP('W. VaR &amp; Off-Peak Pos By Trader'!$A26,'Import OffPeak'!$A$3:AA$20,AA$1,FALSE)),0,VLOOKUP('W. VaR &amp; Off-Peak Pos By Trader'!$A26,'Import OffPeak'!$A$3:AA$20,AA$1,FALSE))</f>
        <v>85456.68</v>
      </c>
      <c r="AB26" s="28">
        <f>IF(ISNA(VLOOKUP('W. VaR &amp; Off-Peak Pos By Trader'!$A26,'Import OffPeak'!$A$3:AB$20,AB$1,FALSE)),0,VLOOKUP('W. VaR &amp; Off-Peak Pos By Trader'!$A26,'Import OffPeak'!$A$3:AB$20,AB$1,FALSE))</f>
        <v>6149.86</v>
      </c>
      <c r="AC26" s="28">
        <f>IF(ISNA(VLOOKUP('W. VaR &amp; Off-Peak Pos By Trader'!$A26,'Import OffPeak'!$A$3:AC$20,AC$1,FALSE)),0,VLOOKUP('W. VaR &amp; Off-Peak Pos By Trader'!$A26,'Import OffPeak'!$A$3:AC$20,AC$1,FALSE))</f>
        <v>6216.78</v>
      </c>
      <c r="AD26" s="28">
        <f>IF(ISNA(VLOOKUP('W. VaR &amp; Off-Peak Pos By Trader'!$A26,'Import OffPeak'!$A$3:AD$20,AD$1,FALSE)),0,VLOOKUP('W. VaR &amp; Off-Peak Pos By Trader'!$A26,'Import OffPeak'!$A$3:AD$20,AD$1,FALSE))</f>
        <v>16820.900000000001</v>
      </c>
      <c r="AE26" s="28">
        <f>IF(ISNA(VLOOKUP('W. VaR &amp; Off-Peak Pos By Trader'!$A26,'Import OffPeak'!$A$3:AE$20,AE$1,FALSE)),0,VLOOKUP('W. VaR &amp; Off-Peak Pos By Trader'!$A26,'Import OffPeak'!$A$3:AE$20,AE$1,FALSE))</f>
        <v>23912.41</v>
      </c>
      <c r="AF26" s="28">
        <f>IF(ISNA(VLOOKUP('W. VaR &amp; Off-Peak Pos By Trader'!$A26,'Import OffPeak'!$A$3:AF$20,AF$1,FALSE)),0,VLOOKUP('W. VaR &amp; Off-Peak Pos By Trader'!$A26,'Import OffPeak'!$A$3:AF$20,AF$1,FALSE))</f>
        <v>28027.24</v>
      </c>
      <c r="AG26" s="28">
        <f>IF(ISNA(VLOOKUP('W. VaR &amp; Off-Peak Pos By Trader'!$A26,'Import OffPeak'!$A$3:AG$20,AG$1,FALSE)),0,VLOOKUP('W. VaR &amp; Off-Peak Pos By Trader'!$A26,'Import OffPeak'!$A$3:AG$20,AG$1,FALSE))</f>
        <v>32142</v>
      </c>
      <c r="AH26" s="28">
        <f>IF(ISNA(VLOOKUP('W. VaR &amp; Off-Peak Pos By Trader'!$A26,'Import OffPeak'!$A$3:AH$20,AH$1,FALSE)),0,VLOOKUP('W. VaR &amp; Off-Peak Pos By Trader'!$A26,'Import OffPeak'!$A$3:AH$20,AH$1,FALSE))</f>
        <v>-43491.64</v>
      </c>
      <c r="AI26" s="28">
        <f>IF(ISNA(VLOOKUP('W. VaR &amp; Off-Peak Pos By Trader'!$A26,'Import OffPeak'!$A$3:AI$20,AI$1,FALSE)),0,VLOOKUP('W. VaR &amp; Off-Peak Pos By Trader'!$A26,'Import OffPeak'!$A$3:AI$20,AI$1,FALSE))</f>
        <v>-40441.93</v>
      </c>
      <c r="AJ26" s="28">
        <f>IF(ISNA(VLOOKUP('W. VaR &amp; Off-Peak Pos By Trader'!$A26,'Import OffPeak'!$A$3:AJ$20,AJ$1,FALSE)),0,VLOOKUP('W. VaR &amp; Off-Peak Pos By Trader'!$A26,'Import OffPeak'!$A$3:AJ$20,AJ$1,FALSE))</f>
        <v>-41884.28</v>
      </c>
      <c r="AK26" s="28">
        <f>IF(ISNA(VLOOKUP('W. VaR &amp; Off-Peak Pos By Trader'!$A26,'Import OffPeak'!$A$3:AK$20,AK$1,FALSE)),0,VLOOKUP('W. VaR &amp; Off-Peak Pos By Trader'!$A26,'Import OffPeak'!$A$3:AK$20,AK$1,FALSE))</f>
        <v>12141.63</v>
      </c>
      <c r="AL26" s="28">
        <f>IF(ISNA(VLOOKUP('W. VaR &amp; Off-Peak Pos By Trader'!$A26,'Import OffPeak'!$A$3:AL$20,AL$1,FALSE)),0,VLOOKUP('W. VaR &amp; Off-Peak Pos By Trader'!$A26,'Import OffPeak'!$A$3:AL$20,AL$1,FALSE))</f>
        <v>41780.85</v>
      </c>
      <c r="AM26" s="28">
        <f>IF(ISNA(VLOOKUP('W. VaR &amp; Off-Peak Pos By Trader'!$A26,'Import OffPeak'!$A$3:AM$20,AM$1,FALSE)),0,VLOOKUP('W. VaR &amp; Off-Peak Pos By Trader'!$A26,'Import OffPeak'!$A$3:AM$20,AM$1,FALSE))</f>
        <v>37417.79</v>
      </c>
      <c r="AN26" s="28">
        <f>IF(ISNA(VLOOKUP('W. VaR &amp; Off-Peak Pos By Trader'!$A26,'Import OffPeak'!$A$3:AN$20,AN$1,FALSE)),0,VLOOKUP('W. VaR &amp; Off-Peak Pos By Trader'!$A26,'Import OffPeak'!$A$3:AN$20,AN$1,FALSE))</f>
        <v>-32810.120000000003</v>
      </c>
      <c r="AO26" s="28">
        <f>IF(ISNA(VLOOKUP('W. VaR &amp; Off-Peak Pos By Trader'!$A26,'Import OffPeak'!$A$3:AO$20,AO$1,FALSE)),0,VLOOKUP('W. VaR &amp; Off-Peak Pos By Trader'!$A26,'Import OffPeak'!$A$3:AO$20,AO$1,FALSE))</f>
        <v>-31780.93</v>
      </c>
      <c r="AP26" s="28">
        <f>IF(ISNA(VLOOKUP('W. VaR &amp; Off-Peak Pos By Trader'!$A26,'Import OffPeak'!$A$3:AP$20,AP$1,FALSE)),0,VLOOKUP('W. VaR &amp; Off-Peak Pos By Trader'!$A26,'Import OffPeak'!$A$3:AP$20,AP$1,FALSE))</f>
        <v>-29532.16</v>
      </c>
      <c r="AQ26" s="28">
        <f>IF(ISNA(VLOOKUP('W. VaR &amp; Off-Peak Pos By Trader'!$A26,'Import OffPeak'!$A$3:AQ$20,AQ$1,FALSE)),0,VLOOKUP('W. VaR &amp; Off-Peak Pos By Trader'!$A26,'Import OffPeak'!$A$3:AQ$20,AQ$1,FALSE))</f>
        <v>-25290.14</v>
      </c>
      <c r="AR26" s="28">
        <f>IF(ISNA(VLOOKUP('W. VaR &amp; Off-Peak Pos By Trader'!$A26,'Import OffPeak'!$A$3:AR$20,AR$1,FALSE)),0,VLOOKUP('W. VaR &amp; Off-Peak Pos By Trader'!$A26,'Import OffPeak'!$A$3:AR$20,AR$1,FALSE))</f>
        <v>-31231.15</v>
      </c>
      <c r="AS26" s="28">
        <f>IF(ISNA(VLOOKUP('W. VaR &amp; Off-Peak Pos By Trader'!$A26,'Import OffPeak'!$A$3:AS$20,AS$1,FALSE)),0,VLOOKUP('W. VaR &amp; Off-Peak Pos By Trader'!$A26,'Import OffPeak'!$A$3:AS$20,AS$1,FALSE))</f>
        <v>-38014.11</v>
      </c>
      <c r="AT26" s="28">
        <f>IF(ISNA(VLOOKUP('W. VaR &amp; Off-Peak Pos By Trader'!$A26,'Import OffPeak'!$A$3:AT$20,AT$1,FALSE)),0,VLOOKUP('W. VaR &amp; Off-Peak Pos By Trader'!$A26,'Import OffPeak'!$A$3:AT$20,AT$1,FALSE))</f>
        <v>-31410.14</v>
      </c>
      <c r="AU26" s="28">
        <f>IF(ISNA(VLOOKUP('W. VaR &amp; Off-Peak Pos By Trader'!$A26,'Import OffPeak'!$A$3:AU$20,AU$1,FALSE)),0,VLOOKUP('W. VaR &amp; Off-Peak Pos By Trader'!$A26,'Import OffPeak'!$A$3:AU$20,AU$1,FALSE))</f>
        <v>-25996.39</v>
      </c>
      <c r="AV26" s="28">
        <f>IF(ISNA(VLOOKUP('W. VaR &amp; Off-Peak Pos By Trader'!$A26,'Import OffPeak'!$A$3:AV$20,AV$1,FALSE)),0,VLOOKUP('W. VaR &amp; Off-Peak Pos By Trader'!$A26,'Import OffPeak'!$A$3:AV$20,AV$1,FALSE))</f>
        <v>-28853.4</v>
      </c>
      <c r="AW26" s="28">
        <f>IF(ISNA(VLOOKUP('W. VaR &amp; Off-Peak Pos By Trader'!$A26,'Import OffPeak'!$A$3:AW$20,AW$1,FALSE)),0,VLOOKUP('W. VaR &amp; Off-Peak Pos By Trader'!$A26,'Import OffPeak'!$A$3:AW$20,AW$1,FALSE))</f>
        <v>9317.5300000000007</v>
      </c>
      <c r="AX26" s="28">
        <f>IF(ISNA(VLOOKUP('W. VaR &amp; Off-Peak Pos By Trader'!$A26,'Import OffPeak'!$A$3:AX$20,AX$1,FALSE)),0,VLOOKUP('W. VaR &amp; Off-Peak Pos By Trader'!$A26,'Import OffPeak'!$A$3:AX$20,AX$1,FALSE))</f>
        <v>36486.51</v>
      </c>
      <c r="AY26" s="28">
        <f>IF(ISNA(VLOOKUP('W. VaR &amp; Off-Peak Pos By Trader'!$A26,'Import OffPeak'!$A$3:AY$20,AY$1,FALSE)),0,VLOOKUP('W. VaR &amp; Off-Peak Pos By Trader'!$A26,'Import OffPeak'!$A$3:AY$20,AY$1,FALSE))</f>
        <v>32616.45</v>
      </c>
      <c r="AZ26" s="28">
        <f>IF(ISNA(VLOOKUP('W. VaR &amp; Off-Peak Pos By Trader'!$A26,'Import OffPeak'!$A$3:AZ$20,AZ$1,FALSE)),0,VLOOKUP('W. VaR &amp; Off-Peak Pos By Trader'!$A26,'Import OffPeak'!$A$3:AZ$20,AZ$1,FALSE))</f>
        <v>-34065.81</v>
      </c>
      <c r="BA26" s="28">
        <f>IF(ISNA(VLOOKUP('W. VaR &amp; Off-Peak Pos By Trader'!$A26,'Import OffPeak'!$A$3:BA$20,BA$1,FALSE)),0,VLOOKUP('W. VaR &amp; Off-Peak Pos By Trader'!$A26,'Import OffPeak'!$A$3:BA$20,BA$1,FALSE))</f>
        <v>-30366.61</v>
      </c>
      <c r="BB26" s="28">
        <f>IF(ISNA(VLOOKUP('W. VaR &amp; Off-Peak Pos By Trader'!$A26,'Import OffPeak'!$A$3:BB$20,BB$1,FALSE)),0,VLOOKUP('W. VaR &amp; Off-Peak Pos By Trader'!$A26,'Import OffPeak'!$A$3:BB$20,BB$1,FALSE))</f>
        <v>-24702</v>
      </c>
      <c r="BC26" s="28">
        <f>IF(ISNA(VLOOKUP('W. VaR &amp; Off-Peak Pos By Trader'!$A26,'Import OffPeak'!$A$3:BC$20,BC$1,FALSE)),0,VLOOKUP('W. VaR &amp; Off-Peak Pos By Trader'!$A26,'Import OffPeak'!$A$3:BC$20,BC$1,FALSE))</f>
        <v>-20773.91</v>
      </c>
      <c r="BD26" s="28">
        <f>IF(ISNA(VLOOKUP('W. VaR &amp; Off-Peak Pos By Trader'!$A26,'Import OffPeak'!$A$3:BD$20,BD$1,FALSE)),0,VLOOKUP('W. VaR &amp; Off-Peak Pos By Trader'!$A26,'Import OffPeak'!$A$3:BD$20,BD$1,FALSE))</f>
        <v>-20686.560000000001</v>
      </c>
      <c r="BE26" s="28">
        <f>IF(ISNA(VLOOKUP('W. VaR &amp; Off-Peak Pos By Trader'!$A26,'Import OffPeak'!$A$3:BE$20,BE$1,FALSE)),0,VLOOKUP('W. VaR &amp; Off-Peak Pos By Trader'!$A26,'Import OffPeak'!$A$3:BE$20,BE$1,FALSE))</f>
        <v>-20530.09</v>
      </c>
      <c r="BF26" s="28">
        <f>IF(ISNA(VLOOKUP('W. VaR &amp; Off-Peak Pos By Trader'!$A26,'Import OffPeak'!$A$3:BF$20,BF$1,FALSE)),0,VLOOKUP('W. VaR &amp; Off-Peak Pos By Trader'!$A26,'Import OffPeak'!$A$3:BF$20,BF$1,FALSE))</f>
        <v>-75203.759999999995</v>
      </c>
      <c r="BG26" s="28">
        <f>IF(ISNA(VLOOKUP('W. VaR &amp; Off-Peak Pos By Trader'!$A26,'Import OffPeak'!$A$3:BG$20,BG$1,FALSE)),0,VLOOKUP('W. VaR &amp; Off-Peak Pos By Trader'!$A26,'Import OffPeak'!$A$3:BG$20,BG$1,FALSE))</f>
        <v>-62233.65</v>
      </c>
      <c r="BH26" s="28">
        <f>IF(ISNA(VLOOKUP('W. VaR &amp; Off-Peak Pos By Trader'!$A26,'Import OffPeak'!$A$3:BH$20,BH$1,FALSE)),0,VLOOKUP('W. VaR &amp; Off-Peak Pos By Trader'!$A26,'Import OffPeak'!$A$3:BH$20,BH$1,FALSE))</f>
        <v>-66961.25</v>
      </c>
      <c r="BI26" s="28">
        <f>IF(ISNA(VLOOKUP('W. VaR &amp; Off-Peak Pos By Trader'!$A26,'Import OffPeak'!$A$3:BI$20,BI$1,FALSE)),0,VLOOKUP('W. VaR &amp; Off-Peak Pos By Trader'!$A26,'Import OffPeak'!$A$3:BI$20,BI$1,FALSE))</f>
        <v>-31388</v>
      </c>
      <c r="BJ26" s="28">
        <f>IF(ISNA(VLOOKUP('W. VaR &amp; Off-Peak Pos By Trader'!$A26,'Import OffPeak'!$A$3:BJ$20,BJ$1,FALSE)),0,VLOOKUP('W. VaR &amp; Off-Peak Pos By Trader'!$A26,'Import OffPeak'!$A$3:BJ$20,BJ$1,FALSE))</f>
        <v>4745.63</v>
      </c>
      <c r="BK26" s="28">
        <f>IF(ISNA(VLOOKUP('W. VaR &amp; Off-Peak Pos By Trader'!$A26,'Import OffPeak'!$A$3:BK$20,BK$1,FALSE)),0,VLOOKUP('W. VaR &amp; Off-Peak Pos By Trader'!$A26,'Import OffPeak'!$A$3:BK$20,BK$1,FALSE))</f>
        <v>5234.8</v>
      </c>
      <c r="BL26" s="28">
        <f>IF(ISNA(VLOOKUP('W. VaR &amp; Off-Peak Pos By Trader'!$A26,'Import OffPeak'!$A$3:BL$20,BL$1,FALSE)),0,VLOOKUP('W. VaR &amp; Off-Peak Pos By Trader'!$A26,'Import OffPeak'!$A$3:BL$20,BL$1,FALSE))</f>
        <v>-63069.3</v>
      </c>
      <c r="BM26" s="28">
        <f>IF(ISNA(VLOOKUP('W. VaR &amp; Off-Peak Pos By Trader'!$A26,'Import OffPeak'!$A$3:BM$20,BM$1,FALSE)),0,VLOOKUP('W. VaR &amp; Off-Peak Pos By Trader'!$A26,'Import OffPeak'!$A$3:BM$20,BM$1,FALSE))</f>
        <v>-68535.78</v>
      </c>
      <c r="BN26" s="28">
        <f>IF(ISNA(VLOOKUP('W. VaR &amp; Off-Peak Pos By Trader'!$A26,'Import OffPeak'!$A$3:BN$20,BN$1,FALSE)),0,VLOOKUP('W. VaR &amp; Off-Peak Pos By Trader'!$A26,'Import OffPeak'!$A$3:BN$20,BN$1,FALSE))</f>
        <v>-69898.58</v>
      </c>
      <c r="BO26" s="28">
        <f>IF(ISNA(VLOOKUP('W. VaR &amp; Off-Peak Pos By Trader'!$A26,'Import OffPeak'!$A$3:BO$20,BO$1,FALSE)),0,VLOOKUP('W. VaR &amp; Off-Peak Pos By Trader'!$A26,'Import OffPeak'!$A$3:BO$20,BO$1,FALSE))</f>
        <v>-23995.279999999999</v>
      </c>
      <c r="BP26" s="28">
        <f>IF(ISNA(VLOOKUP('W. VaR &amp; Off-Peak Pos By Trader'!$A26,'Import OffPeak'!$A$3:BP$20,BP$1,FALSE)),0,VLOOKUP('W. VaR &amp; Off-Peak Pos By Trader'!$A26,'Import OffPeak'!$A$3:BP$20,BP$1,FALSE))</f>
        <v>-22907.73</v>
      </c>
      <c r="BQ26" s="28">
        <f>IF(ISNA(VLOOKUP('W. VaR &amp; Off-Peak Pos By Trader'!$A26,'Import OffPeak'!$A$3:BQ$20,BQ$1,FALSE)),0,VLOOKUP('W. VaR &amp; Off-Peak Pos By Trader'!$A26,'Import OffPeak'!$A$3:BQ$20,BQ$1,FALSE))</f>
        <v>-24696.3</v>
      </c>
      <c r="BR26" s="28">
        <f>IF(ISNA(VLOOKUP('W. VaR &amp; Off-Peak Pos By Trader'!$A26,'Import OffPeak'!$A$3:BR$20,BR$1,FALSE)),0,VLOOKUP('W. VaR &amp; Off-Peak Pos By Trader'!$A26,'Import OffPeak'!$A$3:BR$20,BR$1,FALSE))</f>
        <v>-15022.19</v>
      </c>
      <c r="BS26" s="28">
        <f>IF(ISNA(VLOOKUP('W. VaR &amp; Off-Peak Pos By Trader'!$A26,'Import OffPeak'!$A$3:BS$20,BS$1,FALSE)),0,VLOOKUP('W. VaR &amp; Off-Peak Pos By Trader'!$A26,'Import OffPeak'!$A$3:BS$20,BS$1,FALSE))</f>
        <v>-12731.94</v>
      </c>
      <c r="BT26" s="28">
        <f>IF(ISNA(VLOOKUP('W. VaR &amp; Off-Peak Pos By Trader'!$A26,'Import OffPeak'!$A$3:BT$20,BT$1,FALSE)),0,VLOOKUP('W. VaR &amp; Off-Peak Pos By Trader'!$A26,'Import OffPeak'!$A$3:BT$20,BT$1,FALSE))</f>
        <v>-13681</v>
      </c>
      <c r="BU26" s="28">
        <f>IF(ISNA(VLOOKUP('W. VaR &amp; Off-Peak Pos By Trader'!$A26,'Import OffPeak'!$A$3:BU$20,BU$1,FALSE)),0,VLOOKUP('W. VaR &amp; Off-Peak Pos By Trader'!$A26,'Import OffPeak'!$A$3:BU$20,BU$1,FALSE))</f>
        <v>-13367.81</v>
      </c>
      <c r="BV26" s="28">
        <f>IF(ISNA(VLOOKUP('W. VaR &amp; Off-Peak Pos By Trader'!$A26,'Import OffPeak'!$A$3:BV$20,BV$1,FALSE)),0,VLOOKUP('W. VaR &amp; Off-Peak Pos By Trader'!$A26,'Import OffPeak'!$A$3:BV$20,BV$1,FALSE))</f>
        <v>-13734.11</v>
      </c>
      <c r="BW26" s="28">
        <f>IF(ISNA(VLOOKUP('W. VaR &amp; Off-Peak Pos By Trader'!$A26,'Import OffPeak'!$A$3:BW$20,BW$1,FALSE)),0,VLOOKUP('W. VaR &amp; Off-Peak Pos By Trader'!$A26,'Import OffPeak'!$A$3:BW$20,BW$1,FALSE))</f>
        <v>-12902.36</v>
      </c>
      <c r="BX26" s="28">
        <f>IF(ISNA(VLOOKUP('W. VaR &amp; Off-Peak Pos By Trader'!$A26,'Import OffPeak'!$A$3:BX$20,BX$1,FALSE)),0,VLOOKUP('W. VaR &amp; Off-Peak Pos By Trader'!$A26,'Import OffPeak'!$A$3:BX$20,BX$1,FALSE))</f>
        <v>-15155.66</v>
      </c>
      <c r="BY26" s="28">
        <f>IF(ISNA(VLOOKUP('W. VaR &amp; Off-Peak Pos By Trader'!$A26,'Import OffPeak'!$A$3:BY$20,BY$1,FALSE)),0,VLOOKUP('W. VaR &amp; Off-Peak Pos By Trader'!$A26,'Import OffPeak'!$A$3:BY$20,BY$1,FALSE))</f>
        <v>-13819.63</v>
      </c>
      <c r="BZ26" s="28">
        <f>IF(ISNA(VLOOKUP('W. VaR &amp; Off-Peak Pos By Trader'!$A26,'Import OffPeak'!$A$3:BZ$20,BZ$1,FALSE)),0,VLOOKUP('W. VaR &amp; Off-Peak Pos By Trader'!$A26,'Import OffPeak'!$A$3:BZ$20,BZ$1,FALSE))</f>
        <v>-14732.73</v>
      </c>
      <c r="CA26" s="28">
        <f>IF(ISNA(VLOOKUP('W. VaR &amp; Off-Peak Pos By Trader'!$A26,'Import OffPeak'!$A$3:CA$20,CA$1,FALSE)),0,VLOOKUP('W. VaR &amp; Off-Peak Pos By Trader'!$A26,'Import OffPeak'!$A$3:CA$20,CA$1,FALSE))</f>
        <v>-13357</v>
      </c>
      <c r="CB26" s="28">
        <f>IF(ISNA(VLOOKUP('W. VaR &amp; Off-Peak Pos By Trader'!$A26,'Import OffPeak'!$A$3:CB$20,CB$1,FALSE)),0,VLOOKUP('W. VaR &amp; Off-Peak Pos By Trader'!$A26,'Import OffPeak'!$A$3:CB$20,CB$1,FALSE))</f>
        <v>-13203.73</v>
      </c>
      <c r="CC26" s="28">
        <f>IF(ISNA(VLOOKUP('W. VaR &amp; Off-Peak Pos By Trader'!$A26,'Import OffPeak'!$A$3:CC$20,CC$1,FALSE)),0,VLOOKUP('W. VaR &amp; Off-Peak Pos By Trader'!$A26,'Import OffPeak'!$A$3:CC$20,CC$1,FALSE))</f>
        <v>-14267.66</v>
      </c>
      <c r="CD26" s="28">
        <f>IF(ISNA(VLOOKUP('W. VaR &amp; Off-Peak Pos By Trader'!$A26,'Import OffPeak'!$A$3:CD$20,CD$1,FALSE)),0,VLOOKUP('W. VaR &amp; Off-Peak Pos By Trader'!$A26,'Import OffPeak'!$A$3:CD$20,CD$1,FALSE))</f>
        <v>-14044.27</v>
      </c>
      <c r="CE26" s="28">
        <f>IF(ISNA(VLOOKUP('W. VaR &amp; Off-Peak Pos By Trader'!$A26,'Import OffPeak'!$A$3:CE$20,CE$1,FALSE)),0,VLOOKUP('W. VaR &amp; Off-Peak Pos By Trader'!$A26,'Import OffPeak'!$A$3:CE$20,CE$1,FALSE))</f>
        <v>-12243.56</v>
      </c>
      <c r="CF26" s="28">
        <f>IF(ISNA(VLOOKUP('W. VaR &amp; Off-Peak Pos By Trader'!$A26,'Import OffPeak'!$A$3:CF$20,CF$1,FALSE)),0,VLOOKUP('W. VaR &amp; Off-Peak Pos By Trader'!$A26,'Import OffPeak'!$A$3:CF$20,CF$1,FALSE))</f>
        <v>-13277.73</v>
      </c>
      <c r="CG26" s="28">
        <f>IF(ISNA(VLOOKUP('W. VaR &amp; Off-Peak Pos By Trader'!$A26,'Import OffPeak'!$A$3:CG$20,CG$1,FALSE)),0,VLOOKUP('W. VaR &amp; Off-Peak Pos By Trader'!$A26,'Import OffPeak'!$A$3:CG$20,CG$1,FALSE))</f>
        <v>-12066.69</v>
      </c>
      <c r="CH26" s="28">
        <f>IF(ISNA(VLOOKUP('W. VaR &amp; Off-Peak Pos By Trader'!$A26,'Import OffPeak'!$A$3:CH$20,CH$1,FALSE)),0,VLOOKUP('W. VaR &amp; Off-Peak Pos By Trader'!$A26,'Import OffPeak'!$A$3:CH$20,CH$1,FALSE))</f>
        <v>-12860.46</v>
      </c>
      <c r="CI26" s="28">
        <f>IF(ISNA(VLOOKUP('W. VaR &amp; Off-Peak Pos By Trader'!$A26,'Import OffPeak'!$A$3:CI$20,CI$1,FALSE)),0,VLOOKUP('W. VaR &amp; Off-Peak Pos By Trader'!$A26,'Import OffPeak'!$A$3:CI$20,CI$1,FALSE))</f>
        <v>-12782.66</v>
      </c>
      <c r="CJ26" s="28">
        <f>IF(ISNA(VLOOKUP('W. VaR &amp; Off-Peak Pos By Trader'!$A26,'Import OffPeak'!$A$3:CJ$20,CJ$1,FALSE)),0,VLOOKUP('W. VaR &amp; Off-Peak Pos By Trader'!$A26,'Import OffPeak'!$A$3:CJ$20,CJ$1,FALSE))</f>
        <v>-13552.77</v>
      </c>
      <c r="CK26" s="28">
        <f>IF(ISNA(VLOOKUP('W. VaR &amp; Off-Peak Pos By Trader'!$A26,'Import OffPeak'!$A$3:CK$20,CK$1,FALSE)),0,VLOOKUP('W. VaR &amp; Off-Peak Pos By Trader'!$A26,'Import OffPeak'!$A$3:CK$20,CK$1,FALSE))</f>
        <v>-13542.09</v>
      </c>
      <c r="CL26" s="28">
        <f>IF(ISNA(VLOOKUP('W. VaR &amp; Off-Peak Pos By Trader'!$A26,'Import OffPeak'!$A$3:CL$20,CL$1,FALSE)),0,VLOOKUP('W. VaR &amp; Off-Peak Pos By Trader'!$A26,'Import OffPeak'!$A$3:CL$20,CL$1,FALSE))</f>
        <v>-13147</v>
      </c>
      <c r="CM26" s="28">
        <f>IF(ISNA(VLOOKUP('W. VaR &amp; Off-Peak Pos By Trader'!$A26,'Import OffPeak'!$A$3:CM$20,CM$1,FALSE)),0,VLOOKUP('W. VaR &amp; Off-Peak Pos By Trader'!$A26,'Import OffPeak'!$A$3:CM$20,CM$1,FALSE))</f>
        <v>-12477.74</v>
      </c>
      <c r="CN26" s="28">
        <f>IF(ISNA(VLOOKUP('W. VaR &amp; Off-Peak Pos By Trader'!$A26,'Import OffPeak'!$A$3:CN$20,CN$1,FALSE)),0,VLOOKUP('W. VaR &amp; Off-Peak Pos By Trader'!$A26,'Import OffPeak'!$A$3:CN$20,CN$1,FALSE))</f>
        <v>-12796.63</v>
      </c>
      <c r="CO26" s="28">
        <f>IF(ISNA(VLOOKUP('W. VaR &amp; Off-Peak Pos By Trader'!$A26,'Import OffPeak'!$A$3:CO$20,CO$1,FALSE)),0,VLOOKUP('W. VaR &amp; Off-Peak Pos By Trader'!$A26,'Import OffPeak'!$A$3:CO$20,CO$1,FALSE))</f>
        <v>-12829.54</v>
      </c>
      <c r="CP26" s="28">
        <f>IF(ISNA(VLOOKUP('W. VaR &amp; Off-Peak Pos By Trader'!$A26,'Import OffPeak'!$A$3:CP$20,CP$1,FALSE)),0,VLOOKUP('W. VaR &amp; Off-Peak Pos By Trader'!$A26,'Import OffPeak'!$A$3:CP$20,CP$1,FALSE))</f>
        <v>-13123.84</v>
      </c>
      <c r="CQ26" s="28">
        <f>IF(ISNA(VLOOKUP('W. VaR &amp; Off-Peak Pos By Trader'!$A26,'Import OffPeak'!$A$3:CQ$20,CQ$1,FALSE)),0,VLOOKUP('W. VaR &amp; Off-Peak Pos By Trader'!$A26,'Import OffPeak'!$A$3:CQ$20,CQ$1,FALSE))</f>
        <v>-11117.26</v>
      </c>
      <c r="CR26" s="28">
        <f>IF(ISNA(VLOOKUP('W. VaR &amp; Off-Peak Pos By Trader'!$A26,'Import OffPeak'!$A$3:CR$20,CR$1,FALSE)),0,VLOOKUP('W. VaR &amp; Off-Peak Pos By Trader'!$A26,'Import OffPeak'!$A$3:CR$20,CR$1,FALSE))</f>
        <v>-12238.52</v>
      </c>
      <c r="CS26" s="28">
        <f>IF(ISNA(VLOOKUP('W. VaR &amp; Off-Peak Pos By Trader'!$A26,'Import OffPeak'!$A$3:CS$20,CS$1,FALSE)),0,VLOOKUP('W. VaR &amp; Off-Peak Pos By Trader'!$A26,'Import OffPeak'!$A$3:CS$20,CS$1,FALSE))</f>
        <v>-11320.72</v>
      </c>
      <c r="CT26" s="28">
        <f>IF(ISNA(VLOOKUP('W. VaR &amp; Off-Peak Pos By Trader'!$A26,'Import OffPeak'!$A$3:CT$20,CT$1,FALSE)),0,VLOOKUP('W. VaR &amp; Off-Peak Pos By Trader'!$A26,'Import OffPeak'!$A$3:CT$20,CT$1,FALSE))</f>
        <v>-12425.88</v>
      </c>
      <c r="CU26" s="28">
        <f>IF(ISNA(VLOOKUP('W. VaR &amp; Off-Peak Pos By Trader'!$A26,'Import OffPeak'!$A$3:CU$20,CU$1,FALSE)),0,VLOOKUP('W. VaR &amp; Off-Peak Pos By Trader'!$A26,'Import OffPeak'!$A$3:CU$20,CU$1,FALSE))</f>
        <v>-11318.65</v>
      </c>
      <c r="CV26" s="28">
        <f>IF(ISNA(VLOOKUP('W. VaR &amp; Off-Peak Pos By Trader'!$A26,'Import OffPeak'!$A$3:CV$20,CV$1,FALSE)),0,VLOOKUP('W. VaR &amp; Off-Peak Pos By Trader'!$A26,'Import OffPeak'!$A$3:CV$20,CV$1,FALSE))</f>
        <v>-12666.55</v>
      </c>
      <c r="CW26" s="28">
        <f>IF(ISNA(VLOOKUP('W. VaR &amp; Off-Peak Pos By Trader'!$A26,'Import OffPeak'!$A$3:CW$20,CW$1,FALSE)),0,VLOOKUP('W. VaR &amp; Off-Peak Pos By Trader'!$A26,'Import OffPeak'!$A$3:CW$20,CW$1,FALSE))</f>
        <v>-12654.47</v>
      </c>
      <c r="CX26" s="28">
        <f>IF(ISNA(VLOOKUP('W. VaR &amp; Off-Peak Pos By Trader'!$A26,'Import OffPeak'!$A$3:CX$20,CX$1,FALSE)),0,VLOOKUP('W. VaR &amp; Off-Peak Pos By Trader'!$A26,'Import OffPeak'!$A$3:CX$20,CX$1,FALSE))</f>
        <v>-12284.22</v>
      </c>
      <c r="CY26" s="28">
        <f>IF(ISNA(VLOOKUP('W. VaR &amp; Off-Peak Pos By Trader'!$A26,'Import OffPeak'!$A$3:CY$20,CY$1,FALSE)),0,VLOOKUP('W. VaR &amp; Off-Peak Pos By Trader'!$A26,'Import OffPeak'!$A$3:CY$20,CY$1,FALSE))</f>
        <v>-11653.16</v>
      </c>
      <c r="CZ26" s="28">
        <f>IF(ISNA(VLOOKUP('W. VaR &amp; Off-Peak Pos By Trader'!$A26,'Import OffPeak'!$A$3:CZ$20,CZ$1,FALSE)),0,VLOOKUP('W. VaR &amp; Off-Peak Pos By Trader'!$A26,'Import OffPeak'!$A$3:CZ$20,CZ$1,FALSE))</f>
        <v>-11974</v>
      </c>
      <c r="DA26" s="28">
        <f>IF(ISNA(VLOOKUP('W. VaR &amp; Off-Peak Pos By Trader'!$A26,'Import OffPeak'!$A$3:DA$20,DA$1,FALSE)),0,VLOOKUP('W. VaR &amp; Off-Peak Pos By Trader'!$A26,'Import OffPeak'!$A$3:DA$20,DA$1,FALSE))</f>
        <v>-11981.26</v>
      </c>
      <c r="DB26" s="28">
        <f>IF(ISNA(VLOOKUP('W. VaR &amp; Off-Peak Pos By Trader'!$A26,'Import OffPeak'!$A$3:DB$20,DB$1,FALSE)),0,VLOOKUP('W. VaR &amp; Off-Peak Pos By Trader'!$A26,'Import OffPeak'!$A$3:DB$20,DB$1,FALSE))</f>
        <v>2339.7399999999998</v>
      </c>
      <c r="DC26" s="28">
        <f>IF(ISNA(VLOOKUP('W. VaR &amp; Off-Peak Pos By Trader'!$A26,'Import OffPeak'!$A$3:DC$20,DC$1,FALSE)),0,VLOOKUP('W. VaR &amp; Off-Peak Pos By Trader'!$A26,'Import OffPeak'!$A$3:DC$20,DC$1,FALSE))</f>
        <v>2231.8000000000002</v>
      </c>
      <c r="DD26" s="28">
        <f>IF(ISNA(VLOOKUP('W. VaR &amp; Off-Peak Pos By Trader'!$A26,'Import OffPeak'!$A$3:DD$20,DD$1,FALSE)),0,VLOOKUP('W. VaR &amp; Off-Peak Pos By Trader'!$A26,'Import OffPeak'!$A$3:DD$20,DD$1,FALSE))</f>
        <v>2561</v>
      </c>
      <c r="DE26" s="28">
        <f>IF(ISNA(VLOOKUP('W. VaR &amp; Off-Peak Pos By Trader'!$A26,'Import OffPeak'!$A$3:DE$20,DE$1,FALSE)),0,VLOOKUP('W. VaR &amp; Off-Peak Pos By Trader'!$A26,'Import OffPeak'!$A$3:DE$20,DE$1,FALSE))</f>
        <v>2530.1999999999998</v>
      </c>
      <c r="DF26" s="28">
        <f>IF(ISNA(VLOOKUP('W. VaR &amp; Off-Peak Pos By Trader'!$A26,'Import OffPeak'!$A$3:DF$20,DF$1,FALSE)),0,VLOOKUP('W. VaR &amp; Off-Peak Pos By Trader'!$A26,'Import OffPeak'!$A$3:DF$20,DF$1,FALSE))</f>
        <v>3176.86</v>
      </c>
      <c r="DG26" s="28">
        <f>IF(ISNA(VLOOKUP('W. VaR &amp; Off-Peak Pos By Trader'!$A26,'Import OffPeak'!$A$3:DG$20,DG$1,FALSE)),0,VLOOKUP('W. VaR &amp; Off-Peak Pos By Trader'!$A26,'Import OffPeak'!$A$3:DG$20,DG$1,FALSE))</f>
        <v>2430.79</v>
      </c>
      <c r="DH26" s="28">
        <f>IF(ISNA(VLOOKUP('W. VaR &amp; Off-Peak Pos By Trader'!$A26,'Import OffPeak'!$A$3:DH$20,DH$1,FALSE)),0,VLOOKUP('W. VaR &amp; Off-Peak Pos By Trader'!$A26,'Import OffPeak'!$A$3:DH$20,DH$1,FALSE))</f>
        <v>2132</v>
      </c>
      <c r="DI26" s="28">
        <f>IF(ISNA(VLOOKUP('W. VaR &amp; Off-Peak Pos By Trader'!$A26,'Import OffPeak'!$A$3:DI$20,DI$1,FALSE)),0,VLOOKUP('W. VaR &amp; Off-Peak Pos By Trader'!$A26,'Import OffPeak'!$A$3:DI$20,DI$1,FALSE))</f>
        <v>2064</v>
      </c>
      <c r="DJ26" s="28">
        <f>IF(ISNA(VLOOKUP('W. VaR &amp; Off-Peak Pos By Trader'!$A26,'Import OffPeak'!$A$3:DJ$20,DJ$1,FALSE)),0,VLOOKUP('W. VaR &amp; Off-Peak Pos By Trader'!$A26,'Import OffPeak'!$A$3:DJ$20,DJ$1,FALSE))</f>
        <v>2891.83</v>
      </c>
      <c r="DK26" s="28">
        <f>IF(ISNA(VLOOKUP('W. VaR &amp; Off-Peak Pos By Trader'!$A26,'Import OffPeak'!$A$3:DK$20,DK$1,FALSE)),0,VLOOKUP('W. VaR &amp; Off-Peak Pos By Trader'!$A26,'Import OffPeak'!$A$3:DK$20,DK$1,FALSE))</f>
        <v>3337.17</v>
      </c>
      <c r="DL26" s="28">
        <f>IF(ISNA(VLOOKUP('W. VaR &amp; Off-Peak Pos By Trader'!$A26,'Import OffPeak'!$A$3:DL$20,DL$1,FALSE)),0,VLOOKUP('W. VaR &amp; Off-Peak Pos By Trader'!$A26,'Import OffPeak'!$A$3:DL$20,DL$1,FALSE))</f>
        <v>3399.27</v>
      </c>
      <c r="DM26" s="28">
        <f>IF(ISNA(VLOOKUP('W. VaR &amp; Off-Peak Pos By Trader'!$A26,'Import OffPeak'!$A$3:DM$20,DM$1,FALSE)),0,VLOOKUP('W. VaR &amp; Off-Peak Pos By Trader'!$A26,'Import OffPeak'!$A$3:DM$20,DM$1,FALSE))</f>
        <v>3282.2</v>
      </c>
      <c r="DN26" s="28">
        <f>IF(ISNA(VLOOKUP('W. VaR &amp; Off-Peak Pos By Trader'!$A26,'Import OffPeak'!$A$3:DN$20,DN$1,FALSE)),0,VLOOKUP('W. VaR &amp; Off-Peak Pos By Trader'!$A26,'Import OffPeak'!$A$3:DN$20,DN$1,FALSE))</f>
        <v>-20400.39</v>
      </c>
      <c r="DO26" s="28">
        <f>IF(ISNA(VLOOKUP('W. VaR &amp; Off-Peak Pos By Trader'!$A26,'Import OffPeak'!$A$3:DO$20,DO$1,FALSE)),0,VLOOKUP('W. VaR &amp; Off-Peak Pos By Trader'!$A26,'Import OffPeak'!$A$3:DO$20,DO$1,FALSE))</f>
        <v>-16725.900000000001</v>
      </c>
      <c r="DP26" s="28">
        <f>IF(ISNA(VLOOKUP('W. VaR &amp; Off-Peak Pos By Trader'!$A26,'Import OffPeak'!$A$3:DP$20,DP$1,FALSE)),0,VLOOKUP('W. VaR &amp; Off-Peak Pos By Trader'!$A26,'Import OffPeak'!$A$3:DP$20,DP$1,FALSE))</f>
        <v>-17885.23</v>
      </c>
      <c r="DQ26" s="28">
        <f>IF(ISNA(VLOOKUP('W. VaR &amp; Off-Peak Pos By Trader'!$A26,'Import OffPeak'!$A$3:DQ$20,DQ$1,FALSE)),0,VLOOKUP('W. VaR &amp; Off-Peak Pos By Trader'!$A26,'Import OffPeak'!$A$3:DQ$20,DQ$1,FALSE))</f>
        <v>-17218.650000000001</v>
      </c>
      <c r="DR26" s="28">
        <f>IF(ISNA(VLOOKUP('W. VaR &amp; Off-Peak Pos By Trader'!$A26,'Import OffPeak'!$A$3:DR$20,DR$1,FALSE)),0,VLOOKUP('W. VaR &amp; Off-Peak Pos By Trader'!$A26,'Import OffPeak'!$A$3:DR$20,DR$1,FALSE))</f>
        <v>-19143.18</v>
      </c>
      <c r="DS26" s="28">
        <f>IF(ISNA(VLOOKUP('W. VaR &amp; Off-Peak Pos By Trader'!$A26,'Import OffPeak'!$A$3:DS$20,DS$1,FALSE)),0,VLOOKUP('W. VaR &amp; Off-Peak Pos By Trader'!$A26,'Import OffPeak'!$A$3:DS$20,DS$1,FALSE))</f>
        <v>-17152.2</v>
      </c>
      <c r="DT26" s="28">
        <f>IF(ISNA(VLOOKUP('W. VaR &amp; Off-Peak Pos By Trader'!$A26,'Import OffPeak'!$A$3:DT$20,DT$1,FALSE)),0,VLOOKUP('W. VaR &amp; Off-Peak Pos By Trader'!$A26,'Import OffPeak'!$A$3:DT$20,DT$1,FALSE))</f>
        <v>-19696.43</v>
      </c>
      <c r="DU26" s="28">
        <f>IF(ISNA(VLOOKUP('W. VaR &amp; Off-Peak Pos By Trader'!$A26,'Import OffPeak'!$A$3:DU$20,DU$1,FALSE)),0,VLOOKUP('W. VaR &amp; Off-Peak Pos By Trader'!$A26,'Import OffPeak'!$A$3:DU$20,DU$1,FALSE))</f>
        <v>-17893.11</v>
      </c>
      <c r="DV26" s="28">
        <f>IF(ISNA(VLOOKUP('W. VaR &amp; Off-Peak Pos By Trader'!$A26,'Import OffPeak'!$A$3:DV$20,DV$1,FALSE)),0,VLOOKUP('W. VaR &amp; Off-Peak Pos By Trader'!$A26,'Import OffPeak'!$A$3:DV$20,DV$1,FALSE))</f>
        <v>-18228.11</v>
      </c>
      <c r="DW26" s="28">
        <f>IF(ISNA(VLOOKUP('W. VaR &amp; Off-Peak Pos By Trader'!$A26,'Import OffPeak'!$A$3:DW$20,DW$1,FALSE)),0,VLOOKUP('W. VaR &amp; Off-Peak Pos By Trader'!$A26,'Import OffPeak'!$A$3:DW$20,DW$1,FALSE))</f>
        <v>-18275.52</v>
      </c>
      <c r="DX26" s="28">
        <f>IF(ISNA(VLOOKUP('W. VaR &amp; Off-Peak Pos By Trader'!$A26,'Import OffPeak'!$A$3:DX$20,DX$1,FALSE)),0,VLOOKUP('W. VaR &amp; Off-Peak Pos By Trader'!$A26,'Import OffPeak'!$A$3:DX$20,DX$1,FALSE))</f>
        <v>-17558.080000000002</v>
      </c>
      <c r="DY26" s="28">
        <f>IF(ISNA(VLOOKUP('W. VaR &amp; Off-Peak Pos By Trader'!$A26,'Import OffPeak'!$A$3:DY$20,DY$1,FALSE)),0,VLOOKUP('W. VaR &amp; Off-Peak Pos By Trader'!$A26,'Import OffPeak'!$A$3:DY$20,DY$1,FALSE))</f>
        <v>-18041.91</v>
      </c>
      <c r="DZ26" s="28">
        <f>IF(ISNA(VLOOKUP('W. VaR &amp; Off-Peak Pos By Trader'!$A26,'Import OffPeak'!$A$3:DZ$20,DZ$1,FALSE)),0,VLOOKUP('W. VaR &amp; Off-Peak Pos By Trader'!$A26,'Import OffPeak'!$A$3:DZ$20,DZ$1,FALSE))</f>
        <v>-19058</v>
      </c>
      <c r="EA26" s="28">
        <f>IF(ISNA(VLOOKUP('W. VaR &amp; Off-Peak Pos By Trader'!$A26,'Import OffPeak'!$A$3:EA$20,EA$1,FALSE)),0,VLOOKUP('W. VaR &amp; Off-Peak Pos By Trader'!$A26,'Import OffPeak'!$A$3:EA$20,EA$1,FALSE))</f>
        <v>-16078.38</v>
      </c>
      <c r="EB26" s="28">
        <f>IF(ISNA(VLOOKUP('W. VaR &amp; Off-Peak Pos By Trader'!$A26,'Import OffPeak'!$A$3:EB$20,EB$1,FALSE)),0,VLOOKUP('W. VaR &amp; Off-Peak Pos By Trader'!$A26,'Import OffPeak'!$A$3:EB$20,EB$1,FALSE))</f>
        <v>-16730.48</v>
      </c>
      <c r="EC26" s="28">
        <f>IF(ISNA(VLOOKUP('W. VaR &amp; Off-Peak Pos By Trader'!$A26,'Import OffPeak'!$A$3:EC$20,EC$1,FALSE)),0,VLOOKUP('W. VaR &amp; Off-Peak Pos By Trader'!$A26,'Import OffPeak'!$A$3:EC$20,EC$1,FALSE))</f>
        <v>-16828</v>
      </c>
      <c r="ED26" s="28">
        <f>IF(ISNA(VLOOKUP('W. VaR &amp; Off-Peak Pos By Trader'!$A26,'Import OffPeak'!$A$3:ED$20,ED$1,FALSE)),0,VLOOKUP('W. VaR &amp; Off-Peak Pos By Trader'!$A26,'Import OffPeak'!$A$3:ED$20,ED$1,FALSE))</f>
        <v>-17249.759999999998</v>
      </c>
      <c r="EE26" s="28">
        <f>IF(ISNA(VLOOKUP('W. VaR &amp; Off-Peak Pos By Trader'!$A26,'Import OffPeak'!$A$3:EE$20,EE$1,FALSE)),0,VLOOKUP('W. VaR &amp; Off-Peak Pos By Trader'!$A26,'Import OffPeak'!$A$3:EE$20,EE$1,FALSE))</f>
        <v>-16051.52</v>
      </c>
      <c r="EF26" s="28">
        <f>IF(ISNA(VLOOKUP('W. VaR &amp; Off-Peak Pos By Trader'!$A26,'Import OffPeak'!$A$3:EF$20,EF$1,FALSE)),0,VLOOKUP('W. VaR &amp; Off-Peak Pos By Trader'!$A26,'Import OffPeak'!$A$3:EF$20,EF$1,FALSE))</f>
        <v>-18414</v>
      </c>
      <c r="EG26" s="28">
        <f>IF(ISNA(VLOOKUP('W. VaR &amp; Off-Peak Pos By Trader'!$A26,'Import OffPeak'!$A$3:EG$20,EG$1,FALSE)),0,VLOOKUP('W. VaR &amp; Off-Peak Pos By Trader'!$A26,'Import OffPeak'!$A$3:EG$20,EG$1,FALSE))</f>
        <v>-16729.41</v>
      </c>
      <c r="EH26" s="28">
        <f>IF(ISNA(VLOOKUP('W. VaR &amp; Off-Peak Pos By Trader'!$A26,'Import OffPeak'!$A$3:EH$20,EH$1,FALSE)),0,VLOOKUP('W. VaR &amp; Off-Peak Pos By Trader'!$A26,'Import OffPeak'!$A$3:EH$20,EH$1,FALSE))</f>
        <v>-17851.89</v>
      </c>
      <c r="EI26" s="28">
        <f>IF(ISNA(VLOOKUP('W. VaR &amp; Off-Peak Pos By Trader'!$A26,'Import OffPeak'!$A$3:EI$20,EI$1,FALSE)),0,VLOOKUP('W. VaR &amp; Off-Peak Pos By Trader'!$A26,'Import OffPeak'!$A$3:EI$20,EI$1,FALSE))</f>
        <v>-16328.87</v>
      </c>
      <c r="EJ26" s="28">
        <f>IF(ISNA(VLOOKUP('W. VaR &amp; Off-Peak Pos By Trader'!$A26,'Import OffPeak'!$A$3:EJ$20,EJ$1,FALSE)),0,VLOOKUP('W. VaR &amp; Off-Peak Pos By Trader'!$A26,'Import OffPeak'!$A$3:EJ$20,EJ$1,FALSE))</f>
        <v>-16425.82</v>
      </c>
      <c r="EK26" s="28">
        <f>IF(ISNA(VLOOKUP('W. VaR &amp; Off-Peak Pos By Trader'!$A26,'Import OffPeak'!$A$3:EK$20,EK$1,FALSE)),0,VLOOKUP('W. VaR &amp; Off-Peak Pos By Trader'!$A26,'Import OffPeak'!$A$3:EK$20,EK$1,FALSE))</f>
        <v>-17587.61</v>
      </c>
      <c r="EL26" s="28">
        <f>IF(ISNA(VLOOKUP('W. VaR &amp; Off-Peak Pos By Trader'!$A26,'Import OffPeak'!$A$3:EL$20,EL$1,FALSE)),0,VLOOKUP('W. VaR &amp; Off-Peak Pos By Trader'!$A26,'Import OffPeak'!$A$3:EL$20,EL$1,FALSE))</f>
        <v>-17026.490000000002</v>
      </c>
      <c r="EM26" s="28">
        <f>IF(ISNA(VLOOKUP('W. VaR &amp; Off-Peak Pos By Trader'!$A26,'Import OffPeak'!$A$3:EM$20,EM$1,FALSE)),0,VLOOKUP('W. VaR &amp; Off-Peak Pos By Trader'!$A26,'Import OffPeak'!$A$3:EM$20,EM$1,FALSE))</f>
        <v>-14610.58</v>
      </c>
      <c r="EN26" s="28">
        <f>IF(ISNA(VLOOKUP('W. VaR &amp; Off-Peak Pos By Trader'!$A26,'Import OffPeak'!$A$3:EN$20,EN$1,FALSE)),0,VLOOKUP('W. VaR &amp; Off-Peak Pos By Trader'!$A26,'Import OffPeak'!$A$3:EN$20,EN$1,FALSE))</f>
        <v>-16357.28</v>
      </c>
      <c r="EO26" s="28">
        <f>IF(ISNA(VLOOKUP('W. VaR &amp; Off-Peak Pos By Trader'!$A26,'Import OffPeak'!$A$3:EO$20,EO$1,FALSE)),0,VLOOKUP('W. VaR &amp; Off-Peak Pos By Trader'!$A26,'Import OffPeak'!$A$3:EO$20,EO$1,FALSE))</f>
        <v>-15077.86</v>
      </c>
      <c r="EP26" s="28">
        <f>IF(ISNA(VLOOKUP('W. VaR &amp; Off-Peak Pos By Trader'!$A26,'Import OffPeak'!$A$3:EP$20,EP$1,FALSE)),0,VLOOKUP('W. VaR &amp; Off-Peak Pos By Trader'!$A26,'Import OffPeak'!$A$3:EP$20,EP$1,FALSE))</f>
        <v>-16143.05</v>
      </c>
      <c r="EQ26" s="28">
        <f>IF(ISNA(VLOOKUP('W. VaR &amp; Off-Peak Pos By Trader'!$A26,'Import OffPeak'!$A$3:EQ$20,EQ$1,FALSE)),0,VLOOKUP('W. VaR &amp; Off-Peak Pos By Trader'!$A26,'Import OffPeak'!$A$3:EQ$20,EQ$1,FALSE))</f>
        <v>-15692.57</v>
      </c>
      <c r="ER26" s="28">
        <f>IF(ISNA(VLOOKUP('W. VaR &amp; Off-Peak Pos By Trader'!$A26,'Import OffPeak'!$A$3:ER$20,ER$1,FALSE)),0,VLOOKUP('W. VaR &amp; Off-Peak Pos By Trader'!$A26,'Import OffPeak'!$A$3:ER$20,ER$1,FALSE))</f>
        <v>-16452.79</v>
      </c>
      <c r="ES26" s="28">
        <f>IF(ISNA(VLOOKUP('W. VaR &amp; Off-Peak Pos By Trader'!$A26,'Import OffPeak'!$A$3:ES$20,ES$1,FALSE)),0,VLOOKUP('W. VaR &amp; Off-Peak Pos By Trader'!$A26,'Import OffPeak'!$A$3:ES$20,ES$1,FALSE))</f>
        <v>-15631.49</v>
      </c>
      <c r="ET26" s="28">
        <f>IF(ISNA(VLOOKUP('W. VaR &amp; Off-Peak Pos By Trader'!$A26,'Import OffPeak'!$A$3:ET$20,ET$1,FALSE)),0,VLOOKUP('W. VaR &amp; Off-Peak Pos By Trader'!$A26,'Import OffPeak'!$A$3:ET$20,ET$1,FALSE))</f>
        <v>-16676.240000000002</v>
      </c>
      <c r="EU26" s="28">
        <f>IF(ISNA(VLOOKUP('W. VaR &amp; Off-Peak Pos By Trader'!$A26,'Import OffPeak'!$A$3:EU$20,EU$1,FALSE)),0,VLOOKUP('W. VaR &amp; Off-Peak Pos By Trader'!$A26,'Import OffPeak'!$A$3:EU$20,EU$1,FALSE))</f>
        <v>-15255.8</v>
      </c>
      <c r="EV26" s="28">
        <f>IF(ISNA(VLOOKUP('W. VaR &amp; Off-Peak Pos By Trader'!$A26,'Import OffPeak'!$A$3:EV$20,EV$1,FALSE)),0,VLOOKUP('W. VaR &amp; Off-Peak Pos By Trader'!$A26,'Import OffPeak'!$A$3:EV$20,EV$1,FALSE))</f>
        <v>-15378.77</v>
      </c>
      <c r="EW26" s="28">
        <f>IF(ISNA(VLOOKUP('W. VaR &amp; Off-Peak Pos By Trader'!$A26,'Import OffPeak'!$A$3:EW$20,EW$1,FALSE)),0,VLOOKUP('W. VaR &amp; Off-Peak Pos By Trader'!$A26,'Import OffPeak'!$A$3:EW$20,EW$1,FALSE))</f>
        <v>-16439.91</v>
      </c>
      <c r="EX26" s="28">
        <f>IF(ISNA(VLOOKUP('W. VaR &amp; Off-Peak Pos By Trader'!$A26,'Import OffPeak'!$A$3:EX$20,EX$1,FALSE)),0,VLOOKUP('W. VaR &amp; Off-Peak Pos By Trader'!$A26,'Import OffPeak'!$A$3:EX$20,EX$1,FALSE))</f>
        <v>-15902.38</v>
      </c>
      <c r="EY26" s="28">
        <f>IF(ISNA(VLOOKUP('W. VaR &amp; Off-Peak Pos By Trader'!$A26,'Import OffPeak'!$A$3:EY$20,EY$1,FALSE)),0,VLOOKUP('W. VaR &amp; Off-Peak Pos By Trader'!$A26,'Import OffPeak'!$A$3:EY$20,EY$1,FALSE))</f>
        <v>-13658.49</v>
      </c>
      <c r="EZ26" s="28">
        <f>IF(ISNA(VLOOKUP('W. VaR &amp; Off-Peak Pos By Trader'!$A26,'Import OffPeak'!$A$3:EZ$20,EZ$1,FALSE)),0,VLOOKUP('W. VaR &amp; Off-Peak Pos By Trader'!$A26,'Import OffPeak'!$A$3:EZ$20,EZ$1,FALSE))</f>
        <v>-15291.8</v>
      </c>
      <c r="FA26" s="28">
        <f>IF(ISNA(VLOOKUP('W. VaR &amp; Off-Peak Pos By Trader'!$A26,'Import OffPeak'!$A$3:FA$20,FA$1,FALSE)),0,VLOOKUP('W. VaR &amp; Off-Peak Pos By Trader'!$A26,'Import OffPeak'!$A$3:FA$20,FA$1,FALSE))</f>
        <v>-14097.87</v>
      </c>
      <c r="FB26" s="28">
        <f>IF(ISNA(VLOOKUP('W. VaR &amp; Off-Peak Pos By Trader'!$A26,'Import OffPeak'!$A$3:FB$20,FB$1,FALSE)),0,VLOOKUP('W. VaR &amp; Off-Peak Pos By Trader'!$A26,'Import OffPeak'!$A$3:FB$20,FB$1,FALSE))</f>
        <v>-15097.56</v>
      </c>
      <c r="FC26" s="28">
        <f>IF(ISNA(VLOOKUP('W. VaR &amp; Off-Peak Pos By Trader'!$A26,'Import OffPeak'!$A$3:FC$20,FC$1,FALSE)),0,VLOOKUP('W. VaR &amp; Off-Peak Pos By Trader'!$A26,'Import OffPeak'!$A$3:FC$20,FC$1,FALSE))</f>
        <v>-14669</v>
      </c>
      <c r="FD26" s="28">
        <f>IF(ISNA(VLOOKUP('W. VaR &amp; Off-Peak Pos By Trader'!$A26,'Import OffPeak'!$A$3:FD$20,FD$1,FALSE)),0,VLOOKUP('W. VaR &amp; Off-Peak Pos By Trader'!$A26,'Import OffPeak'!$A$3:FD$20,FD$1,FALSE))</f>
        <v>-15362.82</v>
      </c>
      <c r="FE26" s="28">
        <f>IF(ISNA(VLOOKUP('W. VaR &amp; Off-Peak Pos By Trader'!$A26,'Import OffPeak'!$A$3:FE$20,FE$1,FALSE)),0,VLOOKUP('W. VaR &amp; Off-Peak Pos By Trader'!$A26,'Import OffPeak'!$A$3:FE$20,FE$1,FALSE))</f>
        <v>-15308.11</v>
      </c>
      <c r="FF26" s="28">
        <f>IF(ISNA(VLOOKUP('W. VaR &amp; Off-Peak Pos By Trader'!$A26,'Import OffPeak'!$A$3:FF$20,FF$1,FALSE)),0,VLOOKUP('W. VaR &amp; Off-Peak Pos By Trader'!$A26,'Import OffPeak'!$A$3:FF$20,FF$1,FALSE))</f>
        <v>-14861.48</v>
      </c>
      <c r="FG26" s="28">
        <f>IF(ISNA(VLOOKUP('W. VaR &amp; Off-Peak Pos By Trader'!$A26,'Import OffPeak'!$A$3:FG$20,FG$1,FALSE)),0,VLOOKUP('W. VaR &amp; Off-Peak Pos By Trader'!$A26,'Import OffPeak'!$A$3:FG$20,FG$1,FALSE))</f>
        <v>-14243.44</v>
      </c>
      <c r="FH26" s="28">
        <f>IF(ISNA(VLOOKUP('W. VaR &amp; Off-Peak Pos By Trader'!$A26,'Import OffPeak'!$A$3:FH$20,FH$1,FALSE)),0,VLOOKUP('W. VaR &amp; Off-Peak Pos By Trader'!$A26,'Import OffPeak'!$A$3:FH$20,FH$1,FALSE))</f>
        <v>-11431.63</v>
      </c>
      <c r="FI26" s="28">
        <f>IF(ISNA(VLOOKUP('W. VaR &amp; Off-Peak Pos By Trader'!$A26,'Import OffPeak'!$A$3:FI$20,FI$1,FALSE)),0,VLOOKUP('W. VaR &amp; Off-Peak Pos By Trader'!$A26,'Import OffPeak'!$A$3:FI$20,FI$1,FALSE))</f>
        <v>-11274.58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5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-2398.19</v>
      </c>
      <c r="C27" s="28">
        <f>IF(ISNA(VLOOKUP('W. VaR &amp; Off-Peak Pos By Trader'!$A27,'Import OffPeak'!$A$3:C$20,C$1,FALSE)),0,VLOOKUP('W. VaR &amp; Off-Peak Pos By Trader'!$A27,'Import OffPeak'!$A$3:C$20,C$1,FALSE))</f>
        <v>32440.69</v>
      </c>
      <c r="D27" s="28">
        <f>IF(ISNA(VLOOKUP('W. VaR &amp; Off-Peak Pos By Trader'!$A27,'Import OffPeak'!$A$3:D$20,D$1,FALSE)),0,VLOOKUP('W. VaR &amp; Off-Peak Pos By Trader'!$A27,'Import OffPeak'!$A$3:D$20,D$1,FALSE))</f>
        <v>-18630.400000000001</v>
      </c>
      <c r="E27" s="28">
        <f>IF(ISNA(VLOOKUP('W. VaR &amp; Off-Peak Pos By Trader'!$A27,'Import OffPeak'!$A$3:E$20,E$1,FALSE)),0,VLOOKUP('W. VaR &amp; Off-Peak Pos By Trader'!$A27,'Import OffPeak'!$A$3:E$20,E$1,FALSE))</f>
        <v>-12557.86</v>
      </c>
      <c r="F27" s="28">
        <f>IF(ISNA(VLOOKUP('W. VaR &amp; Off-Peak Pos By Trader'!$A27,'Import OffPeak'!$A$3:F$20,F$1,FALSE)),0,VLOOKUP('W. VaR &amp; Off-Peak Pos By Trader'!$A27,'Import OffPeak'!$A$3:F$20,F$1,FALSE))</f>
        <v>10460.450000000001</v>
      </c>
      <c r="G27" s="28">
        <f>IF(ISNA(VLOOKUP('W. VaR &amp; Off-Peak Pos By Trader'!$A27,'Import OffPeak'!$A$3:G$20,G$1,FALSE)),0,VLOOKUP('W. VaR &amp; Off-Peak Pos By Trader'!$A27,'Import OffPeak'!$A$3:G$20,G$1,FALSE))</f>
        <v>3710.52</v>
      </c>
      <c r="H27" s="28">
        <f>IF(ISNA(VLOOKUP('W. VaR &amp; Off-Peak Pos By Trader'!$A27,'Import OffPeak'!$A$3:H$20,H$1,FALSE)),0,VLOOKUP('W. VaR &amp; Off-Peak Pos By Trader'!$A27,'Import OffPeak'!$A$3:H$20,H$1,FALSE))</f>
        <v>7177.32</v>
      </c>
      <c r="I27" s="28">
        <f>IF(ISNA(VLOOKUP('W. VaR &amp; Off-Peak Pos By Trader'!$A27,'Import OffPeak'!$A$3:I$20,I$1,FALSE)),0,VLOOKUP('W. VaR &amp; Off-Peak Pos By Trader'!$A27,'Import OffPeak'!$A$3:I$20,I$1,FALSE))</f>
        <v>3028.18</v>
      </c>
      <c r="J27" s="28">
        <f>IF(ISNA(VLOOKUP('W. VaR &amp; Off-Peak Pos By Trader'!$A27,'Import OffPeak'!$A$3:J$20,J$1,FALSE)),0,VLOOKUP('W. VaR &amp; Off-Peak Pos By Trader'!$A27,'Import OffPeak'!$A$3:J$20,J$1,FALSE))</f>
        <v>-3353.48</v>
      </c>
      <c r="K27" s="28">
        <f>IF(ISNA(VLOOKUP('W. VaR &amp; Off-Peak Pos By Trader'!$A27,'Import OffPeak'!$A$3:K$20,K$1,FALSE)),0,VLOOKUP('W. VaR &amp; Off-Peak Pos By Trader'!$A27,'Import OffPeak'!$A$3:K$20,K$1,FALSE))</f>
        <v>236.15</v>
      </c>
      <c r="L27" s="28">
        <f>IF(ISNA(VLOOKUP('W. VaR &amp; Off-Peak Pos By Trader'!$A27,'Import OffPeak'!$A$3:L$20,L$1,FALSE)),0,VLOOKUP('W. VaR &amp; Off-Peak Pos By Trader'!$A27,'Import OffPeak'!$A$3:L$20,L$1,FALSE))</f>
        <v>2063.13</v>
      </c>
      <c r="M27" s="28">
        <f>IF(ISNA(VLOOKUP('W. VaR &amp; Off-Peak Pos By Trader'!$A27,'Import OffPeak'!$A$3:M$20,M$1,FALSE)),0,VLOOKUP('W. VaR &amp; Off-Peak Pos By Trader'!$A27,'Import OffPeak'!$A$3:M$20,M$1,FALSE))</f>
        <v>8606.65</v>
      </c>
      <c r="N27" s="28">
        <f>IF(ISNA(VLOOKUP('W. VaR &amp; Off-Peak Pos By Trader'!$A27,'Import OffPeak'!$A$3:N$20,N$1,FALSE)),0,VLOOKUP('W. VaR &amp; Off-Peak Pos By Trader'!$A27,'Import OffPeak'!$A$3:N$20,N$1,FALSE))</f>
        <v>9497</v>
      </c>
      <c r="O27" s="28">
        <f>IF(ISNA(VLOOKUP('W. VaR &amp; Off-Peak Pos By Trader'!$A27,'Import OffPeak'!$A$3:O$20,O$1,FALSE)),0,VLOOKUP('W. VaR &amp; Off-Peak Pos By Trader'!$A27,'Import OffPeak'!$A$3:O$20,O$1,FALSE))</f>
        <v>8103.36</v>
      </c>
      <c r="P27" s="28">
        <f>IF(ISNA(VLOOKUP('W. VaR &amp; Off-Peak Pos By Trader'!$A27,'Import OffPeak'!$A$3:P$20,P$1,FALSE)),0,VLOOKUP('W. VaR &amp; Off-Peak Pos By Trader'!$A27,'Import OffPeak'!$A$3:P$20,P$1,FALSE))</f>
        <v>2030.45</v>
      </c>
      <c r="Q27" s="28">
        <f>IF(ISNA(VLOOKUP('W. VaR &amp; Off-Peak Pos By Trader'!$A27,'Import OffPeak'!$A$3:Q$20,Q$1,FALSE)),0,VLOOKUP('W. VaR &amp; Off-Peak Pos By Trader'!$A27,'Import OffPeak'!$A$3:Q$20,Q$1,FALSE))</f>
        <v>1866.34</v>
      </c>
      <c r="R27" s="28">
        <f>IF(ISNA(VLOOKUP('W. VaR &amp; Off-Peak Pos By Trader'!$A27,'Import OffPeak'!$A$3:R$20,R$1,FALSE)),0,VLOOKUP('W. VaR &amp; Off-Peak Pos By Trader'!$A27,'Import OffPeak'!$A$3:R$20,R$1,FALSE))</f>
        <v>2376.2600000000002</v>
      </c>
      <c r="S27" s="28">
        <f>IF(ISNA(VLOOKUP('W. VaR &amp; Off-Peak Pos By Trader'!$A27,'Import OffPeak'!$A$3:S$20,S$1,FALSE)),0,VLOOKUP('W. VaR &amp; Off-Peak Pos By Trader'!$A27,'Import OffPeak'!$A$3:S$20,S$1,FALSE))</f>
        <v>-4225.75</v>
      </c>
      <c r="T27" s="28">
        <f>IF(ISNA(VLOOKUP('W. VaR &amp; Off-Peak Pos By Trader'!$A27,'Import OffPeak'!$A$3:T$20,T$1,FALSE)),0,VLOOKUP('W. VaR &amp; Off-Peak Pos By Trader'!$A27,'Import OffPeak'!$A$3:T$20,T$1,FALSE))</f>
        <v>-4600</v>
      </c>
      <c r="U27" s="28">
        <f>IF(ISNA(VLOOKUP('W. VaR &amp; Off-Peak Pos By Trader'!$A27,'Import OffPeak'!$A$3:U$20,U$1,FALSE)),0,VLOOKUP('W. VaR &amp; Off-Peak Pos By Trader'!$A27,'Import OffPeak'!$A$3:U$20,U$1,FALSE))</f>
        <v>-4918.82</v>
      </c>
      <c r="V27" s="28">
        <f>IF(ISNA(VLOOKUP('W. VaR &amp; Off-Peak Pos By Trader'!$A27,'Import OffPeak'!$A$3:V$20,V$1,FALSE)),0,VLOOKUP('W. VaR &amp; Off-Peak Pos By Trader'!$A27,'Import OffPeak'!$A$3:V$20,V$1,FALSE))</f>
        <v>-21909.77</v>
      </c>
      <c r="W27" s="28">
        <f>IF(ISNA(VLOOKUP('W. VaR &amp; Off-Peak Pos By Trader'!$A27,'Import OffPeak'!$A$3:W$20,W$1,FALSE)),0,VLOOKUP('W. VaR &amp; Off-Peak Pos By Trader'!$A27,'Import OffPeak'!$A$3:W$20,W$1,FALSE))</f>
        <v>-19047.400000000001</v>
      </c>
      <c r="X27" s="28">
        <f>IF(ISNA(VLOOKUP('W. VaR &amp; Off-Peak Pos By Trader'!$A27,'Import OffPeak'!$A$3:X$20,X$1,FALSE)),0,VLOOKUP('W. VaR &amp; Off-Peak Pos By Trader'!$A27,'Import OffPeak'!$A$3:X$20,X$1,FALSE))</f>
        <v>-21676.83</v>
      </c>
      <c r="Y27" s="28">
        <f>IF(ISNA(VLOOKUP('W. VaR &amp; Off-Peak Pos By Trader'!$A27,'Import OffPeak'!$A$3:Y$20,Y$1,FALSE)),0,VLOOKUP('W. VaR &amp; Off-Peak Pos By Trader'!$A27,'Import OffPeak'!$A$3:Y$20,Y$1,FALSE))</f>
        <v>-19901.830000000002</v>
      </c>
      <c r="Z27" s="28">
        <f>IF(ISNA(VLOOKUP('W. VaR &amp; Off-Peak Pos By Trader'!$A27,'Import OffPeak'!$A$3:Z$20,Z$1,FALSE)),0,VLOOKUP('W. VaR &amp; Off-Peak Pos By Trader'!$A27,'Import OffPeak'!$A$3:Z$20,Z$1,FALSE))</f>
        <v>-21527.39</v>
      </c>
      <c r="AA27" s="28">
        <f>IF(ISNA(VLOOKUP('W. VaR &amp; Off-Peak Pos By Trader'!$A27,'Import OffPeak'!$A$3:AA$20,AA$1,FALSE)),0,VLOOKUP('W. VaR &amp; Off-Peak Pos By Trader'!$A27,'Import OffPeak'!$A$3:AA$20,AA$1,FALSE))</f>
        <v>-20811.419999999998</v>
      </c>
      <c r="AB27" s="28">
        <f>IF(ISNA(VLOOKUP('W. VaR &amp; Off-Peak Pos By Trader'!$A27,'Import OffPeak'!$A$3:AB$20,AB$1,FALSE)),0,VLOOKUP('W. VaR &amp; Off-Peak Pos By Trader'!$A27,'Import OffPeak'!$A$3:AB$20,AB$1,FALSE))</f>
        <v>-21255.25</v>
      </c>
      <c r="AC27" s="28">
        <f>IF(ISNA(VLOOKUP('W. VaR &amp; Off-Peak Pos By Trader'!$A27,'Import OffPeak'!$A$3:AC$20,AC$1,FALSE)),0,VLOOKUP('W. VaR &amp; Off-Peak Pos By Trader'!$A27,'Import OffPeak'!$A$3:AC$20,AC$1,FALSE))</f>
        <v>-21204.34</v>
      </c>
      <c r="AD27" s="28">
        <f>IF(ISNA(VLOOKUP('W. VaR &amp; Off-Peak Pos By Trader'!$A27,'Import OffPeak'!$A$3:AD$20,AD$1,FALSE)),0,VLOOKUP('W. VaR &amp; Off-Peak Pos By Trader'!$A27,'Import OffPeak'!$A$3:AD$20,AD$1,FALSE))</f>
        <v>-20530.07</v>
      </c>
      <c r="AE27" s="28">
        <f>IF(ISNA(VLOOKUP('W. VaR &amp; Off-Peak Pos By Trader'!$A27,'Import OffPeak'!$A$3:AE$20,AE$1,FALSE)),0,VLOOKUP('W. VaR &amp; Off-Peak Pos By Trader'!$A27,'Import OffPeak'!$A$3:AE$20,AE$1,FALSE))</f>
        <v>-19978.41</v>
      </c>
      <c r="AF27" s="28">
        <f>IF(ISNA(VLOOKUP('W. VaR &amp; Off-Peak Pos By Trader'!$A27,'Import OffPeak'!$A$3:AF$20,AF$1,FALSE)),0,VLOOKUP('W. VaR &amp; Off-Peak Pos By Trader'!$A27,'Import OffPeak'!$A$3:AF$20,AF$1,FALSE))</f>
        <v>-21342.63</v>
      </c>
      <c r="AG27" s="28">
        <f>IF(ISNA(VLOOKUP('W. VaR &amp; Off-Peak Pos By Trader'!$A27,'Import OffPeak'!$A$3:AG$20,AG$1,FALSE)),0,VLOOKUP('W. VaR &amp; Off-Peak Pos By Trader'!$A27,'Import OffPeak'!$A$3:AG$20,AG$1,FALSE))</f>
        <v>-20722.13</v>
      </c>
      <c r="AH27" s="28">
        <f>IF(ISNA(VLOOKUP('W. VaR &amp; Off-Peak Pos By Trader'!$A27,'Import OffPeak'!$A$3:AH$20,AH$1,FALSE)),0,VLOOKUP('W. VaR &amp; Off-Peak Pos By Trader'!$A27,'Import OffPeak'!$A$3:AH$20,AH$1,FALSE))</f>
        <v>689.91</v>
      </c>
      <c r="AI27" s="28">
        <f>IF(ISNA(VLOOKUP('W. VaR &amp; Off-Peak Pos By Trader'!$A27,'Import OffPeak'!$A$3:AI$20,AI$1,FALSE)),0,VLOOKUP('W. VaR &amp; Off-Peak Pos By Trader'!$A27,'Import OffPeak'!$A$3:AI$20,AI$1,FALSE))</f>
        <v>759.7</v>
      </c>
      <c r="AJ27" s="28">
        <f>IF(ISNA(VLOOKUP('W. VaR &amp; Off-Peak Pos By Trader'!$A27,'Import OffPeak'!$A$3:AJ$20,AJ$1,FALSE)),0,VLOOKUP('W. VaR &amp; Off-Peak Pos By Trader'!$A27,'Import OffPeak'!$A$3:AJ$20,AJ$1,FALSE))</f>
        <v>678.15</v>
      </c>
      <c r="AK27" s="28">
        <f>IF(ISNA(VLOOKUP('W. VaR &amp; Off-Peak Pos By Trader'!$A27,'Import OffPeak'!$A$3:AK$20,AK$1,FALSE)),0,VLOOKUP('W. VaR &amp; Off-Peak Pos By Trader'!$A27,'Import OffPeak'!$A$3:AK$20,AK$1,FALSE))</f>
        <v>681.06</v>
      </c>
      <c r="AL27" s="28">
        <f>IF(ISNA(VLOOKUP('W. VaR &amp; Off-Peak Pos By Trader'!$A27,'Import OffPeak'!$A$3:AL$20,AL$1,FALSE)),0,VLOOKUP('W. VaR &amp; Off-Peak Pos By Trader'!$A27,'Import OffPeak'!$A$3:AL$20,AL$1,FALSE))</f>
        <v>681.27</v>
      </c>
      <c r="AM27" s="28">
        <f>IF(ISNA(VLOOKUP('W. VaR &amp; Off-Peak Pos By Trader'!$A27,'Import OffPeak'!$A$3:AM$20,AM$1,FALSE)),0,VLOOKUP('W. VaR &amp; Off-Peak Pos By Trader'!$A27,'Import OffPeak'!$A$3:AM$20,AM$1,FALSE))</f>
        <v>677.64</v>
      </c>
      <c r="AN27" s="28">
        <f>IF(ISNA(VLOOKUP('W. VaR &amp; Off-Peak Pos By Trader'!$A27,'Import OffPeak'!$A$3:AN$20,AN$1,FALSE)),0,VLOOKUP('W. VaR &amp; Off-Peak Pos By Trader'!$A27,'Import OffPeak'!$A$3:AN$20,AN$1,FALSE))</f>
        <v>696.58</v>
      </c>
      <c r="AO27" s="28">
        <f>IF(ISNA(VLOOKUP('W. VaR &amp; Off-Peak Pos By Trader'!$A27,'Import OffPeak'!$A$3:AO$20,AO$1,FALSE)),0,VLOOKUP('W. VaR &amp; Off-Peak Pos By Trader'!$A27,'Import OffPeak'!$A$3:AO$20,AO$1,FALSE))</f>
        <v>640.83000000000004</v>
      </c>
      <c r="AP27" s="28">
        <f>IF(ISNA(VLOOKUP('W. VaR &amp; Off-Peak Pos By Trader'!$A27,'Import OffPeak'!$A$3:AP$20,AP$1,FALSE)),0,VLOOKUP('W. VaR &amp; Off-Peak Pos By Trader'!$A27,'Import OffPeak'!$A$3:AP$20,AP$1,FALSE))</f>
        <v>674</v>
      </c>
      <c r="AQ27" s="28">
        <f>IF(ISNA(VLOOKUP('W. VaR &amp; Off-Peak Pos By Trader'!$A27,'Import OffPeak'!$A$3:AQ$20,AQ$1,FALSE)),0,VLOOKUP('W. VaR &amp; Off-Peak Pos By Trader'!$A27,'Import OffPeak'!$A$3:AQ$20,AQ$1,FALSE))</f>
        <v>686.17</v>
      </c>
      <c r="AR27" s="28">
        <f>IF(ISNA(VLOOKUP('W. VaR &amp; Off-Peak Pos By Trader'!$A27,'Import OffPeak'!$A$3:AR$20,AR$1,FALSE)),0,VLOOKUP('W. VaR &amp; Off-Peak Pos By Trader'!$A27,'Import OffPeak'!$A$3:AR$20,AR$1,FALSE))</f>
        <v>666.72</v>
      </c>
      <c r="AS27" s="28">
        <f>IF(ISNA(VLOOKUP('W. VaR &amp; Off-Peak Pos By Trader'!$A27,'Import OffPeak'!$A$3:AS$20,AS$1,FALSE)),0,VLOOKUP('W. VaR &amp; Off-Peak Pos By Trader'!$A27,'Import OffPeak'!$A$3:AS$20,AS$1,FALSE))</f>
        <v>679.64</v>
      </c>
      <c r="AT27" s="28">
        <f>IF(ISNA(VLOOKUP('W. VaR &amp; Off-Peak Pos By Trader'!$A27,'Import OffPeak'!$A$3:AT$20,AT$1,FALSE)),0,VLOOKUP('W. VaR &amp; Off-Peak Pos By Trader'!$A27,'Import OffPeak'!$A$3:AT$20,AT$1,FALSE))</f>
        <v>-13334.77</v>
      </c>
      <c r="AU27" s="28">
        <f>IF(ISNA(VLOOKUP('W. VaR &amp; Off-Peak Pos By Trader'!$A27,'Import OffPeak'!$A$3:AU$20,AU$1,FALSE)),0,VLOOKUP('W. VaR &amp; Off-Peak Pos By Trader'!$A27,'Import OffPeak'!$A$3:AU$20,AU$1,FALSE))</f>
        <v>-11016.1</v>
      </c>
      <c r="AV27" s="28">
        <f>IF(ISNA(VLOOKUP('W. VaR &amp; Off-Peak Pos By Trader'!$A27,'Import OffPeak'!$A$3:AV$20,AV$1,FALSE)),0,VLOOKUP('W. VaR &amp; Off-Peak Pos By Trader'!$A27,'Import OffPeak'!$A$3:AV$20,AV$1,FALSE))</f>
        <v>-11945.92</v>
      </c>
      <c r="AW27" s="28">
        <f>IF(ISNA(VLOOKUP('W. VaR &amp; Off-Peak Pos By Trader'!$A27,'Import OffPeak'!$A$3:AW$20,AW$1,FALSE)),0,VLOOKUP('W. VaR &amp; Off-Peak Pos By Trader'!$A27,'Import OffPeak'!$A$3:AW$20,AW$1,FALSE))</f>
        <v>5500.46</v>
      </c>
      <c r="AX27" s="28">
        <f>IF(ISNA(VLOOKUP('W. VaR &amp; Off-Peak Pos By Trader'!$A27,'Import OffPeak'!$A$3:AX$20,AX$1,FALSE)),0,VLOOKUP('W. VaR &amp; Off-Peak Pos By Trader'!$A27,'Import OffPeak'!$A$3:AX$20,AX$1,FALSE))</f>
        <v>6130.25</v>
      </c>
      <c r="AY27" s="28">
        <f>IF(ISNA(VLOOKUP('W. VaR &amp; Off-Peak Pos By Trader'!$A27,'Import OffPeak'!$A$3:AY$20,AY$1,FALSE)),0,VLOOKUP('W. VaR &amp; Off-Peak Pos By Trader'!$A27,'Import OffPeak'!$A$3:AY$20,AY$1,FALSE))</f>
        <v>5463.27</v>
      </c>
      <c r="AZ27" s="28">
        <f>IF(ISNA(VLOOKUP('W. VaR &amp; Off-Peak Pos By Trader'!$A27,'Import OffPeak'!$A$3:AZ$20,AZ$1,FALSE)),0,VLOOKUP('W. VaR &amp; Off-Peak Pos By Trader'!$A27,'Import OffPeak'!$A$3:AZ$20,AZ$1,FALSE))</f>
        <v>6117.18</v>
      </c>
      <c r="BA27" s="28">
        <f>IF(ISNA(VLOOKUP('W. VaR &amp; Off-Peak Pos By Trader'!$A27,'Import OffPeak'!$A$3:BA$20,BA$1,FALSE)),0,VLOOKUP('W. VaR &amp; Off-Peak Pos By Trader'!$A27,'Import OffPeak'!$A$3:BA$20,BA$1,FALSE))</f>
        <v>5473</v>
      </c>
      <c r="BB27" s="28">
        <f>IF(ISNA(VLOOKUP('W. VaR &amp; Off-Peak Pos By Trader'!$A27,'Import OffPeak'!$A$3:BB$20,BB$1,FALSE)),0,VLOOKUP('W. VaR &amp; Off-Peak Pos By Trader'!$A27,'Import OffPeak'!$A$3:BB$20,BB$1,FALSE))</f>
        <v>5632.59</v>
      </c>
      <c r="BC27" s="28">
        <f>IF(ISNA(VLOOKUP('W. VaR &amp; Off-Peak Pos By Trader'!$A27,'Import OffPeak'!$A$3:BC$20,BC$1,FALSE)),0,VLOOKUP('W. VaR &amp; Off-Peak Pos By Trader'!$A27,'Import OffPeak'!$A$3:BC$20,BC$1,FALSE))</f>
        <v>5759.38</v>
      </c>
      <c r="BD27" s="28">
        <f>IF(ISNA(VLOOKUP('W. VaR &amp; Off-Peak Pos By Trader'!$A27,'Import OffPeak'!$A$3:BD$20,BD$1,FALSE)),0,VLOOKUP('W. VaR &amp; Off-Peak Pos By Trader'!$A27,'Import OffPeak'!$A$3:BD$20,BD$1,FALSE))</f>
        <v>5572.07</v>
      </c>
      <c r="BE27" s="28">
        <f>IF(ISNA(VLOOKUP('W. VaR &amp; Off-Peak Pos By Trader'!$A27,'Import OffPeak'!$A$3:BE$20,BE$1,FALSE)),0,VLOOKUP('W. VaR &amp; Off-Peak Pos By Trader'!$A27,'Import OffPeak'!$A$3:BE$20,BE$1,FALSE))</f>
        <v>5682.71</v>
      </c>
      <c r="BF27" s="28">
        <f>IF(ISNA(VLOOKUP('W. VaR &amp; Off-Peak Pos By Trader'!$A27,'Import OffPeak'!$A$3:BF$20,BF$1,FALSE)),0,VLOOKUP('W. VaR &amp; Off-Peak Pos By Trader'!$A27,'Import OffPeak'!$A$3:BF$20,BF$1,FALSE))</f>
        <v>-7251</v>
      </c>
      <c r="BG27" s="28">
        <f>IF(ISNA(VLOOKUP('W. VaR &amp; Off-Peak Pos By Trader'!$A27,'Import OffPeak'!$A$3:BG$20,BG$1,FALSE)),0,VLOOKUP('W. VaR &amp; Off-Peak Pos By Trader'!$A27,'Import OffPeak'!$A$3:BG$20,BG$1,FALSE))</f>
        <v>-5952.43</v>
      </c>
      <c r="BH27" s="28">
        <f>IF(ISNA(VLOOKUP('W. VaR &amp; Off-Peak Pos By Trader'!$A27,'Import OffPeak'!$A$3:BH$20,BH$1,FALSE)),0,VLOOKUP('W. VaR &amp; Off-Peak Pos By Trader'!$A27,'Import OffPeak'!$A$3:BH$20,BH$1,FALSE))</f>
        <v>-6483.56</v>
      </c>
      <c r="BI27" s="28">
        <f>IF(ISNA(VLOOKUP('W. VaR &amp; Off-Peak Pos By Trader'!$A27,'Import OffPeak'!$A$3:BI$20,BI$1,FALSE)),0,VLOOKUP('W. VaR &amp; Off-Peak Pos By Trader'!$A27,'Import OffPeak'!$A$3:BI$20,BI$1,FALSE))</f>
        <v>-6571.86</v>
      </c>
      <c r="BJ27" s="28">
        <f>IF(ISNA(VLOOKUP('W. VaR &amp; Off-Peak Pos By Trader'!$A27,'Import OffPeak'!$A$3:BJ$20,BJ$1,FALSE)),0,VLOOKUP('W. VaR &amp; Off-Peak Pos By Trader'!$A27,'Import OffPeak'!$A$3:BJ$20,BJ$1,FALSE))</f>
        <v>-6791.09</v>
      </c>
      <c r="BK27" s="28">
        <f>IF(ISNA(VLOOKUP('W. VaR &amp; Off-Peak Pos By Trader'!$A27,'Import OffPeak'!$A$3:BK$20,BK$1,FALSE)),0,VLOOKUP('W. VaR &amp; Off-Peak Pos By Trader'!$A27,'Import OffPeak'!$A$3:BK$20,BK$1,FALSE))</f>
        <v>-4153.2700000000004</v>
      </c>
      <c r="BL27" s="28">
        <f>IF(ISNA(VLOOKUP('W. VaR &amp; Off-Peak Pos By Trader'!$A27,'Import OffPeak'!$A$3:BL$20,BL$1,FALSE)),0,VLOOKUP('W. VaR &amp; Off-Peak Pos By Trader'!$A27,'Import OffPeak'!$A$3:BL$20,BL$1,FALSE))</f>
        <v>9065.09</v>
      </c>
      <c r="BM27" s="28">
        <f>IF(ISNA(VLOOKUP('W. VaR &amp; Off-Peak Pos By Trader'!$A27,'Import OffPeak'!$A$3:BM$20,BM$1,FALSE)),0,VLOOKUP('W. VaR &amp; Off-Peak Pos By Trader'!$A27,'Import OffPeak'!$A$3:BM$20,BM$1,FALSE))</f>
        <v>8131.46</v>
      </c>
      <c r="BN27" s="28">
        <f>IF(ISNA(VLOOKUP('W. VaR &amp; Off-Peak Pos By Trader'!$A27,'Import OffPeak'!$A$3:BN$20,BN$1,FALSE)),0,VLOOKUP('W. VaR &amp; Off-Peak Pos By Trader'!$A27,'Import OffPeak'!$A$3:BN$20,BN$1,FALSE))</f>
        <v>8343</v>
      </c>
      <c r="BO27" s="28">
        <f>IF(ISNA(VLOOKUP('W. VaR &amp; Off-Peak Pos By Trader'!$A27,'Import OffPeak'!$A$3:BO$20,BO$1,FALSE)),0,VLOOKUP('W. VaR &amp; Off-Peak Pos By Trader'!$A27,'Import OffPeak'!$A$3:BO$20,BO$1,FALSE))</f>
        <v>8531.1</v>
      </c>
      <c r="BP27" s="28">
        <f>IF(ISNA(VLOOKUP('W. VaR &amp; Off-Peak Pos By Trader'!$A27,'Import OffPeak'!$A$3:BP$20,BP$1,FALSE)),0,VLOOKUP('W. VaR &amp; Off-Peak Pos By Trader'!$A27,'Import OffPeak'!$A$3:BP$20,BP$1,FALSE))</f>
        <v>8253.92</v>
      </c>
      <c r="BQ27" s="28">
        <f>IF(ISNA(VLOOKUP('W. VaR &amp; Off-Peak Pos By Trader'!$A27,'Import OffPeak'!$A$3:BQ$20,BQ$1,FALSE)),0,VLOOKUP('W. VaR &amp; Off-Peak Pos By Trader'!$A27,'Import OffPeak'!$A$3:BQ$20,BQ$1,FALSE))</f>
        <v>8824.52</v>
      </c>
      <c r="BR27" s="28">
        <f>IF(ISNA(VLOOKUP('W. VaR &amp; Off-Peak Pos By Trader'!$A27,'Import OffPeak'!$A$3:BR$20,BR$1,FALSE)),0,VLOOKUP('W. VaR &amp; Off-Peak Pos By Trader'!$A27,'Import OffPeak'!$A$3:BR$20,BR$1,FALSE))</f>
        <v>-6466.25</v>
      </c>
      <c r="BS27" s="28">
        <f>IF(ISNA(VLOOKUP('W. VaR &amp; Off-Peak Pos By Trader'!$A27,'Import OffPeak'!$A$3:BS$20,BS$1,FALSE)),0,VLOOKUP('W. VaR &amp; Off-Peak Pos By Trader'!$A27,'Import OffPeak'!$A$3:BS$20,BS$1,FALSE))</f>
        <v>-5567.1</v>
      </c>
      <c r="BT27" s="28">
        <f>IF(ISNA(VLOOKUP('W. VaR &amp; Off-Peak Pos By Trader'!$A27,'Import OffPeak'!$A$3:BT$20,BT$1,FALSE)),0,VLOOKUP('W. VaR &amp; Off-Peak Pos By Trader'!$A27,'Import OffPeak'!$A$3:BT$20,BT$1,FALSE))</f>
        <v>-6064.36</v>
      </c>
      <c r="BU27" s="28">
        <f>IF(ISNA(VLOOKUP('W. VaR &amp; Off-Peak Pos By Trader'!$A27,'Import OffPeak'!$A$3:BU$20,BU$1,FALSE)),0,VLOOKUP('W. VaR &amp; Off-Peak Pos By Trader'!$A27,'Import OffPeak'!$A$3:BU$20,BU$1,FALSE))</f>
        <v>-6144.53</v>
      </c>
      <c r="BV27" s="28">
        <f>IF(ISNA(VLOOKUP('W. VaR &amp; Off-Peak Pos By Trader'!$A27,'Import OffPeak'!$A$3:BV$20,BV$1,FALSE)),0,VLOOKUP('W. VaR &amp; Off-Peak Pos By Trader'!$A27,'Import OffPeak'!$A$3:BV$20,BV$1,FALSE))</f>
        <v>-6352</v>
      </c>
      <c r="BW27" s="28">
        <f>IF(ISNA(VLOOKUP('W. VaR &amp; Off-Peak Pos By Trader'!$A27,'Import OffPeak'!$A$3:BW$20,BW$1,FALSE)),0,VLOOKUP('W. VaR &amp; Off-Peak Pos By Trader'!$A27,'Import OffPeak'!$A$3:BW$20,BW$1,FALSE))</f>
        <v>-5791.48</v>
      </c>
      <c r="BX27" s="28">
        <f>IF(ISNA(VLOOKUP('W. VaR &amp; Off-Peak Pos By Trader'!$A27,'Import OffPeak'!$A$3:BX$20,BX$1,FALSE)),0,VLOOKUP('W. VaR &amp; Off-Peak Pos By Trader'!$A27,'Import OffPeak'!$A$3:BX$20,BX$1,FALSE))</f>
        <v>-6541</v>
      </c>
      <c r="BY27" s="28">
        <f>IF(ISNA(VLOOKUP('W. VaR &amp; Off-Peak Pos By Trader'!$A27,'Import OffPeak'!$A$3:BY$20,BY$1,FALSE)),0,VLOOKUP('W. VaR &amp; Off-Peak Pos By Trader'!$A27,'Import OffPeak'!$A$3:BY$20,BY$1,FALSE))</f>
        <v>-5942.12</v>
      </c>
      <c r="BZ27" s="28">
        <f>IF(ISNA(VLOOKUP('W. VaR &amp; Off-Peak Pos By Trader'!$A27,'Import OffPeak'!$A$3:BZ$20,BZ$1,FALSE)),0,VLOOKUP('W. VaR &amp; Off-Peak Pos By Trader'!$A27,'Import OffPeak'!$A$3:BZ$20,BZ$1,FALSE))</f>
        <v>-6318.67</v>
      </c>
      <c r="CA27" s="28">
        <f>IF(ISNA(VLOOKUP('W. VaR &amp; Off-Peak Pos By Trader'!$A27,'Import OffPeak'!$A$3:CA$20,CA$1,FALSE)),0,VLOOKUP('W. VaR &amp; Off-Peak Pos By Trader'!$A27,'Import OffPeak'!$A$3:CA$20,CA$1,FALSE))</f>
        <v>-5852.75</v>
      </c>
      <c r="CB27" s="28">
        <f>IF(ISNA(VLOOKUP('W. VaR &amp; Off-Peak Pos By Trader'!$A27,'Import OffPeak'!$A$3:CB$20,CB$1,FALSE)),0,VLOOKUP('W. VaR &amp; Off-Peak Pos By Trader'!$A27,'Import OffPeak'!$A$3:CB$20,CB$1,FALSE))</f>
        <v>-5950.86</v>
      </c>
      <c r="CC27" s="28">
        <f>IF(ISNA(VLOOKUP('W. VaR &amp; Off-Peak Pos By Trader'!$A27,'Import OffPeak'!$A$3:CC$20,CC$1,FALSE)),0,VLOOKUP('W. VaR &amp; Off-Peak Pos By Trader'!$A27,'Import OffPeak'!$A$3:CC$20,CC$1,FALSE))</f>
        <v>-6360.76</v>
      </c>
      <c r="CD27" s="28">
        <f>IF(ISNA(VLOOKUP('W. VaR &amp; Off-Peak Pos By Trader'!$A27,'Import OffPeak'!$A$3:CD$20,CD$1,FALSE)),0,VLOOKUP('W. VaR &amp; Off-Peak Pos By Trader'!$A27,'Import OffPeak'!$A$3:CD$20,CD$1,FALSE))</f>
        <v>-6052.53</v>
      </c>
      <c r="CE27" s="28">
        <f>IF(ISNA(VLOOKUP('W. VaR &amp; Off-Peak Pos By Trader'!$A27,'Import OffPeak'!$A$3:CE$20,CE$1,FALSE)),0,VLOOKUP('W. VaR &amp; Off-Peak Pos By Trader'!$A27,'Import OffPeak'!$A$3:CE$20,CE$1,FALSE))</f>
        <v>-5353.65</v>
      </c>
      <c r="CF27" s="28">
        <f>IF(ISNA(VLOOKUP('W. VaR &amp; Off-Peak Pos By Trader'!$A27,'Import OffPeak'!$A$3:CF$20,CF$1,FALSE)),0,VLOOKUP('W. VaR &amp; Off-Peak Pos By Trader'!$A27,'Import OffPeak'!$A$3:CF$20,CF$1,FALSE))</f>
        <v>-5963.89</v>
      </c>
      <c r="CG27" s="28">
        <f>IF(ISNA(VLOOKUP('W. VaR &amp; Off-Peak Pos By Trader'!$A27,'Import OffPeak'!$A$3:CG$20,CG$1,FALSE)),0,VLOOKUP('W. VaR &amp; Off-Peak Pos By Trader'!$A27,'Import OffPeak'!$A$3:CG$20,CG$1,FALSE))</f>
        <v>-5458.85</v>
      </c>
      <c r="CH27" s="28">
        <f>IF(ISNA(VLOOKUP('W. VaR &amp; Off-Peak Pos By Trader'!$A27,'Import OffPeak'!$A$3:CH$20,CH$1,FALSE)),0,VLOOKUP('W. VaR &amp; Off-Peak Pos By Trader'!$A27,'Import OffPeak'!$A$3:CH$20,CH$1,FALSE))</f>
        <v>-5940.94</v>
      </c>
      <c r="CI27" s="28">
        <f>IF(ISNA(VLOOKUP('W. VaR &amp; Off-Peak Pos By Trader'!$A27,'Import OffPeak'!$A$3:CI$20,CI$1,FALSE)),0,VLOOKUP('W. VaR &amp; Off-Peak Pos By Trader'!$A27,'Import OffPeak'!$A$3:CI$20,CI$1,FALSE))</f>
        <v>-5701.93</v>
      </c>
      <c r="CJ27" s="28">
        <f>IF(ISNA(VLOOKUP('W. VaR &amp; Off-Peak Pos By Trader'!$A27,'Import OffPeak'!$A$3:CJ$20,CJ$1,FALSE)),0,VLOOKUP('W. VaR &amp; Off-Peak Pos By Trader'!$A27,'Import OffPeak'!$A$3:CJ$20,CJ$1,FALSE))</f>
        <v>-5833.4</v>
      </c>
      <c r="CK27" s="28">
        <f>IF(ISNA(VLOOKUP('W. VaR &amp; Off-Peak Pos By Trader'!$A27,'Import OffPeak'!$A$3:CK$20,CK$1,FALSE)),0,VLOOKUP('W. VaR &amp; Off-Peak Pos By Trader'!$A27,'Import OffPeak'!$A$3:CK$20,CK$1,FALSE))</f>
        <v>-5843.21</v>
      </c>
      <c r="CL27" s="28">
        <f>IF(ISNA(VLOOKUP('W. VaR &amp; Off-Peak Pos By Trader'!$A27,'Import OffPeak'!$A$3:CL$20,CL$1,FALSE)),0,VLOOKUP('W. VaR &amp; Off-Peak Pos By Trader'!$A27,'Import OffPeak'!$A$3:CL$20,CL$1,FALSE))</f>
        <v>-5628.8</v>
      </c>
      <c r="CM27" s="28">
        <f>IF(ISNA(VLOOKUP('W. VaR &amp; Off-Peak Pos By Trader'!$A27,'Import OffPeak'!$A$3:CM$20,CM$1,FALSE)),0,VLOOKUP('W. VaR &amp; Off-Peak Pos By Trader'!$A27,'Import OffPeak'!$A$3:CM$20,CM$1,FALSE))</f>
        <v>-5474.85</v>
      </c>
      <c r="CN27" s="28">
        <f>IF(ISNA(VLOOKUP('W. VaR &amp; Off-Peak Pos By Trader'!$A27,'Import OffPeak'!$A$3:CN$20,CN$1,FALSE)),0,VLOOKUP('W. VaR &amp; Off-Peak Pos By Trader'!$A27,'Import OffPeak'!$A$3:CN$20,CN$1,FALSE))</f>
        <v>-5845.43</v>
      </c>
      <c r="CO27" s="28">
        <f>IF(ISNA(VLOOKUP('W. VaR &amp; Off-Peak Pos By Trader'!$A27,'Import OffPeak'!$A$3:CO$20,CO$1,FALSE)),0,VLOOKUP('W. VaR &amp; Off-Peak Pos By Trader'!$A27,'Import OffPeak'!$A$3:CO$20,CO$1,FALSE))</f>
        <v>-5910.75</v>
      </c>
      <c r="CP27" s="28">
        <f>IF(ISNA(VLOOKUP('W. VaR &amp; Off-Peak Pos By Trader'!$A27,'Import OffPeak'!$A$3:CP$20,CP$1,FALSE)),0,VLOOKUP('W. VaR &amp; Off-Peak Pos By Trader'!$A27,'Import OffPeak'!$A$3:CP$20,CP$1,FALSE))</f>
        <v>-5662.76</v>
      </c>
      <c r="CQ27" s="28">
        <f>IF(ISNA(VLOOKUP('W. VaR &amp; Off-Peak Pos By Trader'!$A27,'Import OffPeak'!$A$3:CQ$20,CQ$1,FALSE)),0,VLOOKUP('W. VaR &amp; Off-Peak Pos By Trader'!$A27,'Import OffPeak'!$A$3:CQ$20,CQ$1,FALSE))</f>
        <v>-4874.7</v>
      </c>
      <c r="CR27" s="28">
        <f>IF(ISNA(VLOOKUP('W. VaR &amp; Off-Peak Pos By Trader'!$A27,'Import OffPeak'!$A$3:CR$20,CR$1,FALSE)),0,VLOOKUP('W. VaR &amp; Off-Peak Pos By Trader'!$A27,'Import OffPeak'!$A$3:CR$20,CR$1,FALSE))</f>
        <v>-5581.5</v>
      </c>
      <c r="CS27" s="28">
        <f>IF(ISNA(VLOOKUP('W. VaR &amp; Off-Peak Pos By Trader'!$A27,'Import OffPeak'!$A$3:CS$20,CS$1,FALSE)),0,VLOOKUP('W. VaR &amp; Off-Peak Pos By Trader'!$A27,'Import OffPeak'!$A$3:CS$20,CS$1,FALSE))</f>
        <v>-5109</v>
      </c>
      <c r="CT27" s="28">
        <f>IF(ISNA(VLOOKUP('W. VaR &amp; Off-Peak Pos By Trader'!$A27,'Import OffPeak'!$A$3:CT$20,CT$1,FALSE)),0,VLOOKUP('W. VaR &amp; Off-Peak Pos By Trader'!$A27,'Import OffPeak'!$A$3:CT$20,CT$1,FALSE))</f>
        <v>-5831.12</v>
      </c>
      <c r="CU27" s="28">
        <f>IF(ISNA(VLOOKUP('W. VaR &amp; Off-Peak Pos By Trader'!$A27,'Import OffPeak'!$A$3:CU$20,CU$1,FALSE)),0,VLOOKUP('W. VaR &amp; Off-Peak Pos By Trader'!$A27,'Import OffPeak'!$A$3:CU$20,CU$1,FALSE))</f>
        <v>-5068.6899999999996</v>
      </c>
      <c r="CV27" s="28">
        <f>IF(ISNA(VLOOKUP('W. VaR &amp; Off-Peak Pos By Trader'!$A27,'Import OffPeak'!$A$3:CV$20,CV$1,FALSE)),0,VLOOKUP('W. VaR &amp; Off-Peak Pos By Trader'!$A27,'Import OffPeak'!$A$3:CV$20,CV$1,FALSE))</f>
        <v>-5457.62</v>
      </c>
      <c r="CW27" s="28">
        <f>IF(ISNA(VLOOKUP('W. VaR &amp; Off-Peak Pos By Trader'!$A27,'Import OffPeak'!$A$3:CW$20,CW$1,FALSE)),0,VLOOKUP('W. VaR &amp; Off-Peak Pos By Trader'!$A27,'Import OffPeak'!$A$3:CW$20,CW$1,FALSE))</f>
        <v>-5466</v>
      </c>
      <c r="CX27" s="28">
        <f>IF(ISNA(VLOOKUP('W. VaR &amp; Off-Peak Pos By Trader'!$A27,'Import OffPeak'!$A$3:CX$20,CX$1,FALSE)),0,VLOOKUP('W. VaR &amp; Off-Peak Pos By Trader'!$A27,'Import OffPeak'!$A$3:CX$20,CX$1,FALSE))</f>
        <v>-5264.71</v>
      </c>
      <c r="CY27" s="28">
        <f>IF(ISNA(VLOOKUP('W. VaR &amp; Off-Peak Pos By Trader'!$A27,'Import OffPeak'!$A$3:CY$20,CY$1,FALSE)),0,VLOOKUP('W. VaR &amp; Off-Peak Pos By Trader'!$A27,'Import OffPeak'!$A$3:CY$20,CY$1,FALSE))</f>
        <v>-5120.07</v>
      </c>
      <c r="CZ27" s="28">
        <f>IF(ISNA(VLOOKUP('W. VaR &amp; Off-Peak Pos By Trader'!$A27,'Import OffPeak'!$A$3:CZ$20,CZ$1,FALSE)),0,VLOOKUP('W. VaR &amp; Off-Peak Pos By Trader'!$A27,'Import OffPeak'!$A$3:CZ$20,CZ$1,FALSE))</f>
        <v>-5465.61</v>
      </c>
      <c r="DA27" s="28">
        <f>IF(ISNA(VLOOKUP('W. VaR &amp; Off-Peak Pos By Trader'!$A27,'Import OffPeak'!$A$3:DA$20,DA$1,FALSE)),0,VLOOKUP('W. VaR &amp; Off-Peak Pos By Trader'!$A27,'Import OffPeak'!$A$3:DA$20,DA$1,FALSE))</f>
        <v>-4839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5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55.73</v>
      </c>
      <c r="C28" s="28">
        <f>IF(ISNA(VLOOKUP('W. VaR &amp; Off-Peak Pos By Trader'!$A28,'Import OffPeak'!$A$3:C$20,C$1,FALSE)),0,VLOOKUP('W. VaR &amp; Off-Peak Pos By Trader'!$A28,'Import OffPeak'!$A$3:C$20,C$1,FALSE))</f>
        <v>-7428.11</v>
      </c>
      <c r="D28" s="28">
        <f>IF(ISNA(VLOOKUP('W. VaR &amp; Off-Peak Pos By Trader'!$A28,'Import OffPeak'!$A$3:D$20,D$1,FALSE)),0,VLOOKUP('W. VaR &amp; Off-Peak Pos By Trader'!$A28,'Import OffPeak'!$A$3:D$20,D$1,FALSE))</f>
        <v>-8376.4699999999993</v>
      </c>
      <c r="E28" s="28">
        <f>IF(ISNA(VLOOKUP('W. VaR &amp; Off-Peak Pos By Trader'!$A28,'Import OffPeak'!$A$3:E$20,E$1,FALSE)),0,VLOOKUP('W. VaR &amp; Off-Peak Pos By Trader'!$A28,'Import OffPeak'!$A$3:E$20,E$1,FALSE))</f>
        <v>-7571.16</v>
      </c>
      <c r="F28" s="28">
        <f>IF(ISNA(VLOOKUP('W. VaR &amp; Off-Peak Pos By Trader'!$A28,'Import OffPeak'!$A$3:F$20,F$1,FALSE)),0,VLOOKUP('W. VaR &amp; Off-Peak Pos By Trader'!$A28,'Import OffPeak'!$A$3:F$20,F$1,FALSE))</f>
        <v>-8060.26</v>
      </c>
      <c r="G28" s="28">
        <f>IF(ISNA(VLOOKUP('W. VaR &amp; Off-Peak Pos By Trader'!$A28,'Import OffPeak'!$A$3:G$20,G$1,FALSE)),0,VLOOKUP('W. VaR &amp; Off-Peak Pos By Trader'!$A28,'Import OffPeak'!$A$3:G$20,G$1,FALSE))</f>
        <v>7880.68</v>
      </c>
      <c r="H28" s="28">
        <f>IF(ISNA(VLOOKUP('W. VaR &amp; Off-Peak Pos By Trader'!$A28,'Import OffPeak'!$A$3:H$20,H$1,FALSE)),0,VLOOKUP('W. VaR &amp; Off-Peak Pos By Trader'!$A28,'Import OffPeak'!$A$3:H$20,H$1,FALSE))</f>
        <v>8029.3</v>
      </c>
      <c r="I28" s="28">
        <f>IF(ISNA(VLOOKUP('W. VaR &amp; Off-Peak Pos By Trader'!$A28,'Import OffPeak'!$A$3:I$20,I$1,FALSE)),0,VLOOKUP('W. VaR &amp; Off-Peak Pos By Trader'!$A28,'Import OffPeak'!$A$3:I$20,I$1,FALSE))</f>
        <v>8633.2000000000007</v>
      </c>
      <c r="J28" s="28">
        <f>IF(ISNA(VLOOKUP('W. VaR &amp; Off-Peak Pos By Trader'!$A28,'Import OffPeak'!$A$3:J$20,J$1,FALSE)),0,VLOOKUP('W. VaR &amp; Off-Peak Pos By Trader'!$A28,'Import OffPeak'!$A$3:J$20,J$1,FALSE))</f>
        <v>-23902.31</v>
      </c>
      <c r="K28" s="28">
        <f>IF(ISNA(VLOOKUP('W. VaR &amp; Off-Peak Pos By Trader'!$A28,'Import OffPeak'!$A$3:K$20,K$1,FALSE)),0,VLOOKUP('W. VaR &amp; Off-Peak Pos By Trader'!$A28,'Import OffPeak'!$A$3:K$20,K$1,FALSE))</f>
        <v>-20859.84</v>
      </c>
      <c r="L28" s="28">
        <f>IF(ISNA(VLOOKUP('W. VaR &amp; Off-Peak Pos By Trader'!$A28,'Import OffPeak'!$A$3:L$20,L$1,FALSE)),0,VLOOKUP('W. VaR &amp; Off-Peak Pos By Trader'!$A28,'Import OffPeak'!$A$3:L$20,L$1,FALSE))</f>
        <v>-23724.720000000001</v>
      </c>
      <c r="M28" s="28">
        <f>IF(ISNA(VLOOKUP('W. VaR &amp; Off-Peak Pos By Trader'!$A28,'Import OffPeak'!$A$3:M$20,M$1,FALSE)),0,VLOOKUP('W. VaR &amp; Off-Peak Pos By Trader'!$A28,'Import OffPeak'!$A$3:M$20,M$1,FALSE))</f>
        <v>-7344.9</v>
      </c>
      <c r="N28" s="28">
        <f>IF(ISNA(VLOOKUP('W. VaR &amp; Off-Peak Pos By Trader'!$A28,'Import OffPeak'!$A$3:N$20,N$1,FALSE)),0,VLOOKUP('W. VaR &amp; Off-Peak Pos By Trader'!$A28,'Import OffPeak'!$A$3:N$20,N$1,FALSE))</f>
        <v>-7981</v>
      </c>
      <c r="O28" s="28">
        <f>IF(ISNA(VLOOKUP('W. VaR &amp; Off-Peak Pos By Trader'!$A28,'Import OffPeak'!$A$3:O$20,O$1,FALSE)),0,VLOOKUP('W. VaR &amp; Off-Peak Pos By Trader'!$A28,'Import OffPeak'!$A$3:O$20,O$1,FALSE))</f>
        <v>-7784.92</v>
      </c>
      <c r="P28" s="28">
        <f>IF(ISNA(VLOOKUP('W. VaR &amp; Off-Peak Pos By Trader'!$A28,'Import OffPeak'!$A$3:P$20,P$1,FALSE)),0,VLOOKUP('W. VaR &amp; Off-Peak Pos By Trader'!$A28,'Import OffPeak'!$A$3:P$20,P$1,FALSE))</f>
        <v>-15703.66</v>
      </c>
      <c r="Q28" s="28">
        <f>IF(ISNA(VLOOKUP('W. VaR &amp; Off-Peak Pos By Trader'!$A28,'Import OffPeak'!$A$3:Q$20,Q$1,FALSE)),0,VLOOKUP('W. VaR &amp; Off-Peak Pos By Trader'!$A28,'Import OffPeak'!$A$3:Q$20,Q$1,FALSE))</f>
        <v>-14871.81</v>
      </c>
      <c r="R28" s="28">
        <f>IF(ISNA(VLOOKUP('W. VaR &amp; Off-Peak Pos By Trader'!$A28,'Import OffPeak'!$A$3:R$20,R$1,FALSE)),0,VLOOKUP('W. VaR &amp; Off-Peak Pos By Trader'!$A28,'Import OffPeak'!$A$3:R$20,R$1,FALSE))</f>
        <v>-15883.14</v>
      </c>
      <c r="S28" s="28">
        <f>IF(ISNA(VLOOKUP('W. VaR &amp; Off-Peak Pos By Trader'!$A28,'Import OffPeak'!$A$3:S$20,S$1,FALSE)),0,VLOOKUP('W. VaR &amp; Off-Peak Pos By Trader'!$A28,'Import OffPeak'!$A$3:S$20,S$1,FALSE))</f>
        <v>-22004.57</v>
      </c>
      <c r="T28" s="28">
        <f>IF(ISNA(VLOOKUP('W. VaR &amp; Off-Peak Pos By Trader'!$A28,'Import OffPeak'!$A$3:T$20,T$1,FALSE)),0,VLOOKUP('W. VaR &amp; Off-Peak Pos By Trader'!$A28,'Import OffPeak'!$A$3:T$20,T$1,FALSE))</f>
        <v>-22395.33</v>
      </c>
      <c r="U28" s="28">
        <f>IF(ISNA(VLOOKUP('W. VaR &amp; Off-Peak Pos By Trader'!$A28,'Import OffPeak'!$A$3:U$20,U$1,FALSE)),0,VLOOKUP('W. VaR &amp; Off-Peak Pos By Trader'!$A28,'Import OffPeak'!$A$3:U$20,U$1,FALSE))</f>
        <v>-23928.86</v>
      </c>
      <c r="V28" s="28">
        <f>IF(ISNA(VLOOKUP('W. VaR &amp; Off-Peak Pos By Trader'!$A28,'Import OffPeak'!$A$3:V$20,V$1,FALSE)),0,VLOOKUP('W. VaR &amp; Off-Peak Pos By Trader'!$A28,'Import OffPeak'!$A$3:V$20,V$1,FALSE))</f>
        <v>-15157.29</v>
      </c>
      <c r="W28" s="28">
        <f>IF(ISNA(VLOOKUP('W. VaR &amp; Off-Peak Pos By Trader'!$A28,'Import OffPeak'!$A$3:W$20,W$1,FALSE)),0,VLOOKUP('W. VaR &amp; Off-Peak Pos By Trader'!$A28,'Import OffPeak'!$A$3:W$20,W$1,FALSE))</f>
        <v>-13250.23</v>
      </c>
      <c r="X28" s="28">
        <f>IF(ISNA(VLOOKUP('W. VaR &amp; Off-Peak Pos By Trader'!$A28,'Import OffPeak'!$A$3:X$20,X$1,FALSE)),0,VLOOKUP('W. VaR &amp; Off-Peak Pos By Trader'!$A28,'Import OffPeak'!$A$3:X$20,X$1,FALSE))</f>
        <v>-15016.82</v>
      </c>
      <c r="Y28" s="28">
        <f>IF(ISNA(VLOOKUP('W. VaR &amp; Off-Peak Pos By Trader'!$A28,'Import OffPeak'!$A$3:Y$20,Y$1,FALSE)),0,VLOOKUP('W. VaR &amp; Off-Peak Pos By Trader'!$A28,'Import OffPeak'!$A$3:Y$20,Y$1,FALSE))</f>
        <v>-82.68</v>
      </c>
      <c r="Z28" s="28">
        <f>IF(ISNA(VLOOKUP('W. VaR &amp; Off-Peak Pos By Trader'!$A28,'Import OffPeak'!$A$3:Z$20,Z$1,FALSE)),0,VLOOKUP('W. VaR &amp; Off-Peak Pos By Trader'!$A28,'Import OffPeak'!$A$3:Z$20,Z$1,FALSE))</f>
        <v>-148.44999999999999</v>
      </c>
      <c r="AA28" s="28">
        <f>IF(ISNA(VLOOKUP('W. VaR &amp; Off-Peak Pos By Trader'!$A28,'Import OffPeak'!$A$3:AA$20,AA$1,FALSE)),0,VLOOKUP('W. VaR &amp; Off-Peak Pos By Trader'!$A28,'Import OffPeak'!$A$3:AA$20,AA$1,FALSE))</f>
        <v>-172.9</v>
      </c>
      <c r="AB28" s="28">
        <f>IF(ISNA(VLOOKUP('W. VaR &amp; Off-Peak Pos By Trader'!$A28,'Import OffPeak'!$A$3:AB$20,AB$1,FALSE)),0,VLOOKUP('W. VaR &amp; Off-Peak Pos By Trader'!$A28,'Import OffPeak'!$A$3:AB$20,AB$1,FALSE))</f>
        <v>-14841.85</v>
      </c>
      <c r="AC28" s="28">
        <f>IF(ISNA(VLOOKUP('W. VaR &amp; Off-Peak Pos By Trader'!$A28,'Import OffPeak'!$A$3:AC$20,AC$1,FALSE)),0,VLOOKUP('W. VaR &amp; Off-Peak Pos By Trader'!$A28,'Import OffPeak'!$A$3:AC$20,AC$1,FALSE))</f>
        <v>-14766.44</v>
      </c>
      <c r="AD28" s="28">
        <f>IF(ISNA(VLOOKUP('W. VaR &amp; Off-Peak Pos By Trader'!$A28,'Import OffPeak'!$A$3:AD$20,AD$1,FALSE)),0,VLOOKUP('W. VaR &amp; Off-Peak Pos By Trader'!$A28,'Import OffPeak'!$A$3:AD$20,AD$1,FALSE))</f>
        <v>-14278.66</v>
      </c>
      <c r="AE28" s="28">
        <f>IF(ISNA(VLOOKUP('W. VaR &amp; Off-Peak Pos By Trader'!$A28,'Import OffPeak'!$A$3:AE$20,AE$1,FALSE)),0,VLOOKUP('W. VaR &amp; Off-Peak Pos By Trader'!$A28,'Import OffPeak'!$A$3:AE$20,AE$1,FALSE))</f>
        <v>-13867.21</v>
      </c>
      <c r="AF28" s="28">
        <f>IF(ISNA(VLOOKUP('W. VaR &amp; Off-Peak Pos By Trader'!$A28,'Import OffPeak'!$A$3:AF$20,AF$1,FALSE)),0,VLOOKUP('W. VaR &amp; Off-Peak Pos By Trader'!$A28,'Import OffPeak'!$A$3:AF$20,AF$1,FALSE))</f>
        <v>-14811.95</v>
      </c>
      <c r="AG28" s="28">
        <f>IF(ISNA(VLOOKUP('W. VaR &amp; Off-Peak Pos By Trader'!$A28,'Import OffPeak'!$A$3:AG$20,AG$1,FALSE)),0,VLOOKUP('W. VaR &amp; Off-Peak Pos By Trader'!$A28,'Import OffPeak'!$A$3:AG$20,AG$1,FALSE))</f>
        <v>-14355.68</v>
      </c>
      <c r="AH28" s="28">
        <f>IF(ISNA(VLOOKUP('W. VaR &amp; Off-Peak Pos By Trader'!$A28,'Import OffPeak'!$A$3:AH$20,AH$1,FALSE)),0,VLOOKUP('W. VaR &amp; Off-Peak Pos By Trader'!$A28,'Import OffPeak'!$A$3:AH$20,AH$1,FALSE))</f>
        <v>-14280.73</v>
      </c>
      <c r="AI28" s="28">
        <f>IF(ISNA(VLOOKUP('W. VaR &amp; Off-Peak Pos By Trader'!$A28,'Import OffPeak'!$A$3:AI$20,AI$1,FALSE)),0,VLOOKUP('W. VaR &amp; Off-Peak Pos By Trader'!$A28,'Import OffPeak'!$A$3:AI$20,AI$1,FALSE))</f>
        <v>-13517.72</v>
      </c>
      <c r="AJ28" s="28">
        <f>IF(ISNA(VLOOKUP('W. VaR &amp; Off-Peak Pos By Trader'!$A28,'Import OffPeak'!$A$3:AJ$20,AJ$1,FALSE)),0,VLOOKUP('W. VaR &amp; Off-Peak Pos By Trader'!$A28,'Import OffPeak'!$A$3:AJ$20,AJ$1,FALSE))</f>
        <v>-13447.48</v>
      </c>
      <c r="AK28" s="28">
        <f>IF(ISNA(VLOOKUP('W. VaR &amp; Off-Peak Pos By Trader'!$A28,'Import OffPeak'!$A$3:AK$20,AK$1,FALSE)),0,VLOOKUP('W. VaR &amp; Off-Peak Pos By Trader'!$A28,'Import OffPeak'!$A$3:AK$20,AK$1,FALSE))</f>
        <v>-77.819999999999993</v>
      </c>
      <c r="AL28" s="28">
        <f>IF(ISNA(VLOOKUP('W. VaR &amp; Off-Peak Pos By Trader'!$A28,'Import OffPeak'!$A$3:AL$20,AL$1,FALSE)),0,VLOOKUP('W. VaR &amp; Off-Peak Pos By Trader'!$A28,'Import OffPeak'!$A$3:AL$20,AL$1,FALSE))</f>
        <v>-146.47999999999999</v>
      </c>
      <c r="AM28" s="28">
        <f>IF(ISNA(VLOOKUP('W. VaR &amp; Off-Peak Pos By Trader'!$A28,'Import OffPeak'!$A$3:AM$20,AM$1,FALSE)),0,VLOOKUP('W. VaR &amp; Off-Peak Pos By Trader'!$A28,'Import OffPeak'!$A$3:AM$20,AM$1,FALSE))</f>
        <v>-154.53</v>
      </c>
      <c r="AN28" s="28">
        <f>IF(ISNA(VLOOKUP('W. VaR &amp; Off-Peak Pos By Trader'!$A28,'Import OffPeak'!$A$3:AN$20,AN$1,FALSE)),0,VLOOKUP('W. VaR &amp; Off-Peak Pos By Trader'!$A28,'Import OffPeak'!$A$3:AN$20,AN$1,FALSE))</f>
        <v>-13959</v>
      </c>
      <c r="AO28" s="28">
        <f>IF(ISNA(VLOOKUP('W. VaR &amp; Off-Peak Pos By Trader'!$A28,'Import OffPeak'!$A$3:AO$20,AO$1,FALSE)),0,VLOOKUP('W. VaR &amp; Off-Peak Pos By Trader'!$A28,'Import OffPeak'!$A$3:AO$20,AO$1,FALSE))</f>
        <v>-13885.42</v>
      </c>
      <c r="AP28" s="28">
        <f>IF(ISNA(VLOOKUP('W. VaR &amp; Off-Peak Pos By Trader'!$A28,'Import OffPeak'!$A$3:AP$20,AP$1,FALSE)),0,VLOOKUP('W. VaR &amp; Off-Peak Pos By Trader'!$A28,'Import OffPeak'!$A$3:AP$20,AP$1,FALSE))</f>
        <v>-13424.27</v>
      </c>
      <c r="AQ28" s="28">
        <f>IF(ISNA(VLOOKUP('W. VaR &amp; Off-Peak Pos By Trader'!$A28,'Import OffPeak'!$A$3:AQ$20,AQ$1,FALSE)),0,VLOOKUP('W. VaR &amp; Off-Peak Pos By Trader'!$A28,'Import OffPeak'!$A$3:AQ$20,AQ$1,FALSE))</f>
        <v>-13701.47</v>
      </c>
      <c r="AR28" s="28">
        <f>IF(ISNA(VLOOKUP('W. VaR &amp; Off-Peak Pos By Trader'!$A28,'Import OffPeak'!$A$3:AR$20,AR$1,FALSE)),0,VLOOKUP('W. VaR &amp; Off-Peak Pos By Trader'!$A28,'Import OffPeak'!$A$3:AR$20,AR$1,FALSE))</f>
        <v>-13258</v>
      </c>
      <c r="AS28" s="28">
        <f>IF(ISNA(VLOOKUP('W. VaR &amp; Off-Peak Pos By Trader'!$A28,'Import OffPeak'!$A$3:AS$20,AS$1,FALSE)),0,VLOOKUP('W. VaR &amp; Off-Peak Pos By Trader'!$A28,'Import OffPeak'!$A$3:AS$20,AS$1,FALSE))</f>
        <v>-13489.78</v>
      </c>
      <c r="AT28" s="28">
        <f>IF(ISNA(VLOOKUP('W. VaR &amp; Off-Peak Pos By Trader'!$A28,'Import OffPeak'!$A$3:AT$20,AT$1,FALSE)),0,VLOOKUP('W. VaR &amp; Off-Peak Pos By Trader'!$A28,'Import OffPeak'!$A$3:AT$20,AT$1,FALSE))</f>
        <v>-14071.7</v>
      </c>
      <c r="AU28" s="28">
        <f>IF(ISNA(VLOOKUP('W. VaR &amp; Off-Peak Pos By Trader'!$A28,'Import OffPeak'!$A$3:AU$20,AU$1,FALSE)),0,VLOOKUP('W. VaR &amp; Off-Peak Pos By Trader'!$A28,'Import OffPeak'!$A$3:AU$20,AU$1,FALSE))</f>
        <v>-11723.8</v>
      </c>
      <c r="AV28" s="28">
        <f>IF(ISNA(VLOOKUP('W. VaR &amp; Off-Peak Pos By Trader'!$A28,'Import OffPeak'!$A$3:AV$20,AV$1,FALSE)),0,VLOOKUP('W. VaR &amp; Off-Peak Pos By Trader'!$A28,'Import OffPeak'!$A$3:AV$20,AV$1,FALSE))</f>
        <v>-12632.93</v>
      </c>
      <c r="AW28" s="28">
        <f>IF(ISNA(VLOOKUP('W. VaR &amp; Off-Peak Pos By Trader'!$A28,'Import OffPeak'!$A$3:AW$20,AW$1,FALSE)),0,VLOOKUP('W. VaR &amp; Off-Peak Pos By Trader'!$A28,'Import OffPeak'!$A$3:AW$20,AW$1,FALSE))</f>
        <v>-73.11</v>
      </c>
      <c r="AX28" s="28">
        <f>IF(ISNA(VLOOKUP('W. VaR &amp; Off-Peak Pos By Trader'!$A28,'Import OffPeak'!$A$3:AX$20,AX$1,FALSE)),0,VLOOKUP('W. VaR &amp; Off-Peak Pos By Trader'!$A28,'Import OffPeak'!$A$3:AX$20,AX$1,FALSE))</f>
        <v>-137.58000000000001</v>
      </c>
      <c r="AY28" s="28">
        <f>IF(ISNA(VLOOKUP('W. VaR &amp; Off-Peak Pos By Trader'!$A28,'Import OffPeak'!$A$3:AY$20,AY$1,FALSE)),0,VLOOKUP('W. VaR &amp; Off-Peak Pos By Trader'!$A28,'Import OffPeak'!$A$3:AY$20,AY$1,FALSE))</f>
        <v>-145.12</v>
      </c>
      <c r="AZ28" s="28">
        <f>IF(ISNA(VLOOKUP('W. VaR &amp; Off-Peak Pos By Trader'!$A28,'Import OffPeak'!$A$3:AZ$20,AZ$1,FALSE)),0,VLOOKUP('W. VaR &amp; Off-Peak Pos By Trader'!$A28,'Import OffPeak'!$A$3:AZ$20,AZ$1,FALSE))</f>
        <v>-13746.27</v>
      </c>
      <c r="BA28" s="28">
        <f>IF(ISNA(VLOOKUP('W. VaR &amp; Off-Peak Pos By Trader'!$A28,'Import OffPeak'!$A$3:BA$20,BA$1,FALSE)),0,VLOOKUP('W. VaR &amp; Off-Peak Pos By Trader'!$A28,'Import OffPeak'!$A$3:BA$20,BA$1,FALSE))</f>
        <v>-12400.24</v>
      </c>
      <c r="BB28" s="28">
        <f>IF(ISNA(VLOOKUP('W. VaR &amp; Off-Peak Pos By Trader'!$A28,'Import OffPeak'!$A$3:BB$20,BB$1,FALSE)),0,VLOOKUP('W. VaR &amp; Off-Peak Pos By Trader'!$A28,'Import OffPeak'!$A$3:BB$20,BB$1,FALSE))</f>
        <v>-12601.39</v>
      </c>
      <c r="BC28" s="28">
        <f>IF(ISNA(VLOOKUP('W. VaR &amp; Off-Peak Pos By Trader'!$A28,'Import OffPeak'!$A$3:BC$20,BC$1,FALSE)),0,VLOOKUP('W. VaR &amp; Off-Peak Pos By Trader'!$A28,'Import OffPeak'!$A$3:BC$20,BC$1,FALSE))</f>
        <v>-12859.63</v>
      </c>
      <c r="BD28" s="28">
        <f>IF(ISNA(VLOOKUP('W. VaR &amp; Off-Peak Pos By Trader'!$A28,'Import OffPeak'!$A$3:BD$20,BD$1,FALSE)),0,VLOOKUP('W. VaR &amp; Off-Peak Pos By Trader'!$A28,'Import OffPeak'!$A$3:BD$20,BD$1,FALSE))</f>
        <v>-12441.61</v>
      </c>
      <c r="BE28" s="28">
        <f>IF(ISNA(VLOOKUP('W. VaR &amp; Off-Peak Pos By Trader'!$A28,'Import OffPeak'!$A$3:BE$20,BE$1,FALSE)),0,VLOOKUP('W. VaR &amp; Off-Peak Pos By Trader'!$A28,'Import OffPeak'!$A$3:BE$20,BE$1,FALSE))</f>
        <v>-12657.24</v>
      </c>
      <c r="BF28" s="28">
        <f>IF(ISNA(VLOOKUP('W. VaR &amp; Off-Peak Pos By Trader'!$A28,'Import OffPeak'!$A$3:BF$20,BF$1,FALSE)),0,VLOOKUP('W. VaR &amp; Off-Peak Pos By Trader'!$A28,'Import OffPeak'!$A$3:BF$20,BF$1,FALSE))</f>
        <v>-13208.69</v>
      </c>
      <c r="BG28" s="28">
        <f>IF(ISNA(VLOOKUP('W. VaR &amp; Off-Peak Pos By Trader'!$A28,'Import OffPeak'!$A$3:BG$20,BG$1,FALSE)),0,VLOOKUP('W. VaR &amp; Off-Peak Pos By Trader'!$A28,'Import OffPeak'!$A$3:BG$20,BG$1,FALSE))</f>
        <v>-11001.73</v>
      </c>
      <c r="BH28" s="28">
        <f>IF(ISNA(VLOOKUP('W. VaR &amp; Off-Peak Pos By Trader'!$A28,'Import OffPeak'!$A$3:BH$20,BH$1,FALSE)),0,VLOOKUP('W. VaR &amp; Off-Peak Pos By Trader'!$A28,'Import OffPeak'!$A$3:BH$20,BH$1,FALSE))</f>
        <v>-11851.68</v>
      </c>
      <c r="BI28" s="28">
        <f>IF(ISNA(VLOOKUP('W. VaR &amp; Off-Peak Pos By Trader'!$A28,'Import OffPeak'!$A$3:BI$20,BI$1,FALSE)),0,VLOOKUP('W. VaR &amp; Off-Peak Pos By Trader'!$A28,'Import OffPeak'!$A$3:BI$20,BI$1,FALSE))</f>
        <v>-81</v>
      </c>
      <c r="BJ28" s="28">
        <f>IF(ISNA(VLOOKUP('W. VaR &amp; Off-Peak Pos By Trader'!$A28,'Import OffPeak'!$A$3:BJ$20,BJ$1,FALSE)),0,VLOOKUP('W. VaR &amp; Off-Peak Pos By Trader'!$A28,'Import OffPeak'!$A$3:BJ$20,BJ$1,FALSE))</f>
        <v>-138</v>
      </c>
      <c r="BK28" s="28">
        <f>IF(ISNA(VLOOKUP('W. VaR &amp; Off-Peak Pos By Trader'!$A28,'Import OffPeak'!$A$3:BK$20,BK$1,FALSE)),0,VLOOKUP('W. VaR &amp; Off-Peak Pos By Trader'!$A28,'Import OffPeak'!$A$3:BK$20,BK$1,FALSE))</f>
        <v>-150.32</v>
      </c>
      <c r="BL28" s="28">
        <f>IF(ISNA(VLOOKUP('W. VaR &amp; Off-Peak Pos By Trader'!$A28,'Import OffPeak'!$A$3:BL$20,BL$1,FALSE)),0,VLOOKUP('W. VaR &amp; Off-Peak Pos By Trader'!$A28,'Import OffPeak'!$A$3:BL$20,BL$1,FALSE))</f>
        <v>-12908.34</v>
      </c>
      <c r="BM28" s="28">
        <f>IF(ISNA(VLOOKUP('W. VaR &amp; Off-Peak Pos By Trader'!$A28,'Import OffPeak'!$A$3:BM$20,BM$1,FALSE)),0,VLOOKUP('W. VaR &amp; Off-Peak Pos By Trader'!$A28,'Import OffPeak'!$A$3:BM$20,BM$1,FALSE))</f>
        <v>-11639.18</v>
      </c>
      <c r="BN28" s="28">
        <f>IF(ISNA(VLOOKUP('W. VaR &amp; Off-Peak Pos By Trader'!$A28,'Import OffPeak'!$A$3:BN$20,BN$1,FALSE)),0,VLOOKUP('W. VaR &amp; Off-Peak Pos By Trader'!$A28,'Import OffPeak'!$A$3:BN$20,BN$1,FALSE))</f>
        <v>-11825.36</v>
      </c>
      <c r="BO28" s="28">
        <f>IF(ISNA(VLOOKUP('W. VaR &amp; Off-Peak Pos By Trader'!$A28,'Import OffPeak'!$A$3:BO$20,BO$1,FALSE)),0,VLOOKUP('W. VaR &amp; Off-Peak Pos By Trader'!$A28,'Import OffPeak'!$A$3:BO$20,BO$1,FALSE))</f>
        <v>-6072.91</v>
      </c>
      <c r="BP28" s="28">
        <f>IF(ISNA(VLOOKUP('W. VaR &amp; Off-Peak Pos By Trader'!$A28,'Import OffPeak'!$A$3:BP$20,BP$1,FALSE)),0,VLOOKUP('W. VaR &amp; Off-Peak Pos By Trader'!$A28,'Import OffPeak'!$A$3:BP$20,BP$1,FALSE))</f>
        <v>-5875.63</v>
      </c>
      <c r="BQ28" s="28">
        <f>IF(ISNA(VLOOKUP('W. VaR &amp; Off-Peak Pos By Trader'!$A28,'Import OffPeak'!$A$3:BQ$20,BQ$1,FALSE)),0,VLOOKUP('W. VaR &amp; Off-Peak Pos By Trader'!$A28,'Import OffPeak'!$A$3:BQ$20,BQ$1,FALSE))</f>
        <v>-6254.51</v>
      </c>
      <c r="BR28" s="28">
        <f>IF(ISNA(VLOOKUP('W. VaR &amp; Off-Peak Pos By Trader'!$A28,'Import OffPeak'!$A$3:BR$20,BR$1,FALSE)),0,VLOOKUP('W. VaR &amp; Off-Peak Pos By Trader'!$A28,'Import OffPeak'!$A$3:BR$20,BR$1,FALSE))</f>
        <v>5830</v>
      </c>
      <c r="BS28" s="28">
        <f>IF(ISNA(VLOOKUP('W. VaR &amp; Off-Peak Pos By Trader'!$A28,'Import OffPeak'!$A$3:BS$20,BS$1,FALSE)),0,VLOOKUP('W. VaR &amp; Off-Peak Pos By Trader'!$A28,'Import OffPeak'!$A$3:BS$20,BS$1,FALSE))</f>
        <v>5093.6099999999997</v>
      </c>
      <c r="BT28" s="28">
        <f>IF(ISNA(VLOOKUP('W. VaR &amp; Off-Peak Pos By Trader'!$A28,'Import OffPeak'!$A$3:BT$20,BT$1,FALSE)),0,VLOOKUP('W. VaR &amp; Off-Peak Pos By Trader'!$A28,'Import OffPeak'!$A$3:BT$20,BT$1,FALSE))</f>
        <v>5487.59</v>
      </c>
      <c r="BU28" s="28">
        <f>IF(ISNA(VLOOKUP('W. VaR &amp; Off-Peak Pos By Trader'!$A28,'Import OffPeak'!$A$3:BU$20,BU$1,FALSE)),0,VLOOKUP('W. VaR &amp; Off-Peak Pos By Trader'!$A28,'Import OffPeak'!$A$3:BU$20,BU$1,FALSE))</f>
        <v>5558.08</v>
      </c>
      <c r="BV28" s="28">
        <f>IF(ISNA(VLOOKUP('W. VaR &amp; Off-Peak Pos By Trader'!$A28,'Import OffPeak'!$A$3:BV$20,BV$1,FALSE)),0,VLOOKUP('W. VaR &amp; Off-Peak Pos By Trader'!$A28,'Import OffPeak'!$A$3:BV$20,BV$1,FALSE))</f>
        <v>5637</v>
      </c>
      <c r="BW28" s="28">
        <f>IF(ISNA(VLOOKUP('W. VaR &amp; Off-Peak Pos By Trader'!$A28,'Import OffPeak'!$A$3:BW$20,BW$1,FALSE)),0,VLOOKUP('W. VaR &amp; Off-Peak Pos By Trader'!$A28,'Import OffPeak'!$A$3:BW$20,BW$1,FALSE))</f>
        <v>5175.1499999999996</v>
      </c>
      <c r="BX28" s="28">
        <f>IF(ISNA(VLOOKUP('W. VaR &amp; Off-Peak Pos By Trader'!$A28,'Import OffPeak'!$A$3:BX$20,BX$1,FALSE)),0,VLOOKUP('W. VaR &amp; Off-Peak Pos By Trader'!$A28,'Import OffPeak'!$A$3:BX$20,BX$1,FALSE))</f>
        <v>5823.3</v>
      </c>
      <c r="BY28" s="28">
        <f>IF(ISNA(VLOOKUP('W. VaR &amp; Off-Peak Pos By Trader'!$A28,'Import OffPeak'!$A$3:BY$20,BY$1,FALSE)),0,VLOOKUP('W. VaR &amp; Off-Peak Pos By Trader'!$A28,'Import OffPeak'!$A$3:BY$20,BY$1,FALSE))</f>
        <v>5252</v>
      </c>
      <c r="BZ28" s="28">
        <f>IF(ISNA(VLOOKUP('W. VaR &amp; Off-Peak Pos By Trader'!$A28,'Import OffPeak'!$A$3:BZ$20,BZ$1,FALSE)),0,VLOOKUP('W. VaR &amp; Off-Peak Pos By Trader'!$A28,'Import OffPeak'!$A$3:BZ$20,BZ$1,FALSE))</f>
        <v>5671.36</v>
      </c>
      <c r="CA28" s="28">
        <f>IF(ISNA(VLOOKUP('W. VaR &amp; Off-Peak Pos By Trader'!$A28,'Import OffPeak'!$A$3:CA$20,CA$1,FALSE)),0,VLOOKUP('W. VaR &amp; Off-Peak Pos By Trader'!$A28,'Import OffPeak'!$A$3:CA$20,CA$1,FALSE))</f>
        <v>5274.77</v>
      </c>
      <c r="CB28" s="28">
        <f>IF(ISNA(VLOOKUP('W. VaR &amp; Off-Peak Pos By Trader'!$A28,'Import OffPeak'!$A$3:CB$20,CB$1,FALSE)),0,VLOOKUP('W. VaR &amp; Off-Peak Pos By Trader'!$A28,'Import OffPeak'!$A$3:CB$20,CB$1,FALSE))</f>
        <v>5363.19</v>
      </c>
      <c r="CC28" s="28">
        <f>IF(ISNA(VLOOKUP('W. VaR &amp; Off-Peak Pos By Trader'!$A28,'Import OffPeak'!$A$3:CC$20,CC$1,FALSE)),0,VLOOKUP('W. VaR &amp; Off-Peak Pos By Trader'!$A28,'Import OffPeak'!$A$3:CC$20,CC$1,FALSE))</f>
        <v>5756</v>
      </c>
      <c r="CD28" s="28">
        <f>IF(ISNA(VLOOKUP('W. VaR &amp; Off-Peak Pos By Trader'!$A28,'Import OffPeak'!$A$3:CD$20,CD$1,FALSE)),0,VLOOKUP('W. VaR &amp; Off-Peak Pos By Trader'!$A28,'Import OffPeak'!$A$3:CD$20,CD$1,FALSE))</f>
        <v>5457</v>
      </c>
      <c r="CE28" s="28">
        <f>IF(ISNA(VLOOKUP('W. VaR &amp; Off-Peak Pos By Trader'!$A28,'Import OffPeak'!$A$3:CE$20,CE$1,FALSE)),0,VLOOKUP('W. VaR &amp; Off-Peak Pos By Trader'!$A28,'Import OffPeak'!$A$3:CE$20,CE$1,FALSE))</f>
        <v>4898.28</v>
      </c>
      <c r="CF28" s="28">
        <f>IF(ISNA(VLOOKUP('W. VaR &amp; Off-Peak Pos By Trader'!$A28,'Import OffPeak'!$A$3:CF$20,CF$1,FALSE)),0,VLOOKUP('W. VaR &amp; Off-Peak Pos By Trader'!$A28,'Import OffPeak'!$A$3:CF$20,CF$1,FALSE))</f>
        <v>5396.72</v>
      </c>
      <c r="CG28" s="28">
        <f>IF(ISNA(VLOOKUP('W. VaR &amp; Off-Peak Pos By Trader'!$A28,'Import OffPeak'!$A$3:CG$20,CG$1,FALSE)),0,VLOOKUP('W. VaR &amp; Off-Peak Pos By Trader'!$A28,'Import OffPeak'!$A$3:CG$20,CG$1,FALSE))</f>
        <v>4937.82</v>
      </c>
      <c r="CH28" s="28">
        <f>IF(ISNA(VLOOKUP('W. VaR &amp; Off-Peak Pos By Trader'!$A28,'Import OffPeak'!$A$3:CH$20,CH$1,FALSE)),0,VLOOKUP('W. VaR &amp; Off-Peak Pos By Trader'!$A28,'Import OffPeak'!$A$3:CH$20,CH$1,FALSE))</f>
        <v>5272.15</v>
      </c>
      <c r="CI28" s="28">
        <f>IF(ISNA(VLOOKUP('W. VaR &amp; Off-Peak Pos By Trader'!$A28,'Import OffPeak'!$A$3:CI$20,CI$1,FALSE)),0,VLOOKUP('W. VaR &amp; Off-Peak Pos By Trader'!$A28,'Import OffPeak'!$A$3:CI$20,CI$1,FALSE))</f>
        <v>5095</v>
      </c>
      <c r="CJ28" s="28">
        <f>IF(ISNA(VLOOKUP('W. VaR &amp; Off-Peak Pos By Trader'!$A28,'Import OffPeak'!$A$3:CJ$20,CJ$1,FALSE)),0,VLOOKUP('W. VaR &amp; Off-Peak Pos By Trader'!$A28,'Import OffPeak'!$A$3:CJ$20,CJ$1,FALSE))</f>
        <v>5193.34</v>
      </c>
      <c r="CK28" s="28">
        <f>IF(ISNA(VLOOKUP('W. VaR &amp; Off-Peak Pos By Trader'!$A28,'Import OffPeak'!$A$3:CK$20,CK$1,FALSE)),0,VLOOKUP('W. VaR &amp; Off-Peak Pos By Trader'!$A28,'Import OffPeak'!$A$3:CK$20,CK$1,FALSE))</f>
        <v>5164.41</v>
      </c>
      <c r="CL28" s="28">
        <f>IF(ISNA(VLOOKUP('W. VaR &amp; Off-Peak Pos By Trader'!$A28,'Import OffPeak'!$A$3:CL$20,CL$1,FALSE)),0,VLOOKUP('W. VaR &amp; Off-Peak Pos By Trader'!$A28,'Import OffPeak'!$A$3:CL$20,CL$1,FALSE))</f>
        <v>5052.3599999999997</v>
      </c>
      <c r="CM28" s="28">
        <f>IF(ISNA(VLOOKUP('W. VaR &amp; Off-Peak Pos By Trader'!$A28,'Import OffPeak'!$A$3:CM$20,CM$1,FALSE)),0,VLOOKUP('W. VaR &amp; Off-Peak Pos By Trader'!$A28,'Import OffPeak'!$A$3:CM$20,CM$1,FALSE))</f>
        <v>4934.2</v>
      </c>
      <c r="CN28" s="28">
        <f>IF(ISNA(VLOOKUP('W. VaR &amp; Off-Peak Pos By Trader'!$A28,'Import OffPeak'!$A$3:CN$20,CN$1,FALSE)),0,VLOOKUP('W. VaR &amp; Off-Peak Pos By Trader'!$A28,'Import OffPeak'!$A$3:CN$20,CN$1,FALSE))</f>
        <v>5268</v>
      </c>
      <c r="CO28" s="28">
        <f>IF(ISNA(VLOOKUP('W. VaR &amp; Off-Peak Pos By Trader'!$A28,'Import OffPeak'!$A$3:CO$20,CO$1,FALSE)),0,VLOOKUP('W. VaR &amp; Off-Peak Pos By Trader'!$A28,'Import OffPeak'!$A$3:CO$20,CO$1,FALSE))</f>
        <v>5134.43</v>
      </c>
      <c r="CP28" s="28">
        <f>IF(ISNA(VLOOKUP('W. VaR &amp; Off-Peak Pos By Trader'!$A28,'Import OffPeak'!$A$3:CP$20,CP$1,FALSE)),0,VLOOKUP('W. VaR &amp; Off-Peak Pos By Trader'!$A28,'Import OffPeak'!$A$3:CP$20,CP$1,FALSE))</f>
        <v>5105.49</v>
      </c>
      <c r="CQ28" s="28">
        <f>IF(ISNA(VLOOKUP('W. VaR &amp; Off-Peak Pos By Trader'!$A28,'Import OffPeak'!$A$3:CQ$20,CQ$1,FALSE)),0,VLOOKUP('W. VaR &amp; Off-Peak Pos By Trader'!$A28,'Import OffPeak'!$A$3:CQ$20,CQ$1,FALSE))</f>
        <v>4460</v>
      </c>
      <c r="CR28" s="28">
        <f>IF(ISNA(VLOOKUP('W. VaR &amp; Off-Peak Pos By Trader'!$A28,'Import OffPeak'!$A$3:CR$20,CR$1,FALSE)),0,VLOOKUP('W. VaR &amp; Off-Peak Pos By Trader'!$A28,'Import OffPeak'!$A$3:CR$20,CR$1,FALSE))</f>
        <v>5050.71</v>
      </c>
      <c r="CS28" s="28">
        <f>IF(ISNA(VLOOKUP('W. VaR &amp; Off-Peak Pos By Trader'!$A28,'Import OffPeak'!$A$3:CS$20,CS$1,FALSE)),0,VLOOKUP('W. VaR &amp; Off-Peak Pos By Trader'!$A28,'Import OffPeak'!$A$3:CS$20,CS$1,FALSE))</f>
        <v>4621.3900000000003</v>
      </c>
      <c r="CT28" s="28">
        <f>IF(ISNA(VLOOKUP('W. VaR &amp; Off-Peak Pos By Trader'!$A28,'Import OffPeak'!$A$3:CT$20,CT$1,FALSE)),0,VLOOKUP('W. VaR &amp; Off-Peak Pos By Trader'!$A28,'Import OffPeak'!$A$3:CT$20,CT$1,FALSE))</f>
        <v>5174.54</v>
      </c>
      <c r="CU28" s="28">
        <f>IF(ISNA(VLOOKUP('W. VaR &amp; Off-Peak Pos By Trader'!$A28,'Import OffPeak'!$A$3:CU$20,CU$1,FALSE)),0,VLOOKUP('W. VaR &amp; Off-Peak Pos By Trader'!$A28,'Import OffPeak'!$A$3:CU$20,CU$1,FALSE))</f>
        <v>4529.08</v>
      </c>
      <c r="CV28" s="28">
        <f>IF(ISNA(VLOOKUP('W. VaR &amp; Off-Peak Pos By Trader'!$A28,'Import OffPeak'!$A$3:CV$20,CV$1,FALSE)),0,VLOOKUP('W. VaR &amp; Off-Peak Pos By Trader'!$A28,'Import OffPeak'!$A$3:CV$20,CV$1,FALSE))</f>
        <v>4978.53</v>
      </c>
      <c r="CW28" s="28">
        <f>IF(ISNA(VLOOKUP('W. VaR &amp; Off-Peak Pos By Trader'!$A28,'Import OffPeak'!$A$3:CW$20,CW$1,FALSE)),0,VLOOKUP('W. VaR &amp; Off-Peak Pos By Trader'!$A28,'Import OffPeak'!$A$3:CW$20,CW$1,FALSE))</f>
        <v>4950.0600000000004</v>
      </c>
      <c r="CX28" s="28">
        <f>IF(ISNA(VLOOKUP('W. VaR &amp; Off-Peak Pos By Trader'!$A28,'Import OffPeak'!$A$3:CX$20,CX$1,FALSE)),0,VLOOKUP('W. VaR &amp; Off-Peak Pos By Trader'!$A28,'Import OffPeak'!$A$3:CX$20,CX$1,FALSE))</f>
        <v>4802.55</v>
      </c>
      <c r="CY28" s="28">
        <f>IF(ISNA(VLOOKUP('W. VaR &amp; Off-Peak Pos By Trader'!$A28,'Import OffPeak'!$A$3:CY$20,CY$1,FALSE)),0,VLOOKUP('W. VaR &amp; Off-Peak Pos By Trader'!$A28,'Import OffPeak'!$A$3:CY$20,CY$1,FALSE))</f>
        <v>4670.53</v>
      </c>
      <c r="CZ28" s="28">
        <f>IF(ISNA(VLOOKUP('W. VaR &amp; Off-Peak Pos By Trader'!$A28,'Import OffPeak'!$A$3:CZ$20,CZ$1,FALSE)),0,VLOOKUP('W. VaR &amp; Off-Peak Pos By Trader'!$A28,'Import OffPeak'!$A$3:CZ$20,CZ$1,FALSE))</f>
        <v>4985.8100000000004</v>
      </c>
      <c r="DA28" s="28">
        <f>IF(ISNA(VLOOKUP('W. VaR &amp; Off-Peak Pos By Trader'!$A28,'Import OffPeak'!$A$3:DA$20,DA$1,FALSE)),0,VLOOKUP('W. VaR &amp; Off-Peak Pos By Trader'!$A28,'Import OffPeak'!$A$3:DA$20,DA$1,FALSE))</f>
        <v>4839</v>
      </c>
      <c r="DB28" s="28">
        <f>IF(ISNA(VLOOKUP('W. VaR &amp; Off-Peak Pos By Trader'!$A28,'Import OffPeak'!$A$3:DB$20,DB$1,FALSE)),0,VLOOKUP('W. VaR &amp; Off-Peak Pos By Trader'!$A28,'Import OffPeak'!$A$3:DB$20,DB$1,FALSE))</f>
        <v>5045.78</v>
      </c>
      <c r="DC28" s="28">
        <f>IF(ISNA(VLOOKUP('W. VaR &amp; Off-Peak Pos By Trader'!$A28,'Import OffPeak'!$A$3:DC$20,DC$1,FALSE)),0,VLOOKUP('W. VaR &amp; Off-Peak Pos By Trader'!$A28,'Import OffPeak'!$A$3:DC$20,DC$1,FALSE))</f>
        <v>4202.28</v>
      </c>
      <c r="DD28" s="28">
        <f>IF(ISNA(VLOOKUP('W. VaR &amp; Off-Peak Pos By Trader'!$A28,'Import OffPeak'!$A$3:DD$20,DD$1,FALSE)),0,VLOOKUP('W. VaR &amp; Off-Peak Pos By Trader'!$A28,'Import OffPeak'!$A$3:DD$20,DD$1,FALSE))</f>
        <v>4526.0600000000004</v>
      </c>
      <c r="DE28" s="28">
        <f>IF(ISNA(VLOOKUP('W. VaR &amp; Off-Peak Pos By Trader'!$A28,'Import OffPeak'!$A$3:DE$20,DE$1,FALSE)),0,VLOOKUP('W. VaR &amp; Off-Peak Pos By Trader'!$A28,'Import OffPeak'!$A$3:DE$20,DE$1,FALSE))</f>
        <v>4370.78</v>
      </c>
      <c r="DF28" s="28">
        <f>IF(ISNA(VLOOKUP('W. VaR &amp; Off-Peak Pos By Trader'!$A28,'Import OffPeak'!$A$3:DF$20,DF$1,FALSE)),0,VLOOKUP('W. VaR &amp; Off-Peak Pos By Trader'!$A28,'Import OffPeak'!$A$3:DF$20,DF$1,FALSE))</f>
        <v>4933.3</v>
      </c>
      <c r="DG28" s="28">
        <f>IF(ISNA(VLOOKUP('W. VaR &amp; Off-Peak Pos By Trader'!$A28,'Import OffPeak'!$A$3:DG$20,DG$1,FALSE)),0,VLOOKUP('W. VaR &amp; Off-Peak Pos By Trader'!$A28,'Import OffPeak'!$A$3:DG$20,DG$1,FALSE))</f>
        <v>4335</v>
      </c>
      <c r="DH28" s="28">
        <f>IF(ISNA(VLOOKUP('W. VaR &amp; Off-Peak Pos By Trader'!$A28,'Import OffPeak'!$A$3:DH$20,DH$1,FALSE)),0,VLOOKUP('W. VaR &amp; Off-Peak Pos By Trader'!$A28,'Import OffPeak'!$A$3:DH$20,DH$1,FALSE))</f>
        <v>4649.93</v>
      </c>
      <c r="DI28" s="28">
        <f>IF(ISNA(VLOOKUP('W. VaR &amp; Off-Peak Pos By Trader'!$A28,'Import OffPeak'!$A$3:DI$20,DI$1,FALSE)),0,VLOOKUP('W. VaR &amp; Off-Peak Pos By Trader'!$A28,'Import OffPeak'!$A$3:DI$20,DI$1,FALSE))</f>
        <v>4622.68</v>
      </c>
      <c r="DJ28" s="28">
        <f>IF(ISNA(VLOOKUP('W. VaR &amp; Off-Peak Pos By Trader'!$A28,'Import OffPeak'!$A$3:DJ$20,DJ$1,FALSE)),0,VLOOKUP('W. VaR &amp; Off-Peak Pos By Trader'!$A28,'Import OffPeak'!$A$3:DJ$20,DJ$1,FALSE))</f>
        <v>4484.3</v>
      </c>
      <c r="DK28" s="28">
        <f>IF(ISNA(VLOOKUP('W. VaR &amp; Off-Peak Pos By Trader'!$A28,'Import OffPeak'!$A$3:DK$20,DK$1,FALSE)),0,VLOOKUP('W. VaR &amp; Off-Peak Pos By Trader'!$A28,'Import OffPeak'!$A$3:DK$20,DK$1,FALSE))</f>
        <v>4583.29</v>
      </c>
      <c r="DL28" s="28">
        <f>IF(ISNA(VLOOKUP('W. VaR &amp; Off-Peak Pos By Trader'!$A28,'Import OffPeak'!$A$3:DL$20,DL$1,FALSE)),0,VLOOKUP('W. VaR &amp; Off-Peak Pos By Trader'!$A28,'Import OffPeak'!$A$3:DL$20,DL$1,FALSE))</f>
        <v>4432.4799999999996</v>
      </c>
      <c r="DM28" s="28">
        <f>IF(ISNA(VLOOKUP('W. VaR &amp; Off-Peak Pos By Trader'!$A28,'Import OffPeak'!$A$3:DM$20,DM$1,FALSE)),0,VLOOKUP('W. VaR &amp; Off-Peak Pos By Trader'!$A28,'Import OffPeak'!$A$3:DM$20,DM$1,FALSE))</f>
        <v>4516.45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5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764.5</v>
      </c>
      <c r="C29" s="28">
        <f>IF(ISNA(VLOOKUP('W. VaR &amp; Off-Peak Pos By Trader'!$A29,'Import OffPeak'!$A$3:C$20,C$1,FALSE)),0,VLOOKUP('W. VaR &amp; Off-Peak Pos By Trader'!$A29,'Import OffPeak'!$A$3:C$20,C$1,FALSE))</f>
        <v>5291.46</v>
      </c>
      <c r="D29" s="28">
        <f>IF(ISNA(VLOOKUP('W. VaR &amp; Off-Peak Pos By Trader'!$A29,'Import OffPeak'!$A$3:D$20,D$1,FALSE)),0,VLOOKUP('W. VaR &amp; Off-Peak Pos By Trader'!$A29,'Import OffPeak'!$A$3:D$20,D$1,FALSE))</f>
        <v>7354.47</v>
      </c>
      <c r="E29" s="28">
        <f>IF(ISNA(VLOOKUP('W. VaR &amp; Off-Peak Pos By Trader'!$A29,'Import OffPeak'!$A$3:E$20,E$1,FALSE)),0,VLOOKUP('W. VaR &amp; Off-Peak Pos By Trader'!$A29,'Import OffPeak'!$A$3:E$20,E$1,FALSE))</f>
        <v>6327.63</v>
      </c>
      <c r="F29" s="28">
        <f>IF(ISNA(VLOOKUP('W. VaR &amp; Off-Peak Pos By Trader'!$A29,'Import OffPeak'!$A$3:F$20,F$1,FALSE)),0,VLOOKUP('W. VaR &amp; Off-Peak Pos By Trader'!$A29,'Import OffPeak'!$A$3:F$20,F$1,FALSE))</f>
        <v>6014.57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5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-14993</v>
      </c>
      <c r="C30" s="28">
        <f>IF(ISNA(VLOOKUP('W. VaR &amp; Off-Peak Pos By Trader'!$A30,'Import OffPeak'!$A$3:C$20,C$1,FALSE)),0,VLOOKUP('W. VaR &amp; Off-Peak Pos By Trader'!$A30,'Import OffPeak'!$A$3:C$20,C$1,FALSE))</f>
        <v>17560.59</v>
      </c>
      <c r="D30" s="28">
        <f>IF(ISNA(VLOOKUP('W. VaR &amp; Off-Peak Pos By Trader'!$A30,'Import OffPeak'!$A$3:D$20,D$1,FALSE)),0,VLOOKUP('W. VaR &amp; Off-Peak Pos By Trader'!$A30,'Import OffPeak'!$A$3:D$20,D$1,FALSE))</f>
        <v>8512.3700000000008</v>
      </c>
      <c r="E30" s="28">
        <f>IF(ISNA(VLOOKUP('W. VaR &amp; Off-Peak Pos By Trader'!$A30,'Import OffPeak'!$A$3:E$20,E$1,FALSE)),0,VLOOKUP('W. VaR &amp; Off-Peak Pos By Trader'!$A30,'Import OffPeak'!$A$3:E$20,E$1,FALSE))</f>
        <v>7694.06</v>
      </c>
      <c r="F30" s="28">
        <f>IF(ISNA(VLOOKUP('W. VaR &amp; Off-Peak Pos By Trader'!$A30,'Import OffPeak'!$A$3:F$20,F$1,FALSE)),0,VLOOKUP('W. VaR &amp; Off-Peak Pos By Trader'!$A30,'Import OffPeak'!$A$3:F$20,F$1,FALSE))</f>
        <v>8258.24</v>
      </c>
      <c r="G30" s="28">
        <f>IF(ISNA(VLOOKUP('W. VaR &amp; Off-Peak Pos By Trader'!$A30,'Import OffPeak'!$A$3:G$20,G$1,FALSE)),0,VLOOKUP('W. VaR &amp; Off-Peak Pos By Trader'!$A30,'Import OffPeak'!$A$3:G$20,G$1,FALSE))</f>
        <v>7666.16</v>
      </c>
      <c r="H30" s="28">
        <f>IF(ISNA(VLOOKUP('W. VaR &amp; Off-Peak Pos By Trader'!$A30,'Import OffPeak'!$A$3:H$20,H$1,FALSE)),0,VLOOKUP('W. VaR &amp; Off-Peak Pos By Trader'!$A30,'Import OffPeak'!$A$3:H$20,H$1,FALSE))</f>
        <v>7810.74</v>
      </c>
      <c r="I30" s="28">
        <f>IF(ISNA(VLOOKUP('W. VaR &amp; Off-Peak Pos By Trader'!$A30,'Import OffPeak'!$A$3:I$20,I$1,FALSE)),0,VLOOKUP('W. VaR &amp; Off-Peak Pos By Trader'!$A30,'Import OffPeak'!$A$3:I$20,I$1,FALSE))</f>
        <v>8365.6</v>
      </c>
      <c r="J30" s="28">
        <f>IF(ISNA(VLOOKUP('W. VaR &amp; Off-Peak Pos By Trader'!$A30,'Import OffPeak'!$A$3:J$20,J$1,FALSE)),0,VLOOKUP('W. VaR &amp; Off-Peak Pos By Trader'!$A30,'Import OffPeak'!$A$3:J$20,J$1,FALSE))</f>
        <v>7946.21</v>
      </c>
      <c r="K30" s="28">
        <f>IF(ISNA(VLOOKUP('W. VaR &amp; Off-Peak Pos By Trader'!$A30,'Import OffPeak'!$A$3:K$20,K$1,FALSE)),0,VLOOKUP('W. VaR &amp; Off-Peak Pos By Trader'!$A30,'Import OffPeak'!$A$3:K$20,K$1,FALSE))</f>
        <v>6952.76</v>
      </c>
      <c r="L30" s="28">
        <f>IF(ISNA(VLOOKUP('W. VaR &amp; Off-Peak Pos By Trader'!$A30,'Import OffPeak'!$A$3:L$20,L$1,FALSE)),0,VLOOKUP('W. VaR &amp; Off-Peak Pos By Trader'!$A30,'Import OffPeak'!$A$3:L$20,L$1,FALSE))</f>
        <v>7887.17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5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433.11</v>
      </c>
      <c r="C31" s="28">
        <f>IF(ISNA(VLOOKUP('W. VaR &amp; Off-Peak Pos By Trader'!$A31,'Import OffPeak'!$A$3:C$20,C$1,FALSE)),0,VLOOKUP('W. VaR &amp; Off-Peak Pos By Trader'!$A31,'Import OffPeak'!$A$3:C$20,C$1,FALSE))</f>
        <v>21658.75</v>
      </c>
      <c r="D31" s="28">
        <f>IF(ISNA(VLOOKUP('W. VaR &amp; Off-Peak Pos By Trader'!$A31,'Import OffPeak'!$A$3:D$20,D$1,FALSE)),0,VLOOKUP('W. VaR &amp; Off-Peak Pos By Trader'!$A31,'Import OffPeak'!$A$3:D$20,D$1,FALSE))</f>
        <v>-665.47</v>
      </c>
      <c r="E31" s="28">
        <f>IF(ISNA(VLOOKUP('W. VaR &amp; Off-Peak Pos By Trader'!$A31,'Import OffPeak'!$A$3:E$20,E$1,FALSE)),0,VLOOKUP('W. VaR &amp; Off-Peak Pos By Trader'!$A31,'Import OffPeak'!$A$3:E$20,E$1,FALSE))</f>
        <v>-2324.08</v>
      </c>
      <c r="F31" s="28">
        <f>IF(ISNA(VLOOKUP('W. VaR &amp; Off-Peak Pos By Trader'!$A31,'Import OffPeak'!$A$3:F$20,F$1,FALSE)),0,VLOOKUP('W. VaR &amp; Off-Peak Pos By Trader'!$A31,'Import OffPeak'!$A$3:F$20,F$1,FALSE))</f>
        <v>-794.6</v>
      </c>
      <c r="G31" s="28">
        <f>IF(ISNA(VLOOKUP('W. VaR &amp; Off-Peak Pos By Trader'!$A31,'Import OffPeak'!$A$3:G$20,G$1,FALSE)),0,VLOOKUP('W. VaR &amp; Off-Peak Pos By Trader'!$A31,'Import OffPeak'!$A$3:G$20,G$1,FALSE))</f>
        <v>15332.32</v>
      </c>
      <c r="H31" s="28">
        <f>IF(ISNA(VLOOKUP('W. VaR &amp; Off-Peak Pos By Trader'!$A31,'Import OffPeak'!$A$3:H$20,H$1,FALSE)),0,VLOOKUP('W. VaR &amp; Off-Peak Pos By Trader'!$A31,'Import OffPeak'!$A$3:H$20,H$1,FALSE))</f>
        <v>15621.48</v>
      </c>
      <c r="I31" s="28">
        <f>IF(ISNA(VLOOKUP('W. VaR &amp; Off-Peak Pos By Trader'!$A31,'Import OffPeak'!$A$3:I$20,I$1,FALSE)),0,VLOOKUP('W. VaR &amp; Off-Peak Pos By Trader'!$A31,'Import OffPeak'!$A$3:I$20,I$1,FALSE))</f>
        <v>16731.2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5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-4178.63</v>
      </c>
      <c r="C32" s="28">
        <f>IF(ISNA(VLOOKUP('W. VaR &amp; Off-Peak Pos By Trader'!$A32,'Import OffPeak'!$A$3:C$20,C$1,FALSE)),0,VLOOKUP('W. VaR &amp; Off-Peak Pos By Trader'!$A32,'Import OffPeak'!$A$3:C$20,C$1,FALSE))</f>
        <v>-7120.38</v>
      </c>
      <c r="D32" s="28">
        <f>IF(ISNA(VLOOKUP('W. VaR &amp; Off-Peak Pos By Trader'!$A32,'Import OffPeak'!$A$3:D$20,D$1,FALSE)),0,VLOOKUP('W. VaR &amp; Off-Peak Pos By Trader'!$A32,'Import OffPeak'!$A$3:D$20,D$1,FALSE))</f>
        <v>480.64</v>
      </c>
      <c r="E32" s="28">
        <f>IF(ISNA(VLOOKUP('W. VaR &amp; Off-Peak Pos By Trader'!$A32,'Import OffPeak'!$A$3:E$20,E$1,FALSE)),0,VLOOKUP('W. VaR &amp; Off-Peak Pos By Trader'!$A32,'Import OffPeak'!$A$3:E$20,E$1,FALSE))</f>
        <v>593.87</v>
      </c>
      <c r="F32" s="28">
        <f>IF(ISNA(VLOOKUP('W. VaR &amp; Off-Peak Pos By Trader'!$A32,'Import OffPeak'!$A$3:F$20,F$1,FALSE)),0,VLOOKUP('W. VaR &amp; Off-Peak Pos By Trader'!$A32,'Import OffPeak'!$A$3:F$20,F$1,FALSE))</f>
        <v>371.54</v>
      </c>
      <c r="G32" s="28">
        <f>IF(ISNA(VLOOKUP('W. VaR &amp; Off-Peak Pos By Trader'!$A32,'Import OffPeak'!$A$3:G$20,G$1,FALSE)),0,VLOOKUP('W. VaR &amp; Off-Peak Pos By Trader'!$A32,'Import OffPeak'!$A$3:G$20,G$1,FALSE))</f>
        <v>411.1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5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" thickBot="1" x14ac:dyDescent="0.3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2506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" thickBot="1" x14ac:dyDescent="0.3">
      <c r="A35" s="45" t="s">
        <v>53</v>
      </c>
      <c r="B35" s="31">
        <f t="shared" ref="B35:BM35" si="36">SUM(B25:B34)</f>
        <v>-7337.1500000000015</v>
      </c>
      <c r="C35" s="31">
        <f t="shared" si="36"/>
        <v>124925.54999999999</v>
      </c>
      <c r="D35" s="31">
        <f t="shared" si="36"/>
        <v>22612.14</v>
      </c>
      <c r="E35" s="31">
        <f t="shared" si="36"/>
        <v>-5419.4600000000009</v>
      </c>
      <c r="F35" s="31">
        <f t="shared" si="36"/>
        <v>39313.879999999997</v>
      </c>
      <c r="G35" s="31">
        <f t="shared" si="36"/>
        <v>33037.279999999999</v>
      </c>
      <c r="H35" s="31">
        <f t="shared" si="36"/>
        <v>46254.259999999995</v>
      </c>
      <c r="I35" s="31">
        <f t="shared" si="36"/>
        <v>55442.650000000009</v>
      </c>
      <c r="J35" s="31">
        <f t="shared" si="36"/>
        <v>-127752.53000000001</v>
      </c>
      <c r="K35" s="31">
        <f t="shared" si="36"/>
        <v>-111518.60000000002</v>
      </c>
      <c r="L35" s="31">
        <f t="shared" si="36"/>
        <v>-125855.49</v>
      </c>
      <c r="M35" s="31">
        <f t="shared" si="36"/>
        <v>-6999.630000000001</v>
      </c>
      <c r="N35" s="31">
        <f t="shared" si="36"/>
        <v>21515.890000000003</v>
      </c>
      <c r="O35" s="31">
        <f t="shared" si="36"/>
        <v>17923.36</v>
      </c>
      <c r="P35" s="31">
        <f t="shared" si="36"/>
        <v>-103111.1</v>
      </c>
      <c r="Q35" s="31">
        <f t="shared" si="36"/>
        <v>-78052.75</v>
      </c>
      <c r="R35" s="31">
        <f t="shared" si="36"/>
        <v>-83555.760000000009</v>
      </c>
      <c r="S35" s="31">
        <f t="shared" si="36"/>
        <v>-80514.320000000007</v>
      </c>
      <c r="T35" s="31">
        <f t="shared" si="36"/>
        <v>-70202.78</v>
      </c>
      <c r="U35" s="31">
        <f t="shared" si="36"/>
        <v>-70252.23000000001</v>
      </c>
      <c r="V35" s="31">
        <f t="shared" si="36"/>
        <v>-58395.32</v>
      </c>
      <c r="W35" s="31">
        <f t="shared" si="36"/>
        <v>-51150.2</v>
      </c>
      <c r="X35" s="31">
        <f t="shared" si="36"/>
        <v>-55189.99</v>
      </c>
      <c r="Y35" s="31">
        <f t="shared" si="36"/>
        <v>23181.299999999996</v>
      </c>
      <c r="Z35" s="31">
        <f t="shared" si="36"/>
        <v>52780.380000000005</v>
      </c>
      <c r="AA35" s="31">
        <f t="shared" si="36"/>
        <v>50092.039999999986</v>
      </c>
      <c r="AB35" s="31">
        <f t="shared" si="36"/>
        <v>-46082.400000000001</v>
      </c>
      <c r="AC35" s="31">
        <f t="shared" si="36"/>
        <v>-45807</v>
      </c>
      <c r="AD35" s="31">
        <f t="shared" si="36"/>
        <v>-33572.459999999992</v>
      </c>
      <c r="AE35" s="31">
        <f t="shared" si="36"/>
        <v>-11314.619999999999</v>
      </c>
      <c r="AF35" s="31">
        <f t="shared" si="36"/>
        <v>-9603.34</v>
      </c>
      <c r="AG35" s="31">
        <f t="shared" si="36"/>
        <v>-4368.5300000000025</v>
      </c>
      <c r="AH35" s="31">
        <f t="shared" si="36"/>
        <v>-65620.06</v>
      </c>
      <c r="AI35" s="31">
        <f t="shared" si="36"/>
        <v>-61281.600000000006</v>
      </c>
      <c r="AJ35" s="31">
        <f t="shared" si="36"/>
        <v>-62692.800000000003</v>
      </c>
      <c r="AK35" s="31">
        <f t="shared" si="36"/>
        <v>4976.869999999999</v>
      </c>
      <c r="AL35" s="31">
        <f t="shared" si="36"/>
        <v>33542.639999999992</v>
      </c>
      <c r="AM35" s="31">
        <f t="shared" si="36"/>
        <v>30227.47</v>
      </c>
      <c r="AN35" s="31">
        <f t="shared" si="36"/>
        <v>-54351.71</v>
      </c>
      <c r="AO35" s="31">
        <f t="shared" si="36"/>
        <v>-53260.59</v>
      </c>
      <c r="AP35" s="31">
        <f t="shared" si="36"/>
        <v>-50275.880000000005</v>
      </c>
      <c r="AQ35" s="31">
        <f t="shared" si="36"/>
        <v>-46480.67</v>
      </c>
      <c r="AR35" s="31">
        <f t="shared" si="36"/>
        <v>-51732.61</v>
      </c>
      <c r="AS35" s="31">
        <f t="shared" si="36"/>
        <v>-58888.83</v>
      </c>
      <c r="AT35" s="31">
        <f t="shared" si="36"/>
        <v>-68627.47</v>
      </c>
      <c r="AU35" s="31">
        <f t="shared" si="36"/>
        <v>-51071.69</v>
      </c>
      <c r="AV35" s="31">
        <f t="shared" si="36"/>
        <v>-55948.75</v>
      </c>
      <c r="AW35" s="31">
        <f t="shared" si="36"/>
        <v>14744.880000000001</v>
      </c>
      <c r="AX35" s="31">
        <f t="shared" si="36"/>
        <v>42479.18</v>
      </c>
      <c r="AY35" s="31">
        <f t="shared" si="36"/>
        <v>37934.6</v>
      </c>
      <c r="AZ35" s="31">
        <f t="shared" si="36"/>
        <v>-41694.899999999994</v>
      </c>
      <c r="BA35" s="31">
        <f t="shared" si="36"/>
        <v>-37293.85</v>
      </c>
      <c r="BB35" s="31">
        <f t="shared" si="36"/>
        <v>-31670.799999999999</v>
      </c>
      <c r="BC35" s="31">
        <f t="shared" si="36"/>
        <v>-27874.159999999996</v>
      </c>
      <c r="BD35" s="31">
        <f t="shared" si="36"/>
        <v>-27556.100000000002</v>
      </c>
      <c r="BE35" s="31">
        <f t="shared" si="36"/>
        <v>-27504.620000000003</v>
      </c>
      <c r="BF35" s="31">
        <f t="shared" si="36"/>
        <v>-95663.45</v>
      </c>
      <c r="BG35" s="31">
        <f t="shared" si="36"/>
        <v>-79187.81</v>
      </c>
      <c r="BH35" s="31">
        <f t="shared" si="36"/>
        <v>-85296.489999999991</v>
      </c>
      <c r="BI35" s="31">
        <f t="shared" si="36"/>
        <v>-38040.86</v>
      </c>
      <c r="BJ35" s="31">
        <f t="shared" si="36"/>
        <v>-2183.46</v>
      </c>
      <c r="BK35" s="31">
        <f t="shared" si="36"/>
        <v>931.20999999999981</v>
      </c>
      <c r="BL35" s="31">
        <f t="shared" si="36"/>
        <v>-66912.55</v>
      </c>
      <c r="BM35" s="31">
        <f t="shared" si="36"/>
        <v>-72043.5</v>
      </c>
      <c r="BN35" s="31">
        <f t="shared" ref="BN35:DY35" si="37">SUM(BN25:BN34)</f>
        <v>-73380.94</v>
      </c>
      <c r="BO35" s="31">
        <f t="shared" si="37"/>
        <v>-21537.089999999997</v>
      </c>
      <c r="BP35" s="31">
        <f t="shared" si="37"/>
        <v>-20529.439999999999</v>
      </c>
      <c r="BQ35" s="31">
        <f t="shared" si="37"/>
        <v>-22126.29</v>
      </c>
      <c r="BR35" s="31">
        <f t="shared" si="37"/>
        <v>-15658.440000000002</v>
      </c>
      <c r="BS35" s="31">
        <f t="shared" si="37"/>
        <v>-13205.43</v>
      </c>
      <c r="BT35" s="31">
        <f t="shared" si="37"/>
        <v>-14257.77</v>
      </c>
      <c r="BU35" s="31">
        <f t="shared" si="37"/>
        <v>-13954.26</v>
      </c>
      <c r="BV35" s="31">
        <f t="shared" si="37"/>
        <v>-14449.11</v>
      </c>
      <c r="BW35" s="31">
        <f t="shared" si="37"/>
        <v>-13518.69</v>
      </c>
      <c r="BX35" s="31">
        <f t="shared" si="37"/>
        <v>-15873.36</v>
      </c>
      <c r="BY35" s="31">
        <f t="shared" si="37"/>
        <v>-14509.75</v>
      </c>
      <c r="BZ35" s="31">
        <f t="shared" si="37"/>
        <v>-15380.04</v>
      </c>
      <c r="CA35" s="31">
        <f t="shared" si="37"/>
        <v>-13934.98</v>
      </c>
      <c r="CB35" s="31">
        <f t="shared" si="37"/>
        <v>-13791.400000000001</v>
      </c>
      <c r="CC35" s="31">
        <f t="shared" si="37"/>
        <v>-14872.419999999998</v>
      </c>
      <c r="CD35" s="31">
        <f t="shared" si="37"/>
        <v>-14639.8</v>
      </c>
      <c r="CE35" s="31">
        <f t="shared" si="37"/>
        <v>-12698.93</v>
      </c>
      <c r="CF35" s="31">
        <f t="shared" si="37"/>
        <v>-13844.899999999998</v>
      </c>
      <c r="CG35" s="31">
        <f t="shared" si="37"/>
        <v>-12587.720000000001</v>
      </c>
      <c r="CH35" s="31">
        <f t="shared" si="37"/>
        <v>-13529.249999999998</v>
      </c>
      <c r="CI35" s="31">
        <f t="shared" si="37"/>
        <v>-13389.59</v>
      </c>
      <c r="CJ35" s="31">
        <f t="shared" si="37"/>
        <v>-14192.829999999998</v>
      </c>
      <c r="CK35" s="31">
        <f t="shared" si="37"/>
        <v>-14220.89</v>
      </c>
      <c r="CL35" s="31">
        <f t="shared" si="37"/>
        <v>-13723.439999999999</v>
      </c>
      <c r="CM35" s="31">
        <f t="shared" si="37"/>
        <v>-13018.39</v>
      </c>
      <c r="CN35" s="31">
        <f t="shared" si="37"/>
        <v>-13374.059999999998</v>
      </c>
      <c r="CO35" s="31">
        <f t="shared" si="37"/>
        <v>-13605.86</v>
      </c>
      <c r="CP35" s="31">
        <f t="shared" si="37"/>
        <v>-13681.109999999999</v>
      </c>
      <c r="CQ35" s="31">
        <f t="shared" si="37"/>
        <v>-11531.96</v>
      </c>
      <c r="CR35" s="31">
        <f t="shared" si="37"/>
        <v>-12769.310000000001</v>
      </c>
      <c r="CS35" s="31">
        <f t="shared" si="37"/>
        <v>-11808.330000000002</v>
      </c>
      <c r="CT35" s="31">
        <f t="shared" si="37"/>
        <v>-13082.46</v>
      </c>
      <c r="CU35" s="31">
        <f t="shared" si="37"/>
        <v>-11858.26</v>
      </c>
      <c r="CV35" s="31">
        <f t="shared" si="37"/>
        <v>-13145.64</v>
      </c>
      <c r="CW35" s="31">
        <f t="shared" si="37"/>
        <v>-13170.41</v>
      </c>
      <c r="CX35" s="31">
        <f t="shared" si="37"/>
        <v>-12746.380000000001</v>
      </c>
      <c r="CY35" s="31">
        <f t="shared" si="37"/>
        <v>-12102.7</v>
      </c>
      <c r="CZ35" s="31">
        <f t="shared" si="37"/>
        <v>-12453.8</v>
      </c>
      <c r="DA35" s="31">
        <f t="shared" si="37"/>
        <v>-11981.260000000002</v>
      </c>
      <c r="DB35" s="31">
        <f t="shared" si="37"/>
        <v>7385.5199999999995</v>
      </c>
      <c r="DC35" s="31">
        <f t="shared" si="37"/>
        <v>6434.08</v>
      </c>
      <c r="DD35" s="31">
        <f t="shared" si="37"/>
        <v>7087.06</v>
      </c>
      <c r="DE35" s="31">
        <f t="shared" si="37"/>
        <v>6900.98</v>
      </c>
      <c r="DF35" s="31">
        <f t="shared" si="37"/>
        <v>8110.16</v>
      </c>
      <c r="DG35" s="31">
        <f t="shared" si="37"/>
        <v>6765.79</v>
      </c>
      <c r="DH35" s="31">
        <f t="shared" si="37"/>
        <v>6781.93</v>
      </c>
      <c r="DI35" s="31">
        <f t="shared" si="37"/>
        <v>6686.68</v>
      </c>
      <c r="DJ35" s="31">
        <f t="shared" si="37"/>
        <v>7376.13</v>
      </c>
      <c r="DK35" s="31">
        <f t="shared" si="37"/>
        <v>7920.46</v>
      </c>
      <c r="DL35" s="31">
        <f t="shared" si="37"/>
        <v>7831.75</v>
      </c>
      <c r="DM35" s="31">
        <f t="shared" si="37"/>
        <v>7798.65</v>
      </c>
      <c r="DN35" s="31">
        <f t="shared" si="37"/>
        <v>-20400.39</v>
      </c>
      <c r="DO35" s="31">
        <f t="shared" si="37"/>
        <v>-16725.900000000001</v>
      </c>
      <c r="DP35" s="31">
        <f t="shared" si="37"/>
        <v>-17885.23</v>
      </c>
      <c r="DQ35" s="31">
        <f t="shared" si="37"/>
        <v>-17218.650000000001</v>
      </c>
      <c r="DR35" s="31">
        <f t="shared" si="37"/>
        <v>-19143.18</v>
      </c>
      <c r="DS35" s="31">
        <f t="shared" si="37"/>
        <v>-17152.2</v>
      </c>
      <c r="DT35" s="31">
        <f t="shared" si="37"/>
        <v>-19696.43</v>
      </c>
      <c r="DU35" s="31">
        <f t="shared" si="37"/>
        <v>-17893.11</v>
      </c>
      <c r="DV35" s="31">
        <f t="shared" si="37"/>
        <v>-18228.11</v>
      </c>
      <c r="DW35" s="31">
        <f t="shared" si="37"/>
        <v>-18275.52</v>
      </c>
      <c r="DX35" s="31">
        <f t="shared" si="37"/>
        <v>-17558.080000000002</v>
      </c>
      <c r="DY35" s="31">
        <f t="shared" si="37"/>
        <v>-18041.91</v>
      </c>
      <c r="DZ35" s="31">
        <f t="shared" ref="DZ35:GK35" si="38">SUM(DZ25:DZ34)</f>
        <v>-19058</v>
      </c>
      <c r="EA35" s="31">
        <f t="shared" si="38"/>
        <v>-16078.38</v>
      </c>
      <c r="EB35" s="31">
        <f t="shared" si="38"/>
        <v>-16730.48</v>
      </c>
      <c r="EC35" s="31">
        <f t="shared" si="38"/>
        <v>-16828</v>
      </c>
      <c r="ED35" s="31">
        <f t="shared" si="38"/>
        <v>-17249.759999999998</v>
      </c>
      <c r="EE35" s="31">
        <f t="shared" si="38"/>
        <v>-16051.52</v>
      </c>
      <c r="EF35" s="31">
        <f t="shared" si="38"/>
        <v>-18414</v>
      </c>
      <c r="EG35" s="31">
        <f t="shared" si="38"/>
        <v>-16729.41</v>
      </c>
      <c r="EH35" s="31">
        <f t="shared" si="38"/>
        <v>-17851.89</v>
      </c>
      <c r="EI35" s="31">
        <f t="shared" si="38"/>
        <v>-16328.87</v>
      </c>
      <c r="EJ35" s="31">
        <f t="shared" si="38"/>
        <v>-16425.82</v>
      </c>
      <c r="EK35" s="31">
        <f t="shared" si="38"/>
        <v>-17587.61</v>
      </c>
      <c r="EL35" s="31">
        <f t="shared" si="38"/>
        <v>-17026.490000000002</v>
      </c>
      <c r="EM35" s="31">
        <f t="shared" si="38"/>
        <v>-14610.58</v>
      </c>
      <c r="EN35" s="31">
        <f t="shared" si="38"/>
        <v>-16357.28</v>
      </c>
      <c r="EO35" s="31">
        <f t="shared" si="38"/>
        <v>-15077.86</v>
      </c>
      <c r="EP35" s="31">
        <f t="shared" si="38"/>
        <v>-16143.05</v>
      </c>
      <c r="EQ35" s="31">
        <f t="shared" si="38"/>
        <v>-15692.57</v>
      </c>
      <c r="ER35" s="31">
        <f t="shared" si="38"/>
        <v>-16452.79</v>
      </c>
      <c r="ES35" s="31">
        <f t="shared" si="38"/>
        <v>-15631.49</v>
      </c>
      <c r="ET35" s="31">
        <f t="shared" si="38"/>
        <v>-16676.240000000002</v>
      </c>
      <c r="EU35" s="31">
        <f t="shared" si="38"/>
        <v>-15255.8</v>
      </c>
      <c r="EV35" s="31">
        <f t="shared" si="38"/>
        <v>-15378.77</v>
      </c>
      <c r="EW35" s="31">
        <f t="shared" si="38"/>
        <v>-16439.91</v>
      </c>
      <c r="EX35" s="31">
        <f t="shared" si="38"/>
        <v>-15902.38</v>
      </c>
      <c r="EY35" s="31">
        <f t="shared" si="38"/>
        <v>-13658.49</v>
      </c>
      <c r="EZ35" s="31">
        <f t="shared" si="38"/>
        <v>-15291.8</v>
      </c>
      <c r="FA35" s="31">
        <f t="shared" si="38"/>
        <v>-14097.87</v>
      </c>
      <c r="FB35" s="31">
        <f t="shared" si="38"/>
        <v>-15097.56</v>
      </c>
      <c r="FC35" s="31">
        <f t="shared" si="38"/>
        <v>-14669</v>
      </c>
      <c r="FD35" s="31">
        <f t="shared" si="38"/>
        <v>-15362.82</v>
      </c>
      <c r="FE35" s="31">
        <f t="shared" si="38"/>
        <v>-15308.11</v>
      </c>
      <c r="FF35" s="31">
        <f t="shared" si="38"/>
        <v>-14861.48</v>
      </c>
      <c r="FG35" s="31">
        <f t="shared" si="38"/>
        <v>-14243.44</v>
      </c>
      <c r="FH35" s="31">
        <f t="shared" si="38"/>
        <v>-11431.63</v>
      </c>
      <c r="FI35" s="31">
        <f t="shared" si="38"/>
        <v>-11274.58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zoomScale="75" workbookViewId="0">
      <selection activeCell="A2" sqref="A2"/>
    </sheetView>
  </sheetViews>
  <sheetFormatPr defaultRowHeight="13.2" x14ac:dyDescent="0.25"/>
  <cols>
    <col min="1" max="1" width="18.88671875" bestFit="1" customWidth="1"/>
    <col min="2" max="2" width="10.109375" bestFit="1" customWidth="1"/>
    <col min="3" max="5" width="10.6640625" bestFit="1" customWidth="1"/>
    <col min="6" max="6" width="10.109375" bestFit="1" customWidth="1"/>
    <col min="7" max="9" width="10.6640625" bestFit="1" customWidth="1"/>
    <col min="10" max="81" width="12.33203125" bestFit="1" customWidth="1"/>
    <col min="82" max="82" width="10.6640625" bestFit="1" customWidth="1"/>
    <col min="83" max="117" width="12.33203125" bestFit="1" customWidth="1"/>
    <col min="118" max="237" width="10.109375" bestFit="1" customWidth="1"/>
    <col min="238" max="238" width="17.33203125" customWidth="1"/>
    <col min="239" max="239" width="16.554687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5">
      <c r="A3" t="s">
        <v>43</v>
      </c>
      <c r="B3">
        <v>558.80999999999995</v>
      </c>
      <c r="ID3">
        <v>558.80999999999995</v>
      </c>
      <c r="IE3" s="7">
        <f t="shared" ref="IE3:IE23" si="0">SUM(B3:FU3)</f>
        <v>558.80999999999995</v>
      </c>
    </row>
    <row r="4" spans="1:239" x14ac:dyDescent="0.25">
      <c r="A4" t="s">
        <v>44</v>
      </c>
      <c r="B4" s="7">
        <v>-4820.45</v>
      </c>
      <c r="C4" s="7">
        <v>-7687.51</v>
      </c>
      <c r="D4" s="7">
        <v>-2034.5</v>
      </c>
      <c r="E4" s="7">
        <v>-2836.21</v>
      </c>
      <c r="F4" s="7">
        <v>-2245.33</v>
      </c>
      <c r="G4" s="7">
        <v>-14634.93</v>
      </c>
      <c r="H4" s="7">
        <v>-14473.62</v>
      </c>
      <c r="I4" s="7">
        <v>-12189.42</v>
      </c>
      <c r="ID4" s="8">
        <v>-60922</v>
      </c>
      <c r="IE4" s="7">
        <f t="shared" si="0"/>
        <v>-60921.97</v>
      </c>
    </row>
    <row r="5" spans="1:239" s="84" customFormat="1" x14ac:dyDescent="0.25">
      <c r="A5" s="84" t="s">
        <v>45</v>
      </c>
      <c r="B5"/>
      <c r="C5"/>
      <c r="D5"/>
      <c r="E5"/>
      <c r="F5"/>
      <c r="G5"/>
      <c r="H5"/>
      <c r="I5"/>
      <c r="J5" s="7">
        <v>-1809649.37</v>
      </c>
      <c r="K5" s="7">
        <v>-1628055.67</v>
      </c>
      <c r="L5" s="7">
        <v>-1795979.89</v>
      </c>
      <c r="M5" s="7">
        <v>-1730958.13</v>
      </c>
      <c r="N5" s="7">
        <v>-1781424.23</v>
      </c>
      <c r="O5" s="7">
        <v>-1716653.76</v>
      </c>
      <c r="P5" s="7">
        <v>-1766478.13</v>
      </c>
      <c r="Q5" s="7">
        <v>-1758728.42</v>
      </c>
      <c r="R5" s="7">
        <v>-1694418.55</v>
      </c>
      <c r="S5" s="7">
        <v>-1743248.07</v>
      </c>
      <c r="T5" s="7">
        <v>-1679290.06</v>
      </c>
      <c r="U5" s="7">
        <v>-1727470.43</v>
      </c>
      <c r="V5" s="7">
        <v>-1719341.82</v>
      </c>
      <c r="W5" s="7">
        <v>-1545546.4</v>
      </c>
      <c r="X5" s="8">
        <v>-1703672</v>
      </c>
      <c r="Y5" s="7">
        <v>-1640648.43</v>
      </c>
      <c r="Z5" s="7">
        <v>-1687205.2</v>
      </c>
      <c r="AA5" s="7">
        <v>-1624661.44</v>
      </c>
      <c r="AB5" s="7">
        <v>-1670810.6</v>
      </c>
      <c r="AC5" s="8">
        <v>-1662492</v>
      </c>
      <c r="AD5" s="7">
        <v>-1600769.3</v>
      </c>
      <c r="AE5" s="7">
        <v>-1645992.43</v>
      </c>
      <c r="AF5" s="7">
        <v>-1584719.18</v>
      </c>
      <c r="AG5" s="7">
        <v>-1629326.62</v>
      </c>
      <c r="AH5" s="7">
        <v>-1620796.14</v>
      </c>
      <c r="AI5" s="7">
        <v>-1508211.47</v>
      </c>
      <c r="AJ5" s="8">
        <v>-1604174</v>
      </c>
      <c r="AK5" s="7">
        <v>-1544061.75</v>
      </c>
      <c r="AL5" s="7">
        <v>-1587131.18</v>
      </c>
      <c r="AM5" s="8">
        <v>-1527634</v>
      </c>
      <c r="AN5" s="7">
        <v>-1570696.28</v>
      </c>
      <c r="AO5" s="7">
        <v>-1562569.52</v>
      </c>
      <c r="AP5" s="8">
        <v>-1504294</v>
      </c>
      <c r="AQ5" s="7">
        <v>-1546562.37</v>
      </c>
      <c r="AR5" s="7">
        <v>-1488794.16</v>
      </c>
      <c r="AS5" s="7">
        <v>-1530537.7</v>
      </c>
      <c r="AT5" s="7">
        <v>-1522388.59</v>
      </c>
      <c r="AU5" s="7">
        <v>-1367697.49</v>
      </c>
      <c r="AV5" s="7">
        <v>-1506871.21</v>
      </c>
      <c r="AW5" s="7">
        <v>-1450369.27</v>
      </c>
      <c r="AX5" s="7">
        <v>-1490820.32</v>
      </c>
      <c r="AY5" s="7">
        <v>-1434833.83</v>
      </c>
      <c r="AZ5" s="7">
        <v>-1474765.67</v>
      </c>
      <c r="BA5" s="7">
        <v>-1466606.55</v>
      </c>
      <c r="BB5" s="7">
        <v>-1411401.25</v>
      </c>
      <c r="BC5" s="7">
        <v>-1450553.53</v>
      </c>
      <c r="BD5" s="7">
        <v>-1395868.5</v>
      </c>
      <c r="BE5" s="7">
        <v>-1434506.37</v>
      </c>
      <c r="BF5" s="7">
        <v>-1426354.71</v>
      </c>
      <c r="BG5" s="7">
        <v>-1280960.29</v>
      </c>
      <c r="BH5" s="7">
        <v>-1410848.89</v>
      </c>
      <c r="BI5" s="7">
        <v>-1357458.59</v>
      </c>
      <c r="BJ5" s="7">
        <v>-1394832.32</v>
      </c>
      <c r="BK5" s="8">
        <v>-1342194</v>
      </c>
      <c r="BL5" s="8">
        <v>-1379860</v>
      </c>
      <c r="BM5" s="7">
        <v>-1372573.4</v>
      </c>
      <c r="BN5" s="8">
        <v>-1321268</v>
      </c>
      <c r="BO5" s="7">
        <v>-1358303.88</v>
      </c>
      <c r="BP5" s="7">
        <v>-1307503.6100000001</v>
      </c>
      <c r="BQ5" s="7">
        <v>-1344125.51</v>
      </c>
      <c r="BR5" s="7">
        <v>-1448368.05</v>
      </c>
      <c r="BS5" s="7">
        <v>-1301210.3500000001</v>
      </c>
      <c r="BT5" s="7">
        <v>-1433654.74</v>
      </c>
      <c r="BU5" s="7">
        <v>-1379962.53</v>
      </c>
      <c r="BV5" s="7">
        <v>-1418540.46</v>
      </c>
      <c r="BW5" s="7">
        <v>-1365384.78</v>
      </c>
      <c r="BX5" s="7">
        <v>-1403525.83</v>
      </c>
      <c r="BY5" s="7">
        <v>-1395933.7</v>
      </c>
      <c r="BZ5" s="7">
        <v>-1343581.35</v>
      </c>
      <c r="CA5" s="7">
        <v>-1381069.77</v>
      </c>
      <c r="CB5" s="7">
        <v>-1329246.1399999999</v>
      </c>
      <c r="CC5" s="8">
        <v>-1366306</v>
      </c>
      <c r="CD5" s="7">
        <v>-1358841.57</v>
      </c>
      <c r="CE5" s="7">
        <v>-1264215.77</v>
      </c>
      <c r="CF5" s="8">
        <v>-1344468</v>
      </c>
      <c r="CG5" s="7">
        <v>-1293948.1299999999</v>
      </c>
      <c r="CH5" s="7">
        <v>-1329954.5900000001</v>
      </c>
      <c r="CI5" s="7">
        <v>-1279952.46</v>
      </c>
      <c r="CJ5" s="8">
        <v>-1315542</v>
      </c>
      <c r="CK5" s="7">
        <v>-1308256.17</v>
      </c>
      <c r="CL5" s="7">
        <v>-1259028.81</v>
      </c>
      <c r="CM5" s="7">
        <v>-1293995.74</v>
      </c>
      <c r="CN5" s="7">
        <v>-1245278.08</v>
      </c>
      <c r="CO5" s="7">
        <v>-1279836.3600000001</v>
      </c>
      <c r="CP5" s="7">
        <v>-1272679.3700000001</v>
      </c>
      <c r="CQ5" s="7">
        <v>-1143076.07</v>
      </c>
      <c r="CR5" s="7">
        <v>-1259130.21</v>
      </c>
      <c r="CS5" s="7">
        <v>-1211660.44</v>
      </c>
      <c r="CT5" s="7">
        <v>-1245221.3600000001</v>
      </c>
      <c r="CU5" s="7">
        <v>-1198250.0900000001</v>
      </c>
      <c r="CV5" s="7">
        <v>-1231413.8400000001</v>
      </c>
      <c r="CW5" s="7">
        <v>-1224435.76</v>
      </c>
      <c r="CX5" s="7">
        <v>-1178210.19</v>
      </c>
      <c r="CY5" s="7">
        <v>-1210781.1499999999</v>
      </c>
      <c r="CZ5" s="7">
        <v>-1165045.93</v>
      </c>
      <c r="DA5" s="8">
        <v>-1197228</v>
      </c>
      <c r="DB5" s="7">
        <v>-1190379.1499999999</v>
      </c>
      <c r="DC5" s="7">
        <v>-1069018.81</v>
      </c>
      <c r="DD5" s="7">
        <v>-1177416.7</v>
      </c>
      <c r="DE5" s="7">
        <v>-1132881.24</v>
      </c>
      <c r="DF5" s="7">
        <v>-1164114.6100000001</v>
      </c>
      <c r="DG5" s="7">
        <v>-1120058.1299999999</v>
      </c>
      <c r="DH5" s="7">
        <v>-1150913.94</v>
      </c>
      <c r="DI5" s="7">
        <v>-1144244.26</v>
      </c>
      <c r="DJ5" s="8">
        <v>-1100904</v>
      </c>
      <c r="DK5" s="7">
        <v>-1131196.48</v>
      </c>
      <c r="DL5" s="7">
        <v>-1088326.9099999999</v>
      </c>
      <c r="DM5" s="8">
        <v>-1118250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-153110906.47</v>
      </c>
      <c r="IE5" s="86">
        <f t="shared" si="0"/>
        <v>-153110906.49999994</v>
      </c>
    </row>
    <row r="6" spans="1:239" x14ac:dyDescent="0.25">
      <c r="A6" t="s">
        <v>46</v>
      </c>
      <c r="B6" s="7">
        <v>-11158.27</v>
      </c>
      <c r="C6" s="7">
        <v>-33352.94</v>
      </c>
      <c r="D6" s="7">
        <v>-26583.21</v>
      </c>
      <c r="E6" s="7">
        <v>-29005.58</v>
      </c>
      <c r="F6" s="7">
        <v>-23873.85</v>
      </c>
      <c r="G6" s="7">
        <v>-28791.53</v>
      </c>
      <c r="H6" s="7">
        <v>-26191.29</v>
      </c>
      <c r="I6" s="7">
        <v>-24846.69</v>
      </c>
      <c r="J6" s="7">
        <v>-1361.12</v>
      </c>
      <c r="K6" s="7">
        <v>-1232.8599999999999</v>
      </c>
      <c r="L6" s="7">
        <v>-1289.1400000000001</v>
      </c>
      <c r="M6" s="8">
        <v>-1345</v>
      </c>
      <c r="N6" s="7">
        <v>-1339.26</v>
      </c>
      <c r="O6" s="7">
        <v>-1212.3800000000001</v>
      </c>
      <c r="P6" s="7">
        <v>-1327.71</v>
      </c>
      <c r="Q6" s="7">
        <v>-1321.75</v>
      </c>
      <c r="R6" s="7">
        <v>-1196.29</v>
      </c>
      <c r="S6" s="7">
        <v>-1369.39</v>
      </c>
      <c r="T6" s="7">
        <v>-1185.3699999999999</v>
      </c>
      <c r="U6" s="7">
        <v>-1238.74</v>
      </c>
      <c r="V6" s="7">
        <v>-6457.42</v>
      </c>
      <c r="W6" s="7">
        <v>-5844.55</v>
      </c>
      <c r="X6" s="7">
        <v>-6106.51</v>
      </c>
      <c r="Y6" s="7">
        <v>-6366.55</v>
      </c>
      <c r="Z6" s="7">
        <v>-6047.1</v>
      </c>
      <c r="AA6" s="7">
        <v>-6018.08</v>
      </c>
      <c r="AB6" s="7">
        <v>-6273.06</v>
      </c>
      <c r="AC6" s="7">
        <v>-5957.61</v>
      </c>
      <c r="AD6" s="7">
        <v>-5928.12</v>
      </c>
      <c r="AE6" s="7">
        <v>-6459.17</v>
      </c>
      <c r="AF6" s="7">
        <v>-5308.9</v>
      </c>
      <c r="AG6" s="7">
        <v>-6114.76</v>
      </c>
      <c r="ID6" s="7">
        <v>-292104.21999999997</v>
      </c>
      <c r="IE6" s="7">
        <f t="shared" si="0"/>
        <v>-292104.2</v>
      </c>
    </row>
    <row r="7" spans="1:239" x14ac:dyDescent="0.25">
      <c r="A7" t="s">
        <v>11</v>
      </c>
      <c r="B7" s="7">
        <v>1414.31</v>
      </c>
      <c r="C7" s="7">
        <v>1682.91</v>
      </c>
      <c r="D7" s="7">
        <v>-34014.480000000003</v>
      </c>
      <c r="E7" s="7">
        <v>-4658.74</v>
      </c>
      <c r="F7" s="7">
        <v>-4113.8599999999997</v>
      </c>
      <c r="G7" s="7">
        <v>-44824.65</v>
      </c>
      <c r="H7" s="7">
        <v>-31597.65</v>
      </c>
      <c r="I7" s="7">
        <v>-41209.800000000003</v>
      </c>
      <c r="J7" s="7">
        <v>69740.600000000006</v>
      </c>
      <c r="K7" s="7">
        <v>64150.84</v>
      </c>
      <c r="L7" s="7">
        <v>69222.41</v>
      </c>
      <c r="M7" s="7">
        <v>9167.16</v>
      </c>
      <c r="N7" s="7">
        <v>9129.5</v>
      </c>
      <c r="O7" s="7">
        <v>8742.49</v>
      </c>
      <c r="P7" s="7">
        <v>-79508.2</v>
      </c>
      <c r="Q7" s="7">
        <v>-82202.61</v>
      </c>
      <c r="R7" s="7">
        <v>-72751.600000000006</v>
      </c>
      <c r="S7" s="7">
        <v>19359.55</v>
      </c>
      <c r="T7" s="7">
        <v>17844.73</v>
      </c>
      <c r="U7" s="7">
        <v>17760.080000000002</v>
      </c>
      <c r="V7" s="7">
        <v>-19147.14</v>
      </c>
      <c r="W7" s="7">
        <v>-17596.45</v>
      </c>
      <c r="X7" s="7">
        <v>-18969.689999999999</v>
      </c>
      <c r="Y7" s="7">
        <v>9439.61</v>
      </c>
      <c r="Z7" s="7">
        <v>9392.64</v>
      </c>
      <c r="AA7" s="7">
        <v>8987.7000000000007</v>
      </c>
      <c r="AB7" s="8">
        <v>-1864</v>
      </c>
      <c r="AC7" s="7">
        <v>-1854.22</v>
      </c>
      <c r="AD7" s="7">
        <v>-1774.42</v>
      </c>
      <c r="AE7" s="7">
        <v>26630.9</v>
      </c>
      <c r="AF7" s="7">
        <v>23553.200000000001</v>
      </c>
      <c r="AG7" s="7">
        <v>25384.67</v>
      </c>
      <c r="AH7" s="8">
        <v>-28868</v>
      </c>
      <c r="AI7" s="7">
        <v>-26517.39</v>
      </c>
      <c r="AJ7" s="7">
        <v>-29676.44</v>
      </c>
      <c r="AK7" s="7">
        <v>-28433.33</v>
      </c>
      <c r="AL7" s="7">
        <v>-27196.85</v>
      </c>
      <c r="AM7" s="7">
        <v>-28141.31</v>
      </c>
      <c r="AN7" s="8">
        <v>-36741</v>
      </c>
      <c r="AO7" s="7">
        <v>-36546.78</v>
      </c>
      <c r="AP7" s="7">
        <v>-34962.11</v>
      </c>
      <c r="AQ7" s="7">
        <v>-27558.13</v>
      </c>
      <c r="AR7" s="7">
        <v>-26361.11</v>
      </c>
      <c r="AS7" s="7">
        <v>-27268.93</v>
      </c>
      <c r="AT7" s="7">
        <v>4889.13</v>
      </c>
      <c r="AU7" s="7">
        <v>12455.45</v>
      </c>
      <c r="AV7" s="7">
        <v>13937.52</v>
      </c>
      <c r="AW7" s="7">
        <v>16689.79</v>
      </c>
      <c r="AX7" s="7">
        <v>15961.89</v>
      </c>
      <c r="AY7" s="7">
        <v>16514.38</v>
      </c>
      <c r="AZ7" s="8">
        <v>15794</v>
      </c>
      <c r="BA7" s="7">
        <v>16965.54</v>
      </c>
      <c r="BB7" s="7">
        <v>15626.45</v>
      </c>
      <c r="BC7" s="8">
        <v>16163</v>
      </c>
      <c r="BD7" s="8">
        <v>15459</v>
      </c>
      <c r="BE7" s="8">
        <v>15989</v>
      </c>
      <c r="ID7" s="7">
        <v>-246310.34</v>
      </c>
      <c r="IE7" s="7">
        <f t="shared" si="0"/>
        <v>-246310.44</v>
      </c>
    </row>
    <row r="8" spans="1:239" x14ac:dyDescent="0.25">
      <c r="A8" t="s">
        <v>12</v>
      </c>
      <c r="B8" s="7">
        <v>6183.51</v>
      </c>
      <c r="C8" s="7">
        <v>-76262.37</v>
      </c>
      <c r="D8" s="7">
        <v>-30793.4</v>
      </c>
      <c r="E8" s="7">
        <v>-30525.759999999998</v>
      </c>
      <c r="F8" s="7">
        <v>48181.78</v>
      </c>
      <c r="G8" s="7">
        <v>152035.9</v>
      </c>
      <c r="H8" s="7">
        <v>171114.18</v>
      </c>
      <c r="I8" s="7">
        <v>190223.63</v>
      </c>
      <c r="J8" s="7">
        <v>10285.07</v>
      </c>
      <c r="K8" s="7">
        <v>16755.060000000001</v>
      </c>
      <c r="L8" s="7">
        <v>7960.68</v>
      </c>
      <c r="M8" s="7">
        <v>-44373.22</v>
      </c>
      <c r="N8" s="8">
        <v>-12367</v>
      </c>
      <c r="O8" s="7">
        <v>-20301.439999999999</v>
      </c>
      <c r="P8" s="8">
        <v>-174757</v>
      </c>
      <c r="Q8" s="7">
        <v>-176246.32</v>
      </c>
      <c r="R8" s="7">
        <v>-149590.6</v>
      </c>
      <c r="S8" s="7">
        <v>-27290.92</v>
      </c>
      <c r="T8" s="7">
        <v>-8271.2800000000007</v>
      </c>
      <c r="U8" s="7">
        <v>-4080.28</v>
      </c>
      <c r="V8" s="7">
        <v>6856.81</v>
      </c>
      <c r="W8" s="7">
        <v>7698.77</v>
      </c>
      <c r="X8" s="7">
        <v>13144.45</v>
      </c>
      <c r="Y8" s="7">
        <v>86236.83</v>
      </c>
      <c r="Z8" s="7">
        <v>119777.5</v>
      </c>
      <c r="AA8" s="7">
        <v>98613.42</v>
      </c>
      <c r="AB8" s="7">
        <v>-52006.69</v>
      </c>
      <c r="AC8" s="7">
        <v>-54471.86</v>
      </c>
      <c r="AD8" s="7">
        <v>-31100.39</v>
      </c>
      <c r="AE8" s="7">
        <v>27714.89</v>
      </c>
      <c r="AF8" s="7">
        <v>27547.13</v>
      </c>
      <c r="AG8" s="7">
        <v>35844.94</v>
      </c>
      <c r="AH8" s="7">
        <v>-6208.73</v>
      </c>
      <c r="AI8" s="8">
        <v>-5039</v>
      </c>
      <c r="AJ8" s="7">
        <v>-7126.31</v>
      </c>
      <c r="AK8" s="7">
        <v>73485.509999999995</v>
      </c>
      <c r="AL8" s="7">
        <v>103941.31</v>
      </c>
      <c r="AM8" s="7">
        <v>107902.26</v>
      </c>
      <c r="AN8" s="7">
        <v>14971.79</v>
      </c>
      <c r="AO8" s="8">
        <v>15586</v>
      </c>
      <c r="AP8" s="7">
        <v>16509.59</v>
      </c>
      <c r="AQ8" s="7">
        <v>6129.55</v>
      </c>
      <c r="AR8" s="7">
        <v>-2046.55</v>
      </c>
      <c r="AS8" s="7">
        <v>-10309.56</v>
      </c>
      <c r="AT8" s="7">
        <v>-28947.7</v>
      </c>
      <c r="AU8" s="8">
        <v>-27655</v>
      </c>
      <c r="AV8" s="7">
        <v>-30945.62</v>
      </c>
      <c r="AW8" s="7">
        <v>20424.16</v>
      </c>
      <c r="AX8" s="7">
        <v>51457.17</v>
      </c>
      <c r="AY8" s="8">
        <v>52908</v>
      </c>
      <c r="AZ8" s="7">
        <v>-31844.639999999999</v>
      </c>
      <c r="BA8" s="7">
        <v>-34206.75</v>
      </c>
      <c r="BB8" s="7">
        <v>-23693.57</v>
      </c>
      <c r="BC8" s="7">
        <v>-18688.45</v>
      </c>
      <c r="BD8" s="7">
        <v>-17874.490000000002</v>
      </c>
      <c r="BE8" s="7">
        <v>-18487.259999999998</v>
      </c>
      <c r="BF8" s="7">
        <v>-42522.21</v>
      </c>
      <c r="BG8" s="7">
        <v>-40616.6</v>
      </c>
      <c r="BH8" s="7">
        <v>-45765.62</v>
      </c>
      <c r="BI8" s="7">
        <v>3592.87</v>
      </c>
      <c r="BJ8" s="7">
        <v>50406.05</v>
      </c>
      <c r="BK8" s="7">
        <v>52311.75</v>
      </c>
      <c r="BL8" s="7">
        <v>-36738.720000000001</v>
      </c>
      <c r="BM8" s="7">
        <v>-55368.38</v>
      </c>
      <c r="BN8" s="7">
        <v>-50998.12</v>
      </c>
      <c r="BO8" s="7">
        <v>14225.16</v>
      </c>
      <c r="BP8" s="7">
        <v>13605.84</v>
      </c>
      <c r="BQ8" s="7">
        <v>13531.4</v>
      </c>
      <c r="BR8" s="7">
        <v>17889.55</v>
      </c>
      <c r="BS8" s="7">
        <v>16431.29</v>
      </c>
      <c r="BT8" s="7">
        <v>18076.740000000002</v>
      </c>
      <c r="BU8" s="7">
        <v>16930.16</v>
      </c>
      <c r="BV8" s="7">
        <v>17509.53</v>
      </c>
      <c r="BW8" s="7">
        <v>17415.080000000002</v>
      </c>
      <c r="BX8" s="7">
        <v>16651.64</v>
      </c>
      <c r="BY8" s="7">
        <v>17882.91</v>
      </c>
      <c r="BZ8" s="7">
        <v>15809.37</v>
      </c>
      <c r="CA8" s="7">
        <v>17685.18</v>
      </c>
      <c r="CB8" s="7">
        <v>16285.46</v>
      </c>
      <c r="CC8" s="8">
        <v>16193</v>
      </c>
      <c r="CD8" s="7">
        <v>9767.7999999999993</v>
      </c>
      <c r="CE8" s="7">
        <v>9341.92</v>
      </c>
      <c r="CF8" s="7">
        <v>9383.94</v>
      </c>
      <c r="CG8" s="7">
        <v>9606.6</v>
      </c>
      <c r="CH8" s="7">
        <v>9552.81</v>
      </c>
      <c r="CI8" s="8">
        <v>8875</v>
      </c>
      <c r="CJ8" s="7">
        <v>9448.64</v>
      </c>
      <c r="CK8" s="8">
        <v>9396</v>
      </c>
      <c r="CL8" s="7">
        <v>8985.74</v>
      </c>
      <c r="CM8" s="7">
        <v>9650.27</v>
      </c>
      <c r="CN8" s="7">
        <v>8531.44</v>
      </c>
      <c r="CO8" s="7">
        <v>9190.43</v>
      </c>
      <c r="CP8" s="7">
        <v>9138.65</v>
      </c>
      <c r="CQ8" s="7">
        <v>8392.64</v>
      </c>
      <c r="CR8" s="7">
        <v>9040.59</v>
      </c>
      <c r="CS8" s="8">
        <v>8991</v>
      </c>
      <c r="CT8" s="7">
        <v>8596.06</v>
      </c>
      <c r="CU8" s="7">
        <v>8890.65</v>
      </c>
      <c r="CV8" s="7">
        <v>8839.92</v>
      </c>
      <c r="CW8" s="7">
        <v>8789.3799999999992</v>
      </c>
      <c r="CX8" s="7">
        <v>8404.4699999999993</v>
      </c>
      <c r="CY8" s="7">
        <v>9024.7099999999991</v>
      </c>
      <c r="CZ8" s="7">
        <v>7977.3</v>
      </c>
      <c r="DA8" s="7">
        <v>8592.25</v>
      </c>
      <c r="DB8" s="7">
        <v>25815.599999999999</v>
      </c>
      <c r="DC8" s="7">
        <v>24653.360000000001</v>
      </c>
      <c r="DD8" s="7">
        <v>27574.16</v>
      </c>
      <c r="DE8" s="7">
        <v>26403.53</v>
      </c>
      <c r="DF8" s="7">
        <v>25240.15</v>
      </c>
      <c r="DG8" s="7">
        <v>26101.49</v>
      </c>
      <c r="DH8" s="7">
        <v>25948.86</v>
      </c>
      <c r="DI8" s="7">
        <v>25796.799999999999</v>
      </c>
      <c r="DJ8" s="7">
        <v>25784.720000000001</v>
      </c>
      <c r="DK8" s="7">
        <v>26658.33</v>
      </c>
      <c r="DL8" s="7">
        <v>25486.74</v>
      </c>
      <c r="DM8" s="7">
        <v>26349.62</v>
      </c>
      <c r="DN8" s="7">
        <v>-24091.14</v>
      </c>
      <c r="DO8" s="7">
        <v>-23003.56</v>
      </c>
      <c r="DP8" s="7">
        <v>-25725.21</v>
      </c>
      <c r="DQ8" s="7">
        <v>-24631.37</v>
      </c>
      <c r="DR8" s="7">
        <v>-23549.439999999999</v>
      </c>
      <c r="DS8" s="7">
        <v>-24359.13</v>
      </c>
      <c r="DT8" s="7">
        <v>-23291.4</v>
      </c>
      <c r="DU8" s="8">
        <v>-25014</v>
      </c>
      <c r="DV8" s="7">
        <v>-23035.69</v>
      </c>
      <c r="DW8" s="7">
        <v>-23822.89</v>
      </c>
      <c r="DX8" s="7">
        <v>-22782.29</v>
      </c>
      <c r="DY8" s="7">
        <v>-23560.58</v>
      </c>
      <c r="DZ8" s="7">
        <v>-22527.11</v>
      </c>
      <c r="EA8" s="7">
        <v>-22408.560000000001</v>
      </c>
      <c r="EB8" s="8">
        <v>-24065</v>
      </c>
      <c r="EC8" s="7">
        <v>-22160.87</v>
      </c>
      <c r="ED8" s="7">
        <v>-22917.3</v>
      </c>
      <c r="EE8" s="7">
        <v>-22792.07</v>
      </c>
      <c r="EF8" s="7">
        <v>-21791.599999999999</v>
      </c>
      <c r="EG8" s="7">
        <v>-23401.78</v>
      </c>
      <c r="EH8" s="7">
        <v>-20687.580000000002</v>
      </c>
      <c r="EI8" s="7">
        <v>-23141.62</v>
      </c>
      <c r="EJ8" s="7">
        <v>-21309.77</v>
      </c>
      <c r="EK8" s="7">
        <v>-21188.75</v>
      </c>
      <c r="EL8" s="8">
        <v>-21911</v>
      </c>
      <c r="EM8" s="7">
        <v>-20121.599999999999</v>
      </c>
      <c r="EN8" s="7">
        <v>-21674.26</v>
      </c>
      <c r="EO8" s="7">
        <v>-21554.68</v>
      </c>
      <c r="EP8" s="7">
        <v>-21431.69</v>
      </c>
      <c r="EQ8" s="7">
        <v>-20493.490000000002</v>
      </c>
      <c r="ER8" s="7">
        <v>-21191.39</v>
      </c>
      <c r="ES8" s="7">
        <v>-21880.51</v>
      </c>
      <c r="ET8" s="7">
        <v>-19341.53</v>
      </c>
      <c r="EU8" s="7">
        <v>-21634.47</v>
      </c>
      <c r="EV8" s="7">
        <v>-19920.66</v>
      </c>
      <c r="EW8" s="7">
        <v>-19806.23</v>
      </c>
      <c r="EX8" s="7">
        <v>-20480.05</v>
      </c>
      <c r="EY8" s="7">
        <v>-18806.37</v>
      </c>
      <c r="EZ8" s="7">
        <v>-20256.21</v>
      </c>
      <c r="FA8" s="7">
        <v>-20143.18</v>
      </c>
      <c r="FB8" s="7">
        <v>-20026.939999999999</v>
      </c>
      <c r="FC8" s="8">
        <v>-19149</v>
      </c>
      <c r="FD8" s="7">
        <v>-19799.830000000002</v>
      </c>
      <c r="FE8" s="7">
        <v>-19685.240000000002</v>
      </c>
      <c r="FF8" s="8">
        <v>-18822</v>
      </c>
      <c r="FG8" s="7">
        <v>-20209.89</v>
      </c>
      <c r="FH8" s="7">
        <v>-13803.56</v>
      </c>
      <c r="FI8" s="8">
        <v>-14867</v>
      </c>
      <c r="ID8" s="7">
        <v>-89646.95</v>
      </c>
      <c r="IE8" s="7">
        <f t="shared" si="0"/>
        <v>-89646.860000000146</v>
      </c>
    </row>
    <row r="9" spans="1:239" x14ac:dyDescent="0.25">
      <c r="A9" t="s">
        <v>13</v>
      </c>
      <c r="B9" s="7">
        <v>-1906.19</v>
      </c>
      <c r="C9" s="8">
        <v>-7070</v>
      </c>
      <c r="D9" s="7">
        <v>-112378.28</v>
      </c>
      <c r="E9" s="7">
        <v>-55885.45</v>
      </c>
      <c r="F9" s="7">
        <v>-38698.300000000003</v>
      </c>
      <c r="G9" s="7">
        <v>51265.31</v>
      </c>
      <c r="H9" s="7">
        <v>33026.239999999998</v>
      </c>
      <c r="I9" s="7">
        <v>27459.33</v>
      </c>
      <c r="J9" s="7">
        <v>-26655.33</v>
      </c>
      <c r="K9" s="7">
        <v>-33118.400000000001</v>
      </c>
      <c r="L9" s="7">
        <v>-34578.79</v>
      </c>
      <c r="M9" s="8">
        <v>62544</v>
      </c>
      <c r="N9" s="8">
        <v>64329</v>
      </c>
      <c r="O9" s="7">
        <v>89689.47</v>
      </c>
      <c r="P9" s="7">
        <v>-4041.18</v>
      </c>
      <c r="Q9" s="8">
        <v>-1721</v>
      </c>
      <c r="R9" s="7">
        <v>-4622.67</v>
      </c>
      <c r="S9" s="7">
        <v>92555.95</v>
      </c>
      <c r="T9" s="7">
        <v>86042.29</v>
      </c>
      <c r="U9" s="7">
        <v>86449.85</v>
      </c>
      <c r="V9" s="7">
        <v>-57512.6</v>
      </c>
      <c r="W9" s="7">
        <v>-53792.81</v>
      </c>
      <c r="X9" s="7">
        <v>-58796.5</v>
      </c>
      <c r="Y9" s="8">
        <v>-30828</v>
      </c>
      <c r="Z9" s="7">
        <v>-29227.88</v>
      </c>
      <c r="AA9" s="7">
        <v>-31580.73</v>
      </c>
      <c r="AB9" s="7">
        <v>-38243.230000000003</v>
      </c>
      <c r="AC9" s="7">
        <v>-35784.160000000003</v>
      </c>
      <c r="AD9" s="7">
        <v>-37080.660000000003</v>
      </c>
      <c r="AE9" s="7">
        <v>2553.7199999999998</v>
      </c>
      <c r="AF9" s="7">
        <v>2322.4499999999998</v>
      </c>
      <c r="AG9" s="7">
        <v>2472.2199999999998</v>
      </c>
      <c r="AH9" s="7">
        <v>-92066.21</v>
      </c>
      <c r="AI9" s="8">
        <v>-84504</v>
      </c>
      <c r="AJ9" s="7">
        <v>-94680.56</v>
      </c>
      <c r="AK9" s="7">
        <v>-72910.62</v>
      </c>
      <c r="AL9" s="8">
        <v>-69740</v>
      </c>
      <c r="AM9" s="7">
        <v>-72195.94</v>
      </c>
      <c r="AN9" s="7">
        <v>-133083.82</v>
      </c>
      <c r="AO9" s="7">
        <v>-132378.72</v>
      </c>
      <c r="AP9" s="7">
        <v>-126606.18</v>
      </c>
      <c r="AQ9" s="7">
        <v>-96534.94</v>
      </c>
      <c r="AR9" s="7">
        <v>-92274.240000000005</v>
      </c>
      <c r="AS9" s="7">
        <v>-95486.16</v>
      </c>
      <c r="AT9" s="7">
        <v>-22057.06</v>
      </c>
      <c r="AU9" s="7">
        <v>-21009.49</v>
      </c>
      <c r="AV9" s="8">
        <v>-23614</v>
      </c>
      <c r="AW9">
        <v>775.49</v>
      </c>
      <c r="AX9">
        <v>743.44</v>
      </c>
      <c r="AY9">
        <v>737.91</v>
      </c>
      <c r="AZ9">
        <v>668.72</v>
      </c>
      <c r="BA9">
        <v>723.84</v>
      </c>
      <c r="BB9">
        <v>696.18</v>
      </c>
      <c r="BC9">
        <v>720</v>
      </c>
      <c r="BD9">
        <v>750.49</v>
      </c>
      <c r="BE9">
        <v>747.65</v>
      </c>
      <c r="BF9" s="7">
        <v>29760.65</v>
      </c>
      <c r="BG9" s="7">
        <v>28485.4</v>
      </c>
      <c r="BH9" s="8">
        <v>31769</v>
      </c>
      <c r="BI9" s="7">
        <v>29284.639999999999</v>
      </c>
      <c r="BJ9" s="8">
        <v>30295</v>
      </c>
      <c r="BK9" s="7">
        <v>32898.51</v>
      </c>
      <c r="BL9" s="7">
        <v>54842.37</v>
      </c>
      <c r="BM9" s="7">
        <v>58909.94</v>
      </c>
      <c r="BN9" s="7">
        <v>54289.22</v>
      </c>
      <c r="BO9" s="7">
        <v>48577.62</v>
      </c>
      <c r="BP9" s="7">
        <v>46520.800000000003</v>
      </c>
      <c r="BQ9" s="7">
        <v>46237.51</v>
      </c>
      <c r="BR9" s="8">
        <v>-8231</v>
      </c>
      <c r="BS9" s="7">
        <v>-7505.15</v>
      </c>
      <c r="BT9" s="8">
        <v>-8489</v>
      </c>
      <c r="BU9" s="7">
        <v>-7789.59</v>
      </c>
      <c r="BV9" s="7">
        <v>-8056.16</v>
      </c>
      <c r="BW9" s="7">
        <v>-8041.52</v>
      </c>
      <c r="BX9">
        <v>-778.91</v>
      </c>
      <c r="BY9">
        <v>-836.05</v>
      </c>
      <c r="BZ9">
        <v>-713.37</v>
      </c>
      <c r="CA9" s="7">
        <v>-8166.55</v>
      </c>
      <c r="CB9" s="7">
        <v>-7465.79</v>
      </c>
      <c r="CC9" s="7">
        <v>-7450.33</v>
      </c>
      <c r="CD9">
        <v>-727.35</v>
      </c>
      <c r="CE9">
        <v>-642.13</v>
      </c>
      <c r="CF9">
        <v>-747</v>
      </c>
      <c r="CG9">
        <v>-715.34</v>
      </c>
      <c r="CH9">
        <v>-711.42</v>
      </c>
      <c r="CI9">
        <v>-706.3</v>
      </c>
      <c r="CJ9" s="7">
        <v>5991.37</v>
      </c>
      <c r="CK9" s="7">
        <v>5958.1</v>
      </c>
      <c r="CL9" s="7">
        <v>5723.57</v>
      </c>
      <c r="CM9">
        <v>-746.21</v>
      </c>
      <c r="CN9">
        <v>-611.04999999999995</v>
      </c>
      <c r="CO9" s="7">
        <v>-1315.79</v>
      </c>
      <c r="CP9">
        <v>-680.61</v>
      </c>
      <c r="CQ9">
        <v>-577</v>
      </c>
      <c r="CR9">
        <v>-699.08</v>
      </c>
      <c r="CS9">
        <v>-669.5</v>
      </c>
      <c r="CT9">
        <v>-640.33000000000004</v>
      </c>
      <c r="CU9">
        <v>-687.49</v>
      </c>
      <c r="CV9">
        <v>-708.89</v>
      </c>
      <c r="CW9">
        <v>-704.71</v>
      </c>
      <c r="CX9">
        <v>-649.91</v>
      </c>
      <c r="CY9">
        <v>-698</v>
      </c>
      <c r="CZ9">
        <v>-571.19000000000005</v>
      </c>
      <c r="DB9" s="7">
        <v>5867.18</v>
      </c>
      <c r="DC9" s="8">
        <v>5603</v>
      </c>
      <c r="DD9" s="7">
        <v>6266.85</v>
      </c>
      <c r="DE9" s="7">
        <v>6000.8</v>
      </c>
      <c r="DF9" s="7">
        <v>5736.4</v>
      </c>
      <c r="DG9" s="7">
        <v>5932.16</v>
      </c>
      <c r="DH9" s="7">
        <v>5897.47</v>
      </c>
      <c r="DI9" s="7">
        <v>5862.91</v>
      </c>
      <c r="DJ9" s="7">
        <v>5605.37</v>
      </c>
      <c r="DK9" s="7">
        <v>5795.29</v>
      </c>
      <c r="DL9" s="7">
        <v>5540.6</v>
      </c>
      <c r="DM9" s="7">
        <v>5728.18</v>
      </c>
      <c r="ID9" s="7">
        <v>-823743.23</v>
      </c>
      <c r="IE9" s="7">
        <f t="shared" si="0"/>
        <v>-823743.36000000022</v>
      </c>
    </row>
    <row r="10" spans="1:239" x14ac:dyDescent="0.25">
      <c r="A10" t="s">
        <v>14</v>
      </c>
      <c r="B10" s="7">
        <v>-5102.75</v>
      </c>
      <c r="C10" s="7">
        <v>-2727.36</v>
      </c>
      <c r="D10" s="7">
        <v>-28784.11</v>
      </c>
      <c r="E10" s="7">
        <v>-27528.45</v>
      </c>
      <c r="F10" s="7">
        <v>8116.35</v>
      </c>
      <c r="G10" s="7">
        <v>-17098.77</v>
      </c>
      <c r="H10" s="8">
        <v>-16559</v>
      </c>
      <c r="I10" s="7">
        <v>-26186.45</v>
      </c>
      <c r="J10" s="7">
        <v>-30355.5</v>
      </c>
      <c r="K10" s="7">
        <v>-27922.48</v>
      </c>
      <c r="L10" s="7">
        <v>-30170.07</v>
      </c>
      <c r="M10" s="7">
        <v>9804.61</v>
      </c>
      <c r="N10" s="7">
        <v>9724.56</v>
      </c>
      <c r="O10" s="7">
        <v>9274.26</v>
      </c>
      <c r="P10">
        <v>-276</v>
      </c>
      <c r="Q10">
        <v>-244.55</v>
      </c>
      <c r="R10">
        <v>-180.42</v>
      </c>
      <c r="S10" s="7">
        <v>-10244.74</v>
      </c>
      <c r="T10" s="7">
        <v>-9443.15</v>
      </c>
      <c r="U10" s="7">
        <v>-9361.25</v>
      </c>
      <c r="V10">
        <v>-115.12</v>
      </c>
      <c r="W10">
        <v>-105.8</v>
      </c>
      <c r="X10">
        <v>-152.07</v>
      </c>
      <c r="Y10" s="7">
        <v>18727.88</v>
      </c>
      <c r="Z10" s="8">
        <v>18597</v>
      </c>
      <c r="AA10" s="7">
        <v>17759.28</v>
      </c>
      <c r="AB10" s="7">
        <v>9039.11</v>
      </c>
      <c r="AC10" s="7">
        <v>9030.33</v>
      </c>
      <c r="AD10" s="7">
        <v>8675.74</v>
      </c>
      <c r="AE10">
        <v>-152.53</v>
      </c>
      <c r="AF10">
        <v>-135</v>
      </c>
      <c r="AG10">
        <v>-109</v>
      </c>
      <c r="AH10">
        <v>-108.5</v>
      </c>
      <c r="AI10">
        <v>-99.68</v>
      </c>
      <c r="AJ10">
        <v>-148.69</v>
      </c>
      <c r="AK10" s="7">
        <v>17625.93</v>
      </c>
      <c r="AL10" s="7">
        <v>16825.36</v>
      </c>
      <c r="AM10" s="7">
        <v>17374.63</v>
      </c>
      <c r="AN10">
        <v>-245.5</v>
      </c>
      <c r="AO10">
        <v>-209.25</v>
      </c>
      <c r="AP10">
        <v>-166.84</v>
      </c>
      <c r="AQ10">
        <v>-138.12</v>
      </c>
      <c r="AR10">
        <v>-132.08000000000001</v>
      </c>
      <c r="AS10">
        <v>-102.47</v>
      </c>
      <c r="AT10" s="7">
        <v>-16395.11</v>
      </c>
      <c r="AU10" s="7">
        <v>-15662.94</v>
      </c>
      <c r="AV10" s="7">
        <v>-17561.59</v>
      </c>
      <c r="AW10">
        <v>-133.84</v>
      </c>
      <c r="AX10">
        <v>-160</v>
      </c>
      <c r="AY10">
        <v>-198.58</v>
      </c>
      <c r="AZ10" s="7">
        <v>-16015.7</v>
      </c>
      <c r="BA10" s="7">
        <v>-17169.560000000001</v>
      </c>
      <c r="BB10" s="7">
        <v>-15783.07</v>
      </c>
      <c r="BC10" s="7">
        <v>-16292.61</v>
      </c>
      <c r="BD10" s="8">
        <v>-15583</v>
      </c>
      <c r="BE10" s="7">
        <v>-16085.13</v>
      </c>
      <c r="BF10" s="8">
        <v>-15381</v>
      </c>
      <c r="BG10" s="7">
        <v>-14691.75</v>
      </c>
      <c r="BH10" s="7">
        <v>-16468.8</v>
      </c>
      <c r="BI10">
        <v>-120.69</v>
      </c>
      <c r="BJ10">
        <v>-156</v>
      </c>
      <c r="BK10">
        <v>-186.11</v>
      </c>
      <c r="BL10" s="7">
        <v>-15014.53</v>
      </c>
      <c r="BM10" s="7">
        <v>-16096.18</v>
      </c>
      <c r="BN10" s="7">
        <v>-14796.39</v>
      </c>
      <c r="BO10" s="7">
        <v>-7697.84</v>
      </c>
      <c r="BP10" s="7">
        <v>-7362.7</v>
      </c>
      <c r="BQ10" s="7">
        <v>-7293.51</v>
      </c>
      <c r="BR10" s="7">
        <v>7364.32</v>
      </c>
      <c r="BS10" s="8">
        <v>6764</v>
      </c>
      <c r="BT10" s="7">
        <v>7536.78</v>
      </c>
      <c r="BU10" s="7">
        <v>6941.1</v>
      </c>
      <c r="BV10" s="7">
        <v>7149.38</v>
      </c>
      <c r="BW10" s="7">
        <v>7081.78</v>
      </c>
      <c r="BX10" s="7">
        <v>6743.46</v>
      </c>
      <c r="BY10" s="7">
        <v>7272.06</v>
      </c>
      <c r="BZ10" s="7">
        <v>6455.13</v>
      </c>
      <c r="CA10" s="7">
        <v>7250.64</v>
      </c>
      <c r="CB10" s="7">
        <v>6676.78</v>
      </c>
      <c r="CC10" s="7">
        <v>6665.94</v>
      </c>
      <c r="CD10" s="7">
        <v>6893.08</v>
      </c>
      <c r="CE10" s="7">
        <v>6592.54</v>
      </c>
      <c r="CF10" s="7">
        <v>6789.29</v>
      </c>
      <c r="CG10" s="7">
        <v>6751.81</v>
      </c>
      <c r="CH10" s="7">
        <v>6686.62</v>
      </c>
      <c r="CI10" s="7">
        <v>6368.79</v>
      </c>
      <c r="CJ10" s="7">
        <v>6559.61</v>
      </c>
      <c r="CK10" s="8">
        <v>6550</v>
      </c>
      <c r="CL10" s="7">
        <v>6289.71</v>
      </c>
      <c r="CM10" s="7">
        <v>6782.5</v>
      </c>
      <c r="CN10" s="7">
        <v>5996.12</v>
      </c>
      <c r="CO10" s="7">
        <v>6485.64</v>
      </c>
      <c r="CP10" s="7">
        <v>6449.07</v>
      </c>
      <c r="CQ10" s="7">
        <v>5922.62</v>
      </c>
      <c r="CR10" s="8">
        <v>6354</v>
      </c>
      <c r="CS10" s="7">
        <v>6319.13</v>
      </c>
      <c r="CT10" s="7">
        <v>6016.91</v>
      </c>
      <c r="CU10" s="7">
        <v>6197.68</v>
      </c>
      <c r="CV10" s="7">
        <v>6314.23</v>
      </c>
      <c r="CW10" s="7">
        <v>6278.13</v>
      </c>
      <c r="CX10" s="7">
        <v>6003.19</v>
      </c>
      <c r="CY10" s="7">
        <v>6446.22</v>
      </c>
      <c r="CZ10" s="7">
        <v>5698.07</v>
      </c>
      <c r="DA10" s="7">
        <v>6137.32</v>
      </c>
      <c r="DB10" s="7">
        <v>5867.18</v>
      </c>
      <c r="DC10" s="8">
        <v>5603</v>
      </c>
      <c r="DD10" s="7">
        <v>6266.85</v>
      </c>
      <c r="DE10" s="7">
        <v>6000.8</v>
      </c>
      <c r="DF10" s="7">
        <v>5736.4</v>
      </c>
      <c r="DG10" s="7">
        <v>5932.16</v>
      </c>
      <c r="DH10" s="7">
        <v>5897.47</v>
      </c>
      <c r="DI10" s="7">
        <v>5862.91</v>
      </c>
      <c r="DJ10" s="7">
        <v>5605.37</v>
      </c>
      <c r="DK10" s="7">
        <v>5795.29</v>
      </c>
      <c r="DL10" s="7">
        <v>5540.6</v>
      </c>
      <c r="DM10" s="7">
        <v>5728.18</v>
      </c>
      <c r="ID10" s="7">
        <v>-29417.32</v>
      </c>
      <c r="IE10" s="7">
        <f t="shared" si="0"/>
        <v>-29417.429999999891</v>
      </c>
    </row>
    <row r="11" spans="1:239" x14ac:dyDescent="0.25">
      <c r="A11" t="s">
        <v>61</v>
      </c>
      <c r="B11" s="7">
        <v>1042.3800000000001</v>
      </c>
      <c r="C11" s="7">
        <v>8619.2900000000009</v>
      </c>
      <c r="D11" s="8">
        <v>11078</v>
      </c>
      <c r="E11" s="7">
        <v>9903.16</v>
      </c>
      <c r="F11" s="7">
        <v>8292.1</v>
      </c>
      <c r="ID11" s="7">
        <v>38934.94</v>
      </c>
      <c r="IE11" s="7">
        <f t="shared" si="0"/>
        <v>38934.93</v>
      </c>
    </row>
    <row r="12" spans="1:239" x14ac:dyDescent="0.25">
      <c r="A12" t="s">
        <v>15</v>
      </c>
      <c r="B12" s="7">
        <v>-10763.41</v>
      </c>
      <c r="C12" s="7">
        <v>-28923.32</v>
      </c>
      <c r="D12" s="7">
        <v>9898.11</v>
      </c>
      <c r="F12" s="8">
        <v>9438</v>
      </c>
      <c r="G12" s="7">
        <v>10580.77</v>
      </c>
      <c r="H12" s="7">
        <v>9763.42</v>
      </c>
      <c r="I12" s="7">
        <v>9727.44</v>
      </c>
      <c r="ID12" s="8">
        <v>9721</v>
      </c>
      <c r="IE12" s="7">
        <f t="shared" si="0"/>
        <v>9721.0100000000057</v>
      </c>
    </row>
    <row r="13" spans="1:239" x14ac:dyDescent="0.25">
      <c r="A13" t="s">
        <v>16</v>
      </c>
      <c r="B13" s="7">
        <v>4129.3999999999996</v>
      </c>
      <c r="C13" s="7">
        <v>-17785.36</v>
      </c>
      <c r="D13" s="7">
        <v>3148.55</v>
      </c>
      <c r="E13" s="7">
        <v>3601.68</v>
      </c>
      <c r="F13" s="7">
        <v>11834.59</v>
      </c>
      <c r="ID13" s="7">
        <v>4928.8599999999997</v>
      </c>
      <c r="IE13" s="7">
        <f t="shared" si="0"/>
        <v>4928.8600000000006</v>
      </c>
    </row>
    <row r="14" spans="1:239" x14ac:dyDescent="0.25">
      <c r="A14" t="s">
        <v>17</v>
      </c>
      <c r="B14" s="7">
        <v>2358.85</v>
      </c>
      <c r="C14" s="7">
        <v>-29247.52</v>
      </c>
      <c r="D14">
        <v>755.49</v>
      </c>
      <c r="E14" s="7">
        <v>1000.65</v>
      </c>
      <c r="F14">
        <v>594.76</v>
      </c>
      <c r="G14" s="8">
        <v>-4609</v>
      </c>
      <c r="H14" s="7">
        <v>-4881.71</v>
      </c>
      <c r="I14" s="7">
        <v>-4863.72</v>
      </c>
      <c r="J14" s="7">
        <v>10078.120000000001</v>
      </c>
      <c r="K14" s="7">
        <v>9270.35</v>
      </c>
      <c r="L14" s="7">
        <v>10003.24</v>
      </c>
      <c r="ID14" s="7">
        <v>-9540.49</v>
      </c>
      <c r="IE14">
        <f t="shared" si="0"/>
        <v>-9540.4900000000034</v>
      </c>
    </row>
    <row r="15" spans="1:239" x14ac:dyDescent="0.25">
      <c r="A15" t="s">
        <v>60</v>
      </c>
      <c r="IE15" s="7">
        <f t="shared" si="0"/>
        <v>0</v>
      </c>
    </row>
    <row r="16" spans="1:239" x14ac:dyDescent="0.25">
      <c r="A16" t="s">
        <v>18</v>
      </c>
      <c r="B16" s="8">
        <v>-1232</v>
      </c>
      <c r="C16" s="7">
        <v>10329.76</v>
      </c>
      <c r="ID16" s="7">
        <v>9097.73</v>
      </c>
      <c r="IE16" s="7">
        <f t="shared" si="0"/>
        <v>9097.76</v>
      </c>
    </row>
    <row r="17" spans="1:239" x14ac:dyDescent="0.25">
      <c r="A17" t="s">
        <v>19</v>
      </c>
      <c r="B17" s="8">
        <v>8016</v>
      </c>
      <c r="ID17" s="8">
        <v>8016</v>
      </c>
      <c r="IE17" s="7">
        <f t="shared" si="0"/>
        <v>8016</v>
      </c>
    </row>
    <row r="18" spans="1:239" s="84" customFormat="1" x14ac:dyDescent="0.25">
      <c r="A18" s="84" t="s">
        <v>47</v>
      </c>
      <c r="B18">
        <v>41.7</v>
      </c>
      <c r="C18">
        <v>113.58</v>
      </c>
      <c r="D18">
        <v>116.93</v>
      </c>
      <c r="E18">
        <v>116.5</v>
      </c>
      <c r="F18">
        <v>112.32</v>
      </c>
      <c r="G18">
        <v>115.64</v>
      </c>
      <c r="H18">
        <v>111.49</v>
      </c>
      <c r="I18">
        <v>114.79</v>
      </c>
      <c r="J18" s="7">
        <v>-1206432.9099999999</v>
      </c>
      <c r="K18" s="7">
        <v>-1085370.45</v>
      </c>
      <c r="L18" s="7">
        <v>-1197319.93</v>
      </c>
      <c r="M18" s="7">
        <v>-1153972.08</v>
      </c>
      <c r="N18" s="7">
        <v>-1187616.1499999999</v>
      </c>
      <c r="O18" s="7">
        <v>-1144435.8400000001</v>
      </c>
      <c r="P18" s="7">
        <v>-1177652.08</v>
      </c>
      <c r="Q18" s="7">
        <v>-1172485.6100000001</v>
      </c>
      <c r="R18" s="7">
        <v>-1129612.3700000001</v>
      </c>
      <c r="S18" s="7">
        <v>-1162165.3799999999</v>
      </c>
      <c r="T18" s="7">
        <v>-1119526.71</v>
      </c>
      <c r="U18" s="8">
        <v>-1151647</v>
      </c>
      <c r="V18" s="7">
        <v>-1146227.8799999999</v>
      </c>
      <c r="W18" s="7">
        <v>-1030364.27</v>
      </c>
      <c r="X18" s="7">
        <v>-1135781.32</v>
      </c>
      <c r="Y18" s="7">
        <v>-1093765.6200000001</v>
      </c>
      <c r="Z18" s="7">
        <v>-1124803.47</v>
      </c>
      <c r="AA18" s="7">
        <v>-1083107.6299999999</v>
      </c>
      <c r="AB18" s="7">
        <v>-1113873.73</v>
      </c>
      <c r="AC18" s="8">
        <v>-1108328</v>
      </c>
      <c r="AD18" s="7">
        <v>-1067179.54</v>
      </c>
      <c r="AE18" s="7">
        <v>-1097328.29</v>
      </c>
      <c r="AF18" s="7">
        <v>-1056479.45</v>
      </c>
      <c r="AG18" s="7">
        <v>-1086217.74</v>
      </c>
      <c r="AH18" s="7">
        <v>-1080530.76</v>
      </c>
      <c r="AI18" s="7">
        <v>-1005474.31</v>
      </c>
      <c r="AJ18" s="7">
        <v>-1069449.3500000001</v>
      </c>
      <c r="AK18" s="7">
        <v>-1029374.5</v>
      </c>
      <c r="AL18" s="7">
        <v>-1058087.45</v>
      </c>
      <c r="AM18" s="7">
        <v>-1018422.64</v>
      </c>
      <c r="AN18" s="7">
        <v>-1047130.86</v>
      </c>
      <c r="AO18" s="8">
        <v>-1041713</v>
      </c>
      <c r="AP18" s="7">
        <v>-1002862.7</v>
      </c>
      <c r="AQ18" s="7">
        <v>-1031041.58</v>
      </c>
      <c r="AR18" s="7">
        <v>-992529.44</v>
      </c>
      <c r="AS18" s="7">
        <v>-1020358.47</v>
      </c>
      <c r="AT18" s="7">
        <v>-1014925.72</v>
      </c>
      <c r="AU18" s="7">
        <v>-911798.32</v>
      </c>
      <c r="AV18" s="7">
        <v>-1004580.81</v>
      </c>
      <c r="AW18" s="7">
        <v>-966912.85</v>
      </c>
      <c r="AX18" s="7">
        <v>-993880.21</v>
      </c>
      <c r="AY18" s="7">
        <v>-956555.89</v>
      </c>
      <c r="AZ18" s="7">
        <v>-983177.11</v>
      </c>
      <c r="BA18" s="7">
        <v>-977737.7</v>
      </c>
      <c r="BB18" s="7">
        <v>-940934.17</v>
      </c>
      <c r="BC18" s="7">
        <v>-967035.68</v>
      </c>
      <c r="BD18" s="8">
        <v>-930579</v>
      </c>
      <c r="BE18" s="7">
        <v>-956337.58</v>
      </c>
      <c r="BF18" s="7">
        <v>-950903.14</v>
      </c>
      <c r="BG18" s="7">
        <v>-853973.52</v>
      </c>
      <c r="BH18" s="7">
        <v>-940565.93</v>
      </c>
      <c r="BI18" s="7">
        <v>-904972.39</v>
      </c>
      <c r="BJ18" s="7">
        <v>-929888.21</v>
      </c>
      <c r="BK18" s="8">
        <v>-894796</v>
      </c>
      <c r="BL18" s="7">
        <v>-919906.66</v>
      </c>
      <c r="BM18" s="7">
        <v>-915048.94</v>
      </c>
      <c r="BN18" s="7">
        <v>-880845.36</v>
      </c>
      <c r="BO18" s="7">
        <v>-905535.92</v>
      </c>
      <c r="BP18" s="7">
        <v>-871669.08</v>
      </c>
      <c r="BQ18" s="7">
        <v>-896083.67</v>
      </c>
      <c r="BR18" s="7">
        <v>-891303.42</v>
      </c>
      <c r="BS18" s="7">
        <v>-800744.83</v>
      </c>
      <c r="BT18" s="7">
        <v>-882249.07</v>
      </c>
      <c r="BU18" s="7">
        <v>-849207.71</v>
      </c>
      <c r="BV18" s="8">
        <v>-872948</v>
      </c>
      <c r="BW18" s="7">
        <v>-840236.79</v>
      </c>
      <c r="BX18" s="7">
        <v>-863708.2</v>
      </c>
      <c r="BY18" s="7">
        <v>-859036.12</v>
      </c>
      <c r="BZ18" s="7">
        <v>-826819.29</v>
      </c>
      <c r="CA18" s="7">
        <v>-849889.09</v>
      </c>
      <c r="CB18" s="7">
        <v>-817997.63</v>
      </c>
      <c r="CC18" s="7">
        <v>-840803.7</v>
      </c>
      <c r="CD18" s="7">
        <v>-836210.2</v>
      </c>
      <c r="CE18" s="7">
        <v>-777978.94</v>
      </c>
      <c r="CF18" s="7">
        <v>-827364.91</v>
      </c>
      <c r="CG18" s="7">
        <v>-796275.78</v>
      </c>
      <c r="CH18" s="7">
        <v>-818433.6</v>
      </c>
      <c r="CI18" s="7">
        <v>-787663.05</v>
      </c>
      <c r="CJ18" s="7">
        <v>-809564.29</v>
      </c>
      <c r="CK18" s="7">
        <v>-805080.72</v>
      </c>
      <c r="CL18" s="8">
        <v>-774787</v>
      </c>
      <c r="CM18" s="7">
        <v>-796305.07</v>
      </c>
      <c r="CN18" s="8">
        <v>-766325</v>
      </c>
      <c r="CO18" s="7">
        <v>-787591.6</v>
      </c>
      <c r="CP18" s="7">
        <v>-783187.3</v>
      </c>
      <c r="CQ18" s="7">
        <v>-703431.43</v>
      </c>
      <c r="CR18" s="7">
        <v>-774849.36</v>
      </c>
      <c r="CS18" s="7">
        <v>-745637.19</v>
      </c>
      <c r="CT18" s="7">
        <v>-766290.07</v>
      </c>
      <c r="CU18" s="7">
        <v>-737384.67</v>
      </c>
      <c r="CV18" s="7">
        <v>-757793.14</v>
      </c>
      <c r="CW18" s="7">
        <v>-753498.93</v>
      </c>
      <c r="CX18" s="7">
        <v>-725052.42</v>
      </c>
      <c r="CY18" s="7">
        <v>-745096.09</v>
      </c>
      <c r="CZ18" s="7">
        <v>-716951.34</v>
      </c>
      <c r="DA18" s="7">
        <v>-736755.67</v>
      </c>
      <c r="DB18" s="8">
        <v>-732541</v>
      </c>
      <c r="DC18" s="7">
        <v>-657857.73</v>
      </c>
      <c r="DD18" s="7">
        <v>-724564.12</v>
      </c>
      <c r="DE18" s="7">
        <v>-697157.69</v>
      </c>
      <c r="DF18" s="7">
        <v>-716378.22</v>
      </c>
      <c r="DG18" s="7">
        <v>-689266.54</v>
      </c>
      <c r="DH18" s="7">
        <v>-708254.73</v>
      </c>
      <c r="DI18" s="7">
        <v>-704150.31</v>
      </c>
      <c r="DJ18" s="7">
        <v>-677479.36</v>
      </c>
      <c r="DK18" s="7">
        <v>-696120.91</v>
      </c>
      <c r="DL18" s="7">
        <v>-669739.64</v>
      </c>
      <c r="DM18" s="7">
        <v>-688153.86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-98982585.060000002</v>
      </c>
      <c r="IE18" s="85">
        <f t="shared" si="0"/>
        <v>-98982585.150000021</v>
      </c>
    </row>
    <row r="19" spans="1:239" x14ac:dyDescent="0.25">
      <c r="A19" t="s">
        <v>48</v>
      </c>
      <c r="B19" s="7">
        <v>-35828.85</v>
      </c>
      <c r="C19" s="7">
        <v>-83959.33</v>
      </c>
      <c r="D19" s="7">
        <v>-98535.82</v>
      </c>
      <c r="E19" s="7">
        <v>-107508.88</v>
      </c>
      <c r="F19" s="7">
        <v>-88577.57</v>
      </c>
      <c r="G19" s="7">
        <v>-108606.45</v>
      </c>
      <c r="H19" s="7">
        <v>-98827.1</v>
      </c>
      <c r="I19" s="7">
        <v>-93697.45</v>
      </c>
      <c r="J19" s="7">
        <v>-48177.26</v>
      </c>
      <c r="K19" s="7">
        <v>-43691.66</v>
      </c>
      <c r="L19" s="7">
        <v>-45652.7</v>
      </c>
      <c r="M19" s="7">
        <v>-55985.24</v>
      </c>
      <c r="N19" s="7">
        <v>-55765.21</v>
      </c>
      <c r="O19" s="7">
        <v>-50509.81</v>
      </c>
      <c r="P19" s="7">
        <v>-47027.63</v>
      </c>
      <c r="Q19" s="8">
        <v>-46821</v>
      </c>
      <c r="R19" s="7">
        <v>-42419.72</v>
      </c>
      <c r="S19" s="7">
        <v>-57128.47</v>
      </c>
      <c r="T19" s="7">
        <v>-49472.35</v>
      </c>
      <c r="U19" s="7">
        <v>-51625.53</v>
      </c>
      <c r="V19" s="7">
        <v>-21172.54</v>
      </c>
      <c r="W19" s="7">
        <v>-19213.849999999999</v>
      </c>
      <c r="X19" s="7">
        <v>-20030.21</v>
      </c>
      <c r="Y19" s="7">
        <v>-20830.259999999998</v>
      </c>
      <c r="Z19" s="7">
        <v>-19804.48</v>
      </c>
      <c r="AA19" s="7">
        <v>-19737.05</v>
      </c>
      <c r="AB19" s="7">
        <v>-20592.64</v>
      </c>
      <c r="AC19" s="7">
        <v>-19569.54</v>
      </c>
      <c r="AD19" s="7">
        <v>-19505.43</v>
      </c>
      <c r="AE19" s="7">
        <v>-21247.23</v>
      </c>
      <c r="AF19" s="7">
        <v>-17480.79</v>
      </c>
      <c r="AG19" s="7">
        <v>-20065.099999999999</v>
      </c>
      <c r="AH19" s="8">
        <v>-23393</v>
      </c>
      <c r="AI19" s="7">
        <v>-22218.17</v>
      </c>
      <c r="AJ19" s="7">
        <v>-25360.13</v>
      </c>
      <c r="AK19" s="7">
        <v>-24080.17</v>
      </c>
      <c r="AL19" s="7">
        <v>-21820.5</v>
      </c>
      <c r="AM19" s="7">
        <v>-23623.25</v>
      </c>
      <c r="AN19" s="7">
        <v>-22343.55</v>
      </c>
      <c r="AO19" s="7">
        <v>-23279.62</v>
      </c>
      <c r="AP19" s="7">
        <v>-22111.48</v>
      </c>
      <c r="AQ19" s="7">
        <v>-22000.5</v>
      </c>
      <c r="AR19" s="8">
        <v>-21882</v>
      </c>
      <c r="AS19" s="7">
        <v>-23838.15</v>
      </c>
      <c r="AT19" s="7">
        <v>-21648.52</v>
      </c>
      <c r="AU19" s="7">
        <v>-20517.189999999999</v>
      </c>
      <c r="AV19" s="7">
        <v>-23466.84</v>
      </c>
      <c r="AW19" s="8">
        <v>-21316</v>
      </c>
      <c r="AX19" s="7">
        <v>-21196.36</v>
      </c>
      <c r="AY19" s="7">
        <v>-22084.3</v>
      </c>
      <c r="AZ19" s="7">
        <v>-19973.419999999998</v>
      </c>
      <c r="BA19" s="7">
        <v>-22832.22</v>
      </c>
      <c r="BB19" s="7">
        <v>-20736.59</v>
      </c>
      <c r="BC19" s="7">
        <v>-20619.8</v>
      </c>
      <c r="BD19" s="7">
        <v>-20506.810000000001</v>
      </c>
      <c r="BE19" s="7">
        <v>-20384.47</v>
      </c>
      <c r="BF19" s="7">
        <v>-3838.61</v>
      </c>
      <c r="BG19" s="7">
        <v>-3636.83</v>
      </c>
      <c r="BH19" s="7">
        <v>-4158.2</v>
      </c>
      <c r="BI19" s="7">
        <v>-3596.94</v>
      </c>
      <c r="BJ19" s="7">
        <v>-3933.08</v>
      </c>
      <c r="BK19" s="8">
        <v>-3911</v>
      </c>
      <c r="BL19" s="7">
        <v>-3538.49</v>
      </c>
      <c r="BM19" s="8">
        <v>-4047</v>
      </c>
      <c r="BN19" s="7">
        <v>-3502.29</v>
      </c>
      <c r="BO19" s="7">
        <v>-3831.39</v>
      </c>
      <c r="BP19" s="7">
        <v>-3638.38</v>
      </c>
      <c r="BQ19" s="8">
        <v>-3446</v>
      </c>
      <c r="BR19" s="8">
        <v>-3771</v>
      </c>
      <c r="BS19" s="7">
        <v>-3411.61</v>
      </c>
      <c r="BT19" s="7">
        <v>-3733.27</v>
      </c>
      <c r="BU19" s="7">
        <v>-3544.41</v>
      </c>
      <c r="BV19" s="7">
        <v>-3693.17</v>
      </c>
      <c r="BW19" s="7">
        <v>-3505.65</v>
      </c>
      <c r="BX19" s="7">
        <v>-3487.9</v>
      </c>
      <c r="BY19" s="7">
        <v>-3797.36</v>
      </c>
      <c r="BZ19" s="7">
        <v>-3123.2</v>
      </c>
      <c r="CA19" s="7">
        <v>-3758.81</v>
      </c>
      <c r="CB19" s="7">
        <v>-3413.84</v>
      </c>
      <c r="CC19" s="7">
        <v>-3232.94</v>
      </c>
      <c r="CD19" s="7">
        <v>-3537.38</v>
      </c>
      <c r="CE19" s="7">
        <v>-3359.26</v>
      </c>
      <c r="CF19" s="7">
        <v>-3340.79</v>
      </c>
      <c r="CG19" s="7">
        <v>-3481.22</v>
      </c>
      <c r="CH19" s="7">
        <v>-3305.23</v>
      </c>
      <c r="CI19" s="7">
        <v>-3286.37</v>
      </c>
      <c r="CJ19" s="7">
        <v>-3424.4</v>
      </c>
      <c r="CK19" s="8">
        <v>-3250</v>
      </c>
      <c r="CL19" s="7">
        <v>-3233.1</v>
      </c>
      <c r="CM19" s="7">
        <v>-3521.28</v>
      </c>
      <c r="CN19" s="7">
        <v>-2894.21</v>
      </c>
      <c r="CO19" s="7">
        <v>-3330.64</v>
      </c>
      <c r="CP19" s="7">
        <v>-3162.57</v>
      </c>
      <c r="CQ19" s="7">
        <v>-2996.69</v>
      </c>
      <c r="CR19" s="7">
        <v>-3277.22</v>
      </c>
      <c r="CS19" s="7">
        <v>-3259.34</v>
      </c>
      <c r="CT19" s="7">
        <v>-2947.38</v>
      </c>
      <c r="CU19" s="7">
        <v>-3223.19</v>
      </c>
      <c r="CV19" s="7">
        <v>-3350.59</v>
      </c>
      <c r="CW19" s="7">
        <v>-3041.3</v>
      </c>
      <c r="CX19" s="7">
        <v>-3025.11</v>
      </c>
      <c r="CY19" s="7">
        <v>-3151.68</v>
      </c>
      <c r="CZ19" s="7">
        <v>-2848.79</v>
      </c>
      <c r="DA19" s="7">
        <v>-3115.16</v>
      </c>
      <c r="DB19" s="7">
        <v>-2817.3</v>
      </c>
      <c r="DC19" s="7">
        <v>-2802.68</v>
      </c>
      <c r="DD19" s="7">
        <v>-3203.34</v>
      </c>
      <c r="DE19" s="7">
        <v>-1015.66</v>
      </c>
      <c r="DF19">
        <v>-918</v>
      </c>
      <c r="DG19" s="7">
        <v>-1003.95</v>
      </c>
      <c r="DH19">
        <v>-953.12</v>
      </c>
      <c r="DI19">
        <v>-992.33</v>
      </c>
      <c r="DJ19">
        <v>-942.07</v>
      </c>
      <c r="DK19">
        <v>-936.93</v>
      </c>
      <c r="DL19">
        <v>-931.28</v>
      </c>
      <c r="DM19" s="8">
        <v>-1014</v>
      </c>
      <c r="ID19" s="7">
        <v>-2262745.16</v>
      </c>
      <c r="IE19">
        <f t="shared" si="0"/>
        <v>-2262745.1199999996</v>
      </c>
    </row>
    <row r="20" spans="1:239" x14ac:dyDescent="0.25">
      <c r="A20" t="s">
        <v>49</v>
      </c>
      <c r="B20" s="7">
        <v>6146.94</v>
      </c>
      <c r="ID20" s="7">
        <v>6146.94</v>
      </c>
      <c r="IE20" s="7">
        <f t="shared" si="0"/>
        <v>6146.94</v>
      </c>
    </row>
    <row r="21" spans="1:239" x14ac:dyDescent="0.25">
      <c r="A21" t="s">
        <v>50</v>
      </c>
      <c r="B21" s="7">
        <v>29967.54</v>
      </c>
      <c r="C21" s="7">
        <v>87177.44</v>
      </c>
      <c r="D21" s="7">
        <v>87017.23</v>
      </c>
      <c r="E21" s="7">
        <v>94936.31</v>
      </c>
      <c r="F21" s="7">
        <v>77994.77</v>
      </c>
      <c r="G21" s="7">
        <v>94230.06</v>
      </c>
      <c r="H21" s="7">
        <v>85733.77</v>
      </c>
      <c r="I21" s="8">
        <v>81177</v>
      </c>
      <c r="J21" s="7">
        <v>88936.79</v>
      </c>
      <c r="K21" s="7">
        <v>80555.399999999994</v>
      </c>
      <c r="L21" s="7">
        <v>84228.63</v>
      </c>
      <c r="M21" s="7">
        <v>87883.22</v>
      </c>
      <c r="N21" s="7">
        <v>87506.48</v>
      </c>
      <c r="O21" s="7">
        <v>79217.33</v>
      </c>
      <c r="P21" s="7">
        <v>86750.84</v>
      </c>
      <c r="Q21" s="7">
        <v>86365.11</v>
      </c>
      <c r="R21" s="7">
        <v>78163.41</v>
      </c>
      <c r="S21" s="7">
        <v>89472.39</v>
      </c>
      <c r="T21" s="7">
        <v>77447.210000000006</v>
      </c>
      <c r="U21" s="7">
        <v>80937.55</v>
      </c>
      <c r="V21" s="7">
        <v>84381.31</v>
      </c>
      <c r="W21" s="7">
        <v>76372.41</v>
      </c>
      <c r="X21" s="7">
        <v>79795.16</v>
      </c>
      <c r="Y21" s="7">
        <v>83193.08</v>
      </c>
      <c r="Z21" s="7">
        <v>79016.89</v>
      </c>
      <c r="AA21" s="7">
        <v>78641.63</v>
      </c>
      <c r="AB21" s="7">
        <v>81971.100000000006</v>
      </c>
      <c r="AC21" s="7">
        <v>77850.899999999994</v>
      </c>
      <c r="AD21" s="7">
        <v>77463.13</v>
      </c>
      <c r="AE21" s="8">
        <v>84402</v>
      </c>
      <c r="AF21" s="7">
        <v>69367.179999999993</v>
      </c>
      <c r="AG21" s="7">
        <v>79903.45</v>
      </c>
      <c r="AH21" s="7">
        <v>75570.740000000005</v>
      </c>
      <c r="AI21" s="7">
        <v>71608.13</v>
      </c>
      <c r="AJ21" s="7">
        <v>81907.59</v>
      </c>
      <c r="AK21" s="7">
        <v>77935.87</v>
      </c>
      <c r="AL21" s="7">
        <v>70480.36</v>
      </c>
      <c r="AM21" s="7">
        <v>77143.070000000007</v>
      </c>
      <c r="AN21" s="7">
        <v>73249.83</v>
      </c>
      <c r="AO21" s="7">
        <v>76341.34</v>
      </c>
      <c r="AP21" s="7">
        <v>72498.539999999994</v>
      </c>
      <c r="AQ21" s="7">
        <v>72111.14</v>
      </c>
      <c r="AR21" s="7">
        <v>71744.39</v>
      </c>
      <c r="AS21" s="7">
        <v>78157.179999999993</v>
      </c>
      <c r="AT21" s="7">
        <v>70977.289999999994</v>
      </c>
      <c r="AU21" s="7">
        <v>67267.350000000006</v>
      </c>
      <c r="AV21" s="7">
        <v>76937.119999999995</v>
      </c>
      <c r="AW21" s="7">
        <v>69873.37</v>
      </c>
      <c r="AX21" s="7">
        <v>69491.63</v>
      </c>
      <c r="AY21" s="7">
        <v>72413.81</v>
      </c>
      <c r="AZ21" s="7">
        <v>65459.11</v>
      </c>
      <c r="BA21" s="7">
        <v>74864.58</v>
      </c>
      <c r="BB21" s="7">
        <v>67981.14</v>
      </c>
      <c r="BC21" s="7">
        <v>67597.48</v>
      </c>
      <c r="BD21" s="7">
        <v>67226.31</v>
      </c>
      <c r="BE21" s="7">
        <v>66847.12</v>
      </c>
      <c r="BF21" s="7">
        <v>66459.63</v>
      </c>
      <c r="BG21" s="7">
        <v>62965.35</v>
      </c>
      <c r="BH21" s="7">
        <v>71990.78</v>
      </c>
      <c r="BI21" s="7">
        <v>62251.22</v>
      </c>
      <c r="BJ21" s="7">
        <v>68111.149999999994</v>
      </c>
      <c r="BK21" s="7">
        <v>67769.22</v>
      </c>
      <c r="BL21" s="7">
        <v>61277.2</v>
      </c>
      <c r="BM21" s="7">
        <v>70097.42</v>
      </c>
      <c r="BN21" s="7">
        <v>60637.47</v>
      </c>
      <c r="BO21" s="7">
        <v>66348.28</v>
      </c>
      <c r="BP21" s="7">
        <v>63005.67</v>
      </c>
      <c r="BQ21" s="7">
        <v>59686.61</v>
      </c>
      <c r="BR21" s="8">
        <v>65051</v>
      </c>
      <c r="BS21" s="7">
        <v>58850.76</v>
      </c>
      <c r="BT21" s="8">
        <v>64386</v>
      </c>
      <c r="BU21" s="7">
        <v>61140.93</v>
      </c>
      <c r="BV21" s="7">
        <v>63706.82</v>
      </c>
      <c r="BW21" s="7">
        <v>60496.53</v>
      </c>
      <c r="BX21" s="7">
        <v>60165.21</v>
      </c>
      <c r="BY21" s="7">
        <v>65543.509999999995</v>
      </c>
      <c r="BZ21" s="7">
        <v>53851.5</v>
      </c>
      <c r="CA21" s="7">
        <v>64837.36</v>
      </c>
      <c r="CB21" s="7">
        <v>58886.5</v>
      </c>
      <c r="CC21" s="7">
        <v>55777.27</v>
      </c>
      <c r="CD21" s="7">
        <v>61016.81</v>
      </c>
      <c r="CE21" s="8">
        <v>57944</v>
      </c>
      <c r="CF21" s="7">
        <v>57625.17</v>
      </c>
      <c r="CG21" s="7">
        <v>60047.09</v>
      </c>
      <c r="CH21" s="7">
        <v>56999.29</v>
      </c>
      <c r="CI21" s="7">
        <v>56697.440000000002</v>
      </c>
      <c r="CJ21" s="7">
        <v>59066.09</v>
      </c>
      <c r="CK21" s="7">
        <v>56069.72</v>
      </c>
      <c r="CL21" s="7">
        <v>55765.87</v>
      </c>
      <c r="CM21" s="7">
        <v>60736.21</v>
      </c>
      <c r="CN21" s="7">
        <v>49898.89</v>
      </c>
      <c r="CO21" s="7">
        <v>57459.51</v>
      </c>
      <c r="CP21" s="7">
        <v>54536.58</v>
      </c>
      <c r="CQ21" s="7">
        <v>51675.83</v>
      </c>
      <c r="CR21" s="7">
        <v>56525.09</v>
      </c>
      <c r="CS21" s="7">
        <v>56216.43</v>
      </c>
      <c r="CT21" s="7">
        <v>50813.760000000002</v>
      </c>
      <c r="CU21" s="7">
        <v>55592.26</v>
      </c>
      <c r="CV21" s="8">
        <v>57892</v>
      </c>
      <c r="CW21" s="7">
        <v>52465.919999999998</v>
      </c>
      <c r="CX21" s="8">
        <v>52175</v>
      </c>
      <c r="CY21" s="7">
        <v>54345.93</v>
      </c>
      <c r="CZ21" s="7">
        <v>49133.57</v>
      </c>
      <c r="DA21" s="7">
        <v>53739.06</v>
      </c>
      <c r="DB21" s="7">
        <v>48381.37</v>
      </c>
      <c r="DC21" s="7">
        <v>48130.05</v>
      </c>
      <c r="DD21" s="7">
        <v>55034.31</v>
      </c>
      <c r="DE21" s="7">
        <v>52347.519999999997</v>
      </c>
      <c r="DF21" s="7">
        <v>47313.54</v>
      </c>
      <c r="DG21" s="7">
        <v>51754.83</v>
      </c>
      <c r="DH21" s="7">
        <v>49112.49</v>
      </c>
      <c r="DI21" s="7">
        <v>51155.39</v>
      </c>
      <c r="DJ21" s="7">
        <v>48553.32</v>
      </c>
      <c r="DK21" s="7">
        <v>48266.86</v>
      </c>
      <c r="DL21" s="7">
        <v>47996.92</v>
      </c>
      <c r="DM21" s="7">
        <v>52260.19</v>
      </c>
      <c r="DN21" s="7">
        <v>47435.87</v>
      </c>
      <c r="DO21" s="7">
        <v>44937.11</v>
      </c>
      <c r="DP21" s="7">
        <v>51373.4</v>
      </c>
      <c r="DQ21" s="7">
        <v>46638.8</v>
      </c>
      <c r="DR21" s="7">
        <v>46373.279999999999</v>
      </c>
      <c r="DS21" s="7">
        <v>48316.13</v>
      </c>
      <c r="DT21" s="7">
        <v>43669.93</v>
      </c>
      <c r="DU21" s="7">
        <v>49939.4</v>
      </c>
      <c r="DV21" s="8">
        <v>45344</v>
      </c>
      <c r="DW21" s="7">
        <v>45085.31</v>
      </c>
      <c r="DX21" s="7">
        <v>44836.11</v>
      </c>
      <c r="DY21" s="7">
        <v>44582.59</v>
      </c>
      <c r="DZ21" s="7">
        <v>44324.54</v>
      </c>
      <c r="EA21" s="7">
        <v>44086.84</v>
      </c>
      <c r="EB21" s="7">
        <v>45919.72</v>
      </c>
      <c r="EC21" s="7">
        <v>43590.15</v>
      </c>
      <c r="ED21" s="7">
        <v>45403.22</v>
      </c>
      <c r="EE21" s="7">
        <v>43100.68</v>
      </c>
      <c r="EF21" s="7">
        <v>42849.440000000002</v>
      </c>
      <c r="EG21" s="8">
        <v>46664</v>
      </c>
      <c r="EH21" s="7">
        <v>38326.720000000001</v>
      </c>
      <c r="EI21" s="7">
        <v>46130.06</v>
      </c>
      <c r="EJ21" s="7">
        <v>41882.629999999997</v>
      </c>
      <c r="EK21" s="7">
        <v>39658.199999999997</v>
      </c>
      <c r="EL21" s="7">
        <v>43201.440000000002</v>
      </c>
      <c r="EM21" s="7">
        <v>39067.79</v>
      </c>
      <c r="EN21" s="7">
        <v>40779.81</v>
      </c>
      <c r="EO21" s="7">
        <v>42483.61</v>
      </c>
      <c r="EP21" s="7">
        <v>42235.82</v>
      </c>
      <c r="EQ21" s="7">
        <v>38180.449999999997</v>
      </c>
      <c r="ER21" s="7">
        <v>41751.599999999999</v>
      </c>
      <c r="ES21" s="8">
        <v>41510</v>
      </c>
      <c r="ET21" s="7">
        <v>37519.85</v>
      </c>
      <c r="EU21" s="7">
        <v>42894.7</v>
      </c>
      <c r="EV21" s="7">
        <v>37086.49</v>
      </c>
      <c r="EW21" s="7">
        <v>38714.400000000001</v>
      </c>
      <c r="EX21" s="7">
        <v>40317.85</v>
      </c>
      <c r="EY21" s="7">
        <v>36457.43</v>
      </c>
      <c r="EZ21" s="7">
        <v>38054.449999999997</v>
      </c>
      <c r="FA21" s="7">
        <v>39638.660000000003</v>
      </c>
      <c r="FB21" s="7">
        <v>37611.9</v>
      </c>
      <c r="FC21" s="7">
        <v>37398.879999999997</v>
      </c>
      <c r="FD21" s="7">
        <v>38946.26</v>
      </c>
      <c r="FE21" s="7">
        <v>36956.61</v>
      </c>
      <c r="FF21" s="7">
        <v>36742.9</v>
      </c>
      <c r="FG21" s="7">
        <v>40002.89</v>
      </c>
      <c r="FH21" s="7">
        <v>32853.230000000003</v>
      </c>
      <c r="FI21" s="7">
        <v>37817.620000000003</v>
      </c>
      <c r="FJ21" s="7">
        <v>34172.199999999997</v>
      </c>
      <c r="FK21" s="7">
        <v>32288.36</v>
      </c>
      <c r="FL21" s="7">
        <v>37165.410000000003</v>
      </c>
      <c r="FM21" s="7">
        <v>35269.300000000003</v>
      </c>
      <c r="FN21" s="7">
        <v>33386.21</v>
      </c>
      <c r="FO21" s="8">
        <v>36514</v>
      </c>
      <c r="FP21" s="7">
        <v>38012.26</v>
      </c>
      <c r="FQ21" s="7">
        <v>34437.64</v>
      </c>
      <c r="FR21" s="7">
        <v>34235.78</v>
      </c>
      <c r="FS21" s="7">
        <v>34028.25</v>
      </c>
      <c r="FT21" s="7">
        <v>30608.67</v>
      </c>
      <c r="FU21" s="7">
        <v>35228.68</v>
      </c>
      <c r="FV21" s="7">
        <v>30120.14</v>
      </c>
      <c r="FW21" s="7">
        <v>32576.1</v>
      </c>
      <c r="FX21" s="7">
        <v>34470.480000000003</v>
      </c>
      <c r="FY21" s="7">
        <v>32711.81</v>
      </c>
      <c r="FZ21" s="7">
        <v>32525.14</v>
      </c>
      <c r="GA21" s="8">
        <v>33889</v>
      </c>
      <c r="GB21" s="7">
        <v>30631.439999999999</v>
      </c>
      <c r="GC21" s="7">
        <v>35030.660000000003</v>
      </c>
      <c r="GD21" s="7">
        <v>31808.71</v>
      </c>
      <c r="GE21" s="7">
        <v>30122.9</v>
      </c>
      <c r="GF21" s="7">
        <v>29958.17</v>
      </c>
      <c r="GG21" s="7">
        <v>31280.27</v>
      </c>
      <c r="GH21" s="7">
        <v>29620.41</v>
      </c>
      <c r="GI21" s="7">
        <v>27995.59</v>
      </c>
      <c r="GJ21" s="7">
        <v>33697.65</v>
      </c>
      <c r="GK21" s="7">
        <v>27682.94</v>
      </c>
      <c r="GL21" s="7">
        <v>31874.48</v>
      </c>
      <c r="GM21" s="7">
        <v>31702.79</v>
      </c>
      <c r="GN21" s="7">
        <v>28654.68</v>
      </c>
      <c r="GO21" s="7">
        <v>32767.17</v>
      </c>
      <c r="GP21" s="8">
        <v>28335</v>
      </c>
      <c r="GQ21" s="8">
        <v>29584</v>
      </c>
      <c r="GR21" s="7">
        <v>29421.54</v>
      </c>
      <c r="GS21" s="7">
        <v>27862.38</v>
      </c>
      <c r="GT21" s="7">
        <v>29088.47</v>
      </c>
      <c r="GU21" s="7">
        <v>26183.1</v>
      </c>
      <c r="GV21" s="7">
        <v>28773.89</v>
      </c>
      <c r="GW21" s="7">
        <v>28616.54</v>
      </c>
      <c r="GX21" s="7">
        <v>29808.81</v>
      </c>
      <c r="GY21" s="7">
        <v>28299.06</v>
      </c>
      <c r="GZ21" s="7">
        <v>28136.27</v>
      </c>
      <c r="HA21" s="7">
        <v>30643.5</v>
      </c>
      <c r="HB21" s="7">
        <v>25170.68</v>
      </c>
      <c r="HC21" s="7">
        <v>28980.89</v>
      </c>
      <c r="HD21" s="7">
        <v>27511.06</v>
      </c>
      <c r="HE21" s="7">
        <v>26052.54</v>
      </c>
      <c r="HF21" s="7">
        <v>26349.5</v>
      </c>
      <c r="HG21" s="7">
        <v>23717.200000000001</v>
      </c>
      <c r="HH21" s="7">
        <v>26062.49</v>
      </c>
      <c r="HI21" s="7">
        <v>25920.28</v>
      </c>
      <c r="HJ21" s="7">
        <v>26999.57</v>
      </c>
      <c r="HK21" s="7">
        <v>24410.23</v>
      </c>
      <c r="HL21" s="8">
        <v>26697</v>
      </c>
      <c r="HM21" s="7">
        <v>26546.21</v>
      </c>
      <c r="HN21" s="7">
        <v>23997.82</v>
      </c>
      <c r="HO21" s="7">
        <v>26246.67</v>
      </c>
      <c r="HP21" s="7">
        <v>22541.35</v>
      </c>
      <c r="HQ21" s="7">
        <v>24773.22</v>
      </c>
      <c r="HR21" s="7">
        <v>23936.31</v>
      </c>
      <c r="HS21" s="7">
        <v>21539.9</v>
      </c>
      <c r="HT21" s="7">
        <v>24798.94</v>
      </c>
      <c r="HU21" s="7">
        <v>23540.46</v>
      </c>
      <c r="HV21" s="7">
        <v>22289.46</v>
      </c>
      <c r="HW21" s="8">
        <v>24384</v>
      </c>
      <c r="HX21" s="7">
        <v>25394.54</v>
      </c>
      <c r="HY21" s="7">
        <v>23010.2</v>
      </c>
      <c r="HZ21" s="7">
        <v>22881.599999999999</v>
      </c>
      <c r="IA21" s="7">
        <v>22749.46</v>
      </c>
      <c r="IB21" s="7">
        <v>20469.14</v>
      </c>
      <c r="IC21" s="7">
        <v>23565.759999999998</v>
      </c>
      <c r="ID21" s="7">
        <v>11880228.17</v>
      </c>
      <c r="IE21" s="8">
        <f t="shared" si="0"/>
        <v>10215818.439999998</v>
      </c>
    </row>
    <row r="22" spans="1:239" x14ac:dyDescent="0.25">
      <c r="A22" t="s">
        <v>51</v>
      </c>
      <c r="B22" s="7">
        <v>29967.54</v>
      </c>
      <c r="C22" s="7">
        <v>87177.44</v>
      </c>
      <c r="D22" s="7">
        <v>87017.23</v>
      </c>
      <c r="E22" s="7">
        <v>94936.31</v>
      </c>
      <c r="F22" s="7">
        <v>77994.77</v>
      </c>
      <c r="G22" s="7">
        <v>94230.06</v>
      </c>
      <c r="H22" s="7">
        <v>85733.77</v>
      </c>
      <c r="I22" s="7">
        <v>81341.259999999995</v>
      </c>
      <c r="J22" s="7">
        <v>88936.79</v>
      </c>
      <c r="K22" s="7">
        <v>80555.399999999994</v>
      </c>
      <c r="L22" s="7">
        <v>84228.63</v>
      </c>
      <c r="M22" s="7">
        <v>87883.22</v>
      </c>
      <c r="N22" s="7">
        <v>87506.48</v>
      </c>
      <c r="O22" s="7">
        <v>79217.33</v>
      </c>
      <c r="P22" s="7">
        <v>86750.84</v>
      </c>
      <c r="Q22" s="7">
        <v>86365.11</v>
      </c>
      <c r="R22" s="7">
        <v>78163.41</v>
      </c>
      <c r="S22" s="7">
        <v>89189.58</v>
      </c>
      <c r="T22" s="7">
        <v>77447.210000000006</v>
      </c>
      <c r="U22" s="7">
        <v>80937.55</v>
      </c>
      <c r="V22" s="7">
        <v>84381.31</v>
      </c>
      <c r="W22" s="7">
        <v>76372.41</v>
      </c>
      <c r="X22" s="7">
        <v>79795.16</v>
      </c>
      <c r="Y22" s="7">
        <v>83193.08</v>
      </c>
      <c r="Z22" s="7">
        <v>79016.89</v>
      </c>
      <c r="AA22" s="7">
        <v>78641.63</v>
      </c>
      <c r="AB22" s="7">
        <v>81971.100000000006</v>
      </c>
      <c r="AC22" s="7">
        <v>77850.899999999994</v>
      </c>
      <c r="AD22" s="7">
        <v>77463.13</v>
      </c>
      <c r="AE22" s="7">
        <v>84149.29</v>
      </c>
      <c r="AF22" s="7">
        <v>69367.179999999993</v>
      </c>
      <c r="AG22" s="7">
        <v>79903.45</v>
      </c>
      <c r="AH22" s="7">
        <v>75570.740000000005</v>
      </c>
      <c r="AI22" s="7">
        <v>71608.13</v>
      </c>
      <c r="AJ22" s="7">
        <v>81907.59</v>
      </c>
      <c r="AK22" s="8">
        <v>78208</v>
      </c>
      <c r="AL22" s="7">
        <v>70751.09</v>
      </c>
      <c r="AM22" s="7">
        <v>77143.070000000007</v>
      </c>
      <c r="AN22" s="7">
        <v>73249.83</v>
      </c>
      <c r="AO22" s="7">
        <v>76341.34</v>
      </c>
      <c r="AP22" s="7">
        <v>72498.539999999994</v>
      </c>
      <c r="AQ22" s="7">
        <v>72111.14</v>
      </c>
      <c r="AR22" s="7">
        <v>71744.39</v>
      </c>
      <c r="AS22" s="7">
        <v>78157.179999999993</v>
      </c>
      <c r="AT22" s="7">
        <v>70977.289999999994</v>
      </c>
      <c r="AU22" s="7">
        <v>67267.350000000006</v>
      </c>
      <c r="AV22" s="7">
        <v>76937.119999999995</v>
      </c>
      <c r="AW22" s="7">
        <v>69873.37</v>
      </c>
      <c r="AX22" s="7">
        <v>69491.63</v>
      </c>
      <c r="AY22" s="7">
        <v>72413.81</v>
      </c>
      <c r="AZ22" s="7">
        <v>65459.11</v>
      </c>
      <c r="BA22" s="7">
        <v>74864.58</v>
      </c>
      <c r="BB22" s="7">
        <v>67981.14</v>
      </c>
      <c r="BC22" s="7">
        <v>67337.820000000007</v>
      </c>
      <c r="BD22" s="7">
        <v>67226.31</v>
      </c>
      <c r="BE22" s="7">
        <v>66847.12</v>
      </c>
      <c r="BF22" s="7">
        <v>66459.63</v>
      </c>
      <c r="BG22" s="7">
        <v>62965.35</v>
      </c>
      <c r="BH22" s="7">
        <v>71990.78</v>
      </c>
      <c r="BI22" s="7">
        <v>62251.22</v>
      </c>
      <c r="BJ22" s="7">
        <v>68111.149999999994</v>
      </c>
      <c r="BK22" s="7">
        <v>67769.22</v>
      </c>
      <c r="BL22" s="7">
        <v>61277.2</v>
      </c>
      <c r="BM22" s="7">
        <v>70097.42</v>
      </c>
      <c r="BN22" s="7">
        <v>60637.47</v>
      </c>
      <c r="BO22" s="7">
        <v>66348.28</v>
      </c>
      <c r="BP22" s="7">
        <v>63005.67</v>
      </c>
      <c r="BQ22" s="7">
        <v>59686.61</v>
      </c>
      <c r="BR22" s="8">
        <v>65051</v>
      </c>
      <c r="BS22" s="7">
        <v>58850.76</v>
      </c>
      <c r="BT22" s="8">
        <v>64386</v>
      </c>
      <c r="BU22" s="7">
        <v>61140.93</v>
      </c>
      <c r="BV22" s="7">
        <v>63706.82</v>
      </c>
      <c r="BW22" s="7">
        <v>60496.53</v>
      </c>
      <c r="BX22" s="7">
        <v>60165.21</v>
      </c>
      <c r="BY22" s="7">
        <v>65543.509999999995</v>
      </c>
      <c r="BZ22" s="7">
        <v>53851.5</v>
      </c>
      <c r="CA22" s="7">
        <v>64837.36</v>
      </c>
      <c r="CB22" s="7">
        <v>58886.5</v>
      </c>
      <c r="CC22" s="7">
        <v>55777.27</v>
      </c>
      <c r="CD22" s="7">
        <v>61016.81</v>
      </c>
      <c r="CE22" s="8">
        <v>57944</v>
      </c>
      <c r="CF22" s="7">
        <v>57625.17</v>
      </c>
      <c r="CG22" s="7">
        <v>60047.09</v>
      </c>
      <c r="CH22" s="7">
        <v>56999.29</v>
      </c>
      <c r="CI22" s="7">
        <v>56697.440000000002</v>
      </c>
      <c r="CJ22" s="7">
        <v>59066.09</v>
      </c>
      <c r="CK22" s="7">
        <v>56069.72</v>
      </c>
      <c r="CL22" s="7">
        <v>55765.87</v>
      </c>
      <c r="CM22" s="7">
        <v>60736.21</v>
      </c>
      <c r="CN22" s="7">
        <v>49898.89</v>
      </c>
      <c r="CO22" s="7">
        <v>57459.51</v>
      </c>
      <c r="CP22" s="7">
        <v>54536.58</v>
      </c>
      <c r="CQ22" s="7">
        <v>51675.83</v>
      </c>
      <c r="CR22" s="7">
        <v>56525.09</v>
      </c>
      <c r="CS22" s="7">
        <v>56216.43</v>
      </c>
      <c r="CT22" s="7">
        <v>50813.760000000002</v>
      </c>
      <c r="CU22" s="7">
        <v>55592.26</v>
      </c>
      <c r="CV22" s="8">
        <v>57892</v>
      </c>
      <c r="CW22" s="7">
        <v>52465.919999999998</v>
      </c>
      <c r="CX22" s="8">
        <v>52175</v>
      </c>
      <c r="CY22" s="7">
        <v>54345.93</v>
      </c>
      <c r="CZ22" s="7">
        <v>49133.57</v>
      </c>
      <c r="DA22" s="7">
        <v>53739.06</v>
      </c>
      <c r="DB22" s="7">
        <v>48381.37</v>
      </c>
      <c r="DC22" s="7">
        <v>48130.05</v>
      </c>
      <c r="DD22" s="7">
        <v>55034.31</v>
      </c>
      <c r="DE22" s="7">
        <v>52347.519999999997</v>
      </c>
      <c r="DF22" s="7">
        <v>47313.54</v>
      </c>
      <c r="DG22" s="7">
        <v>51754.83</v>
      </c>
      <c r="DH22" s="7">
        <v>49112.49</v>
      </c>
      <c r="DI22" s="7">
        <v>51155.39</v>
      </c>
      <c r="DJ22" s="7">
        <v>48553.32</v>
      </c>
      <c r="DK22" s="7">
        <v>48266.86</v>
      </c>
      <c r="DL22" s="7">
        <v>47996.92</v>
      </c>
      <c r="DM22" s="7">
        <v>52260.19</v>
      </c>
      <c r="DN22" s="7">
        <v>47435.87</v>
      </c>
      <c r="DO22" s="7">
        <v>44937.11</v>
      </c>
      <c r="DP22" s="7">
        <v>51373.4</v>
      </c>
      <c r="DQ22" s="7">
        <v>46638.8</v>
      </c>
      <c r="DR22" s="7">
        <v>46373.279999999999</v>
      </c>
      <c r="DS22" s="7">
        <v>48316.13</v>
      </c>
      <c r="DT22" s="7">
        <v>43669.93</v>
      </c>
      <c r="DU22" s="7">
        <v>49939.4</v>
      </c>
      <c r="DV22" s="8">
        <v>45344</v>
      </c>
      <c r="DW22" s="7">
        <v>45085.31</v>
      </c>
      <c r="DX22" s="7">
        <v>44836.11</v>
      </c>
      <c r="DY22" s="7">
        <v>44582.59</v>
      </c>
      <c r="DZ22" s="7">
        <v>44324.54</v>
      </c>
      <c r="EA22" s="7">
        <v>44086.84</v>
      </c>
      <c r="EB22" s="7">
        <v>45919.72</v>
      </c>
      <c r="EC22" s="7">
        <v>43590.15</v>
      </c>
      <c r="ED22" s="7">
        <v>45403.22</v>
      </c>
      <c r="EE22" s="7">
        <v>43100.68</v>
      </c>
      <c r="EF22" s="7">
        <v>42849.440000000002</v>
      </c>
      <c r="EG22" s="8">
        <v>46664</v>
      </c>
      <c r="EH22" s="7">
        <v>38326.720000000001</v>
      </c>
      <c r="EI22" s="7">
        <v>46130.06</v>
      </c>
      <c r="EJ22" s="7">
        <v>41882.629999999997</v>
      </c>
      <c r="EK22" s="7">
        <v>39658.199999999997</v>
      </c>
      <c r="EL22" s="7">
        <v>43201.440000000002</v>
      </c>
      <c r="EM22" s="7">
        <v>39067.79</v>
      </c>
      <c r="EN22" s="7">
        <v>40779.81</v>
      </c>
      <c r="EO22" s="7">
        <v>42483.61</v>
      </c>
      <c r="EP22" s="7">
        <v>42235.82</v>
      </c>
      <c r="EQ22" s="7">
        <v>38180.449999999997</v>
      </c>
      <c r="ER22" s="7">
        <v>41751.599999999999</v>
      </c>
      <c r="ES22" s="8">
        <v>41510</v>
      </c>
      <c r="ET22" s="7">
        <v>37519.85</v>
      </c>
      <c r="EU22" s="7">
        <v>42894.7</v>
      </c>
      <c r="EV22" s="7">
        <v>37086.49</v>
      </c>
      <c r="EW22" s="7">
        <v>38714.400000000001</v>
      </c>
      <c r="EX22" s="7">
        <v>40317.85</v>
      </c>
      <c r="EY22" s="7">
        <v>36457.43</v>
      </c>
      <c r="EZ22" s="7">
        <v>38054.449999999997</v>
      </c>
      <c r="FA22" s="7">
        <v>39638.660000000003</v>
      </c>
      <c r="FB22" s="7">
        <v>37611.9</v>
      </c>
      <c r="FC22" s="7">
        <v>37398.879999999997</v>
      </c>
      <c r="FD22" s="7">
        <v>38946.26</v>
      </c>
      <c r="FE22" s="7">
        <v>36956.61</v>
      </c>
      <c r="FF22" s="7">
        <v>36742.9</v>
      </c>
      <c r="FG22" s="7">
        <v>40002.89</v>
      </c>
      <c r="FH22" s="7">
        <v>32853.230000000003</v>
      </c>
      <c r="FI22" s="7">
        <v>37817.620000000003</v>
      </c>
      <c r="FJ22" s="7">
        <v>34172.199999999997</v>
      </c>
      <c r="FK22" s="7">
        <v>32288.36</v>
      </c>
      <c r="FL22" s="7">
        <v>37165.410000000003</v>
      </c>
      <c r="FM22" s="7">
        <v>35269.300000000003</v>
      </c>
      <c r="FN22" s="7">
        <v>33386.21</v>
      </c>
      <c r="FO22" s="8">
        <v>36514</v>
      </c>
      <c r="FP22" s="7">
        <v>38012.26</v>
      </c>
      <c r="FQ22" s="7">
        <v>34437.64</v>
      </c>
      <c r="FR22" s="7">
        <v>34235.78</v>
      </c>
      <c r="FS22" s="7">
        <v>34028.25</v>
      </c>
      <c r="FT22" s="7">
        <v>30608.67</v>
      </c>
      <c r="FU22" s="7">
        <v>35228.68</v>
      </c>
      <c r="FV22" s="7">
        <v>30120.14</v>
      </c>
      <c r="FW22" s="7">
        <v>32576.1</v>
      </c>
      <c r="FX22" s="7">
        <v>34470.480000000003</v>
      </c>
      <c r="FY22" s="7">
        <v>32711.81</v>
      </c>
      <c r="FZ22" s="7">
        <v>32525.14</v>
      </c>
      <c r="GA22" s="8">
        <v>33889</v>
      </c>
      <c r="GB22" s="7">
        <v>30631.439999999999</v>
      </c>
      <c r="GC22" s="7">
        <v>35030.660000000003</v>
      </c>
      <c r="GD22" s="7">
        <v>31808.71</v>
      </c>
      <c r="GE22" s="7">
        <v>30122.9</v>
      </c>
      <c r="GF22" s="7">
        <v>29958.17</v>
      </c>
      <c r="GG22" s="7">
        <v>31280.27</v>
      </c>
      <c r="GH22" s="7">
        <v>29620.41</v>
      </c>
      <c r="GI22" s="7">
        <v>27995.59</v>
      </c>
      <c r="GJ22" s="7">
        <v>33697.65</v>
      </c>
      <c r="GK22" s="7">
        <v>27682.94</v>
      </c>
      <c r="GL22" s="7">
        <v>31874.48</v>
      </c>
      <c r="GM22" s="7">
        <v>31702.79</v>
      </c>
      <c r="GN22" s="7">
        <v>28654.68</v>
      </c>
      <c r="GO22" s="7">
        <v>32767.17</v>
      </c>
      <c r="GP22" s="8">
        <v>28335</v>
      </c>
      <c r="GQ22" s="8">
        <v>29584</v>
      </c>
      <c r="GR22" s="7">
        <v>29421.54</v>
      </c>
      <c r="GS22" s="7">
        <v>27862.38</v>
      </c>
      <c r="GT22" s="7">
        <v>29088.47</v>
      </c>
      <c r="GU22" s="7">
        <v>26183.1</v>
      </c>
      <c r="GV22" s="7">
        <v>28773.89</v>
      </c>
      <c r="GW22" s="7">
        <v>28616.54</v>
      </c>
      <c r="GX22" s="7">
        <v>29808.81</v>
      </c>
      <c r="GY22" s="7">
        <v>28299.06</v>
      </c>
      <c r="GZ22" s="7">
        <v>28136.27</v>
      </c>
      <c r="HA22" s="7">
        <v>30643.5</v>
      </c>
      <c r="HB22" s="7">
        <v>25170.68</v>
      </c>
      <c r="HC22" s="7">
        <v>28980.89</v>
      </c>
      <c r="HD22" s="7">
        <v>27511.06</v>
      </c>
      <c r="HE22" s="7">
        <v>26052.54</v>
      </c>
      <c r="HF22" s="7">
        <v>26349.5</v>
      </c>
      <c r="HG22" s="7">
        <v>23717.200000000001</v>
      </c>
      <c r="HH22" s="7">
        <v>26062.49</v>
      </c>
      <c r="HI22" s="7">
        <v>25920.28</v>
      </c>
      <c r="HJ22" s="7">
        <v>26999.57</v>
      </c>
      <c r="HK22" s="7">
        <v>24410.23</v>
      </c>
      <c r="HL22" s="8">
        <v>26697</v>
      </c>
      <c r="HM22" s="7">
        <v>26546.21</v>
      </c>
      <c r="HN22" s="7">
        <v>23997.82</v>
      </c>
      <c r="HO22" s="7">
        <v>26246.67</v>
      </c>
      <c r="HP22" s="7">
        <v>22541.35</v>
      </c>
      <c r="HQ22" s="7">
        <v>24773.22</v>
      </c>
      <c r="HR22" s="7">
        <v>23936.31</v>
      </c>
      <c r="HS22" s="7">
        <v>21539.9</v>
      </c>
      <c r="HT22" s="7">
        <v>24798.94</v>
      </c>
      <c r="HU22" s="7">
        <v>23540.46</v>
      </c>
      <c r="HV22" s="7">
        <v>22289.46</v>
      </c>
      <c r="HW22" s="8">
        <v>24384</v>
      </c>
      <c r="HX22" s="7">
        <v>25394.54</v>
      </c>
      <c r="HY22" s="7">
        <v>23010.2</v>
      </c>
      <c r="HZ22" s="7">
        <v>22881.599999999999</v>
      </c>
      <c r="IA22" s="7">
        <v>22749.46</v>
      </c>
      <c r="IB22" s="7">
        <v>20469.14</v>
      </c>
      <c r="IC22" s="7">
        <v>23565.759999999998</v>
      </c>
      <c r="ID22" s="7">
        <v>11880140.1</v>
      </c>
      <c r="IE22" s="7">
        <f t="shared" si="0"/>
        <v>10215730.379999997</v>
      </c>
    </row>
    <row r="23" spans="1:239" x14ac:dyDescent="0.25">
      <c r="A23" t="s">
        <v>20</v>
      </c>
      <c r="B23" s="7">
        <v>19015.11</v>
      </c>
      <c r="C23" s="7">
        <v>-91915.31</v>
      </c>
      <c r="D23" s="7">
        <v>-134092.25</v>
      </c>
      <c r="E23" s="7">
        <v>-53454.46</v>
      </c>
      <c r="F23" s="7">
        <v>85050.5</v>
      </c>
      <c r="G23" s="7">
        <v>183892.4</v>
      </c>
      <c r="H23" s="7">
        <v>192952.5</v>
      </c>
      <c r="I23" s="7">
        <v>187049.91</v>
      </c>
      <c r="J23" s="7">
        <v>-2854654.11</v>
      </c>
      <c r="K23" s="7">
        <v>-2568104.4700000002</v>
      </c>
      <c r="L23" s="7">
        <v>-2849346.94</v>
      </c>
      <c r="M23" s="7">
        <v>-2729351.5</v>
      </c>
      <c r="N23" s="7">
        <v>-2780315.88</v>
      </c>
      <c r="O23" s="7">
        <v>-2666972.33</v>
      </c>
      <c r="P23" s="7">
        <v>-3077566.28</v>
      </c>
      <c r="Q23" s="8">
        <v>-3067041</v>
      </c>
      <c r="R23" s="7">
        <v>-2938465.42</v>
      </c>
      <c r="S23" s="7">
        <v>-2710869.5</v>
      </c>
      <c r="T23" s="7">
        <v>-2608407.4900000002</v>
      </c>
      <c r="U23" s="7">
        <v>-2679338.14</v>
      </c>
      <c r="V23" s="7">
        <v>-2794355.07</v>
      </c>
      <c r="W23" s="7">
        <v>-2512020.52</v>
      </c>
      <c r="X23" s="7">
        <v>-2770773.52</v>
      </c>
      <c r="Y23" s="7">
        <v>-2511648.35</v>
      </c>
      <c r="Z23" s="7">
        <v>-2561287.19</v>
      </c>
      <c r="AA23" s="7">
        <v>-2482461.2599999998</v>
      </c>
      <c r="AB23" s="7">
        <v>-2730682.62</v>
      </c>
      <c r="AC23" s="7">
        <v>-2723725.28</v>
      </c>
      <c r="AD23" s="7">
        <v>-2599735.86</v>
      </c>
      <c r="AE23" s="7">
        <v>-2545728.7999999998</v>
      </c>
      <c r="AF23" s="7">
        <v>-2471966.14</v>
      </c>
      <c r="AG23" s="7">
        <v>-2518324.52</v>
      </c>
      <c r="AH23" s="7">
        <v>-2700829.83</v>
      </c>
      <c r="AI23" s="7">
        <v>-2508847.77</v>
      </c>
      <c r="AJ23" s="7">
        <v>-2666800.3199999998</v>
      </c>
      <c r="AK23" s="7">
        <v>-2451605.0499999998</v>
      </c>
      <c r="AL23" s="7">
        <v>-2501977.81</v>
      </c>
      <c r="AM23" s="7">
        <v>-2390454.0699999998</v>
      </c>
      <c r="AN23" s="7">
        <v>-2648769.56</v>
      </c>
      <c r="AO23" s="7">
        <v>-2628428.21</v>
      </c>
      <c r="AP23" s="7">
        <v>-2529496.6800000002</v>
      </c>
      <c r="AQ23" s="7">
        <v>-2573483.83</v>
      </c>
      <c r="AR23" s="7">
        <v>-2480530.7799999998</v>
      </c>
      <c r="AS23" s="7">
        <v>-2551587.09</v>
      </c>
      <c r="AT23" s="8">
        <v>-2479519</v>
      </c>
      <c r="AU23" s="7">
        <v>-2217350.25</v>
      </c>
      <c r="AV23" s="7">
        <v>-2439228.3199999998</v>
      </c>
      <c r="AW23" s="7">
        <v>-2261095.7799999998</v>
      </c>
      <c r="AX23" s="7">
        <v>-2298911.1</v>
      </c>
      <c r="AY23" s="7">
        <v>-2198684.71</v>
      </c>
      <c r="AZ23" s="7">
        <v>-2378395.59</v>
      </c>
      <c r="BA23" s="7">
        <v>-2351134.2200000002</v>
      </c>
      <c r="BB23" s="7">
        <v>-2260263.73</v>
      </c>
      <c r="BC23" s="7">
        <v>-2321371.7799999998</v>
      </c>
      <c r="BD23" s="7">
        <v>-2229749.65</v>
      </c>
      <c r="BE23" s="7">
        <v>-2295369.9</v>
      </c>
      <c r="BF23" s="7">
        <v>-2276319.81</v>
      </c>
      <c r="BG23" s="7">
        <v>-2039462.91</v>
      </c>
      <c r="BH23" s="7">
        <v>-2242056.89</v>
      </c>
      <c r="BI23" s="7">
        <v>-2108768.66</v>
      </c>
      <c r="BJ23" s="7">
        <v>-2111886.2200000002</v>
      </c>
      <c r="BK23" s="7">
        <v>-2020338.48</v>
      </c>
      <c r="BL23" s="7">
        <v>-2177661.61</v>
      </c>
      <c r="BM23" s="7">
        <v>-2164029.15</v>
      </c>
      <c r="BN23" s="8">
        <v>-2095846</v>
      </c>
      <c r="BO23" s="7">
        <v>-2079869.68</v>
      </c>
      <c r="BP23" s="7">
        <v>-2004035.8</v>
      </c>
      <c r="BQ23" s="7">
        <v>-2071806.6</v>
      </c>
      <c r="BR23" s="7">
        <v>-2196317.5099999998</v>
      </c>
      <c r="BS23" s="7">
        <v>-1971975.11</v>
      </c>
      <c r="BT23" s="7">
        <v>-2173740.4700000002</v>
      </c>
      <c r="BU23" s="7">
        <v>-2094351.1</v>
      </c>
      <c r="BV23" s="7">
        <v>-2151165.21</v>
      </c>
      <c r="BW23" s="7">
        <v>-2071678.82</v>
      </c>
      <c r="BX23" s="7">
        <v>-2127775.3199999998</v>
      </c>
      <c r="BY23" s="7">
        <v>-2103361.25</v>
      </c>
      <c r="BZ23" s="7">
        <v>-2044269.71</v>
      </c>
      <c r="CA23" s="7">
        <v>-2088273.68</v>
      </c>
      <c r="CB23" s="7">
        <v>-2017388.16</v>
      </c>
      <c r="CC23" s="7">
        <v>-2083379.5</v>
      </c>
      <c r="CD23" s="8">
        <v>-2060622</v>
      </c>
      <c r="CE23" s="7">
        <v>-1914373.59</v>
      </c>
      <c r="CF23" s="7">
        <v>-2044497.08</v>
      </c>
      <c r="CG23" s="7">
        <v>-1957967.88</v>
      </c>
      <c r="CH23" s="7">
        <v>-2022166.84</v>
      </c>
      <c r="CI23" s="7">
        <v>-1942969.49</v>
      </c>
      <c r="CJ23" s="7">
        <v>-1988398.84</v>
      </c>
      <c r="CK23" s="7">
        <v>-1982543.41</v>
      </c>
      <c r="CL23" s="7">
        <v>-1904518.11</v>
      </c>
      <c r="CM23" s="7">
        <v>-1956663.1</v>
      </c>
      <c r="CN23" s="8">
        <v>-1900783</v>
      </c>
      <c r="CO23" s="7">
        <v>-1941479.3</v>
      </c>
      <c r="CP23" s="8">
        <v>-1935049</v>
      </c>
      <c r="CQ23" s="7">
        <v>-1732414.23</v>
      </c>
      <c r="CR23" s="7">
        <v>-1909511.1</v>
      </c>
      <c r="CS23" s="7">
        <v>-1833483.49</v>
      </c>
      <c r="CT23" s="7">
        <v>-1898858.66</v>
      </c>
      <c r="CU23" s="7">
        <v>-1813272.6</v>
      </c>
      <c r="CV23" s="7">
        <v>-1862328.35</v>
      </c>
      <c r="CW23" s="7">
        <v>-1861681.34</v>
      </c>
      <c r="CX23" s="7">
        <v>-1788179.87</v>
      </c>
      <c r="CY23" s="7">
        <v>-1835564.13</v>
      </c>
      <c r="CZ23" s="7">
        <v>-1773474.73</v>
      </c>
      <c r="DA23" s="7">
        <v>-1814891.1</v>
      </c>
      <c r="DB23" s="7">
        <v>-1791424.77</v>
      </c>
      <c r="DC23" s="7">
        <v>-1597559.68</v>
      </c>
      <c r="DD23" s="7">
        <v>-1755007.69</v>
      </c>
      <c r="DE23" s="7">
        <v>-1687954.41</v>
      </c>
      <c r="DF23" s="7">
        <v>-1750070.81</v>
      </c>
      <c r="DG23" s="7">
        <v>-1668853.16</v>
      </c>
      <c r="DH23" s="8">
        <v>-1724153</v>
      </c>
      <c r="DI23" s="7">
        <v>-1709553.51</v>
      </c>
      <c r="DJ23" s="7">
        <v>-1645223.28</v>
      </c>
      <c r="DK23" s="7">
        <v>-1693471.7</v>
      </c>
      <c r="DL23" s="7">
        <v>-1626436.06</v>
      </c>
      <c r="DM23" s="7">
        <v>-1665091.51</v>
      </c>
      <c r="DN23" s="7">
        <v>70780.59</v>
      </c>
      <c r="DO23" s="7">
        <v>66870.66</v>
      </c>
      <c r="DP23" s="7">
        <v>77021.59</v>
      </c>
      <c r="DQ23" s="7">
        <v>68646.240000000005</v>
      </c>
      <c r="DR23" s="7">
        <v>69197.119999999995</v>
      </c>
      <c r="DS23" s="7">
        <v>72273.14</v>
      </c>
      <c r="DT23" s="7">
        <v>64048.47</v>
      </c>
      <c r="DU23" s="7">
        <v>74864.75</v>
      </c>
      <c r="DV23" s="7">
        <v>67652.25</v>
      </c>
      <c r="DW23" s="7">
        <v>66347.73</v>
      </c>
      <c r="DX23" s="7">
        <v>66889.919999999998</v>
      </c>
      <c r="DY23" s="7">
        <v>65604.61</v>
      </c>
      <c r="DZ23" s="8">
        <v>66122</v>
      </c>
      <c r="EA23" s="7">
        <v>65765.13</v>
      </c>
      <c r="EB23" s="7">
        <v>67774.45</v>
      </c>
      <c r="EC23" s="7">
        <v>65019.43</v>
      </c>
      <c r="ED23" s="7">
        <v>67889.14</v>
      </c>
      <c r="EE23" s="7">
        <v>63409.29</v>
      </c>
      <c r="EF23" s="7">
        <v>63907.29</v>
      </c>
      <c r="EG23" s="7">
        <v>69926.17</v>
      </c>
      <c r="EH23" s="7">
        <v>55965.85</v>
      </c>
      <c r="EI23" s="7">
        <v>69118.5</v>
      </c>
      <c r="EJ23" s="7">
        <v>62455.5</v>
      </c>
      <c r="EK23" s="7">
        <v>58127.64</v>
      </c>
      <c r="EL23" s="7">
        <v>64491.85</v>
      </c>
      <c r="EM23" s="8">
        <v>58014</v>
      </c>
      <c r="EN23" s="7">
        <v>59885.37</v>
      </c>
      <c r="EO23" s="7">
        <v>63412.53</v>
      </c>
      <c r="EP23" s="7">
        <v>63039.94</v>
      </c>
      <c r="EQ23" s="7">
        <v>55867.42</v>
      </c>
      <c r="ER23" s="7">
        <v>62311.82</v>
      </c>
      <c r="ES23" s="7">
        <v>61139.41</v>
      </c>
      <c r="ET23" s="7">
        <v>55698.17</v>
      </c>
      <c r="EU23" s="7">
        <v>64154.93</v>
      </c>
      <c r="EV23" s="7">
        <v>54252.33</v>
      </c>
      <c r="EW23" s="7">
        <v>57622.57</v>
      </c>
      <c r="EX23" s="7">
        <v>60155.65</v>
      </c>
      <c r="EY23" s="7">
        <v>54108.49</v>
      </c>
      <c r="EZ23" s="7">
        <v>55852.68</v>
      </c>
      <c r="FA23" s="7">
        <v>59134.14</v>
      </c>
      <c r="FB23" s="7">
        <v>55196.87</v>
      </c>
      <c r="FC23" s="7">
        <v>55648.74</v>
      </c>
      <c r="FD23" s="7">
        <v>58092.7</v>
      </c>
      <c r="FE23" s="8">
        <v>54228</v>
      </c>
      <c r="FF23" s="7">
        <v>54663.81</v>
      </c>
      <c r="FG23" s="7">
        <v>59795.89</v>
      </c>
      <c r="FH23" s="7">
        <v>51902.9</v>
      </c>
      <c r="FI23" s="7">
        <v>60768.26</v>
      </c>
      <c r="FJ23" s="7">
        <v>68344.39</v>
      </c>
      <c r="FK23" s="7">
        <v>64576.71</v>
      </c>
      <c r="FL23" s="7">
        <v>74330.81</v>
      </c>
      <c r="FM23" s="7">
        <v>70538.600000000006</v>
      </c>
      <c r="FN23" s="7">
        <v>66772.42</v>
      </c>
      <c r="FO23" s="8">
        <v>73028</v>
      </c>
      <c r="FP23" s="7">
        <v>76024.509999999995</v>
      </c>
      <c r="FQ23" s="7">
        <v>68875.28</v>
      </c>
      <c r="FR23" s="7">
        <v>68471.570000000007</v>
      </c>
      <c r="FS23" s="7">
        <v>68056.490000000005</v>
      </c>
      <c r="FT23" s="7">
        <v>61217.34</v>
      </c>
      <c r="FU23" s="7">
        <v>70457.36</v>
      </c>
      <c r="FV23" s="7">
        <v>60240.28</v>
      </c>
      <c r="FW23" s="7">
        <v>65152.19</v>
      </c>
      <c r="FX23" s="8">
        <v>68941</v>
      </c>
      <c r="FY23" s="7">
        <v>65423.63</v>
      </c>
      <c r="FZ23" s="7">
        <v>65050.28</v>
      </c>
      <c r="GA23" s="8">
        <v>67778</v>
      </c>
      <c r="GB23" s="7">
        <v>61262.87</v>
      </c>
      <c r="GC23" s="7">
        <v>70061.320000000007</v>
      </c>
      <c r="GD23" s="7">
        <v>63617.43</v>
      </c>
      <c r="GE23" s="7">
        <v>60245.8</v>
      </c>
      <c r="GF23" s="7">
        <v>59916.34</v>
      </c>
      <c r="GG23" s="7">
        <v>62560.55</v>
      </c>
      <c r="GH23" s="7">
        <v>59240.81</v>
      </c>
      <c r="GI23" s="7">
        <v>55991.18</v>
      </c>
      <c r="GJ23" s="7">
        <v>67395.3</v>
      </c>
      <c r="GK23" s="7">
        <v>55365.87</v>
      </c>
      <c r="GL23" s="8">
        <v>63749</v>
      </c>
      <c r="GM23" s="7">
        <v>63405.58</v>
      </c>
      <c r="GN23" s="7">
        <v>57309.37</v>
      </c>
      <c r="GO23" s="7">
        <v>65534.33</v>
      </c>
      <c r="GP23" s="7">
        <v>56670.06</v>
      </c>
      <c r="GQ23" s="8">
        <v>59168</v>
      </c>
      <c r="GR23" s="7">
        <v>58843.08</v>
      </c>
      <c r="GS23" s="7">
        <v>55724.76</v>
      </c>
      <c r="GT23" s="7">
        <v>58176.95</v>
      </c>
      <c r="GU23" s="7">
        <v>52366.21</v>
      </c>
      <c r="GV23" s="7">
        <v>57547.78</v>
      </c>
      <c r="GW23" s="7">
        <v>57233.09</v>
      </c>
      <c r="GX23" s="7">
        <v>59617.61</v>
      </c>
      <c r="GY23" s="7">
        <v>56598.13</v>
      </c>
      <c r="GZ23" s="7">
        <v>56272.54</v>
      </c>
      <c r="HA23" s="8">
        <v>61287</v>
      </c>
      <c r="HB23" s="7">
        <v>50341.37</v>
      </c>
      <c r="HC23" s="7">
        <v>57961.78</v>
      </c>
      <c r="HD23" s="7">
        <v>55022.12</v>
      </c>
      <c r="HE23" s="7">
        <v>52105.08</v>
      </c>
      <c r="HF23" s="8">
        <v>52699</v>
      </c>
      <c r="HG23" s="7">
        <v>47434.400000000001</v>
      </c>
      <c r="HH23" s="8">
        <v>52125</v>
      </c>
      <c r="HI23" s="7">
        <v>51840.55</v>
      </c>
      <c r="HJ23" s="7">
        <v>53999.15</v>
      </c>
      <c r="HK23" s="7">
        <v>48820.47</v>
      </c>
      <c r="HL23" s="8">
        <v>53394</v>
      </c>
      <c r="HM23" s="7">
        <v>53092.43</v>
      </c>
      <c r="HN23" s="7">
        <v>47995.65</v>
      </c>
      <c r="HO23" s="7">
        <v>52493.34</v>
      </c>
      <c r="HP23" s="7">
        <v>45082.69</v>
      </c>
      <c r="HQ23" s="7">
        <v>49546.43</v>
      </c>
      <c r="HR23" s="7">
        <v>47872.62</v>
      </c>
      <c r="HS23" s="7">
        <v>43079.81</v>
      </c>
      <c r="HT23" s="7">
        <v>49597.89</v>
      </c>
      <c r="HU23" s="7">
        <v>47080.92</v>
      </c>
      <c r="HV23" s="7">
        <v>44578.92</v>
      </c>
      <c r="HW23" s="7">
        <v>48768.07</v>
      </c>
      <c r="HX23" s="7">
        <v>50789.09</v>
      </c>
      <c r="HY23" s="7">
        <v>46020.4</v>
      </c>
      <c r="HZ23" s="7">
        <v>45763.21</v>
      </c>
      <c r="IA23" s="7">
        <v>45498.91</v>
      </c>
      <c r="IB23" s="7">
        <v>40938.28</v>
      </c>
      <c r="IC23" s="7">
        <v>47131.53</v>
      </c>
      <c r="ID23" s="7">
        <v>-232070148.59999999</v>
      </c>
      <c r="IE23" s="7">
        <f t="shared" si="0"/>
        <v>-235398967.88000014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F19" sqref="F18:F19"/>
    </sheetView>
  </sheetViews>
  <sheetFormatPr defaultRowHeight="13.2" x14ac:dyDescent="0.25"/>
  <cols>
    <col min="1" max="1" width="18.88671875" bestFit="1" customWidth="1"/>
    <col min="2" max="237" width="13.109375" bestFit="1" customWidth="1"/>
    <col min="238" max="238" width="16.5546875" customWidth="1"/>
    <col min="239" max="239" width="15.4414062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5">
      <c r="A3" t="s">
        <v>43</v>
      </c>
      <c r="B3">
        <v>79.83</v>
      </c>
      <c r="ID3">
        <v>79.83</v>
      </c>
      <c r="IE3">
        <f t="shared" ref="IE3:IE19" si="0">SUM(B3:FU3)</f>
        <v>79.83</v>
      </c>
    </row>
    <row r="4" spans="1:239" x14ac:dyDescent="0.25">
      <c r="A4" t="s">
        <v>44</v>
      </c>
      <c r="B4" s="7">
        <v>-5747.19</v>
      </c>
      <c r="C4" s="7">
        <v>-10956.48</v>
      </c>
      <c r="D4" s="7">
        <v>-1687.32</v>
      </c>
      <c r="E4" s="7">
        <v>-2081.06</v>
      </c>
      <c r="F4" s="7">
        <v>-2145.67</v>
      </c>
      <c r="G4" s="7">
        <v>-17159.86</v>
      </c>
      <c r="H4" s="7">
        <v>-17241.150000000001</v>
      </c>
      <c r="I4" s="8">
        <v>-17628</v>
      </c>
      <c r="ID4" s="7">
        <v>-74646.710000000006</v>
      </c>
      <c r="IE4" s="7">
        <f t="shared" si="0"/>
        <v>-74646.73000000001</v>
      </c>
    </row>
    <row r="5" spans="1:239" x14ac:dyDescent="0.25">
      <c r="A5" t="s">
        <v>46</v>
      </c>
      <c r="B5" s="7">
        <v>-12752.3</v>
      </c>
      <c r="C5" s="7">
        <v>-38117.65</v>
      </c>
      <c r="D5" s="7">
        <v>-32279.61</v>
      </c>
      <c r="E5" s="7">
        <v>-29636.14</v>
      </c>
      <c r="F5" s="7">
        <v>-32669.48</v>
      </c>
      <c r="G5" s="7">
        <v>-29495.67</v>
      </c>
      <c r="H5" s="7">
        <v>-29932.91</v>
      </c>
      <c r="I5" s="7">
        <v>-32921.870000000003</v>
      </c>
      <c r="J5" s="7">
        <v>-1515.8</v>
      </c>
      <c r="K5" s="7">
        <v>-1356.15</v>
      </c>
      <c r="L5" s="7">
        <v>-1565.39</v>
      </c>
      <c r="M5" s="7">
        <v>-1402.34</v>
      </c>
      <c r="N5" s="7">
        <v>-1491.45</v>
      </c>
      <c r="O5" s="7">
        <v>-1515.47</v>
      </c>
      <c r="P5" s="7">
        <v>-1478.59</v>
      </c>
      <c r="Q5" s="7">
        <v>-1471.95</v>
      </c>
      <c r="R5" s="7">
        <v>-1495.37</v>
      </c>
      <c r="S5" s="7">
        <v>-1402.88</v>
      </c>
      <c r="T5" s="7">
        <v>-1481.72</v>
      </c>
      <c r="U5" s="7">
        <v>-1504.18</v>
      </c>
      <c r="V5" s="7">
        <v>-7191.21</v>
      </c>
      <c r="W5" s="8">
        <v>-6429</v>
      </c>
      <c r="X5" s="8">
        <v>-7415</v>
      </c>
      <c r="Y5" s="7">
        <v>-6637.85</v>
      </c>
      <c r="Z5" s="7">
        <v>-7342.91</v>
      </c>
      <c r="AA5" s="7">
        <v>-6877.8</v>
      </c>
      <c r="AB5" s="7">
        <v>-6985.91</v>
      </c>
      <c r="AC5" s="7">
        <v>-7234.24</v>
      </c>
      <c r="AD5" s="8">
        <v>-6775</v>
      </c>
      <c r="AE5" s="7">
        <v>-6617.14</v>
      </c>
      <c r="AF5" s="7">
        <v>-7264.8</v>
      </c>
      <c r="AG5" s="7">
        <v>-6809.62</v>
      </c>
      <c r="ID5" s="7">
        <v>-339067.43</v>
      </c>
      <c r="IE5" s="7">
        <f t="shared" si="0"/>
        <v>-339067.39999999991</v>
      </c>
    </row>
    <row r="6" spans="1:239" x14ac:dyDescent="0.25">
      <c r="A6" t="s">
        <v>11</v>
      </c>
      <c r="B6" s="7">
        <v>2233.89</v>
      </c>
      <c r="C6" s="7">
        <v>7250.08</v>
      </c>
      <c r="D6" s="8">
        <v>-1697</v>
      </c>
      <c r="E6" s="7">
        <v>-6459.27</v>
      </c>
      <c r="F6" s="7">
        <v>-35008.79</v>
      </c>
      <c r="G6" s="7">
        <v>-21777.74</v>
      </c>
      <c r="H6" s="7">
        <v>-15303.88</v>
      </c>
      <c r="I6" s="7">
        <v>-8025.62</v>
      </c>
      <c r="J6" s="7">
        <v>-25427.88</v>
      </c>
      <c r="K6" s="7">
        <v>-22248.85</v>
      </c>
      <c r="L6" s="7">
        <v>-25238.94</v>
      </c>
      <c r="M6" s="7">
        <v>-13063.78</v>
      </c>
      <c r="N6" s="7">
        <v>-14083.55</v>
      </c>
      <c r="O6" s="7">
        <v>-13683.9</v>
      </c>
      <c r="P6" s="7">
        <v>-13965.41</v>
      </c>
      <c r="Q6" s="7">
        <v>-13225.67</v>
      </c>
      <c r="R6" s="7">
        <v>-14181.16</v>
      </c>
      <c r="S6" s="8">
        <v>-13150</v>
      </c>
      <c r="T6" s="7">
        <v>-13383.55</v>
      </c>
      <c r="U6" s="7">
        <v>-14319.06</v>
      </c>
      <c r="V6" s="8">
        <v>-37742</v>
      </c>
      <c r="W6" s="7">
        <v>-32993.339999999997</v>
      </c>
      <c r="X6" s="7">
        <v>-37392.17</v>
      </c>
      <c r="Y6" s="8">
        <v>-13751</v>
      </c>
      <c r="Z6" s="7">
        <v>-14811.47</v>
      </c>
      <c r="AA6" s="7">
        <v>-14380.32</v>
      </c>
      <c r="AB6" s="7">
        <v>-16135.16</v>
      </c>
      <c r="AC6" s="8">
        <v>-16053</v>
      </c>
      <c r="AD6" s="7">
        <v>-15584.63</v>
      </c>
      <c r="AE6" s="7">
        <v>-1381.41</v>
      </c>
      <c r="AF6" s="8">
        <v>-1476</v>
      </c>
      <c r="AG6" s="7">
        <v>-1432.72</v>
      </c>
      <c r="AH6" s="7">
        <v>-8537.6</v>
      </c>
      <c r="AI6" s="7">
        <v>-8081.65</v>
      </c>
      <c r="AJ6" s="7">
        <v>-8039.19</v>
      </c>
      <c r="AK6" s="8">
        <v>-7768</v>
      </c>
      <c r="AL6" s="8">
        <v>-8773</v>
      </c>
      <c r="AM6" s="7">
        <v>-7713.43</v>
      </c>
      <c r="AN6" s="7">
        <v>-8279.17</v>
      </c>
      <c r="AO6" s="7">
        <v>-8235.07</v>
      </c>
      <c r="AP6" s="7">
        <v>-7993.45</v>
      </c>
      <c r="AQ6" s="7">
        <v>-8175.23</v>
      </c>
      <c r="AR6" s="7">
        <v>-7910.18</v>
      </c>
      <c r="AS6" s="7">
        <v>-8064.58</v>
      </c>
      <c r="AT6" s="7">
        <v>-9810.86</v>
      </c>
      <c r="AU6" s="7">
        <v>-2335.4</v>
      </c>
      <c r="AV6" s="7">
        <v>-2516.5</v>
      </c>
      <c r="ID6" s="7">
        <v>-590126.59</v>
      </c>
      <c r="IE6" s="7">
        <f t="shared" si="0"/>
        <v>-590126.60999999987</v>
      </c>
    </row>
    <row r="7" spans="1:239" x14ac:dyDescent="0.25">
      <c r="A7" t="s">
        <v>12</v>
      </c>
      <c r="B7" s="7">
        <v>8239.44</v>
      </c>
      <c r="C7" s="7">
        <v>55272.47</v>
      </c>
      <c r="D7" s="8">
        <v>35634</v>
      </c>
      <c r="E7" s="7">
        <v>8877.35</v>
      </c>
      <c r="F7" s="7">
        <v>58072.73</v>
      </c>
      <c r="G7" s="7">
        <v>19814.240000000002</v>
      </c>
      <c r="H7" s="7">
        <v>22919.3</v>
      </c>
      <c r="I7" s="7">
        <v>26710.09</v>
      </c>
      <c r="J7" s="7">
        <v>-83015.070000000007</v>
      </c>
      <c r="K7" s="7">
        <v>-75598.820000000007</v>
      </c>
      <c r="L7" s="7">
        <v>-86842.13</v>
      </c>
      <c r="M7" s="7">
        <v>4802.3999999999996</v>
      </c>
      <c r="N7" s="7">
        <v>34083.440000000002</v>
      </c>
      <c r="O7" s="7">
        <v>31288.82</v>
      </c>
      <c r="P7" s="7">
        <v>-75472.479999999996</v>
      </c>
      <c r="Q7" s="7">
        <v>-51821.61</v>
      </c>
      <c r="R7" s="7">
        <v>-55867.72</v>
      </c>
      <c r="S7" s="8">
        <v>-41134</v>
      </c>
      <c r="T7" s="7">
        <v>-29823.9</v>
      </c>
      <c r="U7" s="7">
        <v>-27085.49</v>
      </c>
      <c r="V7" s="7">
        <v>16413.740000000002</v>
      </c>
      <c r="W7" s="7">
        <v>14140.77</v>
      </c>
      <c r="X7" s="7">
        <v>18895.830000000002</v>
      </c>
      <c r="Y7" s="7">
        <v>56916.81</v>
      </c>
      <c r="Z7" s="7">
        <v>89267.69</v>
      </c>
      <c r="AA7" s="7">
        <v>85456.68</v>
      </c>
      <c r="AB7" s="7">
        <v>6149.86</v>
      </c>
      <c r="AC7" s="7">
        <v>6216.78</v>
      </c>
      <c r="AD7" s="7">
        <v>16820.900000000001</v>
      </c>
      <c r="AE7" s="7">
        <v>23912.41</v>
      </c>
      <c r="AF7" s="7">
        <v>28027.24</v>
      </c>
      <c r="AG7" s="8">
        <v>32142</v>
      </c>
      <c r="AH7" s="7">
        <v>-43491.64</v>
      </c>
      <c r="AI7" s="7">
        <v>-40441.93</v>
      </c>
      <c r="AJ7" s="7">
        <v>-41884.28</v>
      </c>
      <c r="AK7" s="7">
        <v>12141.63</v>
      </c>
      <c r="AL7" s="7">
        <v>41780.85</v>
      </c>
      <c r="AM7" s="7">
        <v>37417.79</v>
      </c>
      <c r="AN7" s="7">
        <v>-32810.120000000003</v>
      </c>
      <c r="AO7" s="7">
        <v>-31780.93</v>
      </c>
      <c r="AP7" s="7">
        <v>-29532.16</v>
      </c>
      <c r="AQ7" s="7">
        <v>-25290.14</v>
      </c>
      <c r="AR7" s="7">
        <v>-31231.15</v>
      </c>
      <c r="AS7" s="7">
        <v>-38014.11</v>
      </c>
      <c r="AT7" s="7">
        <v>-31410.14</v>
      </c>
      <c r="AU7" s="7">
        <v>-25996.39</v>
      </c>
      <c r="AV7" s="7">
        <v>-28853.4</v>
      </c>
      <c r="AW7" s="7">
        <v>9317.5300000000007</v>
      </c>
      <c r="AX7" s="7">
        <v>36486.51</v>
      </c>
      <c r="AY7" s="7">
        <v>32616.45</v>
      </c>
      <c r="AZ7" s="7">
        <v>-34065.81</v>
      </c>
      <c r="BA7" s="7">
        <v>-30366.61</v>
      </c>
      <c r="BB7" s="8">
        <v>-24702</v>
      </c>
      <c r="BC7" s="7">
        <v>-20773.91</v>
      </c>
      <c r="BD7" s="7">
        <v>-20686.560000000001</v>
      </c>
      <c r="BE7" s="7">
        <v>-20530.09</v>
      </c>
      <c r="BF7" s="7">
        <v>-75203.759999999995</v>
      </c>
      <c r="BG7" s="7">
        <v>-62233.65</v>
      </c>
      <c r="BH7" s="7">
        <v>-66961.25</v>
      </c>
      <c r="BI7" s="8">
        <v>-31388</v>
      </c>
      <c r="BJ7" s="7">
        <v>4745.63</v>
      </c>
      <c r="BK7" s="7">
        <v>5234.8</v>
      </c>
      <c r="BL7" s="7">
        <v>-63069.3</v>
      </c>
      <c r="BM7" s="7">
        <v>-68535.78</v>
      </c>
      <c r="BN7" s="7">
        <v>-69898.58</v>
      </c>
      <c r="BO7" s="7">
        <v>-23995.279999999999</v>
      </c>
      <c r="BP7" s="7">
        <v>-22907.73</v>
      </c>
      <c r="BQ7" s="7">
        <v>-24696.3</v>
      </c>
      <c r="BR7" s="7">
        <v>-15022.19</v>
      </c>
      <c r="BS7" s="7">
        <v>-12731.94</v>
      </c>
      <c r="BT7" s="8">
        <v>-13681</v>
      </c>
      <c r="BU7" s="7">
        <v>-13367.81</v>
      </c>
      <c r="BV7" s="7">
        <v>-13734.11</v>
      </c>
      <c r="BW7" s="7">
        <v>-12902.36</v>
      </c>
      <c r="BX7" s="7">
        <v>-15155.66</v>
      </c>
      <c r="BY7" s="7">
        <v>-13819.63</v>
      </c>
      <c r="BZ7" s="7">
        <v>-14732.73</v>
      </c>
      <c r="CA7" s="8">
        <v>-13357</v>
      </c>
      <c r="CB7" s="7">
        <v>-13203.73</v>
      </c>
      <c r="CC7" s="7">
        <v>-14267.66</v>
      </c>
      <c r="CD7" s="7">
        <v>-14044.27</v>
      </c>
      <c r="CE7" s="7">
        <v>-12243.56</v>
      </c>
      <c r="CF7" s="7">
        <v>-13277.73</v>
      </c>
      <c r="CG7" s="7">
        <v>-12066.69</v>
      </c>
      <c r="CH7" s="7">
        <v>-12860.46</v>
      </c>
      <c r="CI7" s="7">
        <v>-12782.66</v>
      </c>
      <c r="CJ7" s="7">
        <v>-13552.77</v>
      </c>
      <c r="CK7" s="7">
        <v>-13542.09</v>
      </c>
      <c r="CL7" s="8">
        <v>-13147</v>
      </c>
      <c r="CM7" s="7">
        <v>-12477.74</v>
      </c>
      <c r="CN7" s="7">
        <v>-12796.63</v>
      </c>
      <c r="CO7" s="7">
        <v>-12829.54</v>
      </c>
      <c r="CP7" s="7">
        <v>-13123.84</v>
      </c>
      <c r="CQ7" s="7">
        <v>-11117.26</v>
      </c>
      <c r="CR7" s="7">
        <v>-12238.52</v>
      </c>
      <c r="CS7" s="7">
        <v>-11320.72</v>
      </c>
      <c r="CT7" s="7">
        <v>-12425.88</v>
      </c>
      <c r="CU7" s="7">
        <v>-11318.65</v>
      </c>
      <c r="CV7" s="7">
        <v>-12666.55</v>
      </c>
      <c r="CW7" s="7">
        <v>-12654.47</v>
      </c>
      <c r="CX7" s="7">
        <v>-12284.22</v>
      </c>
      <c r="CY7" s="7">
        <v>-11653.16</v>
      </c>
      <c r="CZ7" s="8">
        <v>-11974</v>
      </c>
      <c r="DA7" s="7">
        <v>-11981.26</v>
      </c>
      <c r="DB7" s="7">
        <v>2339.7399999999998</v>
      </c>
      <c r="DC7" s="7">
        <v>2231.8000000000002</v>
      </c>
      <c r="DD7" s="8">
        <v>2561</v>
      </c>
      <c r="DE7" s="7">
        <v>2530.1999999999998</v>
      </c>
      <c r="DF7" s="7">
        <v>3176.86</v>
      </c>
      <c r="DG7" s="7">
        <v>2430.79</v>
      </c>
      <c r="DH7" s="8">
        <v>2132</v>
      </c>
      <c r="DI7" s="8">
        <v>2064</v>
      </c>
      <c r="DJ7" s="7">
        <v>2891.83</v>
      </c>
      <c r="DK7" s="7">
        <v>3337.17</v>
      </c>
      <c r="DL7" s="7">
        <v>3399.27</v>
      </c>
      <c r="DM7" s="7">
        <v>3282.2</v>
      </c>
      <c r="DN7" s="7">
        <v>-20400.39</v>
      </c>
      <c r="DO7" s="7">
        <v>-16725.900000000001</v>
      </c>
      <c r="DP7" s="7">
        <v>-17885.23</v>
      </c>
      <c r="DQ7" s="7">
        <v>-17218.650000000001</v>
      </c>
      <c r="DR7" s="7">
        <v>-19143.18</v>
      </c>
      <c r="DS7" s="7">
        <v>-17152.2</v>
      </c>
      <c r="DT7" s="7">
        <v>-19696.43</v>
      </c>
      <c r="DU7" s="7">
        <v>-17893.11</v>
      </c>
      <c r="DV7" s="7">
        <v>-18228.11</v>
      </c>
      <c r="DW7" s="7">
        <v>-18275.52</v>
      </c>
      <c r="DX7" s="7">
        <v>-17558.080000000002</v>
      </c>
      <c r="DY7" s="7">
        <v>-18041.91</v>
      </c>
      <c r="DZ7" s="8">
        <v>-19058</v>
      </c>
      <c r="EA7" s="7">
        <v>-16078.38</v>
      </c>
      <c r="EB7" s="7">
        <v>-16730.48</v>
      </c>
      <c r="EC7" s="8">
        <v>-16828</v>
      </c>
      <c r="ED7" s="7">
        <v>-17249.759999999998</v>
      </c>
      <c r="EE7" s="7">
        <v>-16051.52</v>
      </c>
      <c r="EF7" s="8">
        <v>-18414</v>
      </c>
      <c r="EG7" s="7">
        <v>-16729.41</v>
      </c>
      <c r="EH7" s="7">
        <v>-17851.89</v>
      </c>
      <c r="EI7" s="7">
        <v>-16328.87</v>
      </c>
      <c r="EJ7" s="7">
        <v>-16425.82</v>
      </c>
      <c r="EK7" s="7">
        <v>-17587.61</v>
      </c>
      <c r="EL7" s="7">
        <v>-17026.490000000002</v>
      </c>
      <c r="EM7" s="7">
        <v>-14610.58</v>
      </c>
      <c r="EN7" s="7">
        <v>-16357.28</v>
      </c>
      <c r="EO7" s="7">
        <v>-15077.86</v>
      </c>
      <c r="EP7" s="7">
        <v>-16143.05</v>
      </c>
      <c r="EQ7" s="7">
        <v>-15692.57</v>
      </c>
      <c r="ER7" s="7">
        <v>-16452.79</v>
      </c>
      <c r="ES7" s="7">
        <v>-15631.49</v>
      </c>
      <c r="ET7" s="7">
        <v>-16676.240000000002</v>
      </c>
      <c r="EU7" s="7">
        <v>-15255.8</v>
      </c>
      <c r="EV7" s="7">
        <v>-15378.77</v>
      </c>
      <c r="EW7" s="7">
        <v>-16439.91</v>
      </c>
      <c r="EX7" s="7">
        <v>-15902.38</v>
      </c>
      <c r="EY7" s="7">
        <v>-13658.49</v>
      </c>
      <c r="EZ7" s="7">
        <v>-15291.8</v>
      </c>
      <c r="FA7" s="7">
        <v>-14097.87</v>
      </c>
      <c r="FB7" s="7">
        <v>-15097.56</v>
      </c>
      <c r="FC7" s="8">
        <v>-14669</v>
      </c>
      <c r="FD7" s="7">
        <v>-15362.82</v>
      </c>
      <c r="FE7" s="7">
        <v>-15308.11</v>
      </c>
      <c r="FF7" s="7">
        <v>-14861.48</v>
      </c>
      <c r="FG7" s="7">
        <v>-14243.44</v>
      </c>
      <c r="FH7" s="7">
        <v>-11431.63</v>
      </c>
      <c r="FI7" s="7">
        <v>-11274.58</v>
      </c>
      <c r="ID7" s="7">
        <v>-1927069.06</v>
      </c>
      <c r="IE7" s="8">
        <f t="shared" si="0"/>
        <v>-1927069.1099999996</v>
      </c>
    </row>
    <row r="8" spans="1:239" x14ac:dyDescent="0.25">
      <c r="A8" t="s">
        <v>13</v>
      </c>
      <c r="B8" s="7">
        <v>-2398.19</v>
      </c>
      <c r="C8" s="7">
        <v>32440.69</v>
      </c>
      <c r="D8" s="7">
        <v>-18630.400000000001</v>
      </c>
      <c r="E8" s="7">
        <v>-12557.86</v>
      </c>
      <c r="F8" s="7">
        <v>10460.450000000001</v>
      </c>
      <c r="G8" s="7">
        <v>3710.52</v>
      </c>
      <c r="H8" s="7">
        <v>7177.32</v>
      </c>
      <c r="I8" s="7">
        <v>3028.18</v>
      </c>
      <c r="J8" s="7">
        <v>-3353.48</v>
      </c>
      <c r="K8">
        <v>236.15</v>
      </c>
      <c r="L8" s="7">
        <v>2063.13</v>
      </c>
      <c r="M8" s="7">
        <v>8606.65</v>
      </c>
      <c r="N8" s="8">
        <v>9497</v>
      </c>
      <c r="O8" s="7">
        <v>8103.36</v>
      </c>
      <c r="P8" s="7">
        <v>2030.45</v>
      </c>
      <c r="Q8" s="7">
        <v>1866.34</v>
      </c>
      <c r="R8" s="7">
        <v>2376.2600000000002</v>
      </c>
      <c r="S8" s="7">
        <v>-4225.75</v>
      </c>
      <c r="T8" s="8">
        <v>-4600</v>
      </c>
      <c r="U8" s="7">
        <v>-4918.82</v>
      </c>
      <c r="V8" s="7">
        <v>-21909.77</v>
      </c>
      <c r="W8" s="7">
        <v>-19047.400000000001</v>
      </c>
      <c r="X8" s="7">
        <v>-21676.83</v>
      </c>
      <c r="Y8" s="7">
        <v>-19901.830000000002</v>
      </c>
      <c r="Z8" s="7">
        <v>-21527.39</v>
      </c>
      <c r="AA8" s="7">
        <v>-20811.419999999998</v>
      </c>
      <c r="AB8" s="7">
        <v>-21255.25</v>
      </c>
      <c r="AC8" s="7">
        <v>-21204.34</v>
      </c>
      <c r="AD8" s="7">
        <v>-20530.07</v>
      </c>
      <c r="AE8" s="7">
        <v>-19978.41</v>
      </c>
      <c r="AF8" s="7">
        <v>-21342.63</v>
      </c>
      <c r="AG8" s="7">
        <v>-20722.13</v>
      </c>
      <c r="AH8">
        <v>689.91</v>
      </c>
      <c r="AI8">
        <v>759.7</v>
      </c>
      <c r="AJ8">
        <v>678.15</v>
      </c>
      <c r="AK8">
        <v>681.06</v>
      </c>
      <c r="AL8">
        <v>681.27</v>
      </c>
      <c r="AM8">
        <v>677.64</v>
      </c>
      <c r="AN8">
        <v>696.58</v>
      </c>
      <c r="AO8">
        <v>640.83000000000004</v>
      </c>
      <c r="AP8">
        <v>674</v>
      </c>
      <c r="AQ8">
        <v>686.17</v>
      </c>
      <c r="AR8">
        <v>666.72</v>
      </c>
      <c r="AS8">
        <v>679.64</v>
      </c>
      <c r="AT8" s="7">
        <v>-13334.77</v>
      </c>
      <c r="AU8" s="7">
        <v>-11016.1</v>
      </c>
      <c r="AV8" s="7">
        <v>-11945.92</v>
      </c>
      <c r="AW8" s="7">
        <v>5500.46</v>
      </c>
      <c r="AX8" s="7">
        <v>6130.25</v>
      </c>
      <c r="AY8" s="7">
        <v>5463.27</v>
      </c>
      <c r="AZ8" s="7">
        <v>6117.18</v>
      </c>
      <c r="BA8" s="8">
        <v>5473</v>
      </c>
      <c r="BB8" s="7">
        <v>5632.59</v>
      </c>
      <c r="BC8" s="7">
        <v>5759.38</v>
      </c>
      <c r="BD8" s="7">
        <v>5572.07</v>
      </c>
      <c r="BE8" s="7">
        <v>5682.71</v>
      </c>
      <c r="BF8" s="8">
        <v>-7251</v>
      </c>
      <c r="BG8" s="7">
        <v>-5952.43</v>
      </c>
      <c r="BH8" s="7">
        <v>-6483.56</v>
      </c>
      <c r="BI8" s="7">
        <v>-6571.86</v>
      </c>
      <c r="BJ8" s="7">
        <v>-6791.09</v>
      </c>
      <c r="BK8" s="7">
        <v>-4153.2700000000004</v>
      </c>
      <c r="BL8" s="7">
        <v>9065.09</v>
      </c>
      <c r="BM8" s="7">
        <v>8131.46</v>
      </c>
      <c r="BN8" s="8">
        <v>8343</v>
      </c>
      <c r="BO8" s="7">
        <v>8531.1</v>
      </c>
      <c r="BP8" s="7">
        <v>8253.92</v>
      </c>
      <c r="BQ8" s="7">
        <v>8824.52</v>
      </c>
      <c r="BR8" s="7">
        <v>-6466.25</v>
      </c>
      <c r="BS8" s="7">
        <v>-5567.1</v>
      </c>
      <c r="BT8" s="7">
        <v>-6064.36</v>
      </c>
      <c r="BU8" s="7">
        <v>-6144.53</v>
      </c>
      <c r="BV8" s="8">
        <v>-6352</v>
      </c>
      <c r="BW8" s="7">
        <v>-5791.48</v>
      </c>
      <c r="BX8" s="8">
        <v>-6541</v>
      </c>
      <c r="BY8" s="7">
        <v>-5942.12</v>
      </c>
      <c r="BZ8" s="7">
        <v>-6318.67</v>
      </c>
      <c r="CA8" s="7">
        <v>-5852.75</v>
      </c>
      <c r="CB8" s="7">
        <v>-5950.86</v>
      </c>
      <c r="CC8" s="7">
        <v>-6360.76</v>
      </c>
      <c r="CD8" s="7">
        <v>-6052.53</v>
      </c>
      <c r="CE8" s="7">
        <v>-5353.65</v>
      </c>
      <c r="CF8" s="7">
        <v>-5963.89</v>
      </c>
      <c r="CG8" s="7">
        <v>-5458.85</v>
      </c>
      <c r="CH8" s="7">
        <v>-5940.94</v>
      </c>
      <c r="CI8" s="7">
        <v>-5701.93</v>
      </c>
      <c r="CJ8" s="7">
        <v>-5833.4</v>
      </c>
      <c r="CK8" s="7">
        <v>-5843.21</v>
      </c>
      <c r="CL8" s="7">
        <v>-5628.8</v>
      </c>
      <c r="CM8" s="7">
        <v>-5474.85</v>
      </c>
      <c r="CN8" s="7">
        <v>-5845.43</v>
      </c>
      <c r="CO8" s="7">
        <v>-5910.75</v>
      </c>
      <c r="CP8" s="7">
        <v>-5662.76</v>
      </c>
      <c r="CQ8" s="7">
        <v>-4874.7</v>
      </c>
      <c r="CR8" s="7">
        <v>-5581.5</v>
      </c>
      <c r="CS8" s="8">
        <v>-5109</v>
      </c>
      <c r="CT8" s="7">
        <v>-5831.12</v>
      </c>
      <c r="CU8" s="7">
        <v>-5068.6899999999996</v>
      </c>
      <c r="CV8" s="7">
        <v>-5457.62</v>
      </c>
      <c r="CW8" s="8">
        <v>-5466</v>
      </c>
      <c r="CX8" s="7">
        <v>-5264.71</v>
      </c>
      <c r="CY8" s="7">
        <v>-5120.07</v>
      </c>
      <c r="CZ8" s="7">
        <v>-5465.61</v>
      </c>
      <c r="DA8" s="8">
        <v>-4839</v>
      </c>
      <c r="ID8" s="7">
        <v>-377904.74</v>
      </c>
      <c r="IE8" s="7">
        <f t="shared" si="0"/>
        <v>-377904.69</v>
      </c>
    </row>
    <row r="9" spans="1:239" x14ac:dyDescent="0.25">
      <c r="A9" t="s">
        <v>14</v>
      </c>
      <c r="B9">
        <v>55.73</v>
      </c>
      <c r="C9" s="7">
        <v>-7428.11</v>
      </c>
      <c r="D9" s="7">
        <v>-8376.4699999999993</v>
      </c>
      <c r="E9" s="7">
        <v>-7571.16</v>
      </c>
      <c r="F9" s="7">
        <v>-8060.26</v>
      </c>
      <c r="G9" s="7">
        <v>7880.68</v>
      </c>
      <c r="H9" s="7">
        <v>8029.3</v>
      </c>
      <c r="I9" s="7">
        <v>8633.2000000000007</v>
      </c>
      <c r="J9" s="7">
        <v>-23902.31</v>
      </c>
      <c r="K9" s="7">
        <v>-20859.84</v>
      </c>
      <c r="L9" s="7">
        <v>-23724.720000000001</v>
      </c>
      <c r="M9" s="7">
        <v>-7344.9</v>
      </c>
      <c r="N9" s="8">
        <v>-7981</v>
      </c>
      <c r="O9" s="7">
        <v>-7784.92</v>
      </c>
      <c r="P9" s="7">
        <v>-15703.66</v>
      </c>
      <c r="Q9" s="7">
        <v>-14871.81</v>
      </c>
      <c r="R9" s="7">
        <v>-15883.14</v>
      </c>
      <c r="S9" s="7">
        <v>-22004.57</v>
      </c>
      <c r="T9" s="7">
        <v>-22395.33</v>
      </c>
      <c r="U9" s="7">
        <v>-23928.86</v>
      </c>
      <c r="V9" s="7">
        <v>-15157.29</v>
      </c>
      <c r="W9" s="7">
        <v>-13250.23</v>
      </c>
      <c r="X9" s="7">
        <v>-15016.82</v>
      </c>
      <c r="Y9">
        <v>-82.68</v>
      </c>
      <c r="Z9">
        <v>-148.44999999999999</v>
      </c>
      <c r="AA9">
        <v>-172.9</v>
      </c>
      <c r="AB9" s="7">
        <v>-14841.85</v>
      </c>
      <c r="AC9" s="7">
        <v>-14766.44</v>
      </c>
      <c r="AD9" s="7">
        <v>-14278.66</v>
      </c>
      <c r="AE9" s="7">
        <v>-13867.21</v>
      </c>
      <c r="AF9" s="7">
        <v>-14811.95</v>
      </c>
      <c r="AG9" s="7">
        <v>-14355.68</v>
      </c>
      <c r="AH9" s="7">
        <v>-14280.73</v>
      </c>
      <c r="AI9" s="7">
        <v>-13517.72</v>
      </c>
      <c r="AJ9" s="7">
        <v>-13447.48</v>
      </c>
      <c r="AK9">
        <v>-77.819999999999993</v>
      </c>
      <c r="AL9">
        <v>-146.47999999999999</v>
      </c>
      <c r="AM9">
        <v>-154.53</v>
      </c>
      <c r="AN9" s="8">
        <v>-13959</v>
      </c>
      <c r="AO9" s="7">
        <v>-13885.42</v>
      </c>
      <c r="AP9" s="7">
        <v>-13424.27</v>
      </c>
      <c r="AQ9" s="7">
        <v>-13701.47</v>
      </c>
      <c r="AR9" s="8">
        <v>-13258</v>
      </c>
      <c r="AS9" s="7">
        <v>-13489.78</v>
      </c>
      <c r="AT9" s="7">
        <v>-14071.7</v>
      </c>
      <c r="AU9" s="7">
        <v>-11723.8</v>
      </c>
      <c r="AV9" s="7">
        <v>-12632.93</v>
      </c>
      <c r="AW9">
        <v>-73.11</v>
      </c>
      <c r="AX9">
        <v>-137.58000000000001</v>
      </c>
      <c r="AY9">
        <v>-145.12</v>
      </c>
      <c r="AZ9" s="7">
        <v>-13746.27</v>
      </c>
      <c r="BA9" s="7">
        <v>-12400.24</v>
      </c>
      <c r="BB9" s="7">
        <v>-12601.39</v>
      </c>
      <c r="BC9" s="7">
        <v>-12859.63</v>
      </c>
      <c r="BD9" s="7">
        <v>-12441.61</v>
      </c>
      <c r="BE9" s="7">
        <v>-12657.24</v>
      </c>
      <c r="BF9" s="7">
        <v>-13208.69</v>
      </c>
      <c r="BG9" s="7">
        <v>-11001.73</v>
      </c>
      <c r="BH9" s="7">
        <v>-11851.68</v>
      </c>
      <c r="BI9">
        <v>-81</v>
      </c>
      <c r="BJ9">
        <v>-138</v>
      </c>
      <c r="BK9">
        <v>-150.32</v>
      </c>
      <c r="BL9" s="7">
        <v>-12908.34</v>
      </c>
      <c r="BM9" s="7">
        <v>-11639.18</v>
      </c>
      <c r="BN9" s="7">
        <v>-11825.36</v>
      </c>
      <c r="BO9" s="7">
        <v>-6072.91</v>
      </c>
      <c r="BP9" s="7">
        <v>-5875.63</v>
      </c>
      <c r="BQ9" s="7">
        <v>-6254.51</v>
      </c>
      <c r="BR9" s="8">
        <v>5830</v>
      </c>
      <c r="BS9" s="7">
        <v>5093.6099999999997</v>
      </c>
      <c r="BT9" s="7">
        <v>5487.59</v>
      </c>
      <c r="BU9" s="7">
        <v>5558.08</v>
      </c>
      <c r="BV9" s="8">
        <v>5637</v>
      </c>
      <c r="BW9" s="7">
        <v>5175.1499999999996</v>
      </c>
      <c r="BX9" s="7">
        <v>5823.3</v>
      </c>
      <c r="BY9" s="8">
        <v>5252</v>
      </c>
      <c r="BZ9" s="7">
        <v>5671.36</v>
      </c>
      <c r="CA9" s="7">
        <v>5274.77</v>
      </c>
      <c r="CB9" s="7">
        <v>5363.19</v>
      </c>
      <c r="CC9" s="8">
        <v>5756</v>
      </c>
      <c r="CD9" s="8">
        <v>5457</v>
      </c>
      <c r="CE9" s="7">
        <v>4898.28</v>
      </c>
      <c r="CF9" s="7">
        <v>5396.72</v>
      </c>
      <c r="CG9" s="7">
        <v>4937.82</v>
      </c>
      <c r="CH9" s="7">
        <v>5272.15</v>
      </c>
      <c r="CI9" s="8">
        <v>5095</v>
      </c>
      <c r="CJ9" s="7">
        <v>5193.34</v>
      </c>
      <c r="CK9" s="7">
        <v>5164.41</v>
      </c>
      <c r="CL9" s="7">
        <v>5052.3599999999997</v>
      </c>
      <c r="CM9" s="7">
        <v>4934.2</v>
      </c>
      <c r="CN9" s="8">
        <v>5268</v>
      </c>
      <c r="CO9" s="7">
        <v>5134.43</v>
      </c>
      <c r="CP9" s="7">
        <v>5105.49</v>
      </c>
      <c r="CQ9" s="8">
        <v>4460</v>
      </c>
      <c r="CR9" s="7">
        <v>5050.71</v>
      </c>
      <c r="CS9" s="7">
        <v>4621.3900000000003</v>
      </c>
      <c r="CT9" s="7">
        <v>5174.54</v>
      </c>
      <c r="CU9" s="7">
        <v>4529.08</v>
      </c>
      <c r="CV9" s="7">
        <v>4978.53</v>
      </c>
      <c r="CW9" s="7">
        <v>4950.0600000000004</v>
      </c>
      <c r="CX9" s="7">
        <v>4802.55</v>
      </c>
      <c r="CY9" s="7">
        <v>4670.53</v>
      </c>
      <c r="CZ9" s="7">
        <v>4985.8100000000004</v>
      </c>
      <c r="DA9" s="8">
        <v>4839</v>
      </c>
      <c r="DB9" s="7">
        <v>5045.78</v>
      </c>
      <c r="DC9" s="7">
        <v>4202.28</v>
      </c>
      <c r="DD9" s="7">
        <v>4526.0600000000004</v>
      </c>
      <c r="DE9" s="7">
        <v>4370.78</v>
      </c>
      <c r="DF9" s="7">
        <v>4933.3</v>
      </c>
      <c r="DG9" s="8">
        <v>4335</v>
      </c>
      <c r="DH9" s="7">
        <v>4649.93</v>
      </c>
      <c r="DI9" s="7">
        <v>4622.68</v>
      </c>
      <c r="DJ9" s="7">
        <v>4484.3</v>
      </c>
      <c r="DK9" s="7">
        <v>4583.29</v>
      </c>
      <c r="DL9" s="7">
        <v>4432.4799999999996</v>
      </c>
      <c r="DM9" s="7">
        <v>4516.45</v>
      </c>
      <c r="ID9" s="7">
        <v>-433217.05</v>
      </c>
      <c r="IE9" s="7">
        <f t="shared" si="0"/>
        <v>-433217.20000000007</v>
      </c>
    </row>
    <row r="10" spans="1:239" x14ac:dyDescent="0.25">
      <c r="A10" t="s">
        <v>61</v>
      </c>
      <c r="B10">
        <v>764.5</v>
      </c>
      <c r="C10" s="7">
        <v>5291.46</v>
      </c>
      <c r="D10" s="7">
        <v>7354.47</v>
      </c>
      <c r="E10" s="7">
        <v>6327.63</v>
      </c>
      <c r="F10" s="7">
        <v>6014.57</v>
      </c>
      <c r="ID10" s="7">
        <v>25752.639999999999</v>
      </c>
      <c r="IE10" s="7">
        <f t="shared" si="0"/>
        <v>25752.63</v>
      </c>
    </row>
    <row r="11" spans="1:239" x14ac:dyDescent="0.25">
      <c r="A11" t="s">
        <v>15</v>
      </c>
      <c r="B11" s="8">
        <v>-14993</v>
      </c>
      <c r="C11" s="7">
        <v>17560.59</v>
      </c>
      <c r="D11" s="7">
        <v>8512.3700000000008</v>
      </c>
      <c r="E11" s="7">
        <v>7694.06</v>
      </c>
      <c r="F11" s="7">
        <v>8258.24</v>
      </c>
      <c r="G11" s="7">
        <v>7666.16</v>
      </c>
      <c r="H11" s="7">
        <v>7810.74</v>
      </c>
      <c r="I11" s="7">
        <v>8365.6</v>
      </c>
      <c r="J11" s="7">
        <v>7946.21</v>
      </c>
      <c r="K11" s="7">
        <v>6952.76</v>
      </c>
      <c r="L11" s="7">
        <v>7887.17</v>
      </c>
      <c r="ID11" s="7">
        <v>73660.87</v>
      </c>
      <c r="IE11" s="8">
        <f t="shared" si="0"/>
        <v>73660.899999999994</v>
      </c>
    </row>
    <row r="12" spans="1:239" x14ac:dyDescent="0.25">
      <c r="A12" t="s">
        <v>16</v>
      </c>
      <c r="B12">
        <v>433.11</v>
      </c>
      <c r="C12" s="7">
        <v>21658.75</v>
      </c>
      <c r="D12">
        <v>-665.47</v>
      </c>
      <c r="E12" s="7">
        <v>-2324.08</v>
      </c>
      <c r="F12">
        <v>-794.6</v>
      </c>
      <c r="G12" s="7">
        <v>15332.32</v>
      </c>
      <c r="H12" s="7">
        <v>15621.48</v>
      </c>
      <c r="I12" s="7">
        <v>16731.2</v>
      </c>
      <c r="ID12" s="7">
        <v>65992.7</v>
      </c>
      <c r="IE12" s="7">
        <f t="shared" si="0"/>
        <v>65992.709999999992</v>
      </c>
    </row>
    <row r="13" spans="1:239" x14ac:dyDescent="0.25">
      <c r="A13" t="s">
        <v>17</v>
      </c>
      <c r="B13" s="7">
        <v>-4178.63</v>
      </c>
      <c r="C13" s="7">
        <v>-7120.38</v>
      </c>
      <c r="D13">
        <v>480.64</v>
      </c>
      <c r="E13">
        <v>593.87</v>
      </c>
      <c r="F13">
        <v>371.54</v>
      </c>
      <c r="G13">
        <v>411.1</v>
      </c>
      <c r="ID13" s="7">
        <v>-9441.86</v>
      </c>
      <c r="IE13" s="7">
        <f t="shared" si="0"/>
        <v>-9441.8599999999988</v>
      </c>
    </row>
    <row r="14" spans="1:239" x14ac:dyDescent="0.25">
      <c r="A14" t="s">
        <v>19</v>
      </c>
      <c r="B14" s="8">
        <v>2506</v>
      </c>
      <c r="ID14" s="8">
        <v>2506</v>
      </c>
      <c r="IE14">
        <f t="shared" si="0"/>
        <v>2506</v>
      </c>
    </row>
    <row r="15" spans="1:239" x14ac:dyDescent="0.25">
      <c r="A15" t="s">
        <v>48</v>
      </c>
      <c r="B15" s="7">
        <v>-43736.94</v>
      </c>
      <c r="C15" s="8">
        <v>-103368</v>
      </c>
      <c r="D15" s="7">
        <v>-128120.83</v>
      </c>
      <c r="E15" s="7">
        <v>-117443.69</v>
      </c>
      <c r="F15" s="7">
        <v>-129434.32</v>
      </c>
      <c r="G15" s="7">
        <v>-126508.7</v>
      </c>
      <c r="H15" s="7">
        <v>-128503.26</v>
      </c>
      <c r="I15" s="7">
        <v>-140807.70000000001</v>
      </c>
      <c r="J15" s="7">
        <v>-53512.94</v>
      </c>
      <c r="K15" s="7">
        <v>-47959.74</v>
      </c>
      <c r="L15" s="7">
        <v>-55280.65</v>
      </c>
      <c r="M15" s="8">
        <v>-58273</v>
      </c>
      <c r="N15" s="7">
        <v>-62029.75</v>
      </c>
      <c r="O15" s="7">
        <v>-62994.14</v>
      </c>
      <c r="P15" s="7">
        <v>-52330.92</v>
      </c>
      <c r="Q15" s="7">
        <v>-52041.43</v>
      </c>
      <c r="R15" s="7">
        <v>-52993.07</v>
      </c>
      <c r="S15" s="7">
        <v>-58446.32</v>
      </c>
      <c r="T15" s="7">
        <v>-61781.74</v>
      </c>
      <c r="U15" s="7">
        <v>-62636.73</v>
      </c>
      <c r="V15" s="7">
        <v>-23446.69</v>
      </c>
      <c r="W15" s="7">
        <v>-21039.360000000001</v>
      </c>
      <c r="X15" s="7">
        <v>-24175.77</v>
      </c>
      <c r="Y15" s="7">
        <v>-21624.48</v>
      </c>
      <c r="Z15" s="8">
        <v>-23928</v>
      </c>
      <c r="AA15" s="7">
        <v>-22430.59</v>
      </c>
      <c r="AB15" s="7">
        <v>-22894.19</v>
      </c>
      <c r="AC15" s="7">
        <v>-23660.92</v>
      </c>
      <c r="AD15" s="7">
        <v>-22265.46</v>
      </c>
      <c r="AE15" s="8">
        <v>-21693</v>
      </c>
      <c r="AF15" s="7">
        <v>-23860.52</v>
      </c>
      <c r="AG15" s="7">
        <v>-22302.16</v>
      </c>
      <c r="AH15" s="7">
        <v>-28271.46</v>
      </c>
      <c r="AI15" s="7">
        <v>-26042.49</v>
      </c>
      <c r="AJ15" s="8">
        <v>-25794</v>
      </c>
      <c r="AK15" s="7">
        <v>-25018.61</v>
      </c>
      <c r="AL15" s="7">
        <v>-28821.599999999999</v>
      </c>
      <c r="AM15" s="7">
        <v>-24666.6</v>
      </c>
      <c r="AN15" s="7">
        <v>-27131.45</v>
      </c>
      <c r="AO15" s="8">
        <v>-25925</v>
      </c>
      <c r="AP15" s="7">
        <v>-25270.26</v>
      </c>
      <c r="AQ15" s="7">
        <v>-26780.37</v>
      </c>
      <c r="AR15" s="8">
        <v>-25008</v>
      </c>
      <c r="AS15" s="7">
        <v>-24356.37</v>
      </c>
      <c r="AT15" s="7">
        <v>-26287.49</v>
      </c>
      <c r="AU15" s="7">
        <v>-22568.91</v>
      </c>
      <c r="AV15" s="8">
        <v>-23977</v>
      </c>
      <c r="AW15" s="7">
        <v>-24297.71</v>
      </c>
      <c r="AX15" s="7">
        <v>-25738.43</v>
      </c>
      <c r="AY15" s="7">
        <v>-23088.13</v>
      </c>
      <c r="AZ15" s="7">
        <v>-26464.78</v>
      </c>
      <c r="BA15" s="7">
        <v>-23328.57</v>
      </c>
      <c r="BB15" s="8">
        <v>-23699</v>
      </c>
      <c r="BC15" s="7">
        <v>-25099.7</v>
      </c>
      <c r="BD15" s="7">
        <v>-23436.36</v>
      </c>
      <c r="BE15" s="7">
        <v>-24752.57</v>
      </c>
      <c r="BF15" s="7">
        <v>-4661.17</v>
      </c>
      <c r="BG15" s="7">
        <v>-4000.52</v>
      </c>
      <c r="BH15" s="7">
        <v>-4248.59</v>
      </c>
      <c r="BI15" s="7">
        <v>-4484.93</v>
      </c>
      <c r="BJ15" s="8">
        <v>-4380</v>
      </c>
      <c r="BK15" s="7">
        <v>-4088.78</v>
      </c>
      <c r="BL15" s="7">
        <v>-4688.5</v>
      </c>
      <c r="BM15" s="8">
        <v>-4135</v>
      </c>
      <c r="BN15" s="7">
        <v>-4377.87</v>
      </c>
      <c r="BO15" s="7">
        <v>-4277.66</v>
      </c>
      <c r="BP15" s="7">
        <v>-4158.1499999999996</v>
      </c>
      <c r="BQ15" s="8">
        <v>-4566</v>
      </c>
      <c r="BR15" s="7">
        <v>-4199.55</v>
      </c>
      <c r="BS15" s="7">
        <v>-3752.77</v>
      </c>
      <c r="BT15" s="7">
        <v>-4157.5</v>
      </c>
      <c r="BU15" s="7">
        <v>-4040.2</v>
      </c>
      <c r="BV15" s="7">
        <v>-4112.8500000000004</v>
      </c>
      <c r="BW15" s="7">
        <v>-4006.46</v>
      </c>
      <c r="BX15" s="7">
        <v>-4235.3</v>
      </c>
      <c r="BY15" s="7">
        <v>-3879.92</v>
      </c>
      <c r="BZ15" s="7">
        <v>-4273.8500000000004</v>
      </c>
      <c r="CA15" s="7">
        <v>-3850.74</v>
      </c>
      <c r="CB15" s="7">
        <v>-3901.53</v>
      </c>
      <c r="CC15" s="7">
        <v>-4283.6400000000003</v>
      </c>
      <c r="CD15" s="7">
        <v>-3939.36</v>
      </c>
      <c r="CE15" s="7">
        <v>-3599.2</v>
      </c>
      <c r="CF15" s="7">
        <v>-4056.67</v>
      </c>
      <c r="CG15" s="7">
        <v>-3629.56</v>
      </c>
      <c r="CH15" s="7">
        <v>-4013.49</v>
      </c>
      <c r="CI15" s="7">
        <v>-3755.85</v>
      </c>
      <c r="CJ15" s="7">
        <v>-3813.53</v>
      </c>
      <c r="CK15" s="7">
        <v>-3946.45</v>
      </c>
      <c r="CL15" s="8">
        <v>-3695</v>
      </c>
      <c r="CM15" s="7">
        <v>-3607.4</v>
      </c>
      <c r="CN15" s="7">
        <v>-3960.5</v>
      </c>
      <c r="CO15" s="7">
        <v>-3709.12</v>
      </c>
      <c r="CP15" s="7">
        <v>-3840.26</v>
      </c>
      <c r="CQ15" s="7">
        <v>-3296.36</v>
      </c>
      <c r="CR15" s="7">
        <v>-3649.63</v>
      </c>
      <c r="CS15" s="7">
        <v>-3398.23</v>
      </c>
      <c r="CT15" s="7">
        <v>-3905.28</v>
      </c>
      <c r="CU15" s="7">
        <v>-3369.7</v>
      </c>
      <c r="CV15" s="7">
        <v>-3423.43</v>
      </c>
      <c r="CW15" s="8">
        <v>-3693</v>
      </c>
      <c r="CX15" s="7">
        <v>-3457.27</v>
      </c>
      <c r="CY15" s="7">
        <v>-3518.77</v>
      </c>
      <c r="CZ15" s="8">
        <v>-3561</v>
      </c>
      <c r="DA15" s="7">
        <v>-3469.16</v>
      </c>
      <c r="DB15" s="7">
        <v>-3732.92</v>
      </c>
      <c r="DC15" s="7">
        <v>-3082.95</v>
      </c>
      <c r="DD15" s="8">
        <v>-3273</v>
      </c>
      <c r="DE15" s="7">
        <v>-1058.94</v>
      </c>
      <c r="DF15" s="7">
        <v>-1216.3399999999999</v>
      </c>
      <c r="DG15" s="7">
        <v>-1049.58</v>
      </c>
      <c r="DH15" s="7">
        <v>-1157.3499999999999</v>
      </c>
      <c r="DI15" s="7">
        <v>-1105.0899999999999</v>
      </c>
      <c r="DJ15" s="7">
        <v>-1076.6500000000001</v>
      </c>
      <c r="DK15" s="7">
        <v>-1140.49</v>
      </c>
      <c r="DL15" s="7">
        <v>-1064.32</v>
      </c>
      <c r="DM15" s="8">
        <v>-1036</v>
      </c>
      <c r="ID15" s="7">
        <v>-2686413.16</v>
      </c>
      <c r="IE15" s="7">
        <f t="shared" si="0"/>
        <v>-2686413.1999999997</v>
      </c>
    </row>
    <row r="16" spans="1:239" x14ac:dyDescent="0.25">
      <c r="A16" t="s">
        <v>49</v>
      </c>
      <c r="B16" s="7">
        <v>2554.5700000000002</v>
      </c>
      <c r="ID16" s="7">
        <v>2554.5700000000002</v>
      </c>
      <c r="IE16" s="7">
        <f t="shared" si="0"/>
        <v>2554.5700000000002</v>
      </c>
    </row>
    <row r="17" spans="1:239" x14ac:dyDescent="0.25">
      <c r="A17" t="s">
        <v>50</v>
      </c>
      <c r="B17" s="7">
        <v>35080.14</v>
      </c>
      <c r="C17" s="7">
        <v>103662.86</v>
      </c>
      <c r="D17" s="7">
        <v>109729.13</v>
      </c>
      <c r="E17" s="7">
        <v>100747.48</v>
      </c>
      <c r="F17" s="7">
        <v>111050.93</v>
      </c>
      <c r="G17" s="7">
        <v>100265.5</v>
      </c>
      <c r="H17" s="7">
        <v>101751.4</v>
      </c>
      <c r="I17" s="7">
        <v>111912.89</v>
      </c>
      <c r="J17" s="7">
        <v>103052.63</v>
      </c>
      <c r="K17" s="7">
        <v>92198.15</v>
      </c>
      <c r="L17" s="7">
        <v>106419.6</v>
      </c>
      <c r="M17" s="7">
        <v>95337.89</v>
      </c>
      <c r="N17" s="7">
        <v>101395.9</v>
      </c>
      <c r="O17" s="7">
        <v>103030.27</v>
      </c>
      <c r="P17" s="7">
        <v>100520.59</v>
      </c>
      <c r="Q17" s="7">
        <v>100072.44</v>
      </c>
      <c r="R17" s="7">
        <v>101660.56</v>
      </c>
      <c r="S17" s="7">
        <v>95372.27</v>
      </c>
      <c r="T17" s="8">
        <v>100730</v>
      </c>
      <c r="U17" s="7">
        <v>102260.64</v>
      </c>
      <c r="V17" s="7">
        <v>97775.679999999993</v>
      </c>
      <c r="W17" s="7">
        <v>87411.95</v>
      </c>
      <c r="X17" s="7">
        <v>100818.35</v>
      </c>
      <c r="Y17" s="7">
        <v>90251.18</v>
      </c>
      <c r="Z17" s="7">
        <v>99835.71</v>
      </c>
      <c r="AA17" s="7">
        <v>93515.51</v>
      </c>
      <c r="AB17" s="7">
        <v>94983.24</v>
      </c>
      <c r="AC17" s="7">
        <v>98361.35</v>
      </c>
      <c r="AD17" s="7">
        <v>92115.06</v>
      </c>
      <c r="AE17" s="7">
        <v>89968.52</v>
      </c>
      <c r="AF17" s="8">
        <v>98770</v>
      </c>
      <c r="AG17" s="7">
        <v>92587.1</v>
      </c>
      <c r="AH17" s="7">
        <v>95496.68</v>
      </c>
      <c r="AI17" s="7">
        <v>87562.43</v>
      </c>
      <c r="AJ17" s="7">
        <v>87091.4</v>
      </c>
      <c r="AK17" s="7">
        <v>84561.29</v>
      </c>
      <c r="AL17" s="7">
        <v>97183.54</v>
      </c>
      <c r="AM17" s="7">
        <v>83928.16</v>
      </c>
      <c r="AN17" s="7">
        <v>92563.55</v>
      </c>
      <c r="AO17" s="7">
        <v>88472.7</v>
      </c>
      <c r="AP17" s="7">
        <v>86224.55</v>
      </c>
      <c r="AQ17" s="7">
        <v>91348.86</v>
      </c>
      <c r="AR17" s="7">
        <v>85327.71</v>
      </c>
      <c r="AS17" s="7">
        <v>83103.509999999995</v>
      </c>
      <c r="AT17" s="7">
        <v>89691.44</v>
      </c>
      <c r="AU17" s="7">
        <v>77003.05</v>
      </c>
      <c r="AV17" s="7">
        <v>81806.38</v>
      </c>
      <c r="AW17" s="7">
        <v>82886.95</v>
      </c>
      <c r="AX17" s="7">
        <v>87814.27</v>
      </c>
      <c r="AY17" s="7">
        <v>78783.44</v>
      </c>
      <c r="AZ17" s="7">
        <v>90262.080000000002</v>
      </c>
      <c r="BA17" s="7">
        <v>79602.240000000005</v>
      </c>
      <c r="BB17" s="7">
        <v>80852.429999999993</v>
      </c>
      <c r="BC17" s="7">
        <v>85630.31</v>
      </c>
      <c r="BD17" s="7">
        <v>79954.78</v>
      </c>
      <c r="BE17" s="7">
        <v>84471.41</v>
      </c>
      <c r="BF17" s="7">
        <v>83983.22</v>
      </c>
      <c r="BG17" s="7">
        <v>72078.91</v>
      </c>
      <c r="BH17" s="7">
        <v>76547.509999999995</v>
      </c>
      <c r="BI17" s="7">
        <v>80777.62</v>
      </c>
      <c r="BJ17" s="7">
        <v>78935.320000000007</v>
      </c>
      <c r="BK17" s="7">
        <v>73728.820000000007</v>
      </c>
      <c r="BL17" s="7">
        <v>84493.78</v>
      </c>
      <c r="BM17" s="8">
        <v>74533</v>
      </c>
      <c r="BN17" s="7">
        <v>78879.58</v>
      </c>
      <c r="BO17" s="7">
        <v>77088.53</v>
      </c>
      <c r="BP17" s="7">
        <v>74934.5</v>
      </c>
      <c r="BQ17" s="8">
        <v>82300</v>
      </c>
      <c r="BR17" s="7">
        <v>75400.39</v>
      </c>
      <c r="BS17" s="7">
        <v>67378.399999999994</v>
      </c>
      <c r="BT17" s="7">
        <v>74630.2</v>
      </c>
      <c r="BU17" s="7">
        <v>72538.36</v>
      </c>
      <c r="BV17" s="7">
        <v>73842.37</v>
      </c>
      <c r="BW17" s="7">
        <v>71960.11</v>
      </c>
      <c r="BX17" s="7">
        <v>76040.11</v>
      </c>
      <c r="BY17" s="7">
        <v>69700.479999999996</v>
      </c>
      <c r="BZ17" s="8">
        <v>76701</v>
      </c>
      <c r="CA17" s="7">
        <v>69134.62</v>
      </c>
      <c r="CB17" s="7">
        <v>70046.19</v>
      </c>
      <c r="CC17" s="7">
        <v>76921.279999999999</v>
      </c>
      <c r="CD17" s="7">
        <v>70724.509999999995</v>
      </c>
      <c r="CE17" s="7">
        <v>64617.32</v>
      </c>
      <c r="CF17" s="8">
        <v>72830</v>
      </c>
      <c r="CG17" s="7">
        <v>65161.73</v>
      </c>
      <c r="CH17" s="7">
        <v>72039.59</v>
      </c>
      <c r="CI17" s="7">
        <v>67441.81</v>
      </c>
      <c r="CJ17" s="7">
        <v>68463.509999999995</v>
      </c>
      <c r="CK17" s="7">
        <v>70863.61</v>
      </c>
      <c r="CL17" s="7">
        <v>66334.3</v>
      </c>
      <c r="CM17" s="7">
        <v>64761.82</v>
      </c>
      <c r="CN17" s="7">
        <v>71071.55</v>
      </c>
      <c r="CO17" s="7">
        <v>66600.83</v>
      </c>
      <c r="CP17" s="7">
        <v>68927.179999999993</v>
      </c>
      <c r="CQ17" s="7">
        <v>59164.6</v>
      </c>
      <c r="CR17" s="7">
        <v>65518.34</v>
      </c>
      <c r="CS17" s="7">
        <v>61004.94</v>
      </c>
      <c r="CT17" s="7">
        <v>70078.2</v>
      </c>
      <c r="CU17" s="8">
        <v>60492</v>
      </c>
      <c r="CV17" s="7">
        <v>61456.36</v>
      </c>
      <c r="CW17" s="7">
        <v>66309.119999999995</v>
      </c>
      <c r="CX17" s="7">
        <v>62063.12</v>
      </c>
      <c r="CY17" s="7">
        <v>63153.8</v>
      </c>
      <c r="CZ17" s="7">
        <v>63924.5</v>
      </c>
      <c r="DA17" s="7">
        <v>62288.639999999999</v>
      </c>
      <c r="DB17" s="7">
        <v>66733.91</v>
      </c>
      <c r="DC17" s="8">
        <v>55114</v>
      </c>
      <c r="DD17" s="7">
        <v>58535.43</v>
      </c>
      <c r="DE17" s="7">
        <v>56815.24</v>
      </c>
      <c r="DF17" s="8">
        <v>65260</v>
      </c>
      <c r="DG17" s="7">
        <v>56324.56</v>
      </c>
      <c r="DH17" s="7">
        <v>62081.5</v>
      </c>
      <c r="DI17" s="8">
        <v>59303</v>
      </c>
      <c r="DJ17" s="7">
        <v>57763.92</v>
      </c>
      <c r="DK17" s="7">
        <v>61162.69</v>
      </c>
      <c r="DL17" s="8">
        <v>57102</v>
      </c>
      <c r="DM17" s="7">
        <v>55584.94</v>
      </c>
      <c r="DN17" s="7">
        <v>59961.7</v>
      </c>
      <c r="DO17" s="8">
        <v>51457</v>
      </c>
      <c r="DP17" s="7">
        <v>54641.760000000002</v>
      </c>
      <c r="DQ17" s="7">
        <v>55342.23</v>
      </c>
      <c r="DR17" s="7">
        <v>58618.29</v>
      </c>
      <c r="DS17" s="7">
        <v>52582.13</v>
      </c>
      <c r="DT17" s="7">
        <v>60235.21</v>
      </c>
      <c r="DU17" s="7">
        <v>53115.87</v>
      </c>
      <c r="DV17" s="7">
        <v>53945.62</v>
      </c>
      <c r="DW17" s="8">
        <v>57130</v>
      </c>
      <c r="DX17" s="7">
        <v>53341.440000000002</v>
      </c>
      <c r="DY17" s="7">
        <v>56353.87</v>
      </c>
      <c r="DZ17" s="7">
        <v>56028.639999999999</v>
      </c>
      <c r="EA17" s="7">
        <v>49171.93</v>
      </c>
      <c r="EB17" s="7">
        <v>53234.29</v>
      </c>
      <c r="EC17" s="7">
        <v>51724.11</v>
      </c>
      <c r="ED17" s="7">
        <v>52635.08</v>
      </c>
      <c r="EE17" s="8">
        <v>51276</v>
      </c>
      <c r="EF17" s="7">
        <v>54164.08</v>
      </c>
      <c r="EG17" s="7">
        <v>49631.33</v>
      </c>
      <c r="EH17" s="7">
        <v>54597.69</v>
      </c>
      <c r="EI17" s="7">
        <v>49195.23</v>
      </c>
      <c r="EJ17" s="7">
        <v>49827.77</v>
      </c>
      <c r="EK17" s="7">
        <v>54700.42</v>
      </c>
      <c r="EL17" s="7">
        <v>50090.32</v>
      </c>
      <c r="EM17" s="7">
        <v>44742.86</v>
      </c>
      <c r="EN17" s="7">
        <v>51556.800000000003</v>
      </c>
      <c r="EO17" s="7">
        <v>46116.58</v>
      </c>
      <c r="EP17" s="7">
        <v>48970.74</v>
      </c>
      <c r="EQ17" s="7">
        <v>49688.94</v>
      </c>
      <c r="ER17" s="7">
        <v>48409.32</v>
      </c>
      <c r="ES17" s="7">
        <v>48128.31</v>
      </c>
      <c r="ET17" s="7">
        <v>48829.66</v>
      </c>
      <c r="EU17" s="8">
        <v>45752</v>
      </c>
      <c r="EV17" s="7">
        <v>48266.11</v>
      </c>
      <c r="EW17" s="7">
        <v>48944.32</v>
      </c>
      <c r="EX17" s="8">
        <v>46747</v>
      </c>
      <c r="EY17" s="7">
        <v>41753.379999999997</v>
      </c>
      <c r="EZ17" s="7">
        <v>48110.43</v>
      </c>
      <c r="FA17" s="7">
        <v>43028.41</v>
      </c>
      <c r="FB17" s="7">
        <v>47551.37</v>
      </c>
      <c r="FC17" s="8">
        <v>44500</v>
      </c>
      <c r="FD17" s="7">
        <v>45156.71</v>
      </c>
      <c r="FE17" s="7">
        <v>46722.1</v>
      </c>
      <c r="FF17" s="7">
        <v>43719.85</v>
      </c>
      <c r="FG17" s="7">
        <v>42667.6</v>
      </c>
      <c r="FH17" s="7">
        <v>46807.88</v>
      </c>
      <c r="FI17" s="7">
        <v>43847.74</v>
      </c>
      <c r="FJ17" s="7">
        <v>47141.8</v>
      </c>
      <c r="FK17" s="7">
        <v>40694.68</v>
      </c>
      <c r="FL17" s="7">
        <v>43091.54</v>
      </c>
      <c r="FM17" s="7">
        <v>41857.18</v>
      </c>
      <c r="FN17" s="7">
        <v>46057.94</v>
      </c>
      <c r="FO17" s="7">
        <v>39744.6</v>
      </c>
      <c r="FP17" s="7">
        <v>40364.65</v>
      </c>
      <c r="FQ17" s="7">
        <v>43537.57</v>
      </c>
      <c r="FR17" s="7">
        <v>40736.730000000003</v>
      </c>
      <c r="FS17" s="7">
        <v>43126.23</v>
      </c>
      <c r="FT17" s="7">
        <v>43609.21</v>
      </c>
      <c r="FU17" s="8">
        <v>40846</v>
      </c>
      <c r="FV17" s="7">
        <v>45396.79</v>
      </c>
      <c r="FW17" s="7">
        <v>39728.74</v>
      </c>
      <c r="FX17" s="7">
        <v>39973.49</v>
      </c>
      <c r="FY17" s="7">
        <v>38828.300000000003</v>
      </c>
      <c r="FZ17" s="7">
        <v>41126.11</v>
      </c>
      <c r="GA17" s="7">
        <v>36892.5</v>
      </c>
      <c r="GB17" s="7">
        <v>42263.77</v>
      </c>
      <c r="GC17" s="7">
        <v>37270.25</v>
      </c>
      <c r="GD17" s="7">
        <v>37854.35</v>
      </c>
      <c r="GE17" s="7">
        <v>41659.440000000002</v>
      </c>
      <c r="GF17" s="7">
        <v>38994.47</v>
      </c>
      <c r="GG17" s="7">
        <v>39551.39</v>
      </c>
      <c r="GH17" s="7">
        <v>40868.120000000003</v>
      </c>
      <c r="GI17" s="7">
        <v>35289.18</v>
      </c>
      <c r="GJ17" s="7">
        <v>35852.339999999997</v>
      </c>
      <c r="GK17" s="7">
        <v>39352.46</v>
      </c>
      <c r="GL17" s="7">
        <v>36962.75</v>
      </c>
      <c r="GM17" s="7">
        <v>34511.94</v>
      </c>
      <c r="GN17" s="7">
        <v>39535.69</v>
      </c>
      <c r="GO17" s="7">
        <v>34862.06</v>
      </c>
      <c r="GP17" s="7">
        <v>36882.07</v>
      </c>
      <c r="GQ17" s="7">
        <v>37498.910000000003</v>
      </c>
      <c r="GR17" s="7">
        <v>35013.480000000003</v>
      </c>
      <c r="GS17" s="7">
        <v>38442.21</v>
      </c>
      <c r="GT17" s="7">
        <v>36780.68</v>
      </c>
      <c r="GU17" s="7">
        <v>33004.51</v>
      </c>
      <c r="GV17" s="7">
        <v>36383.22</v>
      </c>
      <c r="GW17" s="7">
        <v>33966.800000000003</v>
      </c>
      <c r="GX17" s="7">
        <v>34567.339999999997</v>
      </c>
      <c r="GY17" s="7">
        <v>33677.089999999997</v>
      </c>
      <c r="GZ17" s="7">
        <v>35576.69</v>
      </c>
      <c r="HA17" s="7">
        <v>32602.080000000002</v>
      </c>
      <c r="HB17" s="7">
        <v>35867.43</v>
      </c>
      <c r="HC17" s="8">
        <v>33693</v>
      </c>
      <c r="HD17" s="7">
        <v>32739.9</v>
      </c>
      <c r="HE17" s="7">
        <v>35945.15</v>
      </c>
      <c r="HF17" s="8">
        <v>33360</v>
      </c>
      <c r="HG17" s="7">
        <v>29934.39</v>
      </c>
      <c r="HH17" s="7">
        <v>32997.22</v>
      </c>
      <c r="HI17" s="7">
        <v>30805.759999999998</v>
      </c>
      <c r="HJ17" s="7">
        <v>31349.68</v>
      </c>
      <c r="HK17" s="7">
        <v>31813.46</v>
      </c>
      <c r="HL17" s="7">
        <v>30998.36</v>
      </c>
      <c r="HM17" s="7">
        <v>30822.73</v>
      </c>
      <c r="HN17" s="7">
        <v>31276.26</v>
      </c>
      <c r="HO17" s="7">
        <v>30553.22</v>
      </c>
      <c r="HP17" s="7">
        <v>32161.51</v>
      </c>
      <c r="HQ17" s="7">
        <v>31364.07</v>
      </c>
      <c r="HR17" s="7">
        <v>30340.720000000001</v>
      </c>
      <c r="HS17" s="8">
        <v>28994</v>
      </c>
      <c r="HT17" s="7">
        <v>28828.66</v>
      </c>
      <c r="HU17" s="7">
        <v>28010.59</v>
      </c>
      <c r="HV17" s="7">
        <v>30829.84</v>
      </c>
      <c r="HW17" s="7">
        <v>26610.84</v>
      </c>
      <c r="HX17" s="7">
        <v>27033.4</v>
      </c>
      <c r="HY17" s="7">
        <v>29166.560000000001</v>
      </c>
      <c r="HZ17" s="7">
        <v>27297.72</v>
      </c>
      <c r="IA17" s="7">
        <v>28907.27</v>
      </c>
      <c r="IB17" s="7">
        <v>29239.33</v>
      </c>
      <c r="IC17" s="7">
        <v>27394.85</v>
      </c>
      <c r="ID17" s="7">
        <v>14267248.1</v>
      </c>
      <c r="IE17" s="7">
        <f t="shared" si="0"/>
        <v>12207743.200000003</v>
      </c>
    </row>
    <row r="18" spans="1:239" x14ac:dyDescent="0.25">
      <c r="A18" t="s">
        <v>51</v>
      </c>
      <c r="B18" s="7">
        <v>35080.14</v>
      </c>
      <c r="C18" s="7">
        <v>103662.86</v>
      </c>
      <c r="D18" s="7">
        <v>109729.13</v>
      </c>
      <c r="E18" s="7">
        <v>100747.48</v>
      </c>
      <c r="F18" s="7">
        <v>111050.93</v>
      </c>
      <c r="G18" s="7">
        <v>100265.5</v>
      </c>
      <c r="H18" s="7">
        <v>101751.4</v>
      </c>
      <c r="I18" s="7">
        <v>111912.89</v>
      </c>
      <c r="J18" s="7">
        <v>103052.63</v>
      </c>
      <c r="K18" s="7">
        <v>92198.15</v>
      </c>
      <c r="L18" s="7">
        <v>106419.6</v>
      </c>
      <c r="M18" s="7">
        <v>95337.89</v>
      </c>
      <c r="N18" s="7">
        <v>101395.9</v>
      </c>
      <c r="O18" s="7">
        <v>103030.27</v>
      </c>
      <c r="P18" s="7">
        <v>100520.59</v>
      </c>
      <c r="Q18" s="7">
        <v>100072.44</v>
      </c>
      <c r="R18" s="7">
        <v>101660.56</v>
      </c>
      <c r="S18" s="7">
        <v>95072.71</v>
      </c>
      <c r="T18" s="8">
        <v>100730</v>
      </c>
      <c r="U18" s="7">
        <v>102260.64</v>
      </c>
      <c r="V18" s="7">
        <v>97775.679999999993</v>
      </c>
      <c r="W18" s="7">
        <v>87411.95</v>
      </c>
      <c r="X18" s="7">
        <v>100818.35</v>
      </c>
      <c r="Y18" s="7">
        <v>90251.18</v>
      </c>
      <c r="Z18" s="7">
        <v>99835.71</v>
      </c>
      <c r="AA18" s="7">
        <v>93515.51</v>
      </c>
      <c r="AB18" s="7">
        <v>94983.24</v>
      </c>
      <c r="AC18" s="7">
        <v>98361.35</v>
      </c>
      <c r="AD18" s="7">
        <v>92115.06</v>
      </c>
      <c r="AE18" s="8">
        <v>89693</v>
      </c>
      <c r="AF18" s="8">
        <v>98770</v>
      </c>
      <c r="AG18" s="7">
        <v>92587.1</v>
      </c>
      <c r="AH18" s="7">
        <v>95496.68</v>
      </c>
      <c r="AI18" s="7">
        <v>87562.43</v>
      </c>
      <c r="AJ18" s="7">
        <v>87091.4</v>
      </c>
      <c r="AK18" s="7">
        <v>84839.4</v>
      </c>
      <c r="AL18" s="7">
        <v>97542.24</v>
      </c>
      <c r="AM18" s="7">
        <v>83928.16</v>
      </c>
      <c r="AN18" s="7">
        <v>92563.55</v>
      </c>
      <c r="AO18" s="7">
        <v>88472.7</v>
      </c>
      <c r="AP18" s="7">
        <v>86224.55</v>
      </c>
      <c r="AQ18" s="7">
        <v>91348.86</v>
      </c>
      <c r="AR18" s="7">
        <v>85327.71</v>
      </c>
      <c r="AS18" s="7">
        <v>83103.509999999995</v>
      </c>
      <c r="AT18" s="7">
        <v>89691.44</v>
      </c>
      <c r="AU18" s="7">
        <v>77003.05</v>
      </c>
      <c r="AV18" s="7">
        <v>81806.38</v>
      </c>
      <c r="AW18" s="7">
        <v>82886.95</v>
      </c>
      <c r="AX18" s="7">
        <v>87814.27</v>
      </c>
      <c r="AY18" s="7">
        <v>78783.44</v>
      </c>
      <c r="AZ18" s="7">
        <v>90262.080000000002</v>
      </c>
      <c r="BA18" s="7">
        <v>79602.240000000005</v>
      </c>
      <c r="BB18" s="7">
        <v>80852.429999999993</v>
      </c>
      <c r="BC18" s="7">
        <v>85314.23</v>
      </c>
      <c r="BD18" s="7">
        <v>79954.78</v>
      </c>
      <c r="BE18" s="7">
        <v>84471.41</v>
      </c>
      <c r="BF18" s="7">
        <v>83983.22</v>
      </c>
      <c r="BG18" s="7">
        <v>72078.91</v>
      </c>
      <c r="BH18" s="7">
        <v>76547.509999999995</v>
      </c>
      <c r="BI18" s="7">
        <v>80777.62</v>
      </c>
      <c r="BJ18" s="7">
        <v>78935.320000000007</v>
      </c>
      <c r="BK18" s="7">
        <v>73728.820000000007</v>
      </c>
      <c r="BL18" s="7">
        <v>84493.78</v>
      </c>
      <c r="BM18" s="8">
        <v>74533</v>
      </c>
      <c r="BN18" s="7">
        <v>78879.58</v>
      </c>
      <c r="BO18" s="7">
        <v>77088.53</v>
      </c>
      <c r="BP18" s="7">
        <v>74934.5</v>
      </c>
      <c r="BQ18" s="8">
        <v>82300</v>
      </c>
      <c r="BR18" s="7">
        <v>75400.39</v>
      </c>
      <c r="BS18" s="7">
        <v>67378.399999999994</v>
      </c>
      <c r="BT18" s="7">
        <v>74630.2</v>
      </c>
      <c r="BU18" s="7">
        <v>72538.36</v>
      </c>
      <c r="BV18" s="7">
        <v>73842.37</v>
      </c>
      <c r="BW18" s="7">
        <v>71960.11</v>
      </c>
      <c r="BX18" s="7">
        <v>76040.11</v>
      </c>
      <c r="BY18" s="7">
        <v>69700.479999999996</v>
      </c>
      <c r="BZ18" s="8">
        <v>76701</v>
      </c>
      <c r="CA18" s="7">
        <v>69134.62</v>
      </c>
      <c r="CB18" s="7">
        <v>70046.19</v>
      </c>
      <c r="CC18" s="7">
        <v>76921.279999999999</v>
      </c>
      <c r="CD18" s="7">
        <v>70724.509999999995</v>
      </c>
      <c r="CE18" s="7">
        <v>64617.32</v>
      </c>
      <c r="CF18" s="8">
        <v>72830</v>
      </c>
      <c r="CG18" s="7">
        <v>65161.73</v>
      </c>
      <c r="CH18" s="7">
        <v>72039.59</v>
      </c>
      <c r="CI18" s="7">
        <v>67441.81</v>
      </c>
      <c r="CJ18" s="7">
        <v>68463.509999999995</v>
      </c>
      <c r="CK18" s="7">
        <v>70863.61</v>
      </c>
      <c r="CL18" s="7">
        <v>66334.3</v>
      </c>
      <c r="CM18" s="7">
        <v>64761.82</v>
      </c>
      <c r="CN18" s="7">
        <v>71071.55</v>
      </c>
      <c r="CO18" s="7">
        <v>66600.83</v>
      </c>
      <c r="CP18" s="7">
        <v>68927.179999999993</v>
      </c>
      <c r="CQ18" s="7">
        <v>59164.6</v>
      </c>
      <c r="CR18" s="7">
        <v>65518.34</v>
      </c>
      <c r="CS18" s="7">
        <v>61004.94</v>
      </c>
      <c r="CT18" s="7">
        <v>70078.2</v>
      </c>
      <c r="CU18" s="8">
        <v>60492</v>
      </c>
      <c r="CV18" s="7">
        <v>61456.36</v>
      </c>
      <c r="CW18" s="7">
        <v>66309.119999999995</v>
      </c>
      <c r="CX18" s="7">
        <v>62063.12</v>
      </c>
      <c r="CY18" s="7">
        <v>63153.8</v>
      </c>
      <c r="CZ18" s="7">
        <v>63924.5</v>
      </c>
      <c r="DA18" s="7">
        <v>62288.639999999999</v>
      </c>
      <c r="DB18" s="7">
        <v>66733.91</v>
      </c>
      <c r="DC18" s="8">
        <v>55114</v>
      </c>
      <c r="DD18" s="7">
        <v>58535.43</v>
      </c>
      <c r="DE18" s="7">
        <v>56815.24</v>
      </c>
      <c r="DF18" s="8">
        <v>65260</v>
      </c>
      <c r="DG18" s="7">
        <v>56324.56</v>
      </c>
      <c r="DH18" s="7">
        <v>62081.5</v>
      </c>
      <c r="DI18" s="8">
        <v>59303</v>
      </c>
      <c r="DJ18" s="7">
        <v>57763.92</v>
      </c>
      <c r="DK18" s="7">
        <v>61162.69</v>
      </c>
      <c r="DL18" s="8">
        <v>57102</v>
      </c>
      <c r="DM18" s="7">
        <v>55584.94</v>
      </c>
      <c r="DN18" s="7">
        <v>59961.7</v>
      </c>
      <c r="DO18" s="8">
        <v>51457</v>
      </c>
      <c r="DP18" s="7">
        <v>54641.760000000002</v>
      </c>
      <c r="DQ18" s="7">
        <v>55342.23</v>
      </c>
      <c r="DR18" s="7">
        <v>58618.29</v>
      </c>
      <c r="DS18" s="7">
        <v>52582.13</v>
      </c>
      <c r="DT18" s="7">
        <v>60235.21</v>
      </c>
      <c r="DU18" s="7">
        <v>53115.87</v>
      </c>
      <c r="DV18" s="7">
        <v>53945.62</v>
      </c>
      <c r="DW18" s="8">
        <v>57130</v>
      </c>
      <c r="DX18" s="7">
        <v>53341.440000000002</v>
      </c>
      <c r="DY18" s="7">
        <v>56353.87</v>
      </c>
      <c r="DZ18" s="7">
        <v>56028.639999999999</v>
      </c>
      <c r="EA18" s="7">
        <v>49171.93</v>
      </c>
      <c r="EB18" s="7">
        <v>53234.29</v>
      </c>
      <c r="EC18" s="7">
        <v>51724.11</v>
      </c>
      <c r="ED18" s="7">
        <v>52635.08</v>
      </c>
      <c r="EE18" s="8">
        <v>51276</v>
      </c>
      <c r="EF18" s="7">
        <v>54164.08</v>
      </c>
      <c r="EG18" s="7">
        <v>49631.33</v>
      </c>
      <c r="EH18" s="7">
        <v>54597.69</v>
      </c>
      <c r="EI18" s="7">
        <v>49195.23</v>
      </c>
      <c r="EJ18" s="7">
        <v>49827.77</v>
      </c>
      <c r="EK18" s="7">
        <v>54700.42</v>
      </c>
      <c r="EL18" s="7">
        <v>50090.32</v>
      </c>
      <c r="EM18" s="7">
        <v>44742.86</v>
      </c>
      <c r="EN18" s="7">
        <v>51556.800000000003</v>
      </c>
      <c r="EO18" s="7">
        <v>46116.58</v>
      </c>
      <c r="EP18" s="7">
        <v>48970.74</v>
      </c>
      <c r="EQ18" s="7">
        <v>49688.94</v>
      </c>
      <c r="ER18" s="7">
        <v>48409.32</v>
      </c>
      <c r="ES18" s="7">
        <v>48128.31</v>
      </c>
      <c r="ET18" s="7">
        <v>48829.66</v>
      </c>
      <c r="EU18" s="8">
        <v>45752</v>
      </c>
      <c r="EV18" s="7">
        <v>48266.11</v>
      </c>
      <c r="EW18" s="7">
        <v>48944.32</v>
      </c>
      <c r="EX18" s="8">
        <v>46747</v>
      </c>
      <c r="EY18" s="7">
        <v>41753.379999999997</v>
      </c>
      <c r="EZ18" s="7">
        <v>48110.43</v>
      </c>
      <c r="FA18" s="7">
        <v>43028.41</v>
      </c>
      <c r="FB18" s="7">
        <v>47551.37</v>
      </c>
      <c r="FC18" s="8">
        <v>44500</v>
      </c>
      <c r="FD18" s="7">
        <v>45156.71</v>
      </c>
      <c r="FE18" s="7">
        <v>46722.1</v>
      </c>
      <c r="FF18" s="7">
        <v>43719.85</v>
      </c>
      <c r="FG18" s="7">
        <v>42667.6</v>
      </c>
      <c r="FH18" s="7">
        <v>46807.88</v>
      </c>
      <c r="FI18" s="7">
        <v>43847.74</v>
      </c>
      <c r="FJ18" s="7">
        <v>47141.8</v>
      </c>
      <c r="FK18" s="7">
        <v>40694.68</v>
      </c>
      <c r="FL18" s="7">
        <v>43091.54</v>
      </c>
      <c r="FM18" s="7">
        <v>41857.18</v>
      </c>
      <c r="FN18" s="7">
        <v>46057.94</v>
      </c>
      <c r="FO18" s="7">
        <v>39744.6</v>
      </c>
      <c r="FP18" s="7">
        <v>40364.65</v>
      </c>
      <c r="FQ18" s="7">
        <v>43537.57</v>
      </c>
      <c r="FR18" s="7">
        <v>40736.730000000003</v>
      </c>
      <c r="FS18" s="7">
        <v>43126.23</v>
      </c>
      <c r="FT18" s="7">
        <v>43609.21</v>
      </c>
      <c r="FU18" s="8">
        <v>40846</v>
      </c>
      <c r="FV18" s="7">
        <v>45396.79</v>
      </c>
      <c r="FW18" s="7">
        <v>39728.74</v>
      </c>
      <c r="FX18" s="7">
        <v>39973.49</v>
      </c>
      <c r="FY18" s="7">
        <v>38828.300000000003</v>
      </c>
      <c r="FZ18" s="7">
        <v>41126.11</v>
      </c>
      <c r="GA18" s="7">
        <v>36892.5</v>
      </c>
      <c r="GB18" s="7">
        <v>42263.77</v>
      </c>
      <c r="GC18" s="7">
        <v>37270.25</v>
      </c>
      <c r="GD18" s="7">
        <v>37854.35</v>
      </c>
      <c r="GE18" s="7">
        <v>41659.440000000002</v>
      </c>
      <c r="GF18" s="7">
        <v>38994.47</v>
      </c>
      <c r="GG18" s="7">
        <v>39551.39</v>
      </c>
      <c r="GH18" s="7">
        <v>40868.120000000003</v>
      </c>
      <c r="GI18" s="7">
        <v>35289.18</v>
      </c>
      <c r="GJ18" s="7">
        <v>35852.339999999997</v>
      </c>
      <c r="GK18" s="7">
        <v>39352.46</v>
      </c>
      <c r="GL18" s="7">
        <v>36962.75</v>
      </c>
      <c r="GM18" s="7">
        <v>34511.94</v>
      </c>
      <c r="GN18" s="7">
        <v>39535.69</v>
      </c>
      <c r="GO18" s="7">
        <v>34862.06</v>
      </c>
      <c r="GP18" s="7">
        <v>36882.07</v>
      </c>
      <c r="GQ18" s="7">
        <v>37498.910000000003</v>
      </c>
      <c r="GR18" s="7">
        <v>35013.480000000003</v>
      </c>
      <c r="GS18" s="7">
        <v>38442.21</v>
      </c>
      <c r="GT18" s="7">
        <v>36780.68</v>
      </c>
      <c r="GU18" s="7">
        <v>33004.51</v>
      </c>
      <c r="GV18" s="7">
        <v>36383.22</v>
      </c>
      <c r="GW18" s="7">
        <v>33966.800000000003</v>
      </c>
      <c r="GX18" s="7">
        <v>34567.339999999997</v>
      </c>
      <c r="GY18" s="7">
        <v>33677.089999999997</v>
      </c>
      <c r="GZ18" s="7">
        <v>35576.69</v>
      </c>
      <c r="HA18" s="7">
        <v>32602.080000000002</v>
      </c>
      <c r="HB18" s="7">
        <v>35867.43</v>
      </c>
      <c r="HC18" s="8">
        <v>33693</v>
      </c>
      <c r="HD18" s="7">
        <v>32739.9</v>
      </c>
      <c r="HE18" s="7">
        <v>35945.15</v>
      </c>
      <c r="HF18" s="8">
        <v>33360</v>
      </c>
      <c r="HG18" s="7">
        <v>29934.39</v>
      </c>
      <c r="HH18" s="7">
        <v>32997.22</v>
      </c>
      <c r="HI18" s="7">
        <v>30805.759999999998</v>
      </c>
      <c r="HJ18" s="7">
        <v>31349.68</v>
      </c>
      <c r="HK18" s="7">
        <v>31813.46</v>
      </c>
      <c r="HL18" s="7">
        <v>30998.36</v>
      </c>
      <c r="HM18" s="7">
        <v>30822.73</v>
      </c>
      <c r="HN18" s="7">
        <v>31276.26</v>
      </c>
      <c r="HO18" s="7">
        <v>30553.22</v>
      </c>
      <c r="HP18" s="7">
        <v>32161.51</v>
      </c>
      <c r="HQ18" s="7">
        <v>31364.07</v>
      </c>
      <c r="HR18" s="7">
        <v>30340.720000000001</v>
      </c>
      <c r="HS18" s="8">
        <v>28994</v>
      </c>
      <c r="HT18" s="7">
        <v>28828.66</v>
      </c>
      <c r="HU18" s="7">
        <v>28010.59</v>
      </c>
      <c r="HV18" s="7">
        <v>30829.84</v>
      </c>
      <c r="HW18" s="7">
        <v>26610.84</v>
      </c>
      <c r="HX18" s="7">
        <v>27033.4</v>
      </c>
      <c r="HY18" s="7">
        <v>29166.560000000001</v>
      </c>
      <c r="HZ18" s="7">
        <v>27297.72</v>
      </c>
      <c r="IA18" s="7">
        <v>28907.27</v>
      </c>
      <c r="IB18" s="7">
        <v>29239.33</v>
      </c>
      <c r="IC18" s="7">
        <v>27394.85</v>
      </c>
      <c r="ID18" s="7">
        <v>14266993.720000001</v>
      </c>
      <c r="IE18" s="7">
        <f t="shared" si="0"/>
        <v>12207488.850000003</v>
      </c>
    </row>
    <row r="19" spans="1:239" x14ac:dyDescent="0.25">
      <c r="A19" t="s">
        <v>20</v>
      </c>
      <c r="B19" s="7">
        <v>3221.1</v>
      </c>
      <c r="C19" s="7">
        <v>179809.19</v>
      </c>
      <c r="D19" s="7">
        <v>79982.62</v>
      </c>
      <c r="E19" s="7">
        <v>46914.61</v>
      </c>
      <c r="F19" s="7">
        <v>97166.27</v>
      </c>
      <c r="G19" s="8">
        <v>60404</v>
      </c>
      <c r="H19" s="7">
        <v>74079.740000000005</v>
      </c>
      <c r="I19" s="7">
        <v>87910.9</v>
      </c>
      <c r="J19" s="8">
        <v>23324</v>
      </c>
      <c r="K19" s="7">
        <v>23561.81</v>
      </c>
      <c r="L19" s="7">
        <v>30137.66</v>
      </c>
      <c r="M19" s="7">
        <v>124000.78</v>
      </c>
      <c r="N19" s="7">
        <v>160786.53</v>
      </c>
      <c r="O19" s="7">
        <v>159474.29</v>
      </c>
      <c r="P19" s="7">
        <v>44120.57</v>
      </c>
      <c r="Q19" s="7">
        <v>68578.740000000005</v>
      </c>
      <c r="R19" s="7">
        <v>65276.92</v>
      </c>
      <c r="S19" s="7">
        <v>50081.43</v>
      </c>
      <c r="T19" s="7">
        <v>67993.820000000007</v>
      </c>
      <c r="U19" s="7">
        <v>70128.13</v>
      </c>
      <c r="V19" s="7">
        <v>106518.18</v>
      </c>
      <c r="W19" s="7">
        <v>96205.33</v>
      </c>
      <c r="X19" s="7">
        <v>114855.9</v>
      </c>
      <c r="Y19" s="7">
        <v>175421.37</v>
      </c>
      <c r="Z19" s="7">
        <v>221180.92</v>
      </c>
      <c r="AA19" s="7">
        <v>207814.66</v>
      </c>
      <c r="AB19" s="8">
        <v>114004</v>
      </c>
      <c r="AC19" s="7">
        <v>120020.55</v>
      </c>
      <c r="AD19" s="7">
        <v>121617.21</v>
      </c>
      <c r="AE19" s="7">
        <v>140036.74</v>
      </c>
      <c r="AF19" s="7">
        <v>156811.26</v>
      </c>
      <c r="AG19" s="7">
        <v>151693.94</v>
      </c>
      <c r="AH19" s="7">
        <v>97101.84</v>
      </c>
      <c r="AI19" s="7">
        <v>87800.76</v>
      </c>
      <c r="AJ19" s="8">
        <v>85696</v>
      </c>
      <c r="AK19" s="8">
        <v>149359</v>
      </c>
      <c r="AL19" s="7">
        <v>199446.82</v>
      </c>
      <c r="AM19" s="7">
        <v>173417.18</v>
      </c>
      <c r="AN19" s="7">
        <v>103643.9</v>
      </c>
      <c r="AO19" s="7">
        <v>97759.79</v>
      </c>
      <c r="AP19" s="7">
        <v>96902.9</v>
      </c>
      <c r="AQ19" s="7">
        <v>109436.68</v>
      </c>
      <c r="AR19" s="7">
        <v>93914.880000000005</v>
      </c>
      <c r="AS19" s="7">
        <v>82961.81</v>
      </c>
      <c r="AT19" s="7">
        <v>84467.93</v>
      </c>
      <c r="AU19" s="7">
        <v>80365.509999999995</v>
      </c>
      <c r="AV19" s="8">
        <v>83687</v>
      </c>
      <c r="AW19" s="7">
        <v>156221.07</v>
      </c>
      <c r="AX19" s="7">
        <v>192369.29</v>
      </c>
      <c r="AY19" s="7">
        <v>172413.35</v>
      </c>
      <c r="AZ19" s="7">
        <v>112364.48</v>
      </c>
      <c r="BA19" s="7">
        <v>98582.11</v>
      </c>
      <c r="BB19" s="7">
        <v>106335.14</v>
      </c>
      <c r="BC19" s="7">
        <v>117970.68</v>
      </c>
      <c r="BD19" s="7">
        <v>108917.1</v>
      </c>
      <c r="BE19" s="7">
        <v>116685.63</v>
      </c>
      <c r="BF19" s="7">
        <v>67641.78</v>
      </c>
      <c r="BG19" s="7">
        <v>60969.49</v>
      </c>
      <c r="BH19" s="7">
        <v>63549.94</v>
      </c>
      <c r="BI19" s="7">
        <v>119029.45</v>
      </c>
      <c r="BJ19" s="7">
        <v>151307.17000000001</v>
      </c>
      <c r="BK19" s="7">
        <v>144300.07</v>
      </c>
      <c r="BL19" s="7">
        <v>97386.5</v>
      </c>
      <c r="BM19" s="7">
        <v>72887.520000000004</v>
      </c>
      <c r="BN19" s="7">
        <v>80000.350000000006</v>
      </c>
      <c r="BO19" s="7">
        <v>128362.31</v>
      </c>
      <c r="BP19" s="7">
        <v>125181.42</v>
      </c>
      <c r="BQ19" s="7">
        <v>137907.68</v>
      </c>
      <c r="BR19" s="7">
        <v>130942.85</v>
      </c>
      <c r="BS19" s="7">
        <v>117798.61</v>
      </c>
      <c r="BT19" s="7">
        <v>130845.14</v>
      </c>
      <c r="BU19" s="7">
        <v>127082.27</v>
      </c>
      <c r="BV19" s="7">
        <v>129122.81</v>
      </c>
      <c r="BW19" s="7">
        <v>126395.06</v>
      </c>
      <c r="BX19" s="7">
        <v>131971.56</v>
      </c>
      <c r="BY19" s="7">
        <v>121011.33</v>
      </c>
      <c r="BZ19" s="7">
        <v>133748.17000000001</v>
      </c>
      <c r="CA19" s="7">
        <v>120483.47</v>
      </c>
      <c r="CB19" s="7">
        <v>122399.44</v>
      </c>
      <c r="CC19" s="7">
        <v>134686.47</v>
      </c>
      <c r="CD19" s="7">
        <v>122869.85</v>
      </c>
      <c r="CE19" s="7">
        <v>112936.5</v>
      </c>
      <c r="CF19" s="7">
        <v>127758.43</v>
      </c>
      <c r="CG19" s="7">
        <v>114106.18</v>
      </c>
      <c r="CH19" s="7">
        <v>126536.42</v>
      </c>
      <c r="CI19" s="7">
        <v>117738.22</v>
      </c>
      <c r="CJ19" s="7">
        <v>118920.66</v>
      </c>
      <c r="CK19" s="7">
        <v>123559.89</v>
      </c>
      <c r="CL19" s="7">
        <v>115250.22</v>
      </c>
      <c r="CM19" s="7">
        <v>112897.85</v>
      </c>
      <c r="CN19" s="7">
        <v>124808.52</v>
      </c>
      <c r="CO19" s="7">
        <v>115886.69</v>
      </c>
      <c r="CP19" s="8">
        <v>120333</v>
      </c>
      <c r="CQ19" s="7">
        <v>103500.88</v>
      </c>
      <c r="CR19" s="7">
        <v>114617.75</v>
      </c>
      <c r="CS19" s="7">
        <v>106803.29</v>
      </c>
      <c r="CT19" s="7">
        <v>123168.64</v>
      </c>
      <c r="CU19" s="8">
        <v>105756</v>
      </c>
      <c r="CV19" s="7">
        <v>106343.64</v>
      </c>
      <c r="CW19" s="7">
        <v>115754.81</v>
      </c>
      <c r="CX19" s="7">
        <v>107922.59</v>
      </c>
      <c r="CY19" s="7">
        <v>110686.11</v>
      </c>
      <c r="CZ19" s="7">
        <v>111834.19</v>
      </c>
      <c r="DA19" s="7">
        <v>109126.86</v>
      </c>
      <c r="DB19" s="7">
        <v>137120.43</v>
      </c>
      <c r="DC19" s="7">
        <v>113579.06</v>
      </c>
      <c r="DD19" s="7">
        <v>120884.95</v>
      </c>
      <c r="DE19" s="7">
        <v>119472.52</v>
      </c>
      <c r="DF19" s="7">
        <v>137413.73000000001</v>
      </c>
      <c r="DG19" s="7">
        <v>118365.37</v>
      </c>
      <c r="DH19" s="7">
        <v>129787.61</v>
      </c>
      <c r="DI19" s="7">
        <v>124187.57</v>
      </c>
      <c r="DJ19" s="7">
        <v>121827.32</v>
      </c>
      <c r="DK19" s="7">
        <v>129105.35</v>
      </c>
      <c r="DL19" s="7">
        <v>120971.42</v>
      </c>
      <c r="DM19" s="7">
        <v>117932.48</v>
      </c>
      <c r="DN19" s="8">
        <v>99523</v>
      </c>
      <c r="DO19" s="8">
        <v>86188</v>
      </c>
      <c r="DP19" s="7">
        <v>91398.29</v>
      </c>
      <c r="DQ19" s="7">
        <v>93465.8</v>
      </c>
      <c r="DR19" s="7">
        <v>98093.41</v>
      </c>
      <c r="DS19" s="7">
        <v>88012.06</v>
      </c>
      <c r="DT19" s="8">
        <v>100774</v>
      </c>
      <c r="DU19" s="7">
        <v>88338.64</v>
      </c>
      <c r="DV19" s="7">
        <v>89663.13</v>
      </c>
      <c r="DW19" s="7">
        <v>95984.4</v>
      </c>
      <c r="DX19" s="7">
        <v>89124.800000000003</v>
      </c>
      <c r="DY19" s="7">
        <v>94665.83</v>
      </c>
      <c r="DZ19" s="7">
        <v>92999.27</v>
      </c>
      <c r="EA19" s="7">
        <v>82265.48</v>
      </c>
      <c r="EB19" s="7">
        <v>89738.1</v>
      </c>
      <c r="EC19" s="7">
        <v>86620.18</v>
      </c>
      <c r="ED19" s="7">
        <v>88020.41</v>
      </c>
      <c r="EE19" s="7">
        <v>86500.42</v>
      </c>
      <c r="EF19" s="7">
        <v>89914.15</v>
      </c>
      <c r="EG19" s="7">
        <v>82533.25</v>
      </c>
      <c r="EH19" s="7">
        <v>91343.49</v>
      </c>
      <c r="EI19" s="7">
        <v>82061.600000000006</v>
      </c>
      <c r="EJ19" s="7">
        <v>83229.73</v>
      </c>
      <c r="EK19" s="7">
        <v>91813.23</v>
      </c>
      <c r="EL19" s="7">
        <v>83154.149999999994</v>
      </c>
      <c r="EM19" s="7">
        <v>74875.14</v>
      </c>
      <c r="EN19" s="7">
        <v>86756.32</v>
      </c>
      <c r="EO19" s="7">
        <v>77155.289999999994</v>
      </c>
      <c r="EP19" s="7">
        <v>81798.429999999993</v>
      </c>
      <c r="EQ19" s="7">
        <v>83685.3</v>
      </c>
      <c r="ER19" s="7">
        <v>80365.850000000006</v>
      </c>
      <c r="ES19" s="7">
        <v>80625.14</v>
      </c>
      <c r="ET19" s="7">
        <v>80983.08</v>
      </c>
      <c r="EU19" s="7">
        <v>76248.14</v>
      </c>
      <c r="EV19" s="7">
        <v>81153.45</v>
      </c>
      <c r="EW19" s="7">
        <v>81448.740000000005</v>
      </c>
      <c r="EX19" s="7">
        <v>77591.58</v>
      </c>
      <c r="EY19" s="7">
        <v>69848.259999999995</v>
      </c>
      <c r="EZ19" s="7">
        <v>80929.06</v>
      </c>
      <c r="FA19" s="7">
        <v>71958.95</v>
      </c>
      <c r="FB19" s="7">
        <v>80005.19</v>
      </c>
      <c r="FC19" s="7">
        <v>74330.94</v>
      </c>
      <c r="FD19" s="7">
        <v>74950.61</v>
      </c>
      <c r="FE19" s="7">
        <v>78136.09</v>
      </c>
      <c r="FF19" s="7">
        <v>72578.210000000006</v>
      </c>
      <c r="FG19" s="7">
        <v>71091.759999999995</v>
      </c>
      <c r="FH19" s="7">
        <v>82184.14</v>
      </c>
      <c r="FI19" s="7">
        <v>76420.899999999994</v>
      </c>
      <c r="FJ19" s="7">
        <v>94283.6</v>
      </c>
      <c r="FK19" s="7">
        <v>81389.350000000006</v>
      </c>
      <c r="FL19" s="7">
        <v>86183.08</v>
      </c>
      <c r="FM19" s="7">
        <v>83714.36</v>
      </c>
      <c r="FN19" s="7">
        <v>92115.88</v>
      </c>
      <c r="FO19" s="7">
        <v>79489.210000000006</v>
      </c>
      <c r="FP19" s="7">
        <v>80729.289999999994</v>
      </c>
      <c r="FQ19" s="7">
        <v>87075.14</v>
      </c>
      <c r="FR19" s="7">
        <v>81473.460000000006</v>
      </c>
      <c r="FS19" s="7">
        <v>86252.46</v>
      </c>
      <c r="FT19" s="7">
        <v>87218.42</v>
      </c>
      <c r="FU19" s="7">
        <v>81692.08</v>
      </c>
      <c r="FV19" s="7">
        <v>90793.58</v>
      </c>
      <c r="FW19" s="7">
        <v>79457.490000000005</v>
      </c>
      <c r="FX19" s="8">
        <v>79947</v>
      </c>
      <c r="FY19" s="7">
        <v>77656.600000000006</v>
      </c>
      <c r="FZ19" s="7">
        <v>82252.23</v>
      </c>
      <c r="GA19" s="8">
        <v>73785</v>
      </c>
      <c r="GB19" s="7">
        <v>84527.55</v>
      </c>
      <c r="GC19" s="7">
        <v>74540.5</v>
      </c>
      <c r="GD19" s="7">
        <v>75708.69</v>
      </c>
      <c r="GE19" s="7">
        <v>83318.880000000005</v>
      </c>
      <c r="GF19" s="7">
        <v>77988.94</v>
      </c>
      <c r="GG19" s="7">
        <v>79102.78</v>
      </c>
      <c r="GH19" s="7">
        <v>81736.240000000005</v>
      </c>
      <c r="GI19" s="7">
        <v>70578.37</v>
      </c>
      <c r="GJ19" s="7">
        <v>71704.67</v>
      </c>
      <c r="GK19" s="7">
        <v>78704.92</v>
      </c>
      <c r="GL19" s="7">
        <v>73925.5</v>
      </c>
      <c r="GM19" s="7">
        <v>69023.88</v>
      </c>
      <c r="GN19" s="7">
        <v>79071.38</v>
      </c>
      <c r="GO19" s="7">
        <v>69724.12</v>
      </c>
      <c r="GP19" s="7">
        <v>73764.14</v>
      </c>
      <c r="GQ19" s="7">
        <v>74997.820000000007</v>
      </c>
      <c r="GR19" s="8">
        <v>70027</v>
      </c>
      <c r="GS19" s="7">
        <v>76884.41</v>
      </c>
      <c r="GT19" s="7">
        <v>73561.36</v>
      </c>
      <c r="GU19" s="8">
        <v>66009</v>
      </c>
      <c r="GV19" s="7">
        <v>72766.45</v>
      </c>
      <c r="GW19" s="7">
        <v>67933.61</v>
      </c>
      <c r="GX19" s="7">
        <v>69134.69</v>
      </c>
      <c r="GY19" s="7">
        <v>67354.19</v>
      </c>
      <c r="GZ19" s="7">
        <v>71153.37</v>
      </c>
      <c r="HA19" s="7">
        <v>65204.15</v>
      </c>
      <c r="HB19" s="7">
        <v>71734.87</v>
      </c>
      <c r="HC19" s="8">
        <v>67386</v>
      </c>
      <c r="HD19" s="7">
        <v>65479.8</v>
      </c>
      <c r="HE19" s="7">
        <v>71890.3</v>
      </c>
      <c r="HF19" s="8">
        <v>66720</v>
      </c>
      <c r="HG19" s="7">
        <v>59868.79</v>
      </c>
      <c r="HH19" s="7">
        <v>65994.429999999993</v>
      </c>
      <c r="HI19" s="7">
        <v>61611.519999999997</v>
      </c>
      <c r="HJ19" s="7">
        <v>62699.360000000001</v>
      </c>
      <c r="HK19" s="7">
        <v>63626.92</v>
      </c>
      <c r="HL19" s="7">
        <v>61996.71</v>
      </c>
      <c r="HM19" s="7">
        <v>61645.47</v>
      </c>
      <c r="HN19" s="7">
        <v>62552.51</v>
      </c>
      <c r="HO19" s="7">
        <v>61106.44</v>
      </c>
      <c r="HP19" s="8">
        <v>64323</v>
      </c>
      <c r="HQ19" s="7">
        <v>62728.14</v>
      </c>
      <c r="HR19" s="7">
        <v>60681.440000000002</v>
      </c>
      <c r="HS19" s="8">
        <v>57988</v>
      </c>
      <c r="HT19" s="7">
        <v>57657.32</v>
      </c>
      <c r="HU19" s="7">
        <v>56021.18</v>
      </c>
      <c r="HV19" s="7">
        <v>61659.69</v>
      </c>
      <c r="HW19" s="7">
        <v>53221.68</v>
      </c>
      <c r="HX19" s="7">
        <v>54066.8</v>
      </c>
      <c r="HY19" s="7">
        <v>58333.11</v>
      </c>
      <c r="HZ19" s="7">
        <v>54595.43</v>
      </c>
      <c r="IA19" s="7">
        <v>57814.54</v>
      </c>
      <c r="IB19" s="7">
        <v>58478.65</v>
      </c>
      <c r="IC19" s="7">
        <v>54789.69</v>
      </c>
      <c r="ID19" s="7">
        <v>22266901.859999999</v>
      </c>
      <c r="IE19" s="7">
        <f t="shared" si="0"/>
        <v>18147891.600000001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Havlíček Jan</cp:lastModifiedBy>
  <cp:lastPrinted>2001-05-03T22:48:31Z</cp:lastPrinted>
  <dcterms:created xsi:type="dcterms:W3CDTF">2001-01-08T13:16:54Z</dcterms:created>
  <dcterms:modified xsi:type="dcterms:W3CDTF">2023-09-10T15:46:33Z</dcterms:modified>
</cp:coreProperties>
</file>