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X7" i="1" l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D59" i="1"/>
  <c r="E59" i="1"/>
  <c r="F59" i="1"/>
  <c r="D60" i="1"/>
  <c r="E60" i="1"/>
  <c r="F60" i="1"/>
  <c r="D61" i="1"/>
  <c r="E61" i="1"/>
  <c r="F61" i="1"/>
</calcChain>
</file>

<file path=xl/sharedStrings.xml><?xml version="1.0" encoding="utf-8"?>
<sst xmlns="http://schemas.openxmlformats.org/spreadsheetml/2006/main" count="83" uniqueCount="56">
  <si>
    <t>Date</t>
  </si>
  <si>
    <t>ECT Investments Inc.</t>
  </si>
  <si>
    <t>Equity trading - ENA accounts</t>
  </si>
  <si>
    <t>Enron Corp</t>
  </si>
  <si>
    <t>ECT Finance Europe</t>
  </si>
  <si>
    <t>Enron Canada Corp</t>
  </si>
  <si>
    <t>Jedi II</t>
  </si>
  <si>
    <t>MSDW</t>
  </si>
  <si>
    <t>Bear Stearns</t>
  </si>
  <si>
    <t xml:space="preserve"> Goldman Sachs</t>
  </si>
  <si>
    <t>Enron Credit Inc.</t>
  </si>
  <si>
    <t>Notes</t>
  </si>
  <si>
    <t>Book transfer to cover margin</t>
  </si>
  <si>
    <t>e speed - short cover and margin</t>
  </si>
  <si>
    <t>EOG short cover and margin</t>
  </si>
  <si>
    <t>Enron CTS Intll</t>
  </si>
  <si>
    <t>ERAC</t>
  </si>
  <si>
    <t>interest &amp; paydown: humpuss</t>
  </si>
  <si>
    <t>All accounts</t>
  </si>
  <si>
    <t>Houston Econ Opp Fnd II</t>
  </si>
  <si>
    <t>Brazil Energy Inv.</t>
  </si>
  <si>
    <t>EBS Ventures</t>
  </si>
  <si>
    <t>ECT Diversified</t>
  </si>
  <si>
    <t>Trutta Holdings</t>
  </si>
  <si>
    <t>copel</t>
  </si>
  <si>
    <t>interest</t>
  </si>
  <si>
    <t>fuelcell</t>
  </si>
  <si>
    <t>impact energy sales, 1.3 mil shares</t>
  </si>
  <si>
    <t>Impact Energy, 600,000 sh</t>
  </si>
  <si>
    <t>Prime brokerage account at BS</t>
  </si>
  <si>
    <t>Prime brokerage account at MSDW</t>
  </si>
  <si>
    <t xml:space="preserve">Total </t>
  </si>
  <si>
    <t>Other Enron Entities - Morgan Stanley Accounts</t>
  </si>
  <si>
    <t>Equity Trading Prime Brokerage A/C</t>
  </si>
  <si>
    <t>Hewlett Packard</t>
  </si>
  <si>
    <t>espeed</t>
  </si>
  <si>
    <t>10/25-12/1</t>
  </si>
  <si>
    <t>12/2- current</t>
  </si>
  <si>
    <t>Total</t>
  </si>
  <si>
    <t>Other accounts</t>
  </si>
  <si>
    <t>Equity Trading</t>
  </si>
  <si>
    <t>Summary</t>
  </si>
  <si>
    <t>Pending</t>
  </si>
  <si>
    <t>WIRE SUMMARY FOR PERIODS PRE- AND POST BANKRUPTCY</t>
  </si>
  <si>
    <t>October 25, 2001 - Current</t>
  </si>
  <si>
    <t>Enron Pipeline- Argentina</t>
  </si>
  <si>
    <t>Trans De Gas ADR</t>
  </si>
  <si>
    <t>Enron Broadband Inv.</t>
  </si>
  <si>
    <t>Enron India GDR</t>
  </si>
  <si>
    <t xml:space="preserve"> </t>
  </si>
  <si>
    <t xml:space="preserve">EQUITY TRADING </t>
  </si>
  <si>
    <t>forest oil sale, 4549 shares</t>
  </si>
  <si>
    <t>Pending - hwp</t>
  </si>
  <si>
    <t>Pending - Avici and Inktomi</t>
  </si>
  <si>
    <t>Pending - Active Power</t>
  </si>
  <si>
    <t>Pending - 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</si>
</sst>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/>
    <xf numFmtId="165" fontId="0" fillId="0" borderId="0" xfId="1" applyNumberFormat="1" applyFont="1"/>
    <xf numFmtId="16" fontId="0" fillId="0" borderId="0" xfId="0" applyNumberFormat="1"/>
    <xf numFmtId="165" fontId="0" fillId="0" borderId="3" xfId="1" applyNumberFormat="1" applyFont="1" applyBorder="1"/>
    <xf numFmtId="165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" fontId="2" fillId="0" borderId="0" xfId="0" applyNumberFormat="1" applyFont="1"/>
    <xf numFmtId="165" fontId="2" fillId="0" borderId="0" xfId="1" applyNumberFormat="1" applyFont="1" applyBorder="1"/>
    <xf numFmtId="165" fontId="2" fillId="0" borderId="2" xfId="1" applyNumberFormat="1" applyFont="1" applyBorder="1" applyAlignment="1">
      <alignment horizontal="center"/>
    </xf>
    <xf numFmtId="165" fontId="2" fillId="0" borderId="0" xfId="1" applyNumberFormat="1" applyFont="1"/>
    <xf numFmtId="165" fontId="2" fillId="0" borderId="2" xfId="0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Alignment="1">
      <alignment horizontal="right"/>
    </xf>
    <xf numFmtId="165" fontId="2" fillId="0" borderId="3" xfId="1" applyNumberFormat="1" applyFont="1" applyBorder="1"/>
    <xf numFmtId="0" fontId="2" fillId="0" borderId="0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66"/>
  <sheetViews>
    <sheetView tabSelected="1" zoomScale="75" workbookViewId="0">
      <selection activeCell="B6" sqref="B6"/>
    </sheetView>
  </sheetViews>
  <sheetFormatPr defaultRowHeight="13.2" x14ac:dyDescent="0.25"/>
  <cols>
    <col min="1" max="1" width="10.109375" customWidth="1"/>
    <col min="2" max="2" width="16.44140625" customWidth="1"/>
    <col min="3" max="3" width="12.5546875" customWidth="1"/>
    <col min="4" max="4" width="14.88671875" bestFit="1" customWidth="1"/>
    <col min="5" max="5" width="14.44140625" bestFit="1" customWidth="1"/>
    <col min="6" max="6" width="15.44140625" bestFit="1" customWidth="1"/>
    <col min="7" max="7" width="11.5546875" customWidth="1"/>
    <col min="8" max="8" width="2.33203125" customWidth="1"/>
    <col min="9" max="9" width="11.33203125" bestFit="1" customWidth="1"/>
    <col min="10" max="10" width="10.88671875" bestFit="1" customWidth="1"/>
    <col min="11" max="11" width="10.33203125" bestFit="1" customWidth="1"/>
    <col min="12" max="12" width="10.5546875" customWidth="1"/>
    <col min="13" max="13" width="11.33203125" bestFit="1" customWidth="1"/>
    <col min="14" max="14" width="12" customWidth="1"/>
    <col min="15" max="15" width="11.109375" customWidth="1"/>
    <col min="16" max="16" width="12.5546875" customWidth="1"/>
    <col min="17" max="17" width="10.109375" customWidth="1"/>
    <col min="18" max="20" width="10.5546875" customWidth="1"/>
    <col min="21" max="21" width="9.5546875" customWidth="1"/>
    <col min="22" max="22" width="14" bestFit="1" customWidth="1"/>
    <col min="24" max="24" width="12.33203125" bestFit="1" customWidth="1"/>
    <col min="25" max="25" width="29.6640625" customWidth="1"/>
  </cols>
  <sheetData>
    <row r="1" spans="1:25" ht="15" x14ac:dyDescent="0.25">
      <c r="B1" s="20" t="s">
        <v>43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 spans="1:25" ht="15" x14ac:dyDescent="0.25">
      <c r="B2" s="20" t="s">
        <v>44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</row>
    <row r="3" spans="1:25" x14ac:dyDescent="0.25">
      <c r="B3" s="21" t="s">
        <v>50</v>
      </c>
      <c r="C3" s="22"/>
      <c r="D3" s="22"/>
      <c r="E3" s="22"/>
      <c r="F3" s="22"/>
      <c r="G3" s="23"/>
    </row>
    <row r="4" spans="1:25" x14ac:dyDescent="0.25">
      <c r="A4" s="1"/>
      <c r="B4" s="21" t="s">
        <v>1</v>
      </c>
      <c r="C4" s="22"/>
      <c r="D4" s="23"/>
      <c r="E4" s="21" t="s">
        <v>2</v>
      </c>
      <c r="F4" s="22"/>
      <c r="G4" s="23"/>
      <c r="H4" s="1"/>
      <c r="I4" s="21" t="s">
        <v>32</v>
      </c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3"/>
      <c r="X4" s="8"/>
    </row>
    <row r="5" spans="1:25" ht="39.6" x14ac:dyDescent="0.25">
      <c r="A5" s="3" t="s">
        <v>0</v>
      </c>
      <c r="B5" s="2" t="s">
        <v>8</v>
      </c>
      <c r="C5" s="2" t="s">
        <v>7</v>
      </c>
      <c r="D5" s="2" t="s">
        <v>9</v>
      </c>
      <c r="E5" s="2" t="s">
        <v>8</v>
      </c>
      <c r="F5" s="2" t="s">
        <v>7</v>
      </c>
      <c r="G5" s="2" t="s">
        <v>9</v>
      </c>
      <c r="H5" s="1"/>
      <c r="I5" s="2" t="s">
        <v>3</v>
      </c>
      <c r="J5" s="2" t="s">
        <v>5</v>
      </c>
      <c r="K5" s="2" t="s">
        <v>6</v>
      </c>
      <c r="L5" s="2" t="s">
        <v>19</v>
      </c>
      <c r="M5" s="2" t="s">
        <v>20</v>
      </c>
      <c r="N5" s="2" t="s">
        <v>47</v>
      </c>
      <c r="O5" s="2" t="s">
        <v>21</v>
      </c>
      <c r="P5" s="2" t="s">
        <v>22</v>
      </c>
      <c r="Q5" s="2" t="s">
        <v>23</v>
      </c>
      <c r="R5" s="2" t="s">
        <v>15</v>
      </c>
      <c r="S5" s="2" t="s">
        <v>45</v>
      </c>
      <c r="T5" s="2" t="s">
        <v>48</v>
      </c>
      <c r="U5" s="2" t="s">
        <v>16</v>
      </c>
      <c r="V5" s="2" t="s">
        <v>10</v>
      </c>
      <c r="W5" s="2" t="s">
        <v>4</v>
      </c>
      <c r="X5" s="17" t="s">
        <v>31</v>
      </c>
      <c r="Y5" s="18" t="s">
        <v>11</v>
      </c>
    </row>
    <row r="7" spans="1:25" x14ac:dyDescent="0.25">
      <c r="A7" s="5">
        <v>37246</v>
      </c>
      <c r="X7" s="4">
        <f t="shared" ref="X7:X15" si="0">SUM(B7:W7)</f>
        <v>0</v>
      </c>
      <c r="Y7" s="19" t="s">
        <v>49</v>
      </c>
    </row>
    <row r="8" spans="1:25" x14ac:dyDescent="0.25">
      <c r="A8" s="5">
        <v>37246</v>
      </c>
      <c r="T8">
        <v>662</v>
      </c>
      <c r="X8" s="4">
        <f t="shared" si="0"/>
        <v>662</v>
      </c>
      <c r="Y8" s="19" t="s">
        <v>55</v>
      </c>
    </row>
    <row r="9" spans="1:25" x14ac:dyDescent="0.25">
      <c r="A9" s="5">
        <v>37246</v>
      </c>
      <c r="O9" s="4"/>
      <c r="Q9" s="4">
        <v>1606</v>
      </c>
      <c r="X9" s="4">
        <f t="shared" si="0"/>
        <v>1606</v>
      </c>
      <c r="Y9" s="19" t="s">
        <v>54</v>
      </c>
    </row>
    <row r="10" spans="1:25" x14ac:dyDescent="0.25">
      <c r="A10" s="5">
        <v>37246</v>
      </c>
      <c r="O10" s="4">
        <v>12272</v>
      </c>
      <c r="X10" s="4">
        <f t="shared" si="0"/>
        <v>12272</v>
      </c>
      <c r="Y10" s="19" t="s">
        <v>52</v>
      </c>
    </row>
    <row r="11" spans="1:25" x14ac:dyDescent="0.25">
      <c r="A11" s="5">
        <v>37246</v>
      </c>
      <c r="N11" s="4">
        <v>176312</v>
      </c>
      <c r="X11" s="4">
        <f t="shared" si="0"/>
        <v>176312</v>
      </c>
      <c r="Y11" s="19" t="s">
        <v>53</v>
      </c>
    </row>
    <row r="12" spans="1:25" x14ac:dyDescent="0.25">
      <c r="A12" s="5">
        <v>37245</v>
      </c>
      <c r="S12">
        <v>111747</v>
      </c>
      <c r="X12" s="4">
        <f t="shared" si="0"/>
        <v>111747</v>
      </c>
      <c r="Y12" t="s">
        <v>46</v>
      </c>
    </row>
    <row r="13" spans="1:25" x14ac:dyDescent="0.25">
      <c r="A13" s="5">
        <v>37244</v>
      </c>
      <c r="E13" s="4">
        <v>159023</v>
      </c>
      <c r="R13" s="4"/>
      <c r="S13" s="4"/>
      <c r="T13" s="4"/>
      <c r="U13" s="4"/>
      <c r="V13" s="4"/>
      <c r="X13" s="4">
        <f t="shared" si="0"/>
        <v>159023</v>
      </c>
      <c r="Y13" s="19" t="s">
        <v>42</v>
      </c>
    </row>
    <row r="14" spans="1:25" x14ac:dyDescent="0.25">
      <c r="A14" s="5">
        <v>37244</v>
      </c>
      <c r="G14" s="4">
        <v>944239</v>
      </c>
      <c r="R14" s="4"/>
      <c r="S14" s="4"/>
      <c r="T14" s="4"/>
      <c r="U14" s="4"/>
      <c r="V14" s="4"/>
      <c r="X14" s="4">
        <f t="shared" si="0"/>
        <v>944239</v>
      </c>
      <c r="Y14" s="19" t="s">
        <v>42</v>
      </c>
    </row>
    <row r="15" spans="1:25" x14ac:dyDescent="0.25">
      <c r="A15" s="5">
        <v>37244</v>
      </c>
      <c r="R15" s="4"/>
      <c r="S15" s="4"/>
      <c r="T15" s="4"/>
      <c r="U15" s="4"/>
      <c r="V15" s="4">
        <v>1493288</v>
      </c>
      <c r="X15" s="4">
        <f t="shared" si="0"/>
        <v>1493288</v>
      </c>
      <c r="Y15" s="19" t="s">
        <v>42</v>
      </c>
    </row>
    <row r="16" spans="1:25" x14ac:dyDescent="0.25">
      <c r="A16" s="5">
        <v>37243</v>
      </c>
      <c r="R16" s="4">
        <v>1742245</v>
      </c>
      <c r="S16" s="4"/>
      <c r="T16" s="4"/>
      <c r="U16" s="4"/>
      <c r="X16" s="4">
        <f t="shared" ref="X16:X52" si="1">SUM(B16:W16)</f>
        <v>1742245</v>
      </c>
      <c r="Y16" t="s">
        <v>17</v>
      </c>
    </row>
    <row r="17" spans="1:25" x14ac:dyDescent="0.25">
      <c r="A17" s="5">
        <v>37243</v>
      </c>
      <c r="R17" s="4"/>
      <c r="S17" s="4"/>
      <c r="T17" s="4"/>
      <c r="U17" s="4">
        <v>113494</v>
      </c>
      <c r="X17" s="4">
        <f t="shared" si="1"/>
        <v>113494</v>
      </c>
      <c r="Y17" t="s">
        <v>51</v>
      </c>
    </row>
    <row r="18" spans="1:25" x14ac:dyDescent="0.25">
      <c r="A18" s="5">
        <v>37243</v>
      </c>
      <c r="K18" s="4">
        <v>1128856.8500000001</v>
      </c>
      <c r="R18" s="4"/>
      <c r="S18" s="4"/>
      <c r="T18" s="4"/>
      <c r="U18" s="4"/>
      <c r="X18" s="4">
        <f t="shared" si="1"/>
        <v>1128856.8500000001</v>
      </c>
      <c r="Y18" t="s">
        <v>27</v>
      </c>
    </row>
    <row r="19" spans="1:25" x14ac:dyDescent="0.25">
      <c r="A19" s="5">
        <v>37242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>
        <v>10900000</v>
      </c>
      <c r="W19" s="4"/>
      <c r="X19" s="4">
        <f t="shared" si="1"/>
        <v>10900000</v>
      </c>
      <c r="Y19" t="s">
        <v>29</v>
      </c>
    </row>
    <row r="20" spans="1:25" x14ac:dyDescent="0.25">
      <c r="A20" s="5">
        <v>37242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>
        <v>600000</v>
      </c>
      <c r="X20" s="4">
        <f t="shared" si="1"/>
        <v>600000</v>
      </c>
      <c r="Y20" t="s">
        <v>29</v>
      </c>
    </row>
    <row r="21" spans="1:25" x14ac:dyDescent="0.25">
      <c r="A21" s="5">
        <v>37242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>
        <v>130000</v>
      </c>
      <c r="W21" s="4"/>
      <c r="X21" s="4">
        <f t="shared" si="1"/>
        <v>130000</v>
      </c>
      <c r="Y21" t="s">
        <v>30</v>
      </c>
    </row>
    <row r="22" spans="1:25" x14ac:dyDescent="0.25">
      <c r="A22" s="5">
        <v>37239</v>
      </c>
      <c r="B22" s="4">
        <v>3900000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>
        <f t="shared" si="1"/>
        <v>3900000</v>
      </c>
      <c r="Y22" t="s">
        <v>33</v>
      </c>
    </row>
    <row r="23" spans="1:25" x14ac:dyDescent="0.25">
      <c r="A23" s="5">
        <v>37236</v>
      </c>
      <c r="B23" s="4"/>
      <c r="C23" s="4"/>
      <c r="D23" s="4"/>
      <c r="E23" s="4"/>
      <c r="F23" s="4"/>
      <c r="G23" s="4"/>
      <c r="H23" s="4"/>
      <c r="I23" s="4"/>
      <c r="J23" s="4">
        <v>569356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 t="shared" si="1"/>
        <v>569356</v>
      </c>
      <c r="Y23" t="s">
        <v>28</v>
      </c>
    </row>
    <row r="24" spans="1:25" x14ac:dyDescent="0.25">
      <c r="A24" s="5">
        <v>37236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v>220457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>
        <f t="shared" si="1"/>
        <v>220457</v>
      </c>
      <c r="Y24" t="s">
        <v>13</v>
      </c>
    </row>
    <row r="25" spans="1:25" x14ac:dyDescent="0.25">
      <c r="A25" s="5">
        <v>37232</v>
      </c>
      <c r="B25" s="4"/>
      <c r="C25" s="4"/>
      <c r="D25" s="4">
        <v>800000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>
        <f t="shared" si="1"/>
        <v>800000</v>
      </c>
      <c r="Y25" t="s">
        <v>33</v>
      </c>
    </row>
    <row r="26" spans="1:25" x14ac:dyDescent="0.25">
      <c r="A26" s="5">
        <v>37232</v>
      </c>
      <c r="B26" s="4"/>
      <c r="C26" s="4"/>
      <c r="D26" s="4"/>
      <c r="E26" s="4"/>
      <c r="F26" s="4"/>
      <c r="G26" s="4"/>
      <c r="H26" s="4"/>
      <c r="I26" s="4">
        <v>25710445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>
        <f t="shared" si="1"/>
        <v>25710445</v>
      </c>
      <c r="Y26" t="s">
        <v>14</v>
      </c>
    </row>
    <row r="27" spans="1:25" x14ac:dyDescent="0.25">
      <c r="A27" s="5">
        <v>37230</v>
      </c>
      <c r="B27" s="4"/>
      <c r="C27" s="4"/>
      <c r="D27" s="4">
        <v>14000000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>
        <f t="shared" si="1"/>
        <v>14000000</v>
      </c>
      <c r="Y27" t="s">
        <v>33</v>
      </c>
    </row>
    <row r="28" spans="1:25" x14ac:dyDescent="0.25">
      <c r="A28" s="5">
        <v>37228</v>
      </c>
      <c r="B28" s="4"/>
      <c r="C28" s="4">
        <v>8000000</v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 t="shared" si="1"/>
        <v>8000000</v>
      </c>
      <c r="Y28" t="s">
        <v>33</v>
      </c>
    </row>
    <row r="29" spans="1:25" x14ac:dyDescent="0.25">
      <c r="A29" s="5">
        <v>37228</v>
      </c>
      <c r="B29" s="4"/>
      <c r="C29" s="4">
        <v>35000</v>
      </c>
      <c r="D29" s="4"/>
      <c r="E29" s="4"/>
      <c r="F29" s="4">
        <v>-35000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 t="shared" si="1"/>
        <v>0</v>
      </c>
      <c r="Y29" t="s">
        <v>12</v>
      </c>
    </row>
    <row r="30" spans="1:25" x14ac:dyDescent="0.25">
      <c r="A30" s="5">
        <v>37225</v>
      </c>
      <c r="B30" s="4"/>
      <c r="C30" s="4">
        <v>32500</v>
      </c>
      <c r="D30" s="4"/>
      <c r="E30" s="4"/>
      <c r="F30" s="4">
        <v>-32500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>
        <f t="shared" si="1"/>
        <v>0</v>
      </c>
      <c r="Y30" t="s">
        <v>12</v>
      </c>
    </row>
    <row r="31" spans="1:25" x14ac:dyDescent="0.25">
      <c r="A31" s="5">
        <v>37225</v>
      </c>
      <c r="B31" s="4"/>
      <c r="C31" s="4">
        <v>4000000</v>
      </c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>
        <f t="shared" si="1"/>
        <v>4000000</v>
      </c>
      <c r="Y31" t="s">
        <v>33</v>
      </c>
    </row>
    <row r="32" spans="1:25" x14ac:dyDescent="0.25">
      <c r="A32" s="5">
        <v>37225</v>
      </c>
      <c r="B32" s="4"/>
      <c r="C32" s="4">
        <v>18000</v>
      </c>
      <c r="D32" s="4"/>
      <c r="E32" s="4"/>
      <c r="F32" s="4">
        <v>-18000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>
        <f t="shared" si="1"/>
        <v>0</v>
      </c>
      <c r="Y32" t="s">
        <v>12</v>
      </c>
    </row>
    <row r="33" spans="1:25" x14ac:dyDescent="0.25">
      <c r="A33" s="5">
        <v>37225</v>
      </c>
      <c r="B33" s="4"/>
      <c r="C33" s="4"/>
      <c r="D33" s="4"/>
      <c r="E33" s="4"/>
      <c r="F33" s="4"/>
      <c r="G33" s="4">
        <v>10000000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>
        <f t="shared" si="1"/>
        <v>10000000</v>
      </c>
      <c r="Y33" t="s">
        <v>33</v>
      </c>
    </row>
    <row r="34" spans="1:25" x14ac:dyDescent="0.25">
      <c r="A34" s="5">
        <v>37224</v>
      </c>
      <c r="B34" s="4"/>
      <c r="C34" s="4">
        <v>2600000</v>
      </c>
      <c r="D34" s="4"/>
      <c r="E34" s="4"/>
      <c r="F34" s="4"/>
      <c r="G34" s="4"/>
      <c r="H34" s="4"/>
      <c r="I34" s="4">
        <v>-2600000</v>
      </c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>
        <f t="shared" si="1"/>
        <v>0</v>
      </c>
      <c r="Y34" t="s">
        <v>12</v>
      </c>
    </row>
    <row r="35" spans="1:25" x14ac:dyDescent="0.25">
      <c r="A35" s="5">
        <v>37224</v>
      </c>
      <c r="B35" s="4"/>
      <c r="C35" s="4"/>
      <c r="D35" s="4">
        <v>10000000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>
        <f t="shared" si="1"/>
        <v>10000000</v>
      </c>
      <c r="Y35" t="s">
        <v>33</v>
      </c>
    </row>
    <row r="36" spans="1:25" x14ac:dyDescent="0.25">
      <c r="A36" s="5">
        <v>37224</v>
      </c>
      <c r="B36" s="4"/>
      <c r="C36" s="4">
        <v>1500000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>
        <f t="shared" si="1"/>
        <v>1500000</v>
      </c>
      <c r="Y36" t="s">
        <v>33</v>
      </c>
    </row>
    <row r="37" spans="1:25" x14ac:dyDescent="0.25">
      <c r="A37" s="5">
        <v>37224</v>
      </c>
      <c r="B37" s="4"/>
      <c r="C37" s="4">
        <v>26455926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>
        <f t="shared" si="1"/>
        <v>26455926</v>
      </c>
      <c r="Y37" t="s">
        <v>33</v>
      </c>
    </row>
    <row r="38" spans="1:25" x14ac:dyDescent="0.25">
      <c r="A38" s="5">
        <v>37203</v>
      </c>
      <c r="B38" s="4"/>
      <c r="C38" s="4"/>
      <c r="D38" s="4"/>
      <c r="E38" s="4">
        <v>300000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>
        <f t="shared" si="1"/>
        <v>300000</v>
      </c>
      <c r="Y38" t="s">
        <v>33</v>
      </c>
    </row>
    <row r="39" spans="1:25" x14ac:dyDescent="0.25">
      <c r="A39" s="5">
        <v>37203</v>
      </c>
      <c r="B39" s="4">
        <v>900000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>
        <f t="shared" si="1"/>
        <v>900000</v>
      </c>
      <c r="Y39" t="s">
        <v>33</v>
      </c>
    </row>
    <row r="40" spans="1:25" x14ac:dyDescent="0.25">
      <c r="A40" s="5">
        <v>37203</v>
      </c>
      <c r="B40" s="4"/>
      <c r="C40" s="4"/>
      <c r="D40" s="4"/>
      <c r="E40" s="4"/>
      <c r="F40" s="4">
        <v>9000000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>
        <f t="shared" si="1"/>
        <v>9000000</v>
      </c>
      <c r="Y40" t="s">
        <v>33</v>
      </c>
    </row>
    <row r="41" spans="1:25" x14ac:dyDescent="0.25">
      <c r="A41" s="5">
        <v>37203</v>
      </c>
      <c r="B41" s="4"/>
      <c r="C41" s="4">
        <v>3000000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>
        <f t="shared" si="1"/>
        <v>3000000</v>
      </c>
      <c r="Y41" t="s">
        <v>33</v>
      </c>
    </row>
    <row r="42" spans="1:25" ht="13.5" customHeight="1" x14ac:dyDescent="0.25">
      <c r="A42" s="5">
        <v>37189</v>
      </c>
      <c r="B42" s="4"/>
      <c r="C42" s="4"/>
      <c r="D42" s="4"/>
      <c r="E42" s="4"/>
      <c r="F42" s="4">
        <v>9009889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>
        <f t="shared" si="1"/>
        <v>9009889</v>
      </c>
      <c r="Y42" t="s">
        <v>33</v>
      </c>
    </row>
    <row r="43" spans="1:25" ht="13.5" customHeight="1" x14ac:dyDescent="0.25">
      <c r="A43" s="5">
        <v>37189</v>
      </c>
      <c r="B43" s="4"/>
      <c r="C43" s="4">
        <v>25000000</v>
      </c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>
        <f t="shared" si="1"/>
        <v>25000000</v>
      </c>
      <c r="Y43" t="s">
        <v>33</v>
      </c>
    </row>
    <row r="44" spans="1:25" ht="13.5" customHeight="1" x14ac:dyDescent="0.25">
      <c r="A44" s="5">
        <v>37189</v>
      </c>
      <c r="B44" s="4"/>
      <c r="C44" s="4"/>
      <c r="D44" s="4">
        <v>33000000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>
        <f t="shared" si="1"/>
        <v>33000000</v>
      </c>
      <c r="Y44" t="s">
        <v>33</v>
      </c>
    </row>
    <row r="45" spans="1:25" ht="13.5" customHeight="1" x14ac:dyDescent="0.25">
      <c r="A45" s="5">
        <v>37189</v>
      </c>
      <c r="B45" s="4"/>
      <c r="C45" s="4"/>
      <c r="D45" s="4"/>
      <c r="E45" s="4"/>
      <c r="F45" s="4">
        <v>8000000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>
        <f t="shared" si="1"/>
        <v>8000000</v>
      </c>
      <c r="Y45" t="s">
        <v>33</v>
      </c>
    </row>
    <row r="46" spans="1:25" ht="13.5" customHeight="1" x14ac:dyDescent="0.25">
      <c r="A46" s="5">
        <v>37189</v>
      </c>
      <c r="B46" s="4"/>
      <c r="C46" s="4">
        <v>8000000</v>
      </c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>
        <f t="shared" si="1"/>
        <v>8000000</v>
      </c>
      <c r="Y46" t="s">
        <v>33</v>
      </c>
    </row>
    <row r="47" spans="1:25" ht="13.5" customHeight="1" x14ac:dyDescent="0.25">
      <c r="A47" s="5">
        <v>37189</v>
      </c>
      <c r="B47" s="4"/>
      <c r="C47" s="4"/>
      <c r="D47" s="4"/>
      <c r="E47" s="4">
        <v>2000000</v>
      </c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>
        <f t="shared" si="1"/>
        <v>2000000</v>
      </c>
      <c r="Y47" t="s">
        <v>33</v>
      </c>
    </row>
    <row r="48" spans="1:25" ht="13.5" customHeight="1" x14ac:dyDescent="0.25">
      <c r="A48" s="5">
        <v>37189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>
        <v>16538782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>
        <f t="shared" si="1"/>
        <v>16538782</v>
      </c>
      <c r="Y48" t="s">
        <v>24</v>
      </c>
    </row>
    <row r="49" spans="1:25" ht="13.5" customHeight="1" x14ac:dyDescent="0.25">
      <c r="A49" s="5">
        <v>37189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8218578</v>
      </c>
      <c r="P49" s="4"/>
      <c r="Q49" s="4"/>
      <c r="R49" s="4"/>
      <c r="S49" s="4"/>
      <c r="T49" s="4"/>
      <c r="U49" s="4"/>
      <c r="V49" s="4"/>
      <c r="W49" s="4"/>
      <c r="X49" s="4">
        <f t="shared" si="1"/>
        <v>8218578</v>
      </c>
      <c r="Y49" t="s">
        <v>34</v>
      </c>
    </row>
    <row r="50" spans="1:25" x14ac:dyDescent="0.25">
      <c r="A50" s="5">
        <v>37189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>
        <v>684544</v>
      </c>
      <c r="M50" s="4"/>
      <c r="N50" s="4"/>
      <c r="O50" s="4"/>
      <c r="Q50" s="4"/>
      <c r="R50" s="4"/>
      <c r="S50" s="4"/>
      <c r="T50" s="4"/>
      <c r="U50" s="4"/>
      <c r="V50" s="4"/>
      <c r="W50" s="4"/>
      <c r="X50" s="4">
        <f t="shared" si="1"/>
        <v>684544</v>
      </c>
      <c r="Y50" t="s">
        <v>35</v>
      </c>
    </row>
    <row r="51" spans="1:25" x14ac:dyDescent="0.25">
      <c r="A51" s="5">
        <v>37189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>
        <v>10751148</v>
      </c>
      <c r="Q51" s="4"/>
      <c r="R51" s="4"/>
      <c r="S51" s="4"/>
      <c r="T51" s="4"/>
      <c r="U51" s="4"/>
      <c r="V51" s="4"/>
      <c r="W51" s="4"/>
      <c r="X51" s="4">
        <f t="shared" si="1"/>
        <v>10751148</v>
      </c>
      <c r="Y51" t="s">
        <v>25</v>
      </c>
    </row>
    <row r="52" spans="1:25" x14ac:dyDescent="0.25">
      <c r="A52" s="5">
        <v>37189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>
        <v>2914987</v>
      </c>
      <c r="R52" s="4"/>
      <c r="S52" s="4"/>
      <c r="T52" s="4"/>
      <c r="U52" s="4"/>
      <c r="V52" s="4"/>
      <c r="W52" s="4"/>
      <c r="X52" s="4">
        <f t="shared" si="1"/>
        <v>2914987</v>
      </c>
      <c r="Y52" t="s">
        <v>26</v>
      </c>
    </row>
    <row r="53" spans="1:25" ht="13.8" thickBot="1" x14ac:dyDescent="0.3">
      <c r="A53" s="5"/>
      <c r="B53" s="6">
        <f t="shared" ref="B53:W53" si="2">SUM(B6:B52)</f>
        <v>4800000</v>
      </c>
      <c r="C53" s="6">
        <f t="shared" si="2"/>
        <v>78641426</v>
      </c>
      <c r="D53" s="6">
        <f t="shared" si="2"/>
        <v>57800000</v>
      </c>
      <c r="E53" s="6">
        <f t="shared" si="2"/>
        <v>2459023</v>
      </c>
      <c r="F53" s="6">
        <f t="shared" si="2"/>
        <v>25924389</v>
      </c>
      <c r="G53" s="6">
        <f t="shared" si="2"/>
        <v>10944239</v>
      </c>
      <c r="H53" s="6">
        <f t="shared" si="2"/>
        <v>0</v>
      </c>
      <c r="I53" s="6">
        <f t="shared" si="2"/>
        <v>23110445</v>
      </c>
      <c r="J53" s="6">
        <f t="shared" si="2"/>
        <v>569356</v>
      </c>
      <c r="K53" s="6">
        <f t="shared" si="2"/>
        <v>1128856.8500000001</v>
      </c>
      <c r="L53" s="6">
        <f t="shared" si="2"/>
        <v>905001</v>
      </c>
      <c r="M53" s="6">
        <f t="shared" si="2"/>
        <v>16538782</v>
      </c>
      <c r="N53" s="6">
        <f t="shared" si="2"/>
        <v>176312</v>
      </c>
      <c r="O53" s="6">
        <f t="shared" si="2"/>
        <v>8230850</v>
      </c>
      <c r="P53" s="6">
        <f t="shared" si="2"/>
        <v>10751148</v>
      </c>
      <c r="Q53" s="6">
        <f t="shared" si="2"/>
        <v>2916593</v>
      </c>
      <c r="R53" s="6">
        <f t="shared" si="2"/>
        <v>1742245</v>
      </c>
      <c r="S53" s="6">
        <f>SUM(S6:S52)</f>
        <v>111747</v>
      </c>
      <c r="T53" s="6">
        <f>SUM(T6:T52)</f>
        <v>662</v>
      </c>
      <c r="U53" s="6">
        <f t="shared" si="2"/>
        <v>113494</v>
      </c>
      <c r="V53" s="6">
        <f t="shared" si="2"/>
        <v>12523288</v>
      </c>
      <c r="W53" s="6">
        <f t="shared" si="2"/>
        <v>600000</v>
      </c>
      <c r="X53" s="6">
        <f>SUM(X6:X52)</f>
        <v>259987856.84999999</v>
      </c>
    </row>
    <row r="54" spans="1:25" ht="13.8" thickTop="1" x14ac:dyDescent="0.25">
      <c r="A54" s="5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5" x14ac:dyDescent="0.25">
      <c r="A55" s="5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5" x14ac:dyDescent="0.25">
      <c r="A56" s="5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5" x14ac:dyDescent="0.25">
      <c r="A57" s="5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5" x14ac:dyDescent="0.25">
      <c r="A58" s="9" t="s">
        <v>41</v>
      </c>
      <c r="B58" s="10"/>
      <c r="C58" s="10"/>
      <c r="D58" s="11" t="s">
        <v>38</v>
      </c>
      <c r="E58" s="11" t="s">
        <v>36</v>
      </c>
      <c r="F58" s="11" t="s">
        <v>37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5" x14ac:dyDescent="0.25">
      <c r="B59" s="1" t="s">
        <v>40</v>
      </c>
      <c r="C59" s="1"/>
      <c r="D59" s="12">
        <f>SUM(B53:G53)</f>
        <v>180569077</v>
      </c>
      <c r="E59" s="12">
        <f>SUM(B30:G51)</f>
        <v>152765815</v>
      </c>
      <c r="F59" s="12">
        <f>SUM(B6:G29)</f>
        <v>27803262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5" x14ac:dyDescent="0.25">
      <c r="B60" s="1" t="s">
        <v>39</v>
      </c>
      <c r="C60" s="1"/>
      <c r="D60" s="13">
        <f>SUM(E60:F60)</f>
        <v>79418779.849999994</v>
      </c>
      <c r="E60" s="14">
        <f>SUM(I30:V52)</f>
        <v>36508039</v>
      </c>
      <c r="F60" s="14">
        <f>SUM(I6:W29)</f>
        <v>42910740.850000001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5" ht="13.8" thickBot="1" x14ac:dyDescent="0.3">
      <c r="B61" s="15" t="s">
        <v>18</v>
      </c>
      <c r="C61" s="1"/>
      <c r="D61" s="16">
        <f>SUM(B53:W53)</f>
        <v>259987856.84999999</v>
      </c>
      <c r="E61" s="16">
        <f>SUM(E59:E60)</f>
        <v>189273854</v>
      </c>
      <c r="F61" s="16">
        <f>SUM(F59:F60)</f>
        <v>70714002.849999994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5" ht="13.8" thickTop="1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5" x14ac:dyDescent="0.25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5" x14ac:dyDescent="0.25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2:24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2:24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</sheetData>
  <mergeCells count="6">
    <mergeCell ref="B1:X1"/>
    <mergeCell ref="B4:D4"/>
    <mergeCell ref="E4:G4"/>
    <mergeCell ref="I4:W4"/>
    <mergeCell ref="B2:X2"/>
    <mergeCell ref="B3:G3"/>
  </mergeCells>
  <phoneticPr fontId="0" type="noConversion"/>
  <pageMargins left="0.26" right="0.24" top="0.55000000000000004" bottom="0.45" header="0.35" footer="0.21"/>
  <pageSetup paperSize="5" scale="5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Glover</dc:creator>
  <cp:lastModifiedBy>Havlíček Jan</cp:lastModifiedBy>
  <cp:lastPrinted>2001-12-20T23:19:31Z</cp:lastPrinted>
  <dcterms:created xsi:type="dcterms:W3CDTF">2001-12-17T15:52:39Z</dcterms:created>
  <dcterms:modified xsi:type="dcterms:W3CDTF">2023-09-10T15:50:15Z</dcterms:modified>
</cp:coreProperties>
</file>