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12" yWindow="3852" windowWidth="14208" windowHeight="8820" tabRatio="606"/>
  </bookViews>
  <sheets>
    <sheet name="0600" sheetId="5" r:id="rId1"/>
    <sheet name="Nom" sheetId="4" r:id="rId2"/>
  </sheets>
  <externalReferences>
    <externalReference r:id="rId3"/>
  </externalReferences>
  <definedNames>
    <definedName name="nom" localSheetId="0">'0600'!$C$1</definedName>
    <definedName name="nom">#REF!</definedName>
    <definedName name="_xlnm.Print_Area" localSheetId="0">'0600'!$A$3:$X$51</definedName>
  </definedNames>
  <calcPr calcId="0" calcOnSave="0"/>
</workbook>
</file>

<file path=xl/calcChain.xml><?xml version="1.0" encoding="utf-8"?>
<calcChain xmlns="http://schemas.openxmlformats.org/spreadsheetml/2006/main">
  <c r="J12" i="5" l="1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B43" i="5"/>
  <c r="C43" i="5"/>
  <c r="D43" i="5"/>
  <c r="E43" i="5"/>
  <c r="F43" i="5"/>
  <c r="G43" i="5"/>
  <c r="H43" i="5"/>
  <c r="J43" i="5"/>
  <c r="A1" i="4"/>
  <c r="A2" i="4"/>
  <c r="A3" i="4"/>
  <c r="E8" i="4"/>
  <c r="E9" i="4"/>
  <c r="E10" i="4"/>
  <c r="A11" i="4"/>
  <c r="E11" i="4"/>
  <c r="A12" i="4"/>
  <c r="E12" i="4"/>
  <c r="A13" i="4"/>
  <c r="E13" i="4"/>
  <c r="A14" i="4"/>
  <c r="E14" i="4"/>
  <c r="A15" i="4"/>
  <c r="E15" i="4"/>
  <c r="A16" i="4"/>
  <c r="E16" i="4"/>
  <c r="A17" i="4"/>
  <c r="E17" i="4"/>
  <c r="A18" i="4"/>
  <c r="E18" i="4"/>
  <c r="A19" i="4"/>
  <c r="E19" i="4"/>
  <c r="A20" i="4"/>
  <c r="E20" i="4"/>
  <c r="A21" i="4"/>
  <c r="E21" i="4"/>
  <c r="A22" i="4"/>
  <c r="E22" i="4"/>
  <c r="A23" i="4"/>
  <c r="E23" i="4"/>
  <c r="A24" i="4"/>
  <c r="E24" i="4"/>
  <c r="A25" i="4"/>
  <c r="E25" i="4"/>
  <c r="A26" i="4"/>
  <c r="E26" i="4"/>
  <c r="A27" i="4"/>
  <c r="E27" i="4"/>
  <c r="A28" i="4"/>
  <c r="E28" i="4"/>
  <c r="E29" i="4"/>
  <c r="E30" i="4"/>
  <c r="E31" i="4"/>
  <c r="E32" i="4"/>
  <c r="E33" i="4"/>
  <c r="E34" i="4"/>
  <c r="E35" i="4"/>
  <c r="B36" i="4"/>
  <c r="C36" i="4"/>
  <c r="D36" i="4"/>
  <c r="E36" i="4"/>
  <c r="B37" i="4"/>
  <c r="C37" i="4"/>
  <c r="D37" i="4"/>
  <c r="E37" i="4"/>
</calcChain>
</file>

<file path=xl/sharedStrings.xml><?xml version="1.0" encoding="utf-8"?>
<sst xmlns="http://schemas.openxmlformats.org/spreadsheetml/2006/main" count="18" uniqueCount="16">
  <si>
    <t>Transport</t>
  </si>
  <si>
    <t>Spot Sales</t>
  </si>
  <si>
    <t>JC Energy</t>
  </si>
  <si>
    <t>Adonis</t>
  </si>
  <si>
    <t>CPL</t>
  </si>
  <si>
    <t>Total</t>
  </si>
  <si>
    <t>Texas Desk</t>
  </si>
  <si>
    <t>Actual Volumes (MMbtu)</t>
  </si>
  <si>
    <t>Aggregate</t>
  </si>
  <si>
    <t>HL&amp;P Sales</t>
  </si>
  <si>
    <t>SanJac</t>
  </si>
  <si>
    <t>Greens</t>
  </si>
  <si>
    <t>Bertron</t>
  </si>
  <si>
    <t>Cedar Bayou</t>
  </si>
  <si>
    <t>Robinson</t>
  </si>
  <si>
    <t>Wharton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</si>
</sst>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0.0000"/>
    <numFmt numFmtId="170" formatCode="_(* #,##0_);_(* \(#,##0\);_(* &quot;-&quot;??_);_(@_)"/>
    <numFmt numFmtId="178" formatCode="#,##0.0_);\(#,##0.0\)"/>
    <numFmt numFmtId="183" formatCode="#,##0.000_);\(#,##0.000\)"/>
    <numFmt numFmtId="184" formatCode="#,##0.00000_);\(#,##0.00000\)"/>
    <numFmt numFmtId="193" formatCode=".0000%"/>
    <numFmt numFmtId="197" formatCode="#,##0.000_);[Red]\(#,##0.000\)"/>
    <numFmt numFmtId="198" formatCode="#,##0.0000_);[Red]\(#,##0.0000\)"/>
    <numFmt numFmtId="199" formatCode="_(* #,##0.0_);_(* \(#,##0.0\);_(* &quot;-&quot;_);_(@_)"/>
    <numFmt numFmtId="208" formatCode="&quot;£&quot;#,##0;[Red]\-&quot;£&quot;#,##0"/>
    <numFmt numFmtId="209" formatCode="&quot;£&quot;#,##0.00;\-&quot;£&quot;#,##0.00"/>
    <numFmt numFmtId="210" formatCode="&quot;£&quot;#,##0.00;[Red]\-&quot;£&quot;#,##0.00"/>
    <numFmt numFmtId="211" formatCode="_-&quot;£&quot;* #,##0_-;\-&quot;£&quot;* #,##0_-;_-&quot;£&quot;* &quot;-&quot;_-;_-@_-"/>
    <numFmt numFmtId="212" formatCode="_-* #,##0_-;\-* #,##0_-;_-* &quot;-&quot;_-;_-@_-"/>
    <numFmt numFmtId="213" formatCode="_-&quot;£&quot;* #,##0.00_-;\-&quot;£&quot;* #,##0.00_-;_-&quot;£&quot;* &quot;-&quot;??_-;_-@_-"/>
    <numFmt numFmtId="214" formatCode="_-* #,##0.00_-;\-* #,##0.00_-;_-* &quot;-&quot;??_-;_-@_-"/>
    <numFmt numFmtId="218" formatCode="#,##0.00_);\(#,##0.00\);\-\ \ "/>
    <numFmt numFmtId="220" formatCode="#,##0_);\(#,##0\);\-\ \ "/>
    <numFmt numFmtId="221" formatCode="#,##0.000_);\(#,##0.000\);\ \-\ \ "/>
    <numFmt numFmtId="222" formatCode="###0"/>
    <numFmt numFmtId="227" formatCode="0.0%;\(0.0\)%;\ \-\ \ "/>
    <numFmt numFmtId="247" formatCode="#.0,,;[Red]\(#.0,,\)"/>
    <numFmt numFmtId="248" formatCode="#,##0_);\(#,##0\)\-"/>
    <numFmt numFmtId="249" formatCode="#,##0_);\(#,##0\);\-"/>
    <numFmt numFmtId="250" formatCode="0.000%"/>
    <numFmt numFmtId="251" formatCode="0.00_)"/>
    <numFmt numFmtId="255" formatCode="#,###.0_);\(#,##0.0\);\ \-\ _ "/>
    <numFmt numFmtId="256" formatCode="0.0_;"/>
    <numFmt numFmtId="265" formatCode="#,##0_);[Red]\(#,##0\);\-"/>
    <numFmt numFmtId="266" formatCode="&quot;$&quot;#,##0.0_);[Red]\(&quot;$&quot;#,##0.0\)"/>
    <numFmt numFmtId="267" formatCode="&quot;$&quot;\ \ #,##0_);[Red]\(&quot;$&quot;\ \ #,##0\)"/>
    <numFmt numFmtId="268" formatCode="&quot;$&quot;\ \ #,##0.0_);[Red]\(&quot;$&quot;\ \ #,##0.0\)"/>
    <numFmt numFmtId="269" formatCode="&quot;$&quot;\ \ #,##0.00_);[Red]\(&quot;$&quot;\ \ #,##0.00\)"/>
    <numFmt numFmtId="270" formatCode="#,##0.0_);[Red]\(#,##0.0\);\-"/>
    <numFmt numFmtId="272" formatCode="&quot;$&quot;\ \ \ #,##0.00_);\(&quot;$&quot;\ \ \ #,##0.00\);&quot;$&quot;\ \ \ \ \ \ \ \ \ \ \-"/>
    <numFmt numFmtId="276" formatCode="&quot;$&quot;\ \ \ \ \ \ \ \ \ #,###.00_);&quot;$&quot;\ \ \ \ \ \ \ \ \ \(#,###.00\);&quot;$&quot;\ \ \ \ \ \ \ \ \ \ \ \ \ \ \-"/>
    <numFmt numFmtId="277" formatCode="&quot;$&quot;\ \ \ #,##0_);[Red]&quot;$&quot;\ \ \ \(#,##0\);&quot;$&quot;\ \ \ \ \ \ \ \ \ \-"/>
    <numFmt numFmtId="278" formatCode="&quot;$&quot;\ \ \ #,##0_);[Red]&quot;$&quot;\ \ \ \(#,##0\);&quot;$&quot;\ \ \ \ \ \ \ \ \ \ \ \ \-"/>
    <numFmt numFmtId="279" formatCode="&quot;$&quot;\ \ \ \ \ \ \ \ \ #,###.00_);&quot;$&quot;\ \ \ \ \ \ \ \ \ \(#,###.00\);&quot;$&quot;\ \ \ \ \ \ \ \ \ \ \ \ \ \ \ \-"/>
    <numFmt numFmtId="280" formatCode="&quot;$&quot;\ \ \ \ \ \ \ \ \ #,###.00_);&quot;$&quot;\ \ \ \ \ \ \ \ \ \(#,###.00\);&quot;$&quot;\ \ \ \ \ \ \ \ \ \ \ \ \ \ \ \ \-"/>
    <numFmt numFmtId="282" formatCode="&quot;$&quot;\ \ \ \ \ \ \ \ #,###.00_);&quot;$&quot;\ \ \ \ \ \ \ \ \(#,###.00\);&quot;$&quot;\ \ \ \ \ \ \ \ \ \ \ \ \ \ \ \ \-"/>
    <numFmt numFmtId="284" formatCode="&quot;$&quot;\ \ \ \ \ \ \ \ \ #,###.00_);&quot;$&quot;\ \ \ \ \ \ \ \(#,###.00\);&quot;$&quot;\ \ \ \ \ \ \ \ \ \ \ \ \ \ \ \ \-"/>
    <numFmt numFmtId="286" formatCode="#,##0.0000_);\(#,##0.0000\);_ \-\ \ "/>
    <numFmt numFmtId="287" formatCode="0.0_%;\(0.0\)%;\ \-\ \ \ "/>
    <numFmt numFmtId="288" formatCode="0.0%_;\(0.0\)%;\ \-\ \ \ "/>
    <numFmt numFmtId="289" formatCode="0.0%_);\(0.0\)%;\ \-"/>
    <numFmt numFmtId="290" formatCode="0.0%\);\(0.0\)%;\ \-"/>
    <numFmt numFmtId="291" formatCode="0.0%\ \)"/>
    <numFmt numFmtId="292" formatCode="0.0%\ ;\(0.0\)%\ ;\-\ \ \ "/>
    <numFmt numFmtId="293" formatCode="#,##0.00__;"/>
    <numFmt numFmtId="294" formatCode="#,##0_);\(#,##0\);\ \-\ \ \ \ "/>
    <numFmt numFmtId="295" formatCode="#,##0.00000___;"/>
    <numFmt numFmtId="296" formatCode="&quot;$&quot;#,##0;\-&quot;$&quot;#,##0"/>
    <numFmt numFmtId="297" formatCode="&quot;$&quot;#,##0;[Red]\-&quot;$&quot;#,##0"/>
    <numFmt numFmtId="299" formatCode="&quot;$&quot;#,##0.00;[Red]\-&quot;$&quot;#,##0.00"/>
    <numFmt numFmtId="300" formatCode="_-&quot;$&quot;* #,##0_-;\-&quot;$&quot;* #,##0_-;_-&quot;$&quot;* &quot;-&quot;_-;_-@_-"/>
    <numFmt numFmtId="301" formatCode="_-&quot;$&quot;* #,##0.00_-;\-&quot;$&quot;* #,##0.00_-;_-&quot;$&quot;* &quot;-&quot;??_-;_-@_-"/>
    <numFmt numFmtId="309" formatCode="#,##0.0________\);\(#,##0.0\);_______ \-\ \ "/>
    <numFmt numFmtId="310" formatCode="#,##0.0________\);\(#,##0.0\);________\ \-\ \ "/>
    <numFmt numFmtId="311" formatCode="#,##0.0_________);\(#,##0.0\);________\ \-\ \ "/>
    <numFmt numFmtId="312" formatCode="#,##0_________);\(#,##0\);_________-\ \ "/>
    <numFmt numFmtId="313" formatCode="#,##0.0_________);\(#,##0.0\);\ \-\ \ "/>
    <numFmt numFmtId="314" formatCode="#,##0.0_______);\(#,##0.0\);______\ \-\ \ "/>
    <numFmt numFmtId="316" formatCode="#,##0.0_);\(#,##0.0\);_ \ \-"/>
    <numFmt numFmtId="317" formatCode="#,##0.00__\);\(#,##0.00\);__\ \ \-"/>
    <numFmt numFmtId="318" formatCode="#,##0.00___);\(#,##0.00\);___ \ \-"/>
    <numFmt numFmtId="321" formatCode="#,##0___);\(#,##0\);\ \-\ __"/>
    <numFmt numFmtId="322" formatCode="#,###___);\(#,##0\);\ \-\ __"/>
    <numFmt numFmtId="323" formatCode="#,##0___);\(#,##0\);\ \-__\ \ "/>
    <numFmt numFmtId="324" formatCode="#,##0___);\(#,##0\)_;\ \-__\ \ "/>
    <numFmt numFmtId="325" formatCode="#,##0___);\(#,##0\)___;\ \-__\ \ "/>
    <numFmt numFmtId="326" formatCode="#,###_);\(#,##0\);\ \-_ "/>
    <numFmt numFmtId="328" formatCode="#,##0_)_ ;\(#,##0\)\ ;\ \-_ _)"/>
    <numFmt numFmtId="329" formatCode="#,##0_)_ ;\(#,##0\)\ ;\-_)_ _ "/>
    <numFmt numFmtId="330" formatCode="#,##0_);\(#,##0\)\ ;\-_)_ _ "/>
    <numFmt numFmtId="331" formatCode="_##,##0_);\(#,##0\)\ ;\-_)_ _ "/>
    <numFmt numFmtId="332" formatCode="_##,##0_);\(#,##0\);\-_)_ _ "/>
    <numFmt numFmtId="333" formatCode="#,###_)"/>
    <numFmt numFmtId="334" formatCode="#,###_)_ "/>
    <numFmt numFmtId="336" formatCode="#,##0_);\(#,##0\);\-_)_ _ "/>
    <numFmt numFmtId="343" formatCode="_(##0_);\(##0\)_1;\-_)_ _ "/>
    <numFmt numFmtId="360" formatCode="0000"/>
  </numFmts>
  <fonts count="86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  <font>
      <b/>
      <sz val="12"/>
      <color indexed="48"/>
      <name val="Arial"/>
      <family val="2"/>
    </font>
    <font>
      <b/>
      <sz val="10"/>
      <color indexed="8"/>
      <name val="Arial"/>
      <family val="2"/>
    </font>
    <font>
      <b/>
      <sz val="10"/>
      <color indexed="4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3">
    <xf numFmtId="0" fontId="0" fillId="0" borderId="0"/>
    <xf numFmtId="0" fontId="4" fillId="0" borderId="0"/>
    <xf numFmtId="272" fontId="1" fillId="2" borderId="1">
      <alignment horizontal="center" vertical="center"/>
    </xf>
    <xf numFmtId="343" fontId="1" fillId="0" borderId="0" applyFill="0" applyBorder="0" applyAlignment="0"/>
    <xf numFmtId="43" fontId="1" fillId="0" borderId="0" applyFont="0" applyFill="0" applyBorder="0" applyAlignment="0" applyProtection="0"/>
    <xf numFmtId="6" fontId="7" fillId="0" borderId="0">
      <protection locked="0"/>
    </xf>
    <xf numFmtId="286" fontId="1" fillId="0" borderId="0">
      <protection locked="0"/>
    </xf>
    <xf numFmtId="38" fontId="25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2" applyNumberFormat="0" applyAlignment="0" applyProtection="0">
      <alignment horizontal="left" vertical="center"/>
    </xf>
    <xf numFmtId="0" fontId="28" fillId="0" borderId="3">
      <alignment horizontal="left" vertical="center"/>
    </xf>
    <xf numFmtId="333" fontId="1" fillId="0" borderId="0">
      <protection locked="0"/>
    </xf>
    <xf numFmtId="333" fontId="1" fillId="0" borderId="0">
      <protection locked="0"/>
    </xf>
    <xf numFmtId="0" fontId="30" fillId="0" borderId="4" applyNumberFormat="0" applyFill="0" applyAlignment="0" applyProtection="0"/>
    <xf numFmtId="10" fontId="25" fillId="5" borderId="5" applyNumberFormat="0" applyBorder="0" applyAlignment="0" applyProtection="0"/>
    <xf numFmtId="37" fontId="31" fillId="0" borderId="0"/>
    <xf numFmtId="251" fontId="32" fillId="0" borderId="0"/>
    <xf numFmtId="10" fontId="1" fillId="0" borderId="0" applyFont="0" applyFill="0" applyBorder="0" applyAlignment="0" applyProtection="0"/>
    <xf numFmtId="333" fontId="1" fillId="0" borderId="7">
      <protection locked="0"/>
    </xf>
    <xf numFmtId="37" fontId="25" fillId="7" borderId="0" applyNumberFormat="0" applyBorder="0" applyAlignment="0" applyProtection="0"/>
    <xf numFmtId="37" fontId="21" fillId="0" borderId="0"/>
    <xf numFmtId="37" fontId="21" fillId="4" borderId="0" applyNumberFormat="0" applyBorder="0" applyAlignment="0" applyProtection="0"/>
    <xf numFmtId="3" fontId="76" fillId="0" borderId="4" applyProtection="0"/>
  </cellStyleXfs>
  <cellXfs count="70">
    <xf numFmtId="0" fontId="0" fillId="0" borderId="0" xfId="0"/>
    <xf numFmtId="0" fontId="77" fillId="0" borderId="0" xfId="0" applyFont="1"/>
    <xf numFmtId="170" fontId="1" fillId="0" borderId="0" xfId="4" applyNumberFormat="1"/>
    <xf numFmtId="170" fontId="77" fillId="8" borderId="8" xfId="4" applyNumberFormat="1" applyFont="1" applyFill="1" applyBorder="1" applyAlignment="1">
      <alignment horizontal="centerContinuous"/>
    </xf>
    <xf numFmtId="170" fontId="77" fillId="8" borderId="3" xfId="4" applyNumberFormat="1" applyFont="1" applyFill="1" applyBorder="1" applyAlignment="1">
      <alignment horizontal="centerContinuous"/>
    </xf>
    <xf numFmtId="170" fontId="77" fillId="8" borderId="9" xfId="4" applyNumberFormat="1" applyFont="1" applyFill="1" applyBorder="1" applyAlignment="1">
      <alignment horizontal="centerContinuous"/>
    </xf>
    <xf numFmtId="170" fontId="77" fillId="0" borderId="0" xfId="4" applyNumberFormat="1" applyFont="1" applyFill="1" applyBorder="1" applyAlignment="1">
      <alignment horizontal="center"/>
    </xf>
    <xf numFmtId="1" fontId="77" fillId="0" borderId="0" xfId="4" applyNumberFormat="1" applyFont="1"/>
    <xf numFmtId="1" fontId="77" fillId="0" borderId="0" xfId="4" applyNumberFormat="1" applyFont="1" applyAlignment="1">
      <alignment horizontal="center"/>
    </xf>
    <xf numFmtId="1" fontId="1" fillId="0" borderId="0" xfId="4" applyNumberFormat="1"/>
    <xf numFmtId="0" fontId="77" fillId="0" borderId="0" xfId="0" applyFont="1" applyAlignment="1">
      <alignment horizontal="center"/>
    </xf>
    <xf numFmtId="170" fontId="78" fillId="9" borderId="9" xfId="4" applyNumberFormat="1" applyFont="1" applyFill="1" applyBorder="1"/>
    <xf numFmtId="0" fontId="79" fillId="0" borderId="0" xfId="0" applyFont="1"/>
    <xf numFmtId="0" fontId="80" fillId="0" borderId="0" xfId="0" applyFont="1"/>
    <xf numFmtId="0" fontId="28" fillId="0" borderId="0" xfId="0" applyFont="1"/>
    <xf numFmtId="0" fontId="81" fillId="0" borderId="0" xfId="0" applyFont="1"/>
    <xf numFmtId="0" fontId="78" fillId="0" borderId="0" xfId="0" applyFont="1"/>
    <xf numFmtId="170" fontId="28" fillId="0" borderId="0" xfId="4" applyNumberFormat="1" applyFont="1"/>
    <xf numFmtId="0" fontId="82" fillId="0" borderId="0" xfId="0" applyFont="1" applyFill="1" applyBorder="1" applyAlignment="1">
      <alignment horizontal="center"/>
    </xf>
    <xf numFmtId="0" fontId="77" fillId="8" borderId="8" xfId="0" applyFont="1" applyFill="1" applyBorder="1" applyAlignment="1">
      <alignment horizontal="centerContinuous"/>
    </xf>
    <xf numFmtId="0" fontId="77" fillId="8" borderId="3" xfId="0" applyFont="1" applyFill="1" applyBorder="1" applyAlignment="1">
      <alignment horizontal="centerContinuous"/>
    </xf>
    <xf numFmtId="0" fontId="77" fillId="8" borderId="9" xfId="0" applyFont="1" applyFill="1" applyBorder="1" applyAlignment="1">
      <alignment horizontal="centerContinuous"/>
    </xf>
    <xf numFmtId="0" fontId="3" fillId="0" borderId="0" xfId="0" applyFont="1"/>
    <xf numFmtId="170" fontId="77" fillId="7" borderId="8" xfId="4" applyNumberFormat="1" applyFont="1" applyFill="1" applyBorder="1" applyAlignment="1">
      <alignment horizontal="centerContinuous"/>
    </xf>
    <xf numFmtId="170" fontId="77" fillId="7" borderId="3" xfId="4" applyNumberFormat="1" applyFont="1" applyFill="1" applyBorder="1" applyAlignment="1">
      <alignment horizontal="centerContinuous"/>
    </xf>
    <xf numFmtId="170" fontId="77" fillId="7" borderId="9" xfId="4" applyNumberFormat="1" applyFont="1" applyFill="1" applyBorder="1" applyAlignment="1">
      <alignment horizontal="centerContinuous"/>
    </xf>
    <xf numFmtId="170" fontId="3" fillId="0" borderId="0" xfId="4" applyNumberFormat="1" applyFont="1"/>
    <xf numFmtId="0" fontId="3" fillId="0" borderId="6" xfId="0" applyFont="1" applyBorder="1"/>
    <xf numFmtId="0" fontId="77" fillId="0" borderId="6" xfId="0" applyFont="1" applyBorder="1" applyAlignment="1">
      <alignment horizontal="center"/>
    </xf>
    <xf numFmtId="0" fontId="8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70" fontId="3" fillId="0" borderId="6" xfId="4" applyNumberFormat="1" applyFont="1" applyBorder="1"/>
    <xf numFmtId="170" fontId="79" fillId="0" borderId="0" xfId="4" applyNumberFormat="1" applyFont="1" applyFill="1"/>
    <xf numFmtId="170" fontId="1" fillId="10" borderId="0" xfId="4" applyNumberFormat="1" applyFill="1"/>
    <xf numFmtId="170" fontId="79" fillId="0" borderId="0" xfId="4" applyNumberFormat="1" applyFont="1"/>
    <xf numFmtId="170" fontId="80" fillId="0" borderId="0" xfId="4" applyNumberFormat="1" applyFont="1"/>
    <xf numFmtId="170" fontId="0" fillId="0" borderId="0" xfId="0" applyNumberFormat="1"/>
    <xf numFmtId="170" fontId="1" fillId="0" borderId="0" xfId="4" applyNumberFormat="1" applyFill="1"/>
    <xf numFmtId="170" fontId="1" fillId="0" borderId="0" xfId="4" applyNumberFormat="1" applyBorder="1"/>
    <xf numFmtId="170" fontId="1" fillId="0" borderId="10" xfId="4" applyNumberFormat="1" applyBorder="1"/>
    <xf numFmtId="170" fontId="79" fillId="0" borderId="10" xfId="4" applyNumberFormat="1" applyFont="1" applyBorder="1"/>
    <xf numFmtId="170" fontId="79" fillId="0" borderId="11" xfId="4" applyNumberFormat="1" applyFont="1" applyFill="1" applyBorder="1"/>
    <xf numFmtId="17" fontId="28" fillId="0" borderId="0" xfId="0" quotePrefix="1" applyNumberFormat="1" applyFont="1"/>
    <xf numFmtId="0" fontId="79" fillId="0" borderId="0" xfId="0" applyFont="1" applyBorder="1"/>
    <xf numFmtId="0" fontId="80" fillId="0" borderId="0" xfId="0" applyFont="1" applyBorder="1"/>
    <xf numFmtId="0" fontId="77" fillId="0" borderId="0" xfId="0" applyFont="1" applyFill="1" applyBorder="1" applyAlignment="1">
      <alignment horizontal="centerContinuous"/>
    </xf>
    <xf numFmtId="0" fontId="3" fillId="0" borderId="0" xfId="0" applyFont="1" applyFill="1" applyBorder="1"/>
    <xf numFmtId="0" fontId="77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170" fontId="1" fillId="10" borderId="0" xfId="4" applyNumberFormat="1" applyFill="1" applyBorder="1"/>
    <xf numFmtId="170" fontId="79" fillId="0" borderId="0" xfId="4" applyNumberFormat="1" applyFont="1" applyBorder="1"/>
    <xf numFmtId="170" fontId="80" fillId="0" borderId="0" xfId="4" applyNumberFormat="1" applyFont="1" applyBorder="1"/>
    <xf numFmtId="17" fontId="0" fillId="9" borderId="8" xfId="0" applyNumberFormat="1" applyFill="1" applyBorder="1"/>
    <xf numFmtId="17" fontId="78" fillId="9" borderId="3" xfId="0" applyNumberFormat="1" applyFont="1" applyFill="1" applyBorder="1" applyAlignment="1">
      <alignment horizontal="right"/>
    </xf>
    <xf numFmtId="170" fontId="84" fillId="0" borderId="0" xfId="4" applyNumberFormat="1" applyFont="1" applyBorder="1"/>
    <xf numFmtId="49" fontId="84" fillId="0" borderId="0" xfId="4" applyNumberFormat="1" applyFont="1" applyBorder="1" applyAlignment="1">
      <alignment horizontal="center"/>
    </xf>
    <xf numFmtId="170" fontId="84" fillId="0" borderId="0" xfId="4" applyNumberFormat="1" applyFont="1" applyBorder="1" applyAlignment="1">
      <alignment horizontal="center"/>
    </xf>
    <xf numFmtId="1" fontId="84" fillId="0" borderId="0" xfId="4" applyNumberFormat="1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170" fontId="84" fillId="0" borderId="0" xfId="4" applyNumberFormat="1" applyFont="1" applyBorder="1" applyAlignment="1"/>
    <xf numFmtId="170" fontId="84" fillId="0" borderId="0" xfId="4" applyNumberFormat="1" applyFont="1" applyBorder="1" applyAlignment="1">
      <alignment horizontal="right"/>
    </xf>
    <xf numFmtId="0" fontId="84" fillId="0" borderId="0" xfId="0" applyFont="1" applyBorder="1"/>
    <xf numFmtId="0" fontId="84" fillId="0" borderId="0" xfId="0" applyFont="1" applyBorder="1" applyAlignment="1">
      <alignment horizontal="right"/>
    </xf>
    <xf numFmtId="170" fontId="84" fillId="0" borderId="0" xfId="4" applyNumberFormat="1" applyFont="1" applyFill="1" applyBorder="1"/>
    <xf numFmtId="170" fontId="85" fillId="0" borderId="0" xfId="4" applyNumberFormat="1" applyFont="1" applyFill="1" applyBorder="1" applyAlignment="1">
      <alignment horizontal="left"/>
    </xf>
    <xf numFmtId="170" fontId="85" fillId="0" borderId="0" xfId="4" applyNumberFormat="1" applyFont="1" applyFill="1" applyBorder="1" applyAlignment="1"/>
    <xf numFmtId="170" fontId="84" fillId="0" borderId="0" xfId="4" applyNumberFormat="1" applyFont="1" applyFill="1" applyBorder="1" applyAlignment="1"/>
    <xf numFmtId="170" fontId="85" fillId="0" borderId="0" xfId="4" applyNumberFormat="1" applyFont="1" applyFill="1" applyBorder="1" applyAlignment="1">
      <alignment horizontal="center"/>
    </xf>
  </cellXfs>
  <cellStyles count="23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Percent [2]" xfId="17"/>
    <cellStyle name="Total" xfId="18" builtinId="25" customBuiltin="1"/>
    <cellStyle name="Unprot" xfId="19"/>
    <cellStyle name="Unprot$" xfId="20"/>
    <cellStyle name="Unprot_CurrencySKorea" xfId="21"/>
    <cellStyle name="Unprotect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Aimee/CP&amp;Lken/9903cp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0399"/>
      <sheetName val="Nom"/>
    </sheet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9"/>
  <sheetViews>
    <sheetView showGridLines="0" tabSelected="1" zoomScale="80" workbookViewId="0">
      <pane xSplit="1" ySplit="9" topLeftCell="B40" activePane="bottomRight" state="frozen"/>
      <selection pane="topRight" activeCell="B1" sqref="B1"/>
      <selection pane="bottomLeft" activeCell="A10" sqref="A10"/>
      <selection pane="bottomRight" activeCell="E44" sqref="E44"/>
    </sheetView>
  </sheetViews>
  <sheetFormatPr defaultRowHeight="13.2"/>
  <cols>
    <col min="1" max="1" width="5.5546875" customWidth="1"/>
    <col min="2" max="2" width="10.6640625" customWidth="1"/>
    <col min="3" max="3" width="11.5546875" customWidth="1"/>
    <col min="4" max="4" width="12.5546875" customWidth="1"/>
    <col min="5" max="5" width="10.6640625" customWidth="1"/>
    <col min="6" max="7" width="9.33203125" customWidth="1"/>
    <col min="8" max="8" width="12.88671875" customWidth="1"/>
    <col min="9" max="9" width="2.5546875" customWidth="1"/>
    <col min="10" max="10" width="11.109375" customWidth="1"/>
    <col min="11" max="11" width="4.6640625" customWidth="1"/>
    <col min="12" max="13" width="12.6640625" customWidth="1"/>
    <col min="14" max="14" width="10.5546875" customWidth="1"/>
    <col min="15" max="15" width="9.6640625" customWidth="1"/>
    <col min="16" max="16" width="3.44140625" customWidth="1"/>
    <col min="17" max="17" width="11.33203125" customWidth="1"/>
    <col min="18" max="18" width="4.88671875" customWidth="1"/>
    <col min="19" max="19" width="12.109375" customWidth="1"/>
    <col min="20" max="21" width="10.6640625" customWidth="1"/>
    <col min="22" max="22" width="13.44140625" customWidth="1"/>
    <col min="23" max="23" width="4.6640625" customWidth="1"/>
    <col min="24" max="24" width="12.5546875" style="12" customWidth="1"/>
    <col min="25" max="25" width="10.5546875" style="13" customWidth="1"/>
    <col min="27" max="27" width="10.6640625" customWidth="1"/>
    <col min="28" max="31" width="10.6640625" style="2" customWidth="1"/>
    <col min="34" max="35" width="10" style="2" customWidth="1"/>
    <col min="36" max="36" width="11.33203125" style="2" customWidth="1"/>
    <col min="37" max="38" width="10" style="2" customWidth="1"/>
    <col min="44" max="44" width="3.5546875" customWidth="1"/>
    <col min="45" max="45" width="8.44140625" style="2" customWidth="1"/>
  </cols>
  <sheetData>
    <row r="1" spans="1:46" ht="15.6">
      <c r="A1" s="54"/>
      <c r="B1" s="55">
        <v>36678</v>
      </c>
      <c r="C1" s="11"/>
    </row>
    <row r="3" spans="1:46" s="14" customFormat="1" ht="15.6">
      <c r="A3" s="14" t="s">
        <v>6</v>
      </c>
      <c r="X3" s="15"/>
      <c r="Y3" s="16"/>
      <c r="Z3"/>
      <c r="AB3" s="17"/>
      <c r="AC3" s="17"/>
      <c r="AD3" s="17"/>
      <c r="AE3" s="17"/>
      <c r="AH3" s="17"/>
      <c r="AI3" s="17"/>
      <c r="AJ3" s="17"/>
      <c r="AK3" s="17"/>
      <c r="AL3" s="17"/>
      <c r="AS3" s="17"/>
    </row>
    <row r="4" spans="1:46" s="14" customFormat="1" ht="15.6">
      <c r="A4" s="14" t="s">
        <v>9</v>
      </c>
      <c r="X4" s="15"/>
      <c r="Y4" s="16"/>
      <c r="AB4" s="17"/>
      <c r="AC4" s="17"/>
      <c r="AD4" s="17"/>
      <c r="AE4" s="17"/>
      <c r="AH4" s="17"/>
      <c r="AI4" s="17"/>
      <c r="AJ4" s="17"/>
      <c r="AK4" s="17"/>
      <c r="AL4" s="17"/>
      <c r="AS4" s="17"/>
    </row>
    <row r="5" spans="1:46" s="14" customFormat="1" ht="15.6">
      <c r="X5" s="15"/>
      <c r="Y5" s="16"/>
      <c r="AB5" s="17"/>
      <c r="AC5" s="17"/>
      <c r="AD5" s="17"/>
      <c r="AE5" s="17"/>
      <c r="AH5" s="17"/>
      <c r="AI5" s="17"/>
      <c r="AJ5" s="17"/>
      <c r="AK5" s="17"/>
      <c r="AL5" s="17"/>
      <c r="AS5" s="17"/>
    </row>
    <row r="6" spans="1:46" s="14" customFormat="1" ht="15.6">
      <c r="A6" s="42">
        <v>36586</v>
      </c>
      <c r="X6" s="15"/>
      <c r="Y6" s="16"/>
      <c r="AB6" s="17"/>
      <c r="AC6" s="17"/>
      <c r="AD6" s="17"/>
      <c r="AE6" s="17"/>
      <c r="AH6" s="17"/>
      <c r="AI6" s="17"/>
      <c r="AJ6" s="17"/>
      <c r="AK6" s="17"/>
      <c r="AL6" s="17"/>
      <c r="AS6" s="17"/>
    </row>
    <row r="8" spans="1:46"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18"/>
      <c r="X8" s="43"/>
      <c r="Y8" s="44"/>
    </row>
    <row r="9" spans="1:46">
      <c r="B9" s="19" t="s">
        <v>7</v>
      </c>
      <c r="C9" s="20"/>
      <c r="D9" s="20"/>
      <c r="E9" s="20"/>
      <c r="F9" s="20"/>
      <c r="G9" s="20"/>
      <c r="H9" s="20"/>
      <c r="I9" s="20"/>
      <c r="J9" s="21"/>
      <c r="L9" s="45"/>
      <c r="M9" s="48"/>
      <c r="N9" s="48"/>
      <c r="O9" s="48"/>
      <c r="P9" s="48"/>
      <c r="Q9" s="48"/>
      <c r="R9" s="49"/>
      <c r="S9" s="45"/>
      <c r="T9" s="45"/>
      <c r="U9" s="45"/>
      <c r="V9" s="45"/>
      <c r="W9" s="47"/>
      <c r="X9" s="46"/>
      <c r="Y9" s="46"/>
    </row>
    <row r="10" spans="1:46" s="22" customFormat="1">
      <c r="B10" s="10" t="s">
        <v>11</v>
      </c>
      <c r="C10" s="10" t="s">
        <v>12</v>
      </c>
      <c r="D10" s="10" t="s">
        <v>13</v>
      </c>
      <c r="E10" s="10" t="s">
        <v>14</v>
      </c>
      <c r="F10" s="10" t="s">
        <v>15</v>
      </c>
      <c r="G10" s="10" t="s">
        <v>10</v>
      </c>
      <c r="H10" s="10" t="s">
        <v>8</v>
      </c>
      <c r="I10" s="10"/>
      <c r="J10" s="10"/>
      <c r="L10" s="46"/>
      <c r="M10" s="47"/>
      <c r="N10" s="47"/>
      <c r="O10" s="47"/>
      <c r="P10" s="47"/>
      <c r="Q10" s="46"/>
      <c r="R10" s="47"/>
      <c r="S10" s="46"/>
      <c r="T10" s="46"/>
      <c r="U10" s="47"/>
      <c r="V10" s="46"/>
      <c r="W10" s="47"/>
      <c r="X10" s="46"/>
      <c r="Y10" s="46"/>
      <c r="AB10" s="23"/>
      <c r="AC10" s="24"/>
      <c r="AD10" s="24"/>
      <c r="AE10" s="24"/>
      <c r="AF10" s="25"/>
      <c r="AG10"/>
      <c r="AH10" s="23"/>
      <c r="AI10" s="24"/>
      <c r="AJ10" s="24"/>
      <c r="AK10" s="24"/>
      <c r="AL10" s="25"/>
      <c r="AS10" s="26"/>
    </row>
    <row r="11" spans="1:46" s="27" customFormat="1">
      <c r="B11" s="28">
        <v>1393</v>
      </c>
      <c r="C11" s="28">
        <v>1396</v>
      </c>
      <c r="D11" s="28">
        <v>1401</v>
      </c>
      <c r="E11" s="28">
        <v>1412</v>
      </c>
      <c r="F11" s="28">
        <v>1480</v>
      </c>
      <c r="G11" s="28">
        <v>1554</v>
      </c>
      <c r="H11" s="28">
        <v>7268</v>
      </c>
      <c r="I11" s="28"/>
      <c r="J11" s="29" t="s">
        <v>5</v>
      </c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9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S11" s="31"/>
    </row>
    <row r="12" spans="1:46">
      <c r="A12">
        <v>1</v>
      </c>
      <c r="B12" s="2">
        <v>7454</v>
      </c>
      <c r="C12" s="2">
        <v>0</v>
      </c>
      <c r="D12" s="2">
        <v>1229</v>
      </c>
      <c r="E12" s="2">
        <v>0</v>
      </c>
      <c r="F12" s="2">
        <v>25516</v>
      </c>
      <c r="G12" s="2">
        <v>45341</v>
      </c>
      <c r="H12" s="2">
        <v>53798</v>
      </c>
      <c r="I12" s="2"/>
      <c r="J12" s="32">
        <f t="shared" ref="J12:J42" si="0">SUM(B12:H12)</f>
        <v>133338</v>
      </c>
      <c r="K12" s="2"/>
      <c r="L12" s="51"/>
      <c r="M12" s="38"/>
      <c r="N12" s="38"/>
      <c r="O12" s="38"/>
      <c r="P12" s="38"/>
      <c r="Q12" s="52"/>
      <c r="R12" s="38"/>
      <c r="S12" s="38"/>
      <c r="T12" s="38"/>
      <c r="U12" s="38"/>
      <c r="V12" s="38"/>
      <c r="W12" s="38"/>
      <c r="X12" s="52"/>
      <c r="Y12" s="53"/>
      <c r="Z12" s="2"/>
      <c r="AA12" s="2"/>
      <c r="AF12" s="2"/>
      <c r="AG12" s="35"/>
      <c r="AM12" s="13"/>
      <c r="AT12" s="36"/>
    </row>
    <row r="13" spans="1:46">
      <c r="A13">
        <v>2</v>
      </c>
      <c r="B13" s="2">
        <v>7512</v>
      </c>
      <c r="C13" s="2">
        <v>21450</v>
      </c>
      <c r="D13" s="2">
        <v>5913</v>
      </c>
      <c r="E13" s="2">
        <v>0</v>
      </c>
      <c r="F13" s="2">
        <v>30053</v>
      </c>
      <c r="G13" s="2">
        <v>45320</v>
      </c>
      <c r="H13" s="2">
        <v>57471</v>
      </c>
      <c r="I13" s="2"/>
      <c r="J13" s="32">
        <f t="shared" si="0"/>
        <v>167719</v>
      </c>
      <c r="K13" s="2"/>
      <c r="L13" s="51"/>
      <c r="M13" s="38"/>
      <c r="N13" s="38"/>
      <c r="O13" s="38"/>
      <c r="P13" s="38"/>
      <c r="Q13" s="52"/>
      <c r="R13" s="38"/>
      <c r="S13" s="38"/>
      <c r="T13" s="38"/>
      <c r="U13" s="38"/>
      <c r="V13" s="38"/>
      <c r="W13" s="38"/>
      <c r="X13" s="52"/>
      <c r="Y13" s="53"/>
      <c r="Z13" s="2"/>
      <c r="AA13" s="2"/>
      <c r="AF13" s="36"/>
      <c r="AG13" s="35"/>
      <c r="AM13" s="13"/>
      <c r="AT13" s="36"/>
    </row>
    <row r="14" spans="1:46">
      <c r="A14">
        <v>3</v>
      </c>
      <c r="B14" s="2">
        <v>0</v>
      </c>
      <c r="C14" s="2">
        <v>9551</v>
      </c>
      <c r="D14" s="2">
        <v>20190</v>
      </c>
      <c r="E14" s="2">
        <v>0</v>
      </c>
      <c r="F14" s="2">
        <v>29124</v>
      </c>
      <c r="G14" s="2">
        <v>45313</v>
      </c>
      <c r="H14" s="2">
        <v>49060</v>
      </c>
      <c r="I14" s="2"/>
      <c r="J14" s="32">
        <f t="shared" si="0"/>
        <v>153238</v>
      </c>
      <c r="K14" s="2"/>
      <c r="L14" s="33"/>
      <c r="M14" s="2"/>
      <c r="N14" s="2"/>
      <c r="O14" s="2"/>
      <c r="P14" s="2"/>
      <c r="Q14" s="34"/>
      <c r="R14" s="2"/>
      <c r="S14" s="2"/>
      <c r="T14" s="2"/>
      <c r="U14" s="2"/>
      <c r="V14" s="2"/>
      <c r="W14" s="2"/>
      <c r="X14" s="34"/>
      <c r="Y14" s="35"/>
      <c r="Z14" s="2"/>
      <c r="AA14" s="2"/>
      <c r="AF14" s="36"/>
      <c r="AG14" s="35"/>
      <c r="AM14" s="13"/>
      <c r="AT14" s="36"/>
    </row>
    <row r="15" spans="1:46">
      <c r="A15">
        <v>4</v>
      </c>
      <c r="B15" s="2">
        <v>0</v>
      </c>
      <c r="C15" s="2">
        <v>10324</v>
      </c>
      <c r="D15" s="2">
        <v>43582</v>
      </c>
      <c r="E15" s="2">
        <v>0</v>
      </c>
      <c r="F15" s="2">
        <v>2557</v>
      </c>
      <c r="G15" s="2">
        <v>45350</v>
      </c>
      <c r="H15" s="2">
        <v>37362</v>
      </c>
      <c r="I15" s="2"/>
      <c r="J15" s="32">
        <f t="shared" si="0"/>
        <v>139175</v>
      </c>
      <c r="K15" s="2"/>
      <c r="L15" s="2"/>
      <c r="M15" s="2"/>
      <c r="N15" s="2"/>
      <c r="O15" s="2"/>
      <c r="P15" s="2"/>
      <c r="Q15" s="34"/>
      <c r="R15" s="2"/>
      <c r="S15" s="2"/>
      <c r="T15" s="2"/>
      <c r="U15" s="2"/>
      <c r="V15" s="2"/>
      <c r="W15" s="2"/>
      <c r="X15" s="34"/>
      <c r="Y15" s="35"/>
      <c r="Z15" s="2"/>
      <c r="AA15" s="2"/>
      <c r="AF15" s="36"/>
      <c r="AG15" s="35"/>
      <c r="AM15" s="13"/>
      <c r="AT15" s="36"/>
    </row>
    <row r="16" spans="1:46">
      <c r="A16">
        <v>5</v>
      </c>
      <c r="B16" s="2">
        <v>0</v>
      </c>
      <c r="C16" s="2">
        <v>0</v>
      </c>
      <c r="D16" s="2">
        <v>34956</v>
      </c>
      <c r="E16" s="2">
        <v>0</v>
      </c>
      <c r="F16" s="2">
        <v>20590</v>
      </c>
      <c r="G16" s="2">
        <v>45932</v>
      </c>
      <c r="H16" s="2">
        <v>46626</v>
      </c>
      <c r="I16" s="2"/>
      <c r="J16" s="32">
        <f t="shared" si="0"/>
        <v>148104</v>
      </c>
      <c r="K16" s="2"/>
      <c r="L16" s="2"/>
      <c r="M16" s="2"/>
      <c r="N16" s="2"/>
      <c r="O16" s="2"/>
      <c r="P16" s="2"/>
      <c r="Q16" s="34"/>
      <c r="R16" s="2"/>
      <c r="S16" s="2"/>
      <c r="T16" s="2"/>
      <c r="U16" s="2"/>
      <c r="V16" s="2"/>
      <c r="W16" s="2"/>
      <c r="X16" s="34"/>
      <c r="Y16" s="35"/>
      <c r="Z16" s="2"/>
      <c r="AA16" s="2"/>
      <c r="AF16" s="36"/>
      <c r="AG16" s="35"/>
      <c r="AM16" s="13"/>
      <c r="AT16" s="36"/>
    </row>
    <row r="17" spans="1:46">
      <c r="A17">
        <v>6</v>
      </c>
      <c r="B17" s="2">
        <v>9135</v>
      </c>
      <c r="C17" s="2">
        <v>0</v>
      </c>
      <c r="D17" s="2">
        <v>3944</v>
      </c>
      <c r="E17" s="2">
        <v>0</v>
      </c>
      <c r="F17" s="2">
        <v>18259</v>
      </c>
      <c r="G17" s="2">
        <v>45927</v>
      </c>
      <c r="H17" s="2">
        <v>60994</v>
      </c>
      <c r="I17" s="2"/>
      <c r="J17" s="32">
        <f t="shared" si="0"/>
        <v>138259</v>
      </c>
      <c r="K17" s="2"/>
      <c r="L17" s="2"/>
      <c r="M17" s="2"/>
      <c r="N17" s="2"/>
      <c r="O17" s="2"/>
      <c r="P17" s="2"/>
      <c r="Q17" s="34"/>
      <c r="R17" s="2"/>
      <c r="S17" s="2"/>
      <c r="T17" s="2"/>
      <c r="U17" s="2"/>
      <c r="V17" s="2"/>
      <c r="W17" s="2"/>
      <c r="X17" s="34"/>
      <c r="Y17" s="35"/>
      <c r="Z17" s="2"/>
      <c r="AA17" s="2"/>
      <c r="AF17" s="36"/>
      <c r="AG17" s="35"/>
      <c r="AM17" s="13"/>
      <c r="AT17" s="36"/>
    </row>
    <row r="18" spans="1:46">
      <c r="A18">
        <v>7</v>
      </c>
      <c r="B18" s="2">
        <v>0</v>
      </c>
      <c r="C18" s="2">
        <v>0</v>
      </c>
      <c r="D18" s="2">
        <v>175</v>
      </c>
      <c r="E18" s="2">
        <v>0</v>
      </c>
      <c r="F18" s="2">
        <v>14264</v>
      </c>
      <c r="G18" s="2">
        <v>45678</v>
      </c>
      <c r="H18" s="2">
        <v>46036</v>
      </c>
      <c r="I18" s="2"/>
      <c r="J18" s="32">
        <f t="shared" si="0"/>
        <v>106153</v>
      </c>
      <c r="K18" s="2"/>
      <c r="L18" s="2"/>
      <c r="M18" s="2"/>
      <c r="N18" s="2"/>
      <c r="O18" s="2"/>
      <c r="P18" s="2"/>
      <c r="Q18" s="34"/>
      <c r="R18" s="2"/>
      <c r="S18" s="2"/>
      <c r="T18" s="2"/>
      <c r="U18" s="2"/>
      <c r="V18" s="2"/>
      <c r="W18" s="2"/>
      <c r="X18" s="34"/>
      <c r="Y18" s="35"/>
      <c r="Z18" s="2"/>
      <c r="AA18" s="2"/>
      <c r="AF18" s="36"/>
      <c r="AG18" s="35"/>
      <c r="AM18" s="13"/>
      <c r="AT18" s="36"/>
    </row>
    <row r="19" spans="1:46">
      <c r="A19">
        <v>8</v>
      </c>
      <c r="B19" s="2">
        <v>23937</v>
      </c>
      <c r="C19" s="2">
        <v>32692</v>
      </c>
      <c r="D19" s="2">
        <v>34851</v>
      </c>
      <c r="E19" s="2">
        <v>0</v>
      </c>
      <c r="F19" s="2">
        <v>34711</v>
      </c>
      <c r="G19" s="2">
        <v>45375</v>
      </c>
      <c r="H19" s="2">
        <v>46089</v>
      </c>
      <c r="I19" s="2"/>
      <c r="J19" s="32">
        <f t="shared" si="0"/>
        <v>217655</v>
      </c>
      <c r="K19" s="2"/>
      <c r="L19" s="2"/>
      <c r="M19" s="2"/>
      <c r="N19" s="2"/>
      <c r="O19" s="2"/>
      <c r="P19" s="2"/>
      <c r="Q19" s="34"/>
      <c r="R19" s="2"/>
      <c r="S19" s="2"/>
      <c r="T19" s="2"/>
      <c r="U19" s="2"/>
      <c r="V19" s="2"/>
      <c r="W19" s="2"/>
      <c r="X19" s="34"/>
      <c r="Y19" s="35"/>
      <c r="Z19" s="2"/>
      <c r="AA19" s="2"/>
      <c r="AF19" s="36"/>
      <c r="AG19" s="35"/>
      <c r="AM19" s="13"/>
      <c r="AT19" s="36"/>
    </row>
    <row r="20" spans="1:46">
      <c r="A20">
        <v>9</v>
      </c>
      <c r="B20" s="2">
        <v>0</v>
      </c>
      <c r="C20" s="2">
        <v>0</v>
      </c>
      <c r="D20" s="2">
        <v>44443</v>
      </c>
      <c r="E20" s="2">
        <v>0</v>
      </c>
      <c r="F20" s="2">
        <v>32472</v>
      </c>
      <c r="G20" s="2">
        <v>45494</v>
      </c>
      <c r="H20" s="2">
        <v>43059</v>
      </c>
      <c r="I20" s="2"/>
      <c r="J20" s="32">
        <f t="shared" si="0"/>
        <v>165468</v>
      </c>
      <c r="K20" s="2"/>
      <c r="L20" s="2"/>
      <c r="M20" s="2"/>
      <c r="N20" s="2"/>
      <c r="O20" s="2"/>
      <c r="P20" s="2"/>
      <c r="Q20" s="34"/>
      <c r="R20" s="2"/>
      <c r="S20" s="2"/>
      <c r="T20" s="2"/>
      <c r="U20" s="2"/>
      <c r="V20" s="2"/>
      <c r="W20" s="2"/>
      <c r="X20" s="34"/>
      <c r="Y20" s="35"/>
      <c r="Z20" s="2"/>
      <c r="AA20" s="37"/>
      <c r="AF20" s="36"/>
      <c r="AG20" s="35"/>
      <c r="AM20" s="13"/>
      <c r="AT20" s="36"/>
    </row>
    <row r="21" spans="1:46">
      <c r="A21">
        <v>10</v>
      </c>
      <c r="B21" s="2">
        <v>1519</v>
      </c>
      <c r="C21" s="2">
        <v>0</v>
      </c>
      <c r="D21" s="2">
        <v>30525</v>
      </c>
      <c r="E21" s="2">
        <v>0</v>
      </c>
      <c r="F21" s="2">
        <v>10195</v>
      </c>
      <c r="G21" s="2">
        <v>45065</v>
      </c>
      <c r="H21" s="2">
        <v>57835</v>
      </c>
      <c r="I21" s="2"/>
      <c r="J21" s="32">
        <f t="shared" si="0"/>
        <v>145139</v>
      </c>
      <c r="K21" s="2"/>
      <c r="L21" s="2"/>
      <c r="M21" s="2"/>
      <c r="N21" s="2"/>
      <c r="O21" s="2"/>
      <c r="P21" s="2"/>
      <c r="Q21" s="34"/>
      <c r="R21" s="2"/>
      <c r="S21" s="2"/>
      <c r="T21" s="2"/>
      <c r="U21" s="2"/>
      <c r="V21" s="2"/>
      <c r="W21" s="2"/>
      <c r="X21" s="34"/>
      <c r="Y21" s="35"/>
      <c r="Z21" s="2"/>
      <c r="AA21" s="2"/>
      <c r="AF21" s="36"/>
      <c r="AG21" s="35"/>
      <c r="AM21" s="13"/>
      <c r="AT21" s="36"/>
    </row>
    <row r="22" spans="1:46">
      <c r="A22">
        <v>11</v>
      </c>
      <c r="B22" s="2">
        <v>612</v>
      </c>
      <c r="C22" s="2">
        <v>0</v>
      </c>
      <c r="D22" s="2">
        <v>35710</v>
      </c>
      <c r="E22" s="2">
        <v>0</v>
      </c>
      <c r="F22" s="2">
        <v>8336</v>
      </c>
      <c r="G22" s="2">
        <v>45085</v>
      </c>
      <c r="H22" s="2">
        <v>55078</v>
      </c>
      <c r="I22" s="2"/>
      <c r="J22" s="32">
        <f t="shared" si="0"/>
        <v>144821</v>
      </c>
      <c r="K22" s="2"/>
      <c r="L22" s="2"/>
      <c r="M22" s="2"/>
      <c r="N22" s="2"/>
      <c r="O22" s="2"/>
      <c r="P22" s="2"/>
      <c r="Q22" s="34"/>
      <c r="R22" s="2"/>
      <c r="S22" s="2"/>
      <c r="T22" s="2"/>
      <c r="U22" s="2"/>
      <c r="V22" s="2"/>
      <c r="W22" s="2"/>
      <c r="X22" s="34"/>
      <c r="Y22" s="35"/>
      <c r="Z22" s="2"/>
      <c r="AA22" s="2"/>
      <c r="AF22" s="36"/>
      <c r="AG22" s="35"/>
      <c r="AM22" s="13"/>
      <c r="AT22" s="36"/>
    </row>
    <row r="23" spans="1:46">
      <c r="A23">
        <v>12</v>
      </c>
      <c r="B23" s="2">
        <v>19701</v>
      </c>
      <c r="C23" s="2">
        <v>19313</v>
      </c>
      <c r="D23" s="2">
        <v>15090</v>
      </c>
      <c r="E23" s="2">
        <v>0</v>
      </c>
      <c r="F23" s="2">
        <v>8387</v>
      </c>
      <c r="G23" s="2">
        <v>24253</v>
      </c>
      <c r="H23" s="2">
        <v>46212</v>
      </c>
      <c r="I23" s="2"/>
      <c r="J23" s="32">
        <f t="shared" si="0"/>
        <v>132956</v>
      </c>
      <c r="K23" s="2"/>
      <c r="L23" s="2"/>
      <c r="M23" s="2"/>
      <c r="N23" s="2"/>
      <c r="O23" s="2"/>
      <c r="P23" s="2"/>
      <c r="Q23" s="34"/>
      <c r="R23" s="2"/>
      <c r="S23" s="2"/>
      <c r="T23" s="2"/>
      <c r="U23" s="2"/>
      <c r="V23" s="2"/>
      <c r="W23" s="2"/>
      <c r="X23" s="34"/>
      <c r="Y23" s="35"/>
      <c r="Z23" s="2"/>
      <c r="AA23" s="2"/>
      <c r="AF23" s="36"/>
      <c r="AG23" s="35"/>
      <c r="AM23" s="13"/>
      <c r="AT23" s="36"/>
    </row>
    <row r="24" spans="1:46">
      <c r="A24">
        <v>13</v>
      </c>
      <c r="B24" s="2">
        <v>8808</v>
      </c>
      <c r="C24" s="2">
        <v>17470</v>
      </c>
      <c r="D24" s="2">
        <v>23886</v>
      </c>
      <c r="E24" s="2">
        <v>0</v>
      </c>
      <c r="F24" s="2">
        <v>12759</v>
      </c>
      <c r="G24" s="2">
        <v>28454</v>
      </c>
      <c r="H24" s="2">
        <v>46106</v>
      </c>
      <c r="I24" s="2"/>
      <c r="J24" s="32">
        <f t="shared" si="0"/>
        <v>137483</v>
      </c>
      <c r="K24" s="2"/>
      <c r="L24" s="2"/>
      <c r="M24" s="2"/>
      <c r="N24" s="2"/>
      <c r="O24" s="2"/>
      <c r="P24" s="2"/>
      <c r="Q24" s="34"/>
      <c r="R24" s="2"/>
      <c r="S24" s="2"/>
      <c r="T24" s="2"/>
      <c r="U24" s="2"/>
      <c r="V24" s="2"/>
      <c r="W24" s="2"/>
      <c r="X24" s="34"/>
      <c r="Y24" s="35"/>
      <c r="Z24" s="2"/>
      <c r="AA24" s="2"/>
      <c r="AF24" s="36"/>
      <c r="AG24" s="35"/>
      <c r="AM24" s="13"/>
      <c r="AT24" s="36"/>
    </row>
    <row r="25" spans="1:46">
      <c r="A25">
        <v>14</v>
      </c>
      <c r="B25" s="2">
        <v>12451</v>
      </c>
      <c r="C25" s="2">
        <v>2</v>
      </c>
      <c r="D25" s="2">
        <v>1582</v>
      </c>
      <c r="E25" s="2">
        <v>0</v>
      </c>
      <c r="F25" s="2">
        <v>6359</v>
      </c>
      <c r="G25" s="2">
        <v>44830</v>
      </c>
      <c r="H25" s="2">
        <v>40355</v>
      </c>
      <c r="I25" s="2">
        <v>43762</v>
      </c>
      <c r="J25" s="32">
        <f t="shared" si="0"/>
        <v>105579</v>
      </c>
      <c r="K25" s="2"/>
      <c r="L25" s="2"/>
      <c r="M25" s="2"/>
      <c r="N25" s="2"/>
      <c r="O25" s="2"/>
      <c r="P25" s="2"/>
      <c r="Q25" s="34"/>
      <c r="R25" s="2"/>
      <c r="S25" s="2"/>
      <c r="T25" s="2"/>
      <c r="U25" s="2"/>
      <c r="V25" s="2"/>
      <c r="W25" s="2"/>
      <c r="X25" s="34"/>
      <c r="Y25" s="35"/>
      <c r="Z25" s="2"/>
      <c r="AA25" s="2"/>
      <c r="AF25" s="36"/>
      <c r="AG25" s="35"/>
      <c r="AM25" s="13"/>
      <c r="AT25" s="36"/>
    </row>
    <row r="26" spans="1:46">
      <c r="A26">
        <v>15</v>
      </c>
      <c r="B26" s="2">
        <v>25919</v>
      </c>
      <c r="C26" s="2">
        <v>2</v>
      </c>
      <c r="D26" s="2">
        <v>3613</v>
      </c>
      <c r="E26" s="2">
        <v>0</v>
      </c>
      <c r="F26" s="2">
        <v>3045</v>
      </c>
      <c r="G26" s="2">
        <v>44699</v>
      </c>
      <c r="H26" s="2">
        <v>53993</v>
      </c>
      <c r="I26" s="2"/>
      <c r="J26" s="32">
        <f t="shared" si="0"/>
        <v>131271</v>
      </c>
      <c r="K26" s="2"/>
      <c r="L26" s="2"/>
      <c r="M26" s="2"/>
      <c r="N26" s="2"/>
      <c r="O26" s="2"/>
      <c r="P26" s="2"/>
      <c r="Q26" s="34"/>
      <c r="R26" s="2"/>
      <c r="S26" s="2"/>
      <c r="T26" s="2"/>
      <c r="U26" s="2"/>
      <c r="V26" s="2"/>
      <c r="W26" s="2"/>
      <c r="X26" s="34"/>
      <c r="Y26" s="35"/>
      <c r="Z26" s="2"/>
      <c r="AA26" s="2"/>
      <c r="AF26" s="36"/>
      <c r="AG26" s="35"/>
      <c r="AM26" s="13"/>
      <c r="AT26" s="36"/>
    </row>
    <row r="27" spans="1:46">
      <c r="A27">
        <v>16</v>
      </c>
      <c r="B27" s="2">
        <v>19558</v>
      </c>
      <c r="C27" s="2">
        <v>1087</v>
      </c>
      <c r="D27" s="2">
        <v>9920</v>
      </c>
      <c r="E27" s="2">
        <v>0</v>
      </c>
      <c r="F27" s="2">
        <v>0</v>
      </c>
      <c r="G27" s="2">
        <v>44560</v>
      </c>
      <c r="H27" s="2">
        <v>61400</v>
      </c>
      <c r="I27" s="2"/>
      <c r="J27" s="32">
        <f t="shared" si="0"/>
        <v>136525</v>
      </c>
      <c r="K27" s="2"/>
      <c r="L27" s="2"/>
      <c r="M27" s="2"/>
      <c r="N27" s="2"/>
      <c r="O27" s="2"/>
      <c r="P27" s="2"/>
      <c r="Q27" s="34"/>
      <c r="R27" s="2"/>
      <c r="S27" s="2"/>
      <c r="T27" s="2"/>
      <c r="U27" s="2"/>
      <c r="V27" s="2"/>
      <c r="W27" s="2"/>
      <c r="X27" s="34"/>
      <c r="Y27" s="35"/>
      <c r="Z27" s="2"/>
      <c r="AA27" s="2"/>
      <c r="AF27" s="36"/>
      <c r="AG27" s="35"/>
      <c r="AM27" s="13"/>
      <c r="AT27" s="36"/>
    </row>
    <row r="28" spans="1:46">
      <c r="A28">
        <v>17</v>
      </c>
      <c r="B28" s="2">
        <v>35780</v>
      </c>
      <c r="C28" s="2">
        <v>3</v>
      </c>
      <c r="D28" s="2">
        <v>273</v>
      </c>
      <c r="E28" s="2">
        <v>0</v>
      </c>
      <c r="F28" s="2">
        <v>0</v>
      </c>
      <c r="G28" s="2">
        <v>44910</v>
      </c>
      <c r="H28" s="2">
        <v>47016</v>
      </c>
      <c r="I28" s="2"/>
      <c r="J28" s="32">
        <f t="shared" si="0"/>
        <v>127982</v>
      </c>
      <c r="K28" s="2"/>
      <c r="L28" s="2"/>
      <c r="M28" s="2"/>
      <c r="N28" s="2"/>
      <c r="O28" s="2"/>
      <c r="P28" s="2"/>
      <c r="Q28" s="34"/>
      <c r="R28" s="2"/>
      <c r="S28" s="2"/>
      <c r="T28" s="2"/>
      <c r="U28" s="2"/>
      <c r="V28" s="2"/>
      <c r="W28" s="2"/>
      <c r="X28" s="34"/>
      <c r="Y28" s="35"/>
      <c r="Z28" s="2"/>
      <c r="AF28" s="36"/>
      <c r="AG28" s="35"/>
      <c r="AM28" s="13"/>
      <c r="AT28" s="36"/>
    </row>
    <row r="29" spans="1:46">
      <c r="A29">
        <v>18</v>
      </c>
      <c r="B29" s="2">
        <v>42395</v>
      </c>
      <c r="C29" s="2">
        <v>13</v>
      </c>
      <c r="D29" s="2">
        <v>0</v>
      </c>
      <c r="E29" s="2">
        <v>0</v>
      </c>
      <c r="F29" s="2">
        <v>0</v>
      </c>
      <c r="G29" s="2">
        <v>45043</v>
      </c>
      <c r="H29" s="2">
        <v>48247</v>
      </c>
      <c r="I29" s="2"/>
      <c r="J29" s="32">
        <f t="shared" si="0"/>
        <v>135698</v>
      </c>
      <c r="K29" s="2"/>
      <c r="L29" s="2"/>
      <c r="M29" s="2"/>
      <c r="N29" s="2"/>
      <c r="O29" s="2"/>
      <c r="P29" s="2"/>
      <c r="Q29" s="34"/>
      <c r="R29" s="2"/>
      <c r="S29" s="2"/>
      <c r="T29" s="2"/>
      <c r="U29" s="2"/>
      <c r="V29" s="2"/>
      <c r="W29" s="2"/>
      <c r="X29" s="34"/>
      <c r="Y29" s="35"/>
      <c r="Z29" s="2"/>
      <c r="AA29" s="2"/>
      <c r="AF29" s="36"/>
      <c r="AG29" s="35"/>
      <c r="AM29" s="13"/>
    </row>
    <row r="30" spans="1:46">
      <c r="A30">
        <v>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55746</v>
      </c>
      <c r="I30" s="2"/>
      <c r="J30" s="32">
        <f t="shared" si="0"/>
        <v>55746</v>
      </c>
      <c r="K30" s="2"/>
      <c r="L30" s="2"/>
      <c r="M30" s="2"/>
      <c r="N30" s="2"/>
      <c r="O30" s="2"/>
      <c r="P30" s="2"/>
      <c r="Q30" s="34"/>
      <c r="R30" s="2"/>
      <c r="S30" s="2"/>
      <c r="T30" s="2"/>
      <c r="U30" s="2"/>
      <c r="V30" s="2"/>
      <c r="W30" s="2"/>
      <c r="X30" s="34"/>
      <c r="Y30" s="35"/>
      <c r="Z30" s="2"/>
      <c r="AA30" s="2"/>
      <c r="AF30" s="36"/>
      <c r="AG30" s="35"/>
      <c r="AM30" s="13"/>
    </row>
    <row r="31" spans="1:46">
      <c r="A31">
        <v>20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48535</v>
      </c>
      <c r="I31" s="2"/>
      <c r="J31" s="32">
        <f t="shared" si="0"/>
        <v>48535</v>
      </c>
      <c r="K31" s="2"/>
      <c r="L31" s="2"/>
      <c r="M31" s="2"/>
      <c r="N31" s="2"/>
      <c r="O31" s="2"/>
      <c r="P31" s="2"/>
      <c r="Q31" s="34"/>
      <c r="R31" s="2"/>
      <c r="S31" s="2"/>
      <c r="T31" s="2"/>
      <c r="U31" s="2"/>
      <c r="V31" s="2"/>
      <c r="W31" s="2"/>
      <c r="X31" s="34"/>
      <c r="Y31" s="35"/>
      <c r="Z31" s="2"/>
      <c r="AA31" s="2"/>
      <c r="AF31" s="36"/>
      <c r="AG31" s="35"/>
      <c r="AM31" s="13"/>
    </row>
    <row r="32" spans="1:46">
      <c r="A32">
        <v>21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57133</v>
      </c>
      <c r="I32" s="2"/>
      <c r="J32" s="32">
        <f t="shared" si="0"/>
        <v>57133</v>
      </c>
      <c r="K32" s="2"/>
      <c r="L32" s="2"/>
      <c r="M32" s="2"/>
      <c r="N32" s="2"/>
      <c r="O32" s="2"/>
      <c r="P32" s="2"/>
      <c r="Q32" s="34"/>
      <c r="R32" s="2"/>
      <c r="S32" s="2"/>
      <c r="T32" s="2"/>
      <c r="U32" s="2"/>
      <c r="V32" s="2"/>
      <c r="W32" s="2"/>
      <c r="X32" s="34"/>
      <c r="Y32" s="35"/>
      <c r="Z32" s="2"/>
      <c r="AA32" s="2"/>
      <c r="AF32" s="36"/>
      <c r="AG32" s="35"/>
      <c r="AM32" s="13"/>
    </row>
    <row r="33" spans="1:39">
      <c r="A33">
        <v>22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54466</v>
      </c>
      <c r="I33" s="2"/>
      <c r="J33" s="32">
        <f t="shared" si="0"/>
        <v>54466</v>
      </c>
      <c r="K33" s="2"/>
      <c r="L33" s="2"/>
      <c r="M33" s="2"/>
      <c r="N33" s="2"/>
      <c r="O33" s="2"/>
      <c r="P33" s="2"/>
      <c r="Q33" s="34"/>
      <c r="R33" s="2"/>
      <c r="S33" s="2"/>
      <c r="T33" s="2"/>
      <c r="U33" s="2"/>
      <c r="V33" s="2"/>
      <c r="W33" s="2"/>
      <c r="X33" s="34"/>
      <c r="Y33" s="35"/>
      <c r="Z33" s="2"/>
      <c r="AA33" s="2"/>
      <c r="AF33" s="36"/>
      <c r="AG33" s="35"/>
      <c r="AM33" s="13"/>
    </row>
    <row r="34" spans="1:39">
      <c r="A34">
        <v>23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52092</v>
      </c>
      <c r="I34" s="2"/>
      <c r="J34" s="32">
        <f t="shared" si="0"/>
        <v>52092</v>
      </c>
      <c r="K34" s="2"/>
      <c r="L34" s="2"/>
      <c r="M34" s="2"/>
      <c r="N34" s="2"/>
      <c r="O34" s="2"/>
      <c r="P34" s="2"/>
      <c r="Q34" s="34"/>
      <c r="R34" s="2"/>
      <c r="S34" s="2"/>
      <c r="T34" s="2"/>
      <c r="U34" s="2"/>
      <c r="V34" s="2"/>
      <c r="W34" s="2"/>
      <c r="X34" s="34"/>
      <c r="Y34" s="35"/>
      <c r="Z34" s="2"/>
      <c r="AA34" s="2"/>
      <c r="AF34" s="36"/>
      <c r="AG34" s="35"/>
      <c r="AM34" s="13"/>
    </row>
    <row r="35" spans="1:39">
      <c r="A35">
        <v>24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37563</v>
      </c>
      <c r="I35" s="2"/>
      <c r="J35" s="32">
        <f t="shared" si="0"/>
        <v>37563</v>
      </c>
      <c r="K35" s="2"/>
      <c r="L35" s="2"/>
      <c r="M35" s="2"/>
      <c r="N35" s="2"/>
      <c r="O35" s="2"/>
      <c r="P35" s="2"/>
      <c r="Q35" s="34"/>
      <c r="R35" s="2"/>
      <c r="S35" s="2"/>
      <c r="T35" s="2"/>
      <c r="U35" s="2"/>
      <c r="V35" s="2"/>
      <c r="W35" s="2"/>
      <c r="X35" s="34"/>
      <c r="Y35" s="35"/>
      <c r="Z35" s="2"/>
      <c r="AA35" s="2"/>
      <c r="AF35" s="36"/>
      <c r="AG35" s="35"/>
      <c r="AM35" s="13"/>
    </row>
    <row r="36" spans="1:39">
      <c r="A36">
        <v>25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49196</v>
      </c>
      <c r="I36" s="2"/>
      <c r="J36" s="32">
        <f t="shared" si="0"/>
        <v>49196</v>
      </c>
      <c r="K36" s="2"/>
      <c r="L36" s="2"/>
      <c r="M36" s="2"/>
      <c r="N36" s="2"/>
      <c r="O36" s="2"/>
      <c r="P36" s="2"/>
      <c r="Q36" s="34"/>
      <c r="R36" s="2"/>
      <c r="S36" s="2"/>
      <c r="T36" s="2"/>
      <c r="U36" s="2"/>
      <c r="V36" s="2"/>
      <c r="W36" s="2"/>
      <c r="X36" s="34"/>
      <c r="Y36" s="35"/>
      <c r="Z36" s="2"/>
      <c r="AA36" s="2"/>
      <c r="AF36" s="36"/>
      <c r="AG36" s="35"/>
      <c r="AM36" s="13"/>
    </row>
    <row r="37" spans="1:39">
      <c r="A37">
        <v>26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47097</v>
      </c>
      <c r="I37" s="2"/>
      <c r="J37" s="32">
        <f t="shared" si="0"/>
        <v>47097</v>
      </c>
      <c r="K37" s="2"/>
      <c r="L37" s="2"/>
      <c r="M37" s="2"/>
      <c r="N37" s="2"/>
      <c r="O37" s="2"/>
      <c r="P37" s="2"/>
      <c r="Q37" s="34"/>
      <c r="R37" s="2"/>
      <c r="S37" s="2"/>
      <c r="T37" s="2"/>
      <c r="U37" s="2"/>
      <c r="V37" s="2"/>
      <c r="W37" s="2"/>
      <c r="X37" s="34"/>
      <c r="Y37" s="35"/>
      <c r="Z37" s="2"/>
      <c r="AA37" s="2"/>
      <c r="AF37" s="36"/>
      <c r="AG37" s="35"/>
      <c r="AM37" s="13"/>
    </row>
    <row r="38" spans="1:39">
      <c r="A38">
        <v>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49205</v>
      </c>
      <c r="I38" s="2"/>
      <c r="J38" s="32">
        <f t="shared" si="0"/>
        <v>49205</v>
      </c>
      <c r="K38" s="2"/>
      <c r="L38" s="2"/>
      <c r="M38" s="2"/>
      <c r="N38" s="2"/>
      <c r="O38" s="2"/>
      <c r="P38" s="2"/>
      <c r="Q38" s="34"/>
      <c r="R38" s="2"/>
      <c r="S38" s="2"/>
      <c r="T38" s="2"/>
      <c r="U38" s="2"/>
      <c r="V38" s="2"/>
      <c r="W38" s="2"/>
      <c r="X38" s="34"/>
      <c r="Y38" s="35"/>
      <c r="Z38" s="2"/>
      <c r="AA38" s="2"/>
      <c r="AF38" s="36"/>
      <c r="AG38" s="35"/>
      <c r="AM38" s="13"/>
    </row>
    <row r="39" spans="1:39">
      <c r="A39">
        <v>28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/>
      <c r="J39" s="32">
        <f t="shared" si="0"/>
        <v>0</v>
      </c>
      <c r="K39" s="2"/>
      <c r="L39" s="2"/>
      <c r="M39" s="2"/>
      <c r="N39" s="2"/>
      <c r="O39" s="2"/>
      <c r="P39" s="2"/>
      <c r="Q39" s="34"/>
      <c r="R39" s="2"/>
      <c r="S39" s="2"/>
      <c r="T39" s="2"/>
      <c r="U39" s="2"/>
      <c r="V39" s="2"/>
      <c r="W39" s="2"/>
      <c r="X39" s="34"/>
      <c r="Y39" s="35"/>
      <c r="Z39" s="2"/>
      <c r="AA39" s="2"/>
      <c r="AF39" s="36"/>
      <c r="AG39" s="35"/>
      <c r="AM39" s="13"/>
    </row>
    <row r="40" spans="1:39">
      <c r="A40">
        <v>29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/>
      <c r="J40" s="32">
        <f t="shared" si="0"/>
        <v>0</v>
      </c>
      <c r="K40" s="2"/>
      <c r="L40" s="2"/>
      <c r="M40" s="2"/>
      <c r="N40" s="2"/>
      <c r="O40" s="2"/>
      <c r="P40" s="2"/>
      <c r="Q40" s="34"/>
      <c r="R40" s="2"/>
      <c r="S40" s="2"/>
      <c r="T40" s="2"/>
      <c r="U40" s="2"/>
      <c r="V40" s="2"/>
      <c r="W40" s="2"/>
      <c r="X40" s="34"/>
      <c r="Y40" s="35"/>
      <c r="Z40" s="2"/>
      <c r="AA40" s="2"/>
      <c r="AF40" s="36"/>
      <c r="AG40" s="35"/>
      <c r="AM40" s="13"/>
    </row>
    <row r="41" spans="1:39">
      <c r="A41">
        <v>30</v>
      </c>
      <c r="B41" s="2">
        <v>0</v>
      </c>
      <c r="C41" s="38">
        <v>0</v>
      </c>
      <c r="D41" s="38">
        <v>0</v>
      </c>
      <c r="E41" s="38">
        <v>0</v>
      </c>
      <c r="F41" s="38">
        <v>0</v>
      </c>
      <c r="G41" s="2">
        <v>0</v>
      </c>
      <c r="H41" s="2">
        <v>0</v>
      </c>
      <c r="I41" s="38"/>
      <c r="J41" s="32">
        <f t="shared" si="0"/>
        <v>0</v>
      </c>
      <c r="K41" s="38"/>
      <c r="L41" s="38"/>
      <c r="M41" s="2"/>
      <c r="N41" s="2"/>
      <c r="O41" s="2"/>
      <c r="P41" s="38"/>
      <c r="Q41" s="34"/>
      <c r="R41" s="38"/>
      <c r="S41" s="2"/>
      <c r="T41" s="2"/>
      <c r="U41" s="2"/>
      <c r="V41" s="2"/>
      <c r="W41" s="2"/>
      <c r="X41" s="34"/>
      <c r="Y41" s="35"/>
      <c r="Z41" s="2"/>
      <c r="AA41" s="2"/>
      <c r="AF41" s="36"/>
      <c r="AG41" s="35"/>
      <c r="AM41" s="13"/>
    </row>
    <row r="42" spans="1:39" ht="13.8" thickBot="1">
      <c r="A42">
        <v>31</v>
      </c>
      <c r="B42" s="39"/>
      <c r="C42" s="39"/>
      <c r="D42" s="39"/>
      <c r="E42" s="39"/>
      <c r="F42" s="39"/>
      <c r="G42" s="39"/>
      <c r="H42" s="39">
        <v>0</v>
      </c>
      <c r="I42" s="39"/>
      <c r="J42" s="32">
        <f t="shared" si="0"/>
        <v>0</v>
      </c>
      <c r="K42" s="38"/>
      <c r="L42" s="39"/>
      <c r="M42" s="39"/>
      <c r="N42" s="39"/>
      <c r="O42" s="39"/>
      <c r="P42" s="39"/>
      <c r="Q42" s="34"/>
      <c r="R42" s="39"/>
      <c r="S42" s="39"/>
      <c r="T42" s="39"/>
      <c r="U42" s="39"/>
      <c r="V42" s="39"/>
      <c r="W42" s="39"/>
      <c r="X42" s="40"/>
      <c r="Y42" s="35"/>
      <c r="Z42" s="2"/>
      <c r="AA42" s="2"/>
      <c r="AF42" s="36"/>
      <c r="AG42" s="35"/>
      <c r="AM42" s="13"/>
    </row>
    <row r="43" spans="1:39">
      <c r="A43" t="s">
        <v>5</v>
      </c>
      <c r="B43" s="2">
        <f t="shared" ref="B43:H43" si="1">SUM(B12:B42)</f>
        <v>214781</v>
      </c>
      <c r="C43" s="2">
        <f t="shared" si="1"/>
        <v>111907</v>
      </c>
      <c r="D43" s="2">
        <f t="shared" si="1"/>
        <v>309882</v>
      </c>
      <c r="E43" s="2">
        <f t="shared" si="1"/>
        <v>0</v>
      </c>
      <c r="F43" s="2">
        <f t="shared" si="1"/>
        <v>256627</v>
      </c>
      <c r="G43" s="2">
        <f t="shared" si="1"/>
        <v>776629</v>
      </c>
      <c r="H43" s="2">
        <f t="shared" si="1"/>
        <v>1347770</v>
      </c>
      <c r="I43" s="2"/>
      <c r="J43" s="41">
        <f>SUM(J12:J42)</f>
        <v>3017596</v>
      </c>
      <c r="K43" s="38"/>
      <c r="L43" s="2"/>
      <c r="M43" s="2"/>
      <c r="N43" s="2"/>
      <c r="O43" s="2"/>
      <c r="P43" s="2"/>
      <c r="Q43" s="34"/>
      <c r="R43" s="2"/>
      <c r="S43" s="2"/>
      <c r="T43" s="2"/>
      <c r="U43" s="2"/>
      <c r="V43" s="2"/>
      <c r="W43" s="38"/>
      <c r="X43" s="34"/>
      <c r="Y43" s="35"/>
      <c r="Z43" s="2"/>
      <c r="AA43" s="2"/>
    </row>
    <row r="44" spans="1:39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Q44" s="2"/>
      <c r="R44" s="2"/>
      <c r="S44" s="2"/>
      <c r="T44" s="2"/>
      <c r="U44" s="2"/>
      <c r="V44" s="2"/>
      <c r="W44" s="2"/>
      <c r="X44" s="34"/>
      <c r="Y44" s="35"/>
      <c r="Z44" s="2"/>
      <c r="AA44" s="2"/>
    </row>
    <row r="45" spans="1:39"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Q45" s="2"/>
      <c r="R45" s="2"/>
      <c r="S45" s="2"/>
      <c r="T45" s="2"/>
      <c r="U45" s="2"/>
      <c r="V45" s="2"/>
      <c r="W45" s="2"/>
      <c r="X45" s="34"/>
      <c r="Y45" s="35"/>
      <c r="Z45" s="2"/>
      <c r="AA45" s="2"/>
    </row>
    <row r="46" spans="1:39"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Q46" s="2"/>
      <c r="R46" s="2"/>
      <c r="S46" s="2"/>
      <c r="T46" s="2"/>
      <c r="U46" s="2"/>
      <c r="V46" s="2"/>
      <c r="W46" s="2"/>
      <c r="X46" s="34"/>
      <c r="Y46" s="35"/>
      <c r="Z46" s="2"/>
      <c r="AA46" s="2"/>
    </row>
    <row r="47" spans="1:39">
      <c r="B47" s="66"/>
      <c r="C47" s="65"/>
      <c r="D47" s="65"/>
      <c r="E47" s="65"/>
      <c r="F47" s="67"/>
      <c r="G47" s="67"/>
      <c r="H47" s="67"/>
      <c r="I47" s="68"/>
      <c r="J47" s="68"/>
      <c r="K47" s="65"/>
      <c r="L47" s="69"/>
      <c r="M47" s="69"/>
      <c r="N47" s="65"/>
      <c r="Q47" s="2"/>
      <c r="R47" s="2"/>
      <c r="S47" s="2"/>
      <c r="T47" s="2"/>
      <c r="U47" s="2"/>
      <c r="V47" s="2"/>
      <c r="W47" s="2"/>
      <c r="X47" s="34"/>
      <c r="Y47" s="35"/>
      <c r="Z47" s="2"/>
      <c r="AA47" s="2"/>
    </row>
    <row r="48" spans="1:39">
      <c r="B48" s="56"/>
      <c r="C48" s="56"/>
      <c r="D48" s="65"/>
      <c r="E48" s="56"/>
      <c r="F48" s="57"/>
      <c r="G48" s="57"/>
      <c r="H48" s="57"/>
      <c r="I48" s="57"/>
      <c r="J48" s="57"/>
      <c r="K48" s="56"/>
      <c r="L48" s="58"/>
      <c r="M48" s="59"/>
      <c r="N48" s="56"/>
      <c r="Q48" s="2"/>
      <c r="R48" s="2"/>
      <c r="S48" s="2"/>
      <c r="T48" s="2"/>
      <c r="U48" s="2"/>
      <c r="V48" s="2"/>
      <c r="W48" s="2"/>
      <c r="X48" s="34"/>
      <c r="Y48" s="35"/>
      <c r="Z48" s="2"/>
      <c r="AA48" s="2"/>
    </row>
    <row r="49" spans="2:27">
      <c r="B49" s="56"/>
      <c r="C49" s="56"/>
      <c r="D49" s="56"/>
      <c r="E49" s="56"/>
      <c r="F49" s="57"/>
      <c r="G49" s="57"/>
      <c r="H49" s="57"/>
      <c r="I49" s="57"/>
      <c r="J49" s="60"/>
      <c r="K49" s="56"/>
      <c r="L49" s="58"/>
      <c r="M49" s="59"/>
      <c r="N49" s="56"/>
      <c r="Q49" s="2"/>
      <c r="R49" s="2"/>
      <c r="S49" s="2"/>
      <c r="T49" s="2"/>
      <c r="U49" s="2"/>
      <c r="V49" s="2"/>
      <c r="W49" s="2"/>
      <c r="X49" s="34"/>
      <c r="Y49" s="35"/>
      <c r="Z49" s="2"/>
      <c r="AA49" s="2"/>
    </row>
    <row r="50" spans="2:27">
      <c r="B50" s="56"/>
      <c r="C50" s="56"/>
      <c r="D50" s="56"/>
      <c r="E50" s="56"/>
      <c r="F50" s="61"/>
      <c r="G50" s="61"/>
      <c r="H50" s="61"/>
      <c r="I50" s="61"/>
      <c r="J50" s="62"/>
      <c r="K50" s="56"/>
      <c r="L50" s="58"/>
      <c r="M50" s="60"/>
      <c r="N50" s="56"/>
      <c r="Q50" s="2"/>
      <c r="R50" s="2"/>
      <c r="S50" s="2"/>
      <c r="T50" s="2"/>
      <c r="U50" s="2"/>
      <c r="V50" s="2"/>
      <c r="W50" s="2"/>
      <c r="X50" s="34"/>
      <c r="Y50" s="35"/>
      <c r="Z50" s="2"/>
      <c r="AA50" s="2"/>
    </row>
    <row r="51" spans="2:27">
      <c r="B51" s="63"/>
      <c r="C51" s="63"/>
      <c r="D51" s="64"/>
      <c r="E51" s="56"/>
      <c r="F51" s="56"/>
      <c r="G51" s="56"/>
      <c r="H51" s="56"/>
      <c r="I51" s="56"/>
      <c r="J51" s="56"/>
      <c r="K51" s="56"/>
      <c r="L51" s="58"/>
      <c r="M51" s="59"/>
      <c r="N51" s="56"/>
      <c r="Q51" s="2"/>
      <c r="R51" s="2"/>
      <c r="S51" s="2"/>
      <c r="T51" s="2"/>
      <c r="U51" s="2"/>
      <c r="V51" s="2"/>
      <c r="W51" s="2"/>
      <c r="X51" s="34"/>
      <c r="Y51" s="35"/>
      <c r="Z51" s="2"/>
      <c r="AA51" s="2"/>
    </row>
    <row r="52" spans="2:27"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Q52" s="2"/>
      <c r="R52" s="2"/>
      <c r="S52" s="2"/>
      <c r="T52" s="2"/>
      <c r="U52" s="2"/>
      <c r="V52" s="2"/>
      <c r="W52" s="2"/>
      <c r="X52" s="34"/>
      <c r="Y52" s="35"/>
      <c r="Z52" s="2"/>
      <c r="AA52" s="2"/>
    </row>
    <row r="53" spans="2:27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Q53" s="2"/>
      <c r="R53" s="2"/>
      <c r="S53" s="2"/>
      <c r="T53" s="2"/>
      <c r="U53" s="2"/>
      <c r="V53" s="2"/>
      <c r="W53" s="2"/>
      <c r="X53" s="34"/>
      <c r="Y53" s="35"/>
      <c r="Z53" s="2"/>
      <c r="AA53" s="2"/>
    </row>
    <row r="54" spans="2:27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Q54" s="2"/>
      <c r="R54" s="2"/>
      <c r="S54" s="2"/>
      <c r="T54" s="2"/>
      <c r="U54" s="2"/>
      <c r="V54" s="2"/>
      <c r="W54" s="2"/>
      <c r="X54" s="34"/>
      <c r="Y54" s="35"/>
      <c r="Z54" s="2"/>
      <c r="AA54" s="2"/>
    </row>
    <row r="55" spans="2:27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Q55" s="2"/>
      <c r="R55" s="2"/>
      <c r="S55" s="2"/>
      <c r="T55" s="2"/>
      <c r="U55" s="2"/>
      <c r="V55" s="2"/>
      <c r="W55" s="2"/>
      <c r="X55" s="34"/>
      <c r="Y55" s="35"/>
      <c r="Z55" s="2"/>
      <c r="AA55" s="2"/>
    </row>
    <row r="56" spans="2:27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Q56" s="2"/>
      <c r="R56" s="2"/>
      <c r="S56" s="2"/>
      <c r="T56" s="2"/>
      <c r="U56" s="2"/>
      <c r="V56" s="2"/>
      <c r="W56" s="2"/>
      <c r="X56" s="34"/>
      <c r="Y56" s="35"/>
      <c r="Z56" s="2"/>
      <c r="AA56" s="2"/>
    </row>
    <row r="57" spans="2:27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Q57" s="2"/>
      <c r="R57" s="2"/>
      <c r="S57" s="2"/>
      <c r="T57" s="2"/>
      <c r="U57" s="2"/>
      <c r="V57" s="2"/>
      <c r="W57" s="2"/>
      <c r="X57" s="34"/>
      <c r="Y57" s="35"/>
      <c r="Z57" s="2"/>
      <c r="AA57" s="2"/>
    </row>
    <row r="58" spans="2:27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Q58" s="2"/>
      <c r="R58" s="2"/>
      <c r="S58" s="2"/>
      <c r="T58" s="2"/>
      <c r="U58" s="2"/>
      <c r="V58" s="2"/>
      <c r="W58" s="2"/>
      <c r="X58" s="34"/>
      <c r="Y58" s="35"/>
      <c r="Z58" s="2"/>
      <c r="AA58" s="2"/>
    </row>
    <row r="59" spans="2:27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Q59" s="2"/>
      <c r="R59" s="2"/>
      <c r="S59" s="2"/>
      <c r="T59" s="2"/>
      <c r="U59" s="2"/>
      <c r="V59" s="2"/>
      <c r="W59" s="2"/>
      <c r="X59" s="34"/>
      <c r="Y59" s="35"/>
      <c r="Z59" s="2"/>
      <c r="AA59" s="2"/>
    </row>
  </sheetData>
  <mergeCells count="1">
    <mergeCell ref="L47:M47"/>
  </mergeCells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zoomScale="85" workbookViewId="0">
      <selection activeCell="I39" sqref="I39"/>
    </sheetView>
  </sheetViews>
  <sheetFormatPr defaultRowHeight="13.2"/>
  <cols>
    <col min="2" max="2" width="10.33203125" style="2" customWidth="1"/>
    <col min="3" max="3" width="9.33203125" style="2" customWidth="1"/>
    <col min="4" max="5" width="10.33203125" style="2" customWidth="1"/>
    <col min="6" max="6" width="3.44140625" style="2" customWidth="1"/>
    <col min="7" max="7" width="12.88671875" style="2" bestFit="1" customWidth="1"/>
    <col min="8" max="8" width="12.88671875" bestFit="1" customWidth="1"/>
    <col min="9" max="9" width="8" style="2" bestFit="1" customWidth="1"/>
  </cols>
  <sheetData>
    <row r="1" spans="1:9">
      <c r="A1" s="1" t="e">
        <f>#REF!</f>
        <v>#REF!</v>
      </c>
    </row>
    <row r="2" spans="1:9">
      <c r="A2" s="1" t="e">
        <f>#REF!</f>
        <v>#REF!</v>
      </c>
    </row>
    <row r="3" spans="1:9">
      <c r="A3" s="1" t="e">
        <f>#REF!</f>
        <v>#REF!</v>
      </c>
    </row>
    <row r="5" spans="1:9">
      <c r="B5" s="3" t="s">
        <v>0</v>
      </c>
      <c r="C5" s="4"/>
      <c r="D5" s="4"/>
      <c r="E5" s="5"/>
      <c r="G5" s="3" t="s">
        <v>1</v>
      </c>
      <c r="H5" s="4"/>
      <c r="I5" s="5"/>
    </row>
    <row r="6" spans="1:9">
      <c r="B6" s="6"/>
      <c r="C6" s="6"/>
      <c r="D6" s="6"/>
      <c r="E6" s="6"/>
      <c r="G6" s="6" t="s">
        <v>2</v>
      </c>
      <c r="H6" s="6" t="s">
        <v>3</v>
      </c>
      <c r="I6" s="6" t="s">
        <v>4</v>
      </c>
    </row>
    <row r="7" spans="1:9">
      <c r="B7" s="7">
        <v>1008</v>
      </c>
      <c r="C7" s="7">
        <v>1007</v>
      </c>
      <c r="D7" s="7">
        <v>7269</v>
      </c>
      <c r="E7" s="8" t="s">
        <v>5</v>
      </c>
      <c r="F7" s="9"/>
      <c r="G7" s="8">
        <v>7269</v>
      </c>
      <c r="H7" s="10">
        <v>7269</v>
      </c>
      <c r="I7" s="8">
        <v>7269</v>
      </c>
    </row>
    <row r="8" spans="1:9">
      <c r="A8">
        <v>1</v>
      </c>
      <c r="B8" s="2">
        <v>0</v>
      </c>
      <c r="C8" s="2">
        <v>0</v>
      </c>
      <c r="D8" s="2">
        <v>0</v>
      </c>
      <c r="E8" s="2">
        <f t="shared" ref="E8:E35" si="0">+B8+D8+C8</f>
        <v>0</v>
      </c>
      <c r="G8" s="2">
        <v>5000</v>
      </c>
      <c r="H8" s="2">
        <v>0</v>
      </c>
      <c r="I8" s="2">
        <v>0</v>
      </c>
    </row>
    <row r="9" spans="1:9">
      <c r="A9">
        <v>2</v>
      </c>
      <c r="B9" s="2">
        <v>0</v>
      </c>
      <c r="C9" s="2">
        <v>0</v>
      </c>
      <c r="D9" s="2">
        <v>0</v>
      </c>
      <c r="E9" s="2">
        <f t="shared" si="0"/>
        <v>0</v>
      </c>
      <c r="G9" s="2">
        <v>5000</v>
      </c>
      <c r="H9" s="2">
        <v>0</v>
      </c>
      <c r="I9" s="2">
        <v>0</v>
      </c>
    </row>
    <row r="10" spans="1:9">
      <c r="A10">
        <v>3</v>
      </c>
      <c r="B10" s="2">
        <v>0</v>
      </c>
      <c r="C10" s="2">
        <v>0</v>
      </c>
      <c r="D10" s="2">
        <v>0</v>
      </c>
      <c r="E10" s="2">
        <f t="shared" si="0"/>
        <v>0</v>
      </c>
      <c r="G10" s="2">
        <v>5000</v>
      </c>
      <c r="H10" s="2">
        <v>0</v>
      </c>
      <c r="I10" s="2">
        <v>0</v>
      </c>
    </row>
    <row r="11" spans="1:9">
      <c r="A11">
        <f t="shared" ref="A11:A28" si="1">+A10+1</f>
        <v>4</v>
      </c>
      <c r="B11" s="2">
        <v>0</v>
      </c>
      <c r="C11" s="2">
        <v>0</v>
      </c>
      <c r="D11" s="2">
        <v>0</v>
      </c>
      <c r="E11" s="2">
        <f t="shared" si="0"/>
        <v>0</v>
      </c>
      <c r="G11" s="2">
        <v>5000</v>
      </c>
      <c r="H11" s="2">
        <v>0</v>
      </c>
      <c r="I11" s="2">
        <v>0</v>
      </c>
    </row>
    <row r="12" spans="1:9">
      <c r="A12">
        <f t="shared" si="1"/>
        <v>5</v>
      </c>
      <c r="B12" s="2">
        <v>0</v>
      </c>
      <c r="C12" s="2">
        <v>0</v>
      </c>
      <c r="D12" s="2">
        <v>0</v>
      </c>
      <c r="E12" s="2">
        <f t="shared" si="0"/>
        <v>0</v>
      </c>
      <c r="G12" s="2">
        <v>5000</v>
      </c>
      <c r="H12" s="2">
        <v>0</v>
      </c>
      <c r="I12" s="2">
        <v>10000</v>
      </c>
    </row>
    <row r="13" spans="1:9">
      <c r="A13">
        <f t="shared" si="1"/>
        <v>6</v>
      </c>
      <c r="B13" s="2">
        <v>0</v>
      </c>
      <c r="C13" s="2">
        <v>0</v>
      </c>
      <c r="D13" s="2">
        <v>0</v>
      </c>
      <c r="E13" s="2">
        <f t="shared" si="0"/>
        <v>0</v>
      </c>
      <c r="G13" s="2">
        <v>5000</v>
      </c>
      <c r="H13" s="2">
        <v>0</v>
      </c>
      <c r="I13" s="2">
        <v>10000</v>
      </c>
    </row>
    <row r="14" spans="1:9">
      <c r="A14">
        <f t="shared" si="1"/>
        <v>7</v>
      </c>
      <c r="B14" s="2">
        <v>0</v>
      </c>
      <c r="C14" s="2">
        <v>0</v>
      </c>
      <c r="D14" s="2">
        <v>0</v>
      </c>
      <c r="E14" s="2">
        <f t="shared" si="0"/>
        <v>0</v>
      </c>
      <c r="G14" s="2">
        <v>5000</v>
      </c>
      <c r="H14" s="2">
        <v>0</v>
      </c>
      <c r="I14" s="2">
        <v>0</v>
      </c>
    </row>
    <row r="15" spans="1:9">
      <c r="A15">
        <f t="shared" si="1"/>
        <v>8</v>
      </c>
      <c r="B15" s="2">
        <v>0</v>
      </c>
      <c r="C15" s="2">
        <v>0</v>
      </c>
      <c r="D15" s="2">
        <v>0</v>
      </c>
      <c r="E15" s="2">
        <f t="shared" si="0"/>
        <v>0</v>
      </c>
      <c r="G15" s="2">
        <v>5000</v>
      </c>
      <c r="H15" s="2">
        <v>0</v>
      </c>
      <c r="I15" s="2">
        <v>0</v>
      </c>
    </row>
    <row r="16" spans="1:9">
      <c r="A16">
        <f t="shared" si="1"/>
        <v>9</v>
      </c>
      <c r="B16" s="2">
        <v>0</v>
      </c>
      <c r="C16" s="2">
        <v>0</v>
      </c>
      <c r="D16" s="2">
        <v>0</v>
      </c>
      <c r="E16" s="2">
        <f t="shared" si="0"/>
        <v>0</v>
      </c>
      <c r="G16" s="2">
        <v>5000</v>
      </c>
      <c r="H16" s="2">
        <v>0</v>
      </c>
      <c r="I16" s="2">
        <v>0</v>
      </c>
    </row>
    <row r="17" spans="1:9">
      <c r="A17">
        <f t="shared" si="1"/>
        <v>10</v>
      </c>
      <c r="B17" s="2">
        <v>0</v>
      </c>
      <c r="C17" s="2">
        <v>0</v>
      </c>
      <c r="D17" s="2">
        <v>0</v>
      </c>
      <c r="E17" s="2">
        <f t="shared" si="0"/>
        <v>0</v>
      </c>
      <c r="G17" s="2">
        <v>5000</v>
      </c>
      <c r="H17" s="2">
        <v>0</v>
      </c>
      <c r="I17" s="2">
        <v>0</v>
      </c>
    </row>
    <row r="18" spans="1:9">
      <c r="A18">
        <f t="shared" si="1"/>
        <v>11</v>
      </c>
      <c r="B18" s="2">
        <v>0</v>
      </c>
      <c r="C18" s="2">
        <v>0</v>
      </c>
      <c r="D18" s="2">
        <v>0</v>
      </c>
      <c r="E18" s="2">
        <f t="shared" si="0"/>
        <v>0</v>
      </c>
      <c r="G18" s="2">
        <v>5000</v>
      </c>
      <c r="H18" s="2">
        <v>0</v>
      </c>
      <c r="I18" s="2">
        <v>0</v>
      </c>
    </row>
    <row r="19" spans="1:9">
      <c r="A19">
        <f t="shared" si="1"/>
        <v>12</v>
      </c>
      <c r="B19" s="2">
        <v>0</v>
      </c>
      <c r="C19" s="2">
        <v>0</v>
      </c>
      <c r="D19" s="2">
        <v>0</v>
      </c>
      <c r="E19" s="2">
        <f t="shared" si="0"/>
        <v>0</v>
      </c>
      <c r="G19" s="2">
        <v>5000</v>
      </c>
      <c r="H19" s="2">
        <v>0</v>
      </c>
      <c r="I19" s="2">
        <v>0</v>
      </c>
    </row>
    <row r="20" spans="1:9">
      <c r="A20">
        <f t="shared" si="1"/>
        <v>13</v>
      </c>
      <c r="B20" s="2">
        <v>0</v>
      </c>
      <c r="C20" s="2">
        <v>0</v>
      </c>
      <c r="D20" s="2">
        <v>0</v>
      </c>
      <c r="E20" s="2">
        <f t="shared" si="0"/>
        <v>0</v>
      </c>
      <c r="G20" s="2">
        <v>5000</v>
      </c>
      <c r="H20" s="2">
        <v>0</v>
      </c>
      <c r="I20" s="2">
        <v>0</v>
      </c>
    </row>
    <row r="21" spans="1:9">
      <c r="A21">
        <f t="shared" si="1"/>
        <v>14</v>
      </c>
      <c r="B21" s="2">
        <v>0</v>
      </c>
      <c r="C21" s="2">
        <v>0</v>
      </c>
      <c r="D21" s="2">
        <v>0</v>
      </c>
      <c r="E21" s="2">
        <f t="shared" si="0"/>
        <v>0</v>
      </c>
      <c r="G21" s="2">
        <v>5000</v>
      </c>
      <c r="H21" s="2">
        <v>0</v>
      </c>
      <c r="I21" s="2">
        <v>0</v>
      </c>
    </row>
    <row r="22" spans="1:9">
      <c r="A22">
        <f t="shared" si="1"/>
        <v>15</v>
      </c>
      <c r="B22" s="2">
        <v>0</v>
      </c>
      <c r="C22" s="2">
        <v>0</v>
      </c>
      <c r="D22" s="2">
        <v>0</v>
      </c>
      <c r="E22" s="2">
        <f t="shared" si="0"/>
        <v>0</v>
      </c>
      <c r="G22" s="2">
        <v>5000</v>
      </c>
      <c r="H22" s="2">
        <v>0</v>
      </c>
      <c r="I22" s="2">
        <v>0</v>
      </c>
    </row>
    <row r="23" spans="1:9">
      <c r="A23">
        <f t="shared" si="1"/>
        <v>16</v>
      </c>
      <c r="B23" s="2">
        <v>0</v>
      </c>
      <c r="C23" s="2">
        <v>0</v>
      </c>
      <c r="D23" s="2">
        <v>0</v>
      </c>
      <c r="E23" s="2">
        <f t="shared" si="0"/>
        <v>0</v>
      </c>
      <c r="G23" s="2">
        <v>5000</v>
      </c>
      <c r="H23" s="2">
        <v>0</v>
      </c>
      <c r="I23" s="2">
        <v>0</v>
      </c>
    </row>
    <row r="24" spans="1:9">
      <c r="A24">
        <f t="shared" si="1"/>
        <v>17</v>
      </c>
      <c r="B24" s="2">
        <v>0</v>
      </c>
      <c r="C24" s="2">
        <v>0</v>
      </c>
      <c r="D24" s="2">
        <v>0</v>
      </c>
      <c r="E24" s="2">
        <f t="shared" si="0"/>
        <v>0</v>
      </c>
      <c r="G24" s="2">
        <v>5000</v>
      </c>
      <c r="H24" s="2">
        <v>0</v>
      </c>
      <c r="I24" s="2">
        <v>0</v>
      </c>
    </row>
    <row r="25" spans="1:9">
      <c r="A25">
        <f t="shared" si="1"/>
        <v>18</v>
      </c>
      <c r="B25" s="2">
        <v>0</v>
      </c>
      <c r="C25" s="2">
        <v>0</v>
      </c>
      <c r="D25" s="2">
        <v>0</v>
      </c>
      <c r="E25" s="2">
        <f t="shared" si="0"/>
        <v>0</v>
      </c>
      <c r="G25" s="2">
        <v>5000</v>
      </c>
      <c r="H25" s="2">
        <v>0</v>
      </c>
      <c r="I25" s="2">
        <v>0</v>
      </c>
    </row>
    <row r="26" spans="1:9">
      <c r="A26">
        <f t="shared" si="1"/>
        <v>19</v>
      </c>
      <c r="B26" s="2">
        <v>0</v>
      </c>
      <c r="C26" s="2">
        <v>0</v>
      </c>
      <c r="D26" s="2">
        <v>0</v>
      </c>
      <c r="E26" s="2">
        <f t="shared" si="0"/>
        <v>0</v>
      </c>
      <c r="G26" s="2">
        <v>5000</v>
      </c>
      <c r="H26" s="2">
        <v>0</v>
      </c>
      <c r="I26" s="2">
        <v>0</v>
      </c>
    </row>
    <row r="27" spans="1:9">
      <c r="A27">
        <f t="shared" si="1"/>
        <v>20</v>
      </c>
      <c r="B27" s="2">
        <v>0</v>
      </c>
      <c r="C27" s="2">
        <v>0</v>
      </c>
      <c r="D27" s="2">
        <v>0</v>
      </c>
      <c r="E27" s="2">
        <f t="shared" si="0"/>
        <v>0</v>
      </c>
      <c r="G27" s="2">
        <v>5000</v>
      </c>
      <c r="H27" s="2">
        <v>0</v>
      </c>
      <c r="I27" s="2">
        <v>0</v>
      </c>
    </row>
    <row r="28" spans="1:9">
      <c r="A28">
        <f t="shared" si="1"/>
        <v>21</v>
      </c>
      <c r="B28" s="2">
        <v>0</v>
      </c>
      <c r="C28" s="2">
        <v>0</v>
      </c>
      <c r="D28" s="2">
        <v>0</v>
      </c>
      <c r="E28" s="2">
        <f t="shared" si="0"/>
        <v>0</v>
      </c>
      <c r="G28" s="2">
        <v>5000</v>
      </c>
      <c r="H28" s="2">
        <v>0</v>
      </c>
      <c r="I28" s="2">
        <v>0</v>
      </c>
    </row>
    <row r="29" spans="1:9">
      <c r="A29">
        <v>22</v>
      </c>
      <c r="B29" s="2">
        <v>0</v>
      </c>
      <c r="C29" s="2">
        <v>0</v>
      </c>
      <c r="D29" s="2">
        <v>0</v>
      </c>
      <c r="E29" s="2">
        <f t="shared" si="0"/>
        <v>0</v>
      </c>
      <c r="G29" s="2">
        <v>5000</v>
      </c>
      <c r="H29" s="2">
        <v>0</v>
      </c>
      <c r="I29" s="2">
        <v>0</v>
      </c>
    </row>
    <row r="30" spans="1:9">
      <c r="A30">
        <v>23</v>
      </c>
      <c r="B30" s="2">
        <v>0</v>
      </c>
      <c r="C30" s="2">
        <v>0</v>
      </c>
      <c r="D30" s="2">
        <v>0</v>
      </c>
      <c r="E30" s="2">
        <f t="shared" si="0"/>
        <v>0</v>
      </c>
      <c r="G30" s="2">
        <v>5000</v>
      </c>
      <c r="H30" s="2">
        <v>0</v>
      </c>
      <c r="I30" s="2">
        <v>0</v>
      </c>
    </row>
    <row r="31" spans="1:9">
      <c r="A31">
        <v>24</v>
      </c>
      <c r="B31" s="2">
        <v>0</v>
      </c>
      <c r="C31" s="2">
        <v>0</v>
      </c>
      <c r="D31" s="2">
        <v>0</v>
      </c>
      <c r="E31" s="2">
        <f t="shared" si="0"/>
        <v>0</v>
      </c>
      <c r="G31" s="2">
        <v>5000</v>
      </c>
      <c r="H31" s="2">
        <v>0</v>
      </c>
      <c r="I31" s="2">
        <v>0</v>
      </c>
    </row>
    <row r="32" spans="1:9">
      <c r="A32">
        <v>25</v>
      </c>
      <c r="B32" s="2">
        <v>0</v>
      </c>
      <c r="C32" s="2">
        <v>0</v>
      </c>
      <c r="D32" s="2">
        <v>0</v>
      </c>
      <c r="E32" s="2">
        <f t="shared" si="0"/>
        <v>0</v>
      </c>
      <c r="G32" s="2">
        <v>5000</v>
      </c>
      <c r="H32" s="2">
        <v>0</v>
      </c>
      <c r="I32" s="2">
        <v>0</v>
      </c>
    </row>
    <row r="33" spans="1:9">
      <c r="A33">
        <v>26</v>
      </c>
      <c r="B33" s="2">
        <v>0</v>
      </c>
      <c r="C33" s="2">
        <v>0</v>
      </c>
      <c r="D33" s="2">
        <v>0</v>
      </c>
      <c r="E33" s="2">
        <f t="shared" si="0"/>
        <v>0</v>
      </c>
      <c r="G33" s="2">
        <v>5000</v>
      </c>
      <c r="H33" s="2">
        <v>0</v>
      </c>
      <c r="I33" s="2">
        <v>0</v>
      </c>
    </row>
    <row r="34" spans="1:9">
      <c r="A34">
        <v>27</v>
      </c>
      <c r="B34" s="2">
        <v>0</v>
      </c>
      <c r="C34" s="2">
        <v>0</v>
      </c>
      <c r="D34" s="2">
        <v>0</v>
      </c>
      <c r="E34" s="2">
        <f t="shared" si="0"/>
        <v>0</v>
      </c>
      <c r="G34" s="2">
        <v>5000</v>
      </c>
      <c r="H34" s="2">
        <v>0</v>
      </c>
      <c r="I34" s="2">
        <v>5000</v>
      </c>
    </row>
    <row r="35" spans="1:9">
      <c r="A35">
        <v>28</v>
      </c>
      <c r="B35" s="2">
        <v>0</v>
      </c>
      <c r="C35" s="2">
        <v>0</v>
      </c>
      <c r="D35" s="2">
        <v>0</v>
      </c>
      <c r="E35" s="2">
        <f t="shared" si="0"/>
        <v>0</v>
      </c>
      <c r="G35" s="2">
        <v>5000</v>
      </c>
      <c r="H35" s="2">
        <v>0</v>
      </c>
      <c r="I35" s="2">
        <v>0</v>
      </c>
    </row>
    <row r="36" spans="1:9">
      <c r="A36">
        <v>29</v>
      </c>
      <c r="B36" s="2">
        <f t="shared" ref="B36:E37" si="2">SUM(B8:B35)</f>
        <v>0</v>
      </c>
      <c r="C36" s="2">
        <f t="shared" si="2"/>
        <v>0</v>
      </c>
      <c r="D36" s="2">
        <f t="shared" si="2"/>
        <v>0</v>
      </c>
      <c r="E36" s="2">
        <f t="shared" si="2"/>
        <v>0</v>
      </c>
      <c r="G36" s="2">
        <v>5000</v>
      </c>
      <c r="H36" s="2">
        <v>0</v>
      </c>
      <c r="I36" s="2">
        <v>0</v>
      </c>
    </row>
    <row r="37" spans="1:9">
      <c r="A37">
        <v>30</v>
      </c>
      <c r="B37" s="2">
        <f t="shared" si="2"/>
        <v>0</v>
      </c>
      <c r="C37" s="2">
        <f t="shared" si="2"/>
        <v>0</v>
      </c>
      <c r="D37" s="2">
        <f t="shared" si="2"/>
        <v>0</v>
      </c>
      <c r="E37" s="2">
        <f t="shared" si="2"/>
        <v>0</v>
      </c>
      <c r="G37" s="2">
        <v>5000</v>
      </c>
      <c r="H37" s="2">
        <v>0</v>
      </c>
      <c r="I37" s="2">
        <v>0</v>
      </c>
    </row>
    <row r="38" spans="1:9">
      <c r="A38">
        <v>31</v>
      </c>
      <c r="B38" s="2">
        <v>0</v>
      </c>
      <c r="C38" s="2">
        <v>0</v>
      </c>
      <c r="D38" s="2">
        <v>0</v>
      </c>
      <c r="E38" s="2">
        <v>0</v>
      </c>
      <c r="G38" s="2">
        <v>5000</v>
      </c>
      <c r="H38" s="2">
        <v>0</v>
      </c>
      <c r="I38" s="2">
        <v>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0600</vt:lpstr>
      <vt:lpstr>Nom</vt:lpstr>
      <vt:lpstr>'0600'!nom</vt:lpstr>
      <vt:lpstr>'0600'!Print_Area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kseaman</dc:creator>
  <cp:lastModifiedBy>Havlíček Jan</cp:lastModifiedBy>
  <cp:lastPrinted>1999-09-21T18:02:55Z</cp:lastPrinted>
  <dcterms:created xsi:type="dcterms:W3CDTF">1999-09-07T14:41:57Z</dcterms:created>
  <dcterms:modified xsi:type="dcterms:W3CDTF">2023-09-10T15:50:46Z</dcterms:modified>
</cp:coreProperties>
</file>