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20" windowHeight="832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Sheet1!$A$1:$W$45</definedName>
  </definedNames>
  <calcPr calcId="0" calcOnSave="0"/>
</workbook>
</file>

<file path=xl/calcChain.xml><?xml version="1.0" encoding="utf-8"?>
<calcChain xmlns="http://schemas.openxmlformats.org/spreadsheetml/2006/main">
  <c r="Q8" i="1" l="1"/>
  <c r="V8" i="1"/>
  <c r="Q9" i="1"/>
  <c r="V9" i="1"/>
  <c r="Q10" i="1"/>
  <c r="V10" i="1"/>
  <c r="Q11" i="1"/>
  <c r="V11" i="1"/>
  <c r="Q12" i="1"/>
  <c r="V12" i="1"/>
  <c r="Q13" i="1"/>
  <c r="V13" i="1"/>
  <c r="Q14" i="1"/>
  <c r="V14" i="1"/>
  <c r="Q15" i="1"/>
  <c r="V15" i="1"/>
  <c r="Q16" i="1"/>
  <c r="V16" i="1"/>
  <c r="Q17" i="1"/>
  <c r="V17" i="1"/>
  <c r="Q18" i="1"/>
  <c r="V18" i="1"/>
  <c r="Q19" i="1"/>
  <c r="V19" i="1"/>
  <c r="Q20" i="1"/>
  <c r="V20" i="1"/>
  <c r="Q21" i="1"/>
  <c r="V21" i="1"/>
  <c r="Q22" i="1"/>
  <c r="V22" i="1"/>
  <c r="Q23" i="1"/>
  <c r="V23" i="1"/>
  <c r="Q24" i="1"/>
  <c r="V24" i="1"/>
  <c r="Q25" i="1"/>
  <c r="V25" i="1"/>
  <c r="Q26" i="1"/>
  <c r="V26" i="1"/>
  <c r="Q27" i="1"/>
  <c r="V27" i="1"/>
  <c r="Q28" i="1"/>
  <c r="V28" i="1"/>
  <c r="Q29" i="1"/>
  <c r="V29" i="1"/>
  <c r="Q30" i="1"/>
  <c r="V30" i="1"/>
  <c r="Q31" i="1"/>
  <c r="V31" i="1"/>
  <c r="Q32" i="1"/>
  <c r="V32" i="1"/>
  <c r="Q33" i="1"/>
  <c r="V33" i="1"/>
  <c r="Q34" i="1"/>
  <c r="V34" i="1"/>
  <c r="Q35" i="1"/>
  <c r="V35" i="1"/>
  <c r="Q36" i="1"/>
  <c r="V36" i="1"/>
  <c r="Q37" i="1"/>
  <c r="V37" i="1"/>
  <c r="B38" i="1"/>
  <c r="C38" i="1"/>
  <c r="D38" i="1"/>
  <c r="F38" i="1"/>
  <c r="H38" i="1"/>
  <c r="I38" i="1"/>
  <c r="K38" i="1"/>
  <c r="L38" i="1"/>
  <c r="M38" i="1"/>
  <c r="N38" i="1"/>
  <c r="O38" i="1"/>
  <c r="Q38" i="1"/>
  <c r="S38" i="1"/>
  <c r="T38" i="1"/>
  <c r="V38" i="1"/>
  <c r="I41" i="1"/>
  <c r="N41" i="1"/>
</calcChain>
</file>

<file path=xl/sharedStrings.xml><?xml version="1.0" encoding="utf-8"?>
<sst xmlns="http://schemas.openxmlformats.org/spreadsheetml/2006/main" count="35" uniqueCount="20">
  <si>
    <t>#6780</t>
  </si>
  <si>
    <t>#8727</t>
  </si>
  <si>
    <t>#1300</t>
  </si>
  <si>
    <t>WGR</t>
  </si>
  <si>
    <t>OPL</t>
  </si>
  <si>
    <t>Deal #:</t>
  </si>
  <si>
    <t>Meter#:</t>
  </si>
  <si>
    <t>HPL</t>
  </si>
  <si>
    <t>Pipe:</t>
  </si>
  <si>
    <t>Buyback</t>
  </si>
  <si>
    <t>#1265</t>
  </si>
  <si>
    <t>#1229</t>
  </si>
  <si>
    <t>Katy Deliveries</t>
  </si>
  <si>
    <t>Waha Deliveries</t>
  </si>
  <si>
    <t>Less Buyback</t>
  </si>
  <si>
    <t>Total Less Buyback</t>
  </si>
  <si>
    <t>#6301</t>
  </si>
  <si>
    <t>Guadalupe Power Partners LP</t>
  </si>
  <si>
    <t>April 2001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</si>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</sst>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Impact"/>
      <family val="2"/>
    </font>
    <font>
      <sz val="8"/>
      <name val="Impact"/>
      <family val="2"/>
    </font>
    <font>
      <sz val="16"/>
      <name val="Impact"/>
      <family val="2"/>
    </font>
    <font>
      <sz val="12"/>
      <name val="Impact"/>
      <family val="2"/>
    </font>
    <font>
      <b/>
      <sz val="16"/>
      <name val="Impact"/>
      <family val="2"/>
    </font>
    <font>
      <b/>
      <sz val="10"/>
      <name val="Impact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3">
    <border>
      <left/>
      <right/>
      <top/>
      <bottom/>
      <diagonal/>
    </border>
    <border>
      <left style="dotted">
        <color indexed="64"/>
      </left>
      <right/>
      <top style="dotted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tted">
        <color indexed="64"/>
      </left>
      <right/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38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38" fontId="1" fillId="0" borderId="1" xfId="0" applyNumberFormat="1" applyFont="1" applyBorder="1"/>
    <xf numFmtId="38" fontId="1" fillId="0" borderId="2" xfId="0" applyNumberFormat="1" applyFont="1" applyBorder="1"/>
    <xf numFmtId="0" fontId="4" fillId="0" borderId="0" xfId="0" applyFont="1"/>
    <xf numFmtId="0" fontId="1" fillId="0" borderId="0" xfId="0" applyFont="1" applyBorder="1"/>
    <xf numFmtId="38" fontId="1" fillId="0" borderId="3" xfId="0" applyNumberFormat="1" applyFont="1" applyBorder="1"/>
    <xf numFmtId="0" fontId="1" fillId="0" borderId="4" xfId="0" applyFont="1" applyBorder="1" applyAlignment="1">
      <alignment horizontal="right"/>
    </xf>
    <xf numFmtId="38" fontId="1" fillId="2" borderId="5" xfId="0" applyNumberFormat="1" applyFont="1" applyFill="1" applyBorder="1"/>
    <xf numFmtId="38" fontId="1" fillId="0" borderId="6" xfId="0" applyNumberFormat="1" applyFont="1" applyBorder="1"/>
    <xf numFmtId="38" fontId="1" fillId="0" borderId="7" xfId="0" applyNumberFormat="1" applyFont="1" applyBorder="1"/>
    <xf numFmtId="38" fontId="1" fillId="0" borderId="8" xfId="0" applyNumberFormat="1" applyFont="1" applyBorder="1"/>
    <xf numFmtId="38" fontId="1" fillId="0" borderId="9" xfId="0" applyNumberFormat="1" applyFont="1" applyBorder="1"/>
    <xf numFmtId="38" fontId="1" fillId="0" borderId="10" xfId="0" applyNumberFormat="1" applyFont="1" applyBorder="1"/>
    <xf numFmtId="38" fontId="1" fillId="0" borderId="11" xfId="0" applyNumberFormat="1" applyFont="1" applyBorder="1"/>
    <xf numFmtId="38" fontId="1" fillId="0" borderId="12" xfId="0" applyNumberFormat="1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7"/>
  <sheetViews>
    <sheetView tabSelected="1" workbookViewId="0">
      <selection activeCell="R9" sqref="R9"/>
    </sheetView>
  </sheetViews>
  <sheetFormatPr defaultRowHeight="13.2" x14ac:dyDescent="0.25"/>
  <cols>
    <col min="5" max="5" width="2.109375" customWidth="1"/>
    <col min="7" max="7" width="2.33203125" customWidth="1"/>
    <col min="8" max="9" width="9.6640625" bestFit="1" customWidth="1"/>
    <col min="10" max="10" width="2.5546875" customWidth="1"/>
    <col min="16" max="16" width="3.109375" customWidth="1"/>
    <col min="17" max="17" width="11.88671875" customWidth="1"/>
    <col min="21" max="21" width="2.33203125" customWidth="1"/>
    <col min="22" max="22" width="12.109375" customWidth="1"/>
  </cols>
  <sheetData>
    <row r="1" spans="1:23" ht="21.6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1"/>
    </row>
    <row r="2" spans="1:23" ht="21.6" x14ac:dyDescent="0.4">
      <c r="A2" s="24" t="s">
        <v>18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1"/>
    </row>
    <row r="3" spans="1:23" ht="21.6" x14ac:dyDescent="0.4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1"/>
    </row>
    <row r="4" spans="1:2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 t="s">
        <v>9</v>
      </c>
      <c r="T4" s="1"/>
      <c r="U4" s="1"/>
      <c r="V4" s="1"/>
      <c r="W4" s="1"/>
    </row>
    <row r="5" spans="1:23" ht="16.2" x14ac:dyDescent="0.3">
      <c r="A5" s="1" t="s">
        <v>5</v>
      </c>
      <c r="B5" s="10">
        <v>679734</v>
      </c>
      <c r="C5" s="1"/>
      <c r="D5" s="1"/>
      <c r="E5" s="1"/>
      <c r="F5" s="10">
        <v>705754</v>
      </c>
      <c r="G5" s="1"/>
      <c r="H5" s="10">
        <v>679728</v>
      </c>
      <c r="I5" s="1"/>
      <c r="J5" s="1"/>
      <c r="K5" s="10">
        <v>725067</v>
      </c>
      <c r="L5" s="1"/>
      <c r="M5" s="1"/>
      <c r="N5" s="1"/>
      <c r="O5" s="1"/>
      <c r="P5" s="1"/>
      <c r="Q5" s="1"/>
      <c r="R5" s="1"/>
      <c r="S5" s="10"/>
      <c r="T5" s="10"/>
      <c r="U5" s="1"/>
      <c r="V5" s="1"/>
      <c r="W5" s="1"/>
    </row>
    <row r="6" spans="1:23" x14ac:dyDescent="0.25">
      <c r="A6" s="1" t="s">
        <v>8</v>
      </c>
      <c r="B6" s="1" t="s">
        <v>7</v>
      </c>
      <c r="C6" s="1" t="s">
        <v>4</v>
      </c>
      <c r="D6" s="1" t="s">
        <v>4</v>
      </c>
      <c r="E6" s="1"/>
      <c r="F6" s="1" t="s">
        <v>7</v>
      </c>
      <c r="G6" s="1"/>
      <c r="H6" s="1" t="s">
        <v>7</v>
      </c>
      <c r="I6" s="1" t="s">
        <v>4</v>
      </c>
      <c r="J6" s="1"/>
      <c r="K6" s="1" t="s">
        <v>7</v>
      </c>
      <c r="L6" s="1" t="s">
        <v>4</v>
      </c>
      <c r="M6" s="1" t="s">
        <v>4</v>
      </c>
      <c r="N6" s="1" t="s">
        <v>4</v>
      </c>
      <c r="O6" s="1" t="s">
        <v>3</v>
      </c>
      <c r="P6" s="1"/>
      <c r="Q6" s="1"/>
      <c r="R6" s="1"/>
      <c r="S6" s="1"/>
      <c r="T6" s="1"/>
      <c r="U6" s="1"/>
      <c r="V6" s="1"/>
      <c r="W6" s="1"/>
    </row>
    <row r="7" spans="1:23" x14ac:dyDescent="0.25">
      <c r="A7" s="1" t="s">
        <v>6</v>
      </c>
      <c r="B7" s="11" t="s">
        <v>0</v>
      </c>
      <c r="C7" s="11" t="s">
        <v>1</v>
      </c>
      <c r="D7" s="11" t="s">
        <v>2</v>
      </c>
      <c r="E7" s="11"/>
      <c r="F7" s="11" t="s">
        <v>0</v>
      </c>
      <c r="G7" s="11"/>
      <c r="H7" s="11" t="s">
        <v>0</v>
      </c>
      <c r="I7" s="11" t="s">
        <v>16</v>
      </c>
      <c r="J7" s="11"/>
      <c r="K7" s="11" t="s">
        <v>0</v>
      </c>
      <c r="L7" s="11" t="s">
        <v>1</v>
      </c>
      <c r="M7" s="11" t="s">
        <v>10</v>
      </c>
      <c r="N7" s="11" t="s">
        <v>11</v>
      </c>
      <c r="O7" s="11" t="s">
        <v>1</v>
      </c>
      <c r="P7" s="1"/>
      <c r="Q7" s="1"/>
      <c r="R7" s="1"/>
      <c r="S7" s="1" t="s">
        <v>0</v>
      </c>
      <c r="T7" s="1" t="s">
        <v>0</v>
      </c>
      <c r="U7" s="1"/>
      <c r="V7" s="7" t="s">
        <v>19</v>
      </c>
      <c r="W7" s="1"/>
    </row>
    <row r="8" spans="1:23" x14ac:dyDescent="0.25">
      <c r="A8" s="13">
        <v>1</v>
      </c>
      <c r="B8" s="12">
        <v>20000</v>
      </c>
      <c r="C8" s="12">
        <v>0</v>
      </c>
      <c r="D8" s="12">
        <v>0</v>
      </c>
      <c r="E8" s="14"/>
      <c r="F8" s="12">
        <v>15000</v>
      </c>
      <c r="G8" s="14"/>
      <c r="H8" s="12">
        <v>10000</v>
      </c>
      <c r="I8" s="12">
        <v>0</v>
      </c>
      <c r="J8" s="14"/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6"/>
      <c r="Q8" s="2">
        <f>SUM(B8:O8)</f>
        <v>45000</v>
      </c>
      <c r="R8" s="3">
        <v>1</v>
      </c>
      <c r="S8" s="8">
        <v>0</v>
      </c>
      <c r="T8" s="19">
        <v>0</v>
      </c>
      <c r="U8" s="1"/>
      <c r="V8" s="2">
        <f>Q8-S8-T8</f>
        <v>45000</v>
      </c>
      <c r="W8" s="1"/>
    </row>
    <row r="9" spans="1:23" x14ac:dyDescent="0.25">
      <c r="A9" s="13">
        <v>2</v>
      </c>
      <c r="B9" s="12">
        <v>20000</v>
      </c>
      <c r="C9" s="12">
        <v>0</v>
      </c>
      <c r="D9" s="12">
        <v>0</v>
      </c>
      <c r="E9" s="14"/>
      <c r="F9" s="12">
        <v>45000</v>
      </c>
      <c r="G9" s="14"/>
      <c r="H9" s="12">
        <v>10000</v>
      </c>
      <c r="I9" s="12">
        <v>0</v>
      </c>
      <c r="J9" s="14"/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6"/>
      <c r="Q9" s="2">
        <f t="shared" ref="Q9:Q38" si="0">SUM(B9:O9)</f>
        <v>75000</v>
      </c>
      <c r="R9" s="3">
        <v>2</v>
      </c>
      <c r="S9" s="9">
        <v>0</v>
      </c>
      <c r="T9" s="20">
        <v>0</v>
      </c>
      <c r="U9" s="1"/>
      <c r="V9" s="2">
        <f t="shared" ref="V9:V37" si="1">Q9-S9-T9</f>
        <v>75000</v>
      </c>
      <c r="W9" s="1"/>
    </row>
    <row r="10" spans="1:23" x14ac:dyDescent="0.25">
      <c r="A10" s="13">
        <v>3</v>
      </c>
      <c r="B10" s="12">
        <v>20000</v>
      </c>
      <c r="C10" s="12">
        <v>0</v>
      </c>
      <c r="D10" s="12">
        <v>0</v>
      </c>
      <c r="E10" s="14"/>
      <c r="F10" s="12">
        <v>40000</v>
      </c>
      <c r="G10" s="14"/>
      <c r="H10" s="12">
        <v>10000</v>
      </c>
      <c r="I10" s="12">
        <v>0</v>
      </c>
      <c r="J10" s="14"/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6"/>
      <c r="Q10" s="2">
        <f t="shared" si="0"/>
        <v>70000</v>
      </c>
      <c r="R10" s="3">
        <v>3</v>
      </c>
      <c r="S10" s="9">
        <v>0</v>
      </c>
      <c r="T10" s="20">
        <v>0</v>
      </c>
      <c r="U10" s="1"/>
      <c r="V10" s="2">
        <f t="shared" si="1"/>
        <v>70000</v>
      </c>
      <c r="W10" s="1"/>
    </row>
    <row r="11" spans="1:23" x14ac:dyDescent="0.25">
      <c r="A11" s="13">
        <v>4</v>
      </c>
      <c r="B11" s="12">
        <v>20000</v>
      </c>
      <c r="C11" s="12">
        <v>0</v>
      </c>
      <c r="D11" s="12">
        <v>0</v>
      </c>
      <c r="E11" s="14"/>
      <c r="F11" s="12">
        <v>0</v>
      </c>
      <c r="G11" s="14"/>
      <c r="H11" s="12">
        <v>55000</v>
      </c>
      <c r="I11" s="12">
        <v>0</v>
      </c>
      <c r="J11" s="14"/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6"/>
      <c r="Q11" s="2">
        <f t="shared" si="0"/>
        <v>75000</v>
      </c>
      <c r="R11" s="3">
        <v>4</v>
      </c>
      <c r="S11" s="9">
        <v>0</v>
      </c>
      <c r="T11" s="20">
        <v>0</v>
      </c>
      <c r="U11" s="1"/>
      <c r="V11" s="2">
        <f t="shared" si="1"/>
        <v>75000</v>
      </c>
      <c r="W11" s="1"/>
    </row>
    <row r="12" spans="1:23" x14ac:dyDescent="0.25">
      <c r="A12" s="13">
        <v>5</v>
      </c>
      <c r="B12" s="12">
        <v>20000</v>
      </c>
      <c r="C12" s="12">
        <v>0</v>
      </c>
      <c r="D12" s="12">
        <v>0</v>
      </c>
      <c r="E12" s="14"/>
      <c r="F12" s="12">
        <v>0</v>
      </c>
      <c r="G12" s="14"/>
      <c r="H12" s="12">
        <v>50000</v>
      </c>
      <c r="I12" s="12">
        <v>5000</v>
      </c>
      <c r="J12" s="14"/>
      <c r="K12" s="12">
        <v>5000</v>
      </c>
      <c r="L12" s="12">
        <v>0</v>
      </c>
      <c r="M12" s="12">
        <v>0</v>
      </c>
      <c r="N12" s="12">
        <v>0</v>
      </c>
      <c r="O12" s="12">
        <v>0</v>
      </c>
      <c r="P12" s="6"/>
      <c r="Q12" s="2">
        <f t="shared" si="0"/>
        <v>80000</v>
      </c>
      <c r="R12" s="3">
        <v>5</v>
      </c>
      <c r="S12" s="9">
        <v>0</v>
      </c>
      <c r="T12" s="20">
        <v>0</v>
      </c>
      <c r="U12" s="1"/>
      <c r="V12" s="2">
        <f t="shared" si="1"/>
        <v>80000</v>
      </c>
      <c r="W12" s="1"/>
    </row>
    <row r="13" spans="1:23" x14ac:dyDescent="0.25">
      <c r="A13" s="13">
        <v>6</v>
      </c>
      <c r="B13" s="12">
        <v>20000</v>
      </c>
      <c r="C13" s="12">
        <v>0</v>
      </c>
      <c r="D13" s="12">
        <v>0</v>
      </c>
      <c r="E13" s="14"/>
      <c r="F13" s="12">
        <v>0</v>
      </c>
      <c r="G13" s="14"/>
      <c r="H13" s="12">
        <v>60000</v>
      </c>
      <c r="I13" s="12">
        <v>0</v>
      </c>
      <c r="J13" s="14"/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6"/>
      <c r="Q13" s="2">
        <f t="shared" si="0"/>
        <v>80000</v>
      </c>
      <c r="R13" s="3">
        <v>6</v>
      </c>
      <c r="S13" s="9">
        <v>0</v>
      </c>
      <c r="T13" s="20">
        <v>0</v>
      </c>
      <c r="U13" s="1"/>
      <c r="V13" s="2">
        <f t="shared" si="1"/>
        <v>80000</v>
      </c>
      <c r="W13" s="1"/>
    </row>
    <row r="14" spans="1:23" x14ac:dyDescent="0.25">
      <c r="A14" s="13">
        <v>7</v>
      </c>
      <c r="B14" s="12">
        <v>20000</v>
      </c>
      <c r="C14" s="12">
        <v>0</v>
      </c>
      <c r="D14" s="12">
        <v>0</v>
      </c>
      <c r="E14" s="14"/>
      <c r="F14" s="12">
        <v>0</v>
      </c>
      <c r="G14" s="14"/>
      <c r="H14" s="12">
        <v>55000</v>
      </c>
      <c r="I14" s="12">
        <v>0</v>
      </c>
      <c r="J14" s="14"/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6"/>
      <c r="Q14" s="2">
        <f t="shared" si="0"/>
        <v>75000</v>
      </c>
      <c r="R14" s="3">
        <v>7</v>
      </c>
      <c r="S14" s="9">
        <v>0</v>
      </c>
      <c r="T14" s="20">
        <v>0</v>
      </c>
      <c r="U14" s="1"/>
      <c r="V14" s="2">
        <f t="shared" si="1"/>
        <v>75000</v>
      </c>
      <c r="W14" s="1"/>
    </row>
    <row r="15" spans="1:23" x14ac:dyDescent="0.25">
      <c r="A15" s="13">
        <v>8</v>
      </c>
      <c r="B15" s="12">
        <v>20000</v>
      </c>
      <c r="C15" s="12">
        <v>0</v>
      </c>
      <c r="D15" s="12">
        <v>0</v>
      </c>
      <c r="E15" s="14"/>
      <c r="F15" s="12">
        <v>0</v>
      </c>
      <c r="G15" s="14"/>
      <c r="H15" s="12">
        <v>55000</v>
      </c>
      <c r="I15" s="12">
        <v>0</v>
      </c>
      <c r="J15" s="14"/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6"/>
      <c r="Q15" s="2">
        <f t="shared" si="0"/>
        <v>75000</v>
      </c>
      <c r="R15" s="3">
        <v>8</v>
      </c>
      <c r="S15" s="9">
        <v>0</v>
      </c>
      <c r="T15" s="20">
        <v>0</v>
      </c>
      <c r="U15" s="1"/>
      <c r="V15" s="2">
        <f t="shared" si="1"/>
        <v>75000</v>
      </c>
      <c r="W15" s="1"/>
    </row>
    <row r="16" spans="1:23" x14ac:dyDescent="0.25">
      <c r="A16" s="13">
        <v>9</v>
      </c>
      <c r="B16" s="12">
        <v>20000</v>
      </c>
      <c r="C16" s="12">
        <v>0</v>
      </c>
      <c r="D16" s="12">
        <v>0</v>
      </c>
      <c r="E16" s="14"/>
      <c r="F16" s="12">
        <v>0</v>
      </c>
      <c r="G16" s="14"/>
      <c r="H16" s="12">
        <v>55000</v>
      </c>
      <c r="I16" s="12">
        <v>0</v>
      </c>
      <c r="J16" s="14"/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6"/>
      <c r="Q16" s="2">
        <f t="shared" si="0"/>
        <v>75000</v>
      </c>
      <c r="R16" s="3">
        <v>9</v>
      </c>
      <c r="S16" s="9">
        <v>0</v>
      </c>
      <c r="T16" s="20">
        <v>0</v>
      </c>
      <c r="U16" s="1"/>
      <c r="V16" s="2">
        <f t="shared" si="1"/>
        <v>75000</v>
      </c>
      <c r="W16" s="1"/>
    </row>
    <row r="17" spans="1:23" x14ac:dyDescent="0.25">
      <c r="A17" s="13">
        <v>10</v>
      </c>
      <c r="B17" s="12">
        <v>20000</v>
      </c>
      <c r="C17" s="12">
        <v>0</v>
      </c>
      <c r="D17" s="12">
        <v>0</v>
      </c>
      <c r="E17" s="14"/>
      <c r="F17" s="12">
        <v>0</v>
      </c>
      <c r="G17" s="14"/>
      <c r="H17" s="12">
        <v>45000</v>
      </c>
      <c r="I17" s="12">
        <v>0</v>
      </c>
      <c r="J17" s="14"/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6"/>
      <c r="Q17" s="2">
        <f t="shared" si="0"/>
        <v>65000</v>
      </c>
      <c r="R17" s="3">
        <v>10</v>
      </c>
      <c r="S17" s="9">
        <v>0</v>
      </c>
      <c r="T17" s="20">
        <v>0</v>
      </c>
      <c r="U17" s="1"/>
      <c r="V17" s="2">
        <f t="shared" si="1"/>
        <v>65000</v>
      </c>
      <c r="W17" s="1"/>
    </row>
    <row r="18" spans="1:23" x14ac:dyDescent="0.25">
      <c r="A18" s="13">
        <v>11</v>
      </c>
      <c r="B18" s="12">
        <v>20000</v>
      </c>
      <c r="C18" s="12">
        <v>0</v>
      </c>
      <c r="D18" s="12">
        <v>0</v>
      </c>
      <c r="E18" s="14"/>
      <c r="F18" s="12">
        <v>0</v>
      </c>
      <c r="G18" s="14"/>
      <c r="H18" s="12">
        <v>22000</v>
      </c>
      <c r="I18" s="12">
        <v>0</v>
      </c>
      <c r="J18" s="14"/>
      <c r="K18" s="12">
        <v>23000</v>
      </c>
      <c r="L18" s="12">
        <v>0</v>
      </c>
      <c r="M18" s="12">
        <v>0</v>
      </c>
      <c r="N18" s="12">
        <v>0</v>
      </c>
      <c r="O18" s="12">
        <v>0</v>
      </c>
      <c r="P18" s="6"/>
      <c r="Q18" s="2">
        <f t="shared" si="0"/>
        <v>65000</v>
      </c>
      <c r="R18" s="3">
        <v>11</v>
      </c>
      <c r="S18" s="9">
        <v>0</v>
      </c>
      <c r="T18" s="20">
        <v>0</v>
      </c>
      <c r="U18" s="1"/>
      <c r="V18" s="2">
        <f t="shared" si="1"/>
        <v>65000</v>
      </c>
      <c r="W18" s="1"/>
    </row>
    <row r="19" spans="1:23" x14ac:dyDescent="0.25">
      <c r="A19" s="13">
        <v>12</v>
      </c>
      <c r="B19" s="12">
        <v>20000</v>
      </c>
      <c r="C19" s="12">
        <v>0</v>
      </c>
      <c r="D19" s="12">
        <v>0</v>
      </c>
      <c r="E19" s="14"/>
      <c r="F19" s="12">
        <v>0</v>
      </c>
      <c r="G19" s="14"/>
      <c r="H19" s="12">
        <v>20000</v>
      </c>
      <c r="I19" s="12">
        <v>0</v>
      </c>
      <c r="J19" s="14"/>
      <c r="K19" s="12">
        <v>25000</v>
      </c>
      <c r="L19" s="12">
        <v>0</v>
      </c>
      <c r="M19" s="12">
        <v>0</v>
      </c>
      <c r="N19" s="12">
        <v>0</v>
      </c>
      <c r="O19" s="12">
        <v>0</v>
      </c>
      <c r="P19" s="6"/>
      <c r="Q19" s="2">
        <f t="shared" si="0"/>
        <v>65000</v>
      </c>
      <c r="R19" s="3">
        <v>12</v>
      </c>
      <c r="S19" s="9">
        <v>0</v>
      </c>
      <c r="T19" s="20">
        <v>0</v>
      </c>
      <c r="U19" s="1"/>
      <c r="V19" s="2">
        <f t="shared" si="1"/>
        <v>65000</v>
      </c>
      <c r="W19" s="1"/>
    </row>
    <row r="20" spans="1:23" x14ac:dyDescent="0.25">
      <c r="A20" s="13">
        <v>13</v>
      </c>
      <c r="B20" s="12">
        <v>20000</v>
      </c>
      <c r="C20" s="12">
        <v>0</v>
      </c>
      <c r="D20" s="12">
        <v>0</v>
      </c>
      <c r="E20" s="14"/>
      <c r="F20" s="12">
        <v>0</v>
      </c>
      <c r="G20" s="14"/>
      <c r="H20" s="12">
        <v>43000</v>
      </c>
      <c r="I20" s="12">
        <v>0</v>
      </c>
      <c r="J20" s="14"/>
      <c r="K20" s="12">
        <v>7000</v>
      </c>
      <c r="L20" s="12">
        <v>0</v>
      </c>
      <c r="M20" s="12">
        <v>0</v>
      </c>
      <c r="N20" s="12">
        <v>0</v>
      </c>
      <c r="O20" s="12">
        <v>0</v>
      </c>
      <c r="P20" s="6"/>
      <c r="Q20" s="2">
        <f t="shared" si="0"/>
        <v>70000</v>
      </c>
      <c r="R20" s="3">
        <v>13</v>
      </c>
      <c r="S20" s="9">
        <v>0</v>
      </c>
      <c r="T20" s="20">
        <v>0</v>
      </c>
      <c r="U20" s="1"/>
      <c r="V20" s="2">
        <f t="shared" si="1"/>
        <v>70000</v>
      </c>
      <c r="W20" s="1"/>
    </row>
    <row r="21" spans="1:23" x14ac:dyDescent="0.25">
      <c r="A21" s="13">
        <v>14</v>
      </c>
      <c r="B21" s="12">
        <v>20000</v>
      </c>
      <c r="C21" s="12">
        <v>0</v>
      </c>
      <c r="D21" s="12">
        <v>0</v>
      </c>
      <c r="E21" s="14"/>
      <c r="F21" s="12">
        <v>0</v>
      </c>
      <c r="G21" s="14"/>
      <c r="H21" s="12">
        <v>48000</v>
      </c>
      <c r="I21" s="12">
        <v>0</v>
      </c>
      <c r="J21" s="14"/>
      <c r="K21" s="12">
        <v>7000</v>
      </c>
      <c r="L21" s="12">
        <v>0</v>
      </c>
      <c r="M21" s="12">
        <v>0</v>
      </c>
      <c r="N21" s="12">
        <v>0</v>
      </c>
      <c r="O21" s="12">
        <v>0</v>
      </c>
      <c r="P21" s="6"/>
      <c r="Q21" s="2">
        <f t="shared" si="0"/>
        <v>75000</v>
      </c>
      <c r="R21" s="3">
        <v>14</v>
      </c>
      <c r="S21" s="9">
        <v>0</v>
      </c>
      <c r="T21" s="20">
        <v>0</v>
      </c>
      <c r="U21" s="1"/>
      <c r="V21" s="2">
        <f t="shared" si="1"/>
        <v>75000</v>
      </c>
      <c r="W21" s="1"/>
    </row>
    <row r="22" spans="1:23" x14ac:dyDescent="0.25">
      <c r="A22" s="13">
        <v>15</v>
      </c>
      <c r="B22" s="12">
        <v>20000</v>
      </c>
      <c r="C22" s="12">
        <v>0</v>
      </c>
      <c r="D22" s="12">
        <v>0</v>
      </c>
      <c r="E22" s="14"/>
      <c r="F22" s="12">
        <v>0</v>
      </c>
      <c r="G22" s="14"/>
      <c r="H22" s="12">
        <v>48000</v>
      </c>
      <c r="I22" s="12">
        <v>0</v>
      </c>
      <c r="J22" s="14"/>
      <c r="K22" s="12">
        <v>7000</v>
      </c>
      <c r="L22" s="12">
        <v>0</v>
      </c>
      <c r="M22" s="12">
        <v>0</v>
      </c>
      <c r="N22" s="12">
        <v>0</v>
      </c>
      <c r="O22" s="12">
        <v>0</v>
      </c>
      <c r="P22" s="6"/>
      <c r="Q22" s="2">
        <f t="shared" si="0"/>
        <v>75000</v>
      </c>
      <c r="R22" s="3">
        <v>15</v>
      </c>
      <c r="S22" s="9">
        <v>0</v>
      </c>
      <c r="T22" s="20">
        <v>0</v>
      </c>
      <c r="U22" s="1"/>
      <c r="V22" s="2">
        <f t="shared" si="1"/>
        <v>75000</v>
      </c>
      <c r="W22" s="1"/>
    </row>
    <row r="23" spans="1:23" x14ac:dyDescent="0.25">
      <c r="A23" s="13">
        <v>16</v>
      </c>
      <c r="B23" s="12">
        <v>20000</v>
      </c>
      <c r="C23" s="12">
        <v>0</v>
      </c>
      <c r="D23" s="12">
        <v>0</v>
      </c>
      <c r="E23" s="14"/>
      <c r="F23" s="12">
        <v>0</v>
      </c>
      <c r="G23" s="14"/>
      <c r="H23" s="12">
        <v>48000</v>
      </c>
      <c r="I23" s="12">
        <v>0</v>
      </c>
      <c r="J23" s="14"/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6"/>
      <c r="Q23" s="2">
        <f t="shared" si="0"/>
        <v>68000</v>
      </c>
      <c r="R23" s="3">
        <v>16</v>
      </c>
      <c r="S23" s="9">
        <v>0</v>
      </c>
      <c r="T23" s="20">
        <v>0</v>
      </c>
      <c r="U23" s="1"/>
      <c r="V23" s="2">
        <f t="shared" si="1"/>
        <v>68000</v>
      </c>
      <c r="W23" s="1"/>
    </row>
    <row r="24" spans="1:23" x14ac:dyDescent="0.25">
      <c r="A24" s="13">
        <v>17</v>
      </c>
      <c r="B24" s="12">
        <v>20000</v>
      </c>
      <c r="C24" s="12">
        <v>0</v>
      </c>
      <c r="D24" s="12">
        <v>0</v>
      </c>
      <c r="E24" s="14"/>
      <c r="F24" s="12">
        <v>0</v>
      </c>
      <c r="G24" s="14"/>
      <c r="H24" s="12">
        <v>20000</v>
      </c>
      <c r="I24" s="12">
        <v>0</v>
      </c>
      <c r="J24" s="14"/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6"/>
      <c r="Q24" s="2">
        <f t="shared" si="0"/>
        <v>40000</v>
      </c>
      <c r="R24" s="3">
        <v>17</v>
      </c>
      <c r="S24" s="9">
        <v>0</v>
      </c>
      <c r="T24" s="20">
        <v>0</v>
      </c>
      <c r="U24" s="1"/>
      <c r="V24" s="2">
        <f t="shared" si="1"/>
        <v>40000</v>
      </c>
      <c r="W24" s="1"/>
    </row>
    <row r="25" spans="1:23" x14ac:dyDescent="0.25">
      <c r="A25" s="13">
        <v>18</v>
      </c>
      <c r="B25" s="12">
        <v>20000</v>
      </c>
      <c r="C25" s="12">
        <v>0</v>
      </c>
      <c r="D25" s="12">
        <v>0</v>
      </c>
      <c r="E25" s="14"/>
      <c r="F25" s="12">
        <v>0</v>
      </c>
      <c r="G25" s="14"/>
      <c r="H25" s="12">
        <v>35000</v>
      </c>
      <c r="I25" s="12">
        <v>0</v>
      </c>
      <c r="J25" s="14"/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6"/>
      <c r="Q25" s="2">
        <f t="shared" si="0"/>
        <v>55000</v>
      </c>
      <c r="R25" s="3">
        <v>18</v>
      </c>
      <c r="S25" s="9">
        <v>0</v>
      </c>
      <c r="T25" s="20">
        <v>0</v>
      </c>
      <c r="U25" s="1"/>
      <c r="V25" s="2">
        <f t="shared" si="1"/>
        <v>55000</v>
      </c>
      <c r="W25" s="1"/>
    </row>
    <row r="26" spans="1:23" x14ac:dyDescent="0.25">
      <c r="A26" s="13">
        <v>19</v>
      </c>
      <c r="B26" s="12">
        <v>20000</v>
      </c>
      <c r="C26" s="12">
        <v>0</v>
      </c>
      <c r="D26" s="12">
        <v>0</v>
      </c>
      <c r="E26" s="14"/>
      <c r="F26" s="12">
        <v>0</v>
      </c>
      <c r="G26" s="14"/>
      <c r="H26" s="12">
        <v>40000</v>
      </c>
      <c r="I26" s="12">
        <v>0</v>
      </c>
      <c r="J26" s="14"/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6"/>
      <c r="Q26" s="2">
        <f t="shared" si="0"/>
        <v>60000</v>
      </c>
      <c r="R26" s="3">
        <v>19</v>
      </c>
      <c r="S26" s="9">
        <v>0</v>
      </c>
      <c r="T26" s="20">
        <v>0</v>
      </c>
      <c r="U26" s="1"/>
      <c r="V26" s="2">
        <f t="shared" si="1"/>
        <v>60000</v>
      </c>
      <c r="W26" s="1"/>
    </row>
    <row r="27" spans="1:23" x14ac:dyDescent="0.25">
      <c r="A27" s="13">
        <v>20</v>
      </c>
      <c r="B27" s="12">
        <v>20000</v>
      </c>
      <c r="C27" s="12">
        <v>0</v>
      </c>
      <c r="D27" s="12">
        <v>0</v>
      </c>
      <c r="E27" s="14"/>
      <c r="F27" s="12">
        <v>0</v>
      </c>
      <c r="G27" s="14"/>
      <c r="H27" s="12">
        <v>55000</v>
      </c>
      <c r="I27" s="12">
        <v>0</v>
      </c>
      <c r="J27" s="14"/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6"/>
      <c r="Q27" s="2">
        <f t="shared" si="0"/>
        <v>75000</v>
      </c>
      <c r="R27" s="3">
        <v>20</v>
      </c>
      <c r="S27" s="9">
        <v>0</v>
      </c>
      <c r="T27" s="20">
        <v>0</v>
      </c>
      <c r="U27" s="1"/>
      <c r="V27" s="2">
        <f t="shared" si="1"/>
        <v>75000</v>
      </c>
      <c r="W27" s="1"/>
    </row>
    <row r="28" spans="1:23" x14ac:dyDescent="0.25">
      <c r="A28" s="13">
        <v>21</v>
      </c>
      <c r="B28" s="12">
        <v>20000</v>
      </c>
      <c r="C28" s="12">
        <v>0</v>
      </c>
      <c r="D28" s="12">
        <v>0</v>
      </c>
      <c r="E28" s="14"/>
      <c r="F28" s="12">
        <v>0</v>
      </c>
      <c r="G28" s="14"/>
      <c r="H28" s="12">
        <v>25000</v>
      </c>
      <c r="I28" s="12">
        <v>0</v>
      </c>
      <c r="J28" s="14"/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6"/>
      <c r="Q28" s="2">
        <f t="shared" si="0"/>
        <v>45000</v>
      </c>
      <c r="R28" s="3">
        <v>21</v>
      </c>
      <c r="S28" s="9">
        <v>0</v>
      </c>
      <c r="T28" s="20">
        <v>0</v>
      </c>
      <c r="U28" s="1"/>
      <c r="V28" s="2">
        <f t="shared" si="1"/>
        <v>45000</v>
      </c>
      <c r="W28" s="1"/>
    </row>
    <row r="29" spans="1:23" x14ac:dyDescent="0.25">
      <c r="A29" s="13">
        <v>22</v>
      </c>
      <c r="B29" s="12">
        <v>20000</v>
      </c>
      <c r="C29" s="12">
        <v>0</v>
      </c>
      <c r="D29" s="12">
        <v>0</v>
      </c>
      <c r="E29" s="14"/>
      <c r="F29" s="12">
        <v>0</v>
      </c>
      <c r="G29" s="14"/>
      <c r="H29" s="12">
        <v>55000</v>
      </c>
      <c r="I29" s="12">
        <v>0</v>
      </c>
      <c r="J29" s="14"/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6"/>
      <c r="Q29" s="2">
        <f t="shared" si="0"/>
        <v>75000</v>
      </c>
      <c r="R29" s="3">
        <v>22</v>
      </c>
      <c r="S29" s="9">
        <v>0</v>
      </c>
      <c r="T29" s="20">
        <v>0</v>
      </c>
      <c r="U29" s="1"/>
      <c r="V29" s="2">
        <f t="shared" si="1"/>
        <v>75000</v>
      </c>
      <c r="W29" s="1"/>
    </row>
    <row r="30" spans="1:23" x14ac:dyDescent="0.25">
      <c r="A30" s="13">
        <v>23</v>
      </c>
      <c r="B30" s="12">
        <v>20000</v>
      </c>
      <c r="C30" s="12">
        <v>0</v>
      </c>
      <c r="D30" s="12">
        <v>0</v>
      </c>
      <c r="E30" s="14"/>
      <c r="F30" s="12">
        <v>0</v>
      </c>
      <c r="G30" s="14"/>
      <c r="H30" s="12">
        <v>55000</v>
      </c>
      <c r="I30" s="12">
        <v>0</v>
      </c>
      <c r="J30" s="14"/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6"/>
      <c r="Q30" s="2">
        <f t="shared" si="0"/>
        <v>75000</v>
      </c>
      <c r="R30" s="3">
        <v>23</v>
      </c>
      <c r="S30" s="9">
        <v>0</v>
      </c>
      <c r="T30" s="20">
        <v>0</v>
      </c>
      <c r="U30" s="1"/>
      <c r="V30" s="2">
        <f t="shared" si="1"/>
        <v>75000</v>
      </c>
      <c r="W30" s="1"/>
    </row>
    <row r="31" spans="1:23" x14ac:dyDescent="0.25">
      <c r="A31" s="13">
        <v>24</v>
      </c>
      <c r="B31" s="12">
        <v>20000</v>
      </c>
      <c r="C31" s="12">
        <v>0</v>
      </c>
      <c r="D31" s="12">
        <v>0</v>
      </c>
      <c r="E31" s="14"/>
      <c r="F31" s="12">
        <v>0</v>
      </c>
      <c r="G31" s="14"/>
      <c r="H31" s="12">
        <v>45000</v>
      </c>
      <c r="I31" s="12">
        <v>0</v>
      </c>
      <c r="J31" s="14"/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6"/>
      <c r="Q31" s="2">
        <f t="shared" si="0"/>
        <v>65000</v>
      </c>
      <c r="R31" s="3">
        <v>24</v>
      </c>
      <c r="S31" s="9">
        <v>0</v>
      </c>
      <c r="T31" s="20">
        <v>0</v>
      </c>
      <c r="U31" s="1"/>
      <c r="V31" s="2">
        <f t="shared" si="1"/>
        <v>65000</v>
      </c>
      <c r="W31" s="1"/>
    </row>
    <row r="32" spans="1:23" x14ac:dyDescent="0.25">
      <c r="A32" s="13">
        <v>25</v>
      </c>
      <c r="B32" s="12">
        <v>20000</v>
      </c>
      <c r="C32" s="12">
        <v>0</v>
      </c>
      <c r="D32" s="12">
        <v>0</v>
      </c>
      <c r="E32" s="14"/>
      <c r="F32" s="12">
        <v>0</v>
      </c>
      <c r="G32" s="14"/>
      <c r="H32" s="12">
        <v>10000</v>
      </c>
      <c r="I32" s="12">
        <v>0</v>
      </c>
      <c r="J32" s="14"/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6"/>
      <c r="Q32" s="2">
        <f t="shared" si="0"/>
        <v>30000</v>
      </c>
      <c r="R32" s="3">
        <v>25</v>
      </c>
      <c r="S32" s="9">
        <v>0</v>
      </c>
      <c r="T32" s="20">
        <v>0</v>
      </c>
      <c r="U32" s="1"/>
      <c r="V32" s="2">
        <f t="shared" si="1"/>
        <v>30000</v>
      </c>
      <c r="W32" s="1"/>
    </row>
    <row r="33" spans="1:23" x14ac:dyDescent="0.25">
      <c r="A33" s="13">
        <v>26</v>
      </c>
      <c r="B33" s="12">
        <v>20000</v>
      </c>
      <c r="C33" s="12">
        <v>0</v>
      </c>
      <c r="D33" s="12">
        <v>0</v>
      </c>
      <c r="E33" s="14"/>
      <c r="F33" s="12">
        <v>0</v>
      </c>
      <c r="G33" s="14"/>
      <c r="H33" s="12">
        <v>15000</v>
      </c>
      <c r="I33" s="12">
        <v>0</v>
      </c>
      <c r="J33" s="14"/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6"/>
      <c r="Q33" s="2">
        <f t="shared" si="0"/>
        <v>35000</v>
      </c>
      <c r="R33" s="3">
        <v>26</v>
      </c>
      <c r="S33" s="9">
        <v>0</v>
      </c>
      <c r="T33" s="20">
        <v>0</v>
      </c>
      <c r="U33" s="1"/>
      <c r="V33" s="2">
        <f t="shared" si="1"/>
        <v>35000</v>
      </c>
      <c r="W33" s="1"/>
    </row>
    <row r="34" spans="1:23" x14ac:dyDescent="0.25">
      <c r="A34" s="13">
        <v>27</v>
      </c>
      <c r="B34" s="12">
        <v>20000</v>
      </c>
      <c r="C34" s="12">
        <v>0</v>
      </c>
      <c r="D34" s="12">
        <v>0</v>
      </c>
      <c r="E34" s="14"/>
      <c r="F34" s="12">
        <v>0</v>
      </c>
      <c r="G34" s="14"/>
      <c r="H34" s="12">
        <v>20000</v>
      </c>
      <c r="I34" s="12">
        <v>0</v>
      </c>
      <c r="J34" s="14"/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6"/>
      <c r="Q34" s="2">
        <f t="shared" si="0"/>
        <v>40000</v>
      </c>
      <c r="R34" s="3">
        <v>27</v>
      </c>
      <c r="S34" s="9">
        <v>0</v>
      </c>
      <c r="T34" s="20">
        <v>0</v>
      </c>
      <c r="U34" s="1"/>
      <c r="V34" s="2">
        <f>Q34-S34-T34</f>
        <v>40000</v>
      </c>
      <c r="W34" s="1"/>
    </row>
    <row r="35" spans="1:23" x14ac:dyDescent="0.25">
      <c r="A35" s="13">
        <v>28</v>
      </c>
      <c r="B35" s="12">
        <v>20000</v>
      </c>
      <c r="C35" s="12">
        <v>0</v>
      </c>
      <c r="D35" s="12">
        <v>0</v>
      </c>
      <c r="E35" s="14"/>
      <c r="F35" s="12">
        <v>0</v>
      </c>
      <c r="G35" s="14"/>
      <c r="H35" s="12">
        <v>45000</v>
      </c>
      <c r="I35" s="12">
        <v>0</v>
      </c>
      <c r="J35" s="14"/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6"/>
      <c r="Q35" s="2">
        <f t="shared" si="0"/>
        <v>65000</v>
      </c>
      <c r="R35" s="3">
        <v>28</v>
      </c>
      <c r="S35" s="9">
        <v>0</v>
      </c>
      <c r="T35" s="20">
        <v>0</v>
      </c>
      <c r="U35" s="1"/>
      <c r="V35" s="2">
        <f>Q35-S35-T35</f>
        <v>65000</v>
      </c>
      <c r="W35" s="1"/>
    </row>
    <row r="36" spans="1:23" x14ac:dyDescent="0.25">
      <c r="A36" s="13">
        <v>29</v>
      </c>
      <c r="B36" s="12">
        <v>20000</v>
      </c>
      <c r="C36" s="12">
        <v>0</v>
      </c>
      <c r="D36" s="12">
        <v>0</v>
      </c>
      <c r="E36" s="14"/>
      <c r="F36" s="12">
        <v>0</v>
      </c>
      <c r="G36" s="14"/>
      <c r="H36" s="12">
        <v>45000</v>
      </c>
      <c r="I36" s="12">
        <v>0</v>
      </c>
      <c r="J36" s="14"/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6"/>
      <c r="Q36" s="2">
        <f t="shared" si="0"/>
        <v>65000</v>
      </c>
      <c r="R36" s="3">
        <v>29</v>
      </c>
      <c r="S36" s="9">
        <v>0</v>
      </c>
      <c r="T36" s="20">
        <v>0</v>
      </c>
      <c r="U36" s="1"/>
      <c r="V36" s="2">
        <f t="shared" si="1"/>
        <v>65000</v>
      </c>
      <c r="W36" s="1"/>
    </row>
    <row r="37" spans="1:23" ht="13.8" thickBot="1" x14ac:dyDescent="0.3">
      <c r="A37" s="13">
        <v>30</v>
      </c>
      <c r="B37" s="15">
        <v>20000</v>
      </c>
      <c r="C37" s="15">
        <v>0</v>
      </c>
      <c r="D37" s="15">
        <v>0</v>
      </c>
      <c r="E37" s="14"/>
      <c r="F37" s="15">
        <v>0</v>
      </c>
      <c r="G37" s="14"/>
      <c r="H37" s="15">
        <v>50000</v>
      </c>
      <c r="I37" s="15">
        <v>0</v>
      </c>
      <c r="J37" s="14"/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6"/>
      <c r="Q37" s="2">
        <f t="shared" si="0"/>
        <v>70000</v>
      </c>
      <c r="R37" s="3">
        <v>30</v>
      </c>
      <c r="S37" s="17">
        <v>0</v>
      </c>
      <c r="T37" s="21">
        <v>0</v>
      </c>
      <c r="U37" s="1"/>
      <c r="V37" s="2">
        <f t="shared" si="1"/>
        <v>70000</v>
      </c>
      <c r="W37" s="1"/>
    </row>
    <row r="38" spans="1:23" ht="14.4" thickTop="1" thickBot="1" x14ac:dyDescent="0.3">
      <c r="A38" s="1"/>
      <c r="B38" s="16">
        <f>SUM(B8:B37)</f>
        <v>600000</v>
      </c>
      <c r="C38" s="16">
        <f t="shared" ref="C38:I38" si="2">SUM(C8:C37)</f>
        <v>0</v>
      </c>
      <c r="D38" s="16">
        <f t="shared" si="2"/>
        <v>0</v>
      </c>
      <c r="E38" s="16"/>
      <c r="F38" s="16">
        <f t="shared" si="2"/>
        <v>100000</v>
      </c>
      <c r="G38" s="16"/>
      <c r="H38" s="16">
        <f t="shared" si="2"/>
        <v>1149000</v>
      </c>
      <c r="I38" s="16">
        <f t="shared" si="2"/>
        <v>5000</v>
      </c>
      <c r="J38" s="16"/>
      <c r="K38" s="16">
        <f>SUM(K8:K37)</f>
        <v>74000</v>
      </c>
      <c r="L38" s="16">
        <f>SUM(L8:L37)</f>
        <v>0</v>
      </c>
      <c r="M38" s="16">
        <f>SUM(M8:M37)</f>
        <v>0</v>
      </c>
      <c r="N38" s="16">
        <f>SUM(N8:N37)</f>
        <v>0</v>
      </c>
      <c r="O38" s="16">
        <f>SUM(O8:O37)</f>
        <v>0</v>
      </c>
      <c r="P38" s="1"/>
      <c r="Q38" s="2">
        <f t="shared" si="0"/>
        <v>1928000</v>
      </c>
      <c r="R38" s="1"/>
      <c r="S38" s="16">
        <f>SUM(S8:S37)</f>
        <v>0</v>
      </c>
      <c r="T38" s="16">
        <f>SUM(T8:T37)</f>
        <v>0</v>
      </c>
      <c r="U38" s="1"/>
      <c r="V38" s="18">
        <f>Q38-S38-T38</f>
        <v>1928000</v>
      </c>
      <c r="W38" s="1"/>
    </row>
    <row r="39" spans="1:23" ht="13.8" thickTop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 t="s">
        <v>15</v>
      </c>
      <c r="W39" s="1"/>
    </row>
    <row r="40" spans="1:2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5">
      <c r="A41" s="1"/>
      <c r="B41" s="1"/>
      <c r="C41" s="1"/>
      <c r="D41" s="1"/>
      <c r="E41" s="1"/>
      <c r="F41" s="1"/>
      <c r="G41" s="1"/>
      <c r="H41" s="1"/>
      <c r="I41" s="2">
        <f>L38+K38+I38+H38+F38+D38+C38+B38+O38-S38-T38</f>
        <v>1928000</v>
      </c>
      <c r="J41" s="1"/>
      <c r="K41" s="1"/>
      <c r="L41" s="1"/>
      <c r="M41" s="1"/>
      <c r="N41" s="2">
        <f>N38+M38+I38</f>
        <v>5000</v>
      </c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5">
      <c r="A42" s="1"/>
      <c r="B42" s="1"/>
      <c r="C42" s="1"/>
      <c r="D42" s="1"/>
      <c r="E42" s="1"/>
      <c r="F42" s="1"/>
      <c r="G42" s="1"/>
      <c r="H42" s="1"/>
      <c r="I42" s="1" t="s">
        <v>12</v>
      </c>
      <c r="J42" s="1"/>
      <c r="K42" s="1"/>
      <c r="L42" s="1"/>
      <c r="M42" s="1"/>
      <c r="N42" s="1" t="s">
        <v>13</v>
      </c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5">
      <c r="A43" s="1"/>
      <c r="B43" s="1"/>
      <c r="C43" s="1"/>
      <c r="D43" s="1"/>
      <c r="E43" s="1"/>
      <c r="F43" s="1"/>
      <c r="G43" s="1"/>
      <c r="H43" s="1"/>
      <c r="I43" s="1" t="s">
        <v>14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</sheetData>
  <mergeCells count="2">
    <mergeCell ref="A1:V1"/>
    <mergeCell ref="A2:V2"/>
  </mergeCells>
  <pageMargins left="0.75" right="0.75" top="1" bottom="1" header="0.5" footer="0.5"/>
  <pageSetup scale="67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mmccoy</dc:creator>
  <cp:lastModifiedBy>Havlíček Jan</cp:lastModifiedBy>
  <cp:lastPrinted>2001-05-24T16:32:04Z</cp:lastPrinted>
  <dcterms:created xsi:type="dcterms:W3CDTF">2001-03-14T18:43:35Z</dcterms:created>
  <dcterms:modified xsi:type="dcterms:W3CDTF">2023-09-10T15:50:54Z</dcterms:modified>
</cp:coreProperties>
</file>