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<sst xmlns="http://schemas.openxmlformats.org/spreadsheetml/2006/main" count="75" uniqueCount="44">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</sst>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435283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1103223.3448275859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-1137620.2258064514</c:v>
                </c:pt>
                <c:pt idx="16">
                  <c:v>435283.00000000012</c:v>
                </c:pt>
                <c:pt idx="17">
                  <c:v>0</c:v>
                </c:pt>
                <c:pt idx="18">
                  <c:v>435283.00000000012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6-4FCF-B21D-7A47D9B8BEA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6-4FCF-B21D-7A47D9B8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02984"/>
        <c:axId val="1"/>
      </c:barChart>
      <c:catAx>
        <c:axId val="1706029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02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-789997</v>
          </cell>
        </row>
        <row r="22">
          <cell r="BC22">
            <v>272559</v>
          </cell>
        </row>
        <row r="23">
          <cell r="BC23">
            <v>21764.15</v>
          </cell>
        </row>
        <row r="24">
          <cell r="BC24">
            <v>21764.149999999998</v>
          </cell>
        </row>
        <row r="25">
          <cell r="BC25">
            <v>21764.15</v>
          </cell>
        </row>
        <row r="26">
          <cell r="BC26">
            <v>21764.15</v>
          </cell>
        </row>
        <row r="27">
          <cell r="BC27">
            <v>21764.15</v>
          </cell>
        </row>
        <row r="28">
          <cell r="BC28">
            <v>21764.15</v>
          </cell>
        </row>
        <row r="29">
          <cell r="BC29">
            <v>21764.15</v>
          </cell>
        </row>
        <row r="30">
          <cell r="BC30">
            <v>21764.150000000005</v>
          </cell>
        </row>
        <row r="31">
          <cell r="BC31">
            <v>21764.150000000005</v>
          </cell>
        </row>
        <row r="32">
          <cell r="BC32">
            <v>21764.150000000005</v>
          </cell>
        </row>
        <row r="33">
          <cell r="BC33">
            <v>21764.150000000005</v>
          </cell>
        </row>
        <row r="34">
          <cell r="BC34">
            <v>21764.150000000005</v>
          </cell>
        </row>
        <row r="35">
          <cell r="BC35">
            <v>21764.15</v>
          </cell>
        </row>
        <row r="36">
          <cell r="BC36">
            <v>21764.149999999998</v>
          </cell>
        </row>
        <row r="37">
          <cell r="BC37">
            <v>21764.149999999994</v>
          </cell>
        </row>
        <row r="38">
          <cell r="BC38">
            <v>21764.15</v>
          </cell>
        </row>
        <row r="39">
          <cell r="BC39">
            <v>21764.149999999994</v>
          </cell>
        </row>
        <row r="40">
          <cell r="BC40">
            <v>21764.149999999983</v>
          </cell>
        </row>
        <row r="41">
          <cell r="BC41">
            <v>21764.149999999994</v>
          </cell>
        </row>
        <row r="42">
          <cell r="BC42">
            <v>21764.150000000023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55" sqref="W5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37</v>
      </c>
      <c r="C17" s="49"/>
      <c r="D17" s="49"/>
      <c r="E17" s="55">
        <f>+'[3]BAM-EGS'!$BC21</f>
        <v>-789997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243400.0172413793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-900642.16129032255</v>
      </c>
      <c r="T17" s="5"/>
      <c r="U17" s="5">
        <f t="shared" si="7"/>
        <v>-789997</v>
      </c>
      <c r="V17" s="19">
        <f t="shared" si="8"/>
        <v>1000000</v>
      </c>
      <c r="W17" s="19">
        <f t="shared" si="9"/>
        <v>210003</v>
      </c>
      <c r="X17" s="4">
        <f t="shared" si="10"/>
        <v>243400.0172413793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161913.83870967742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21764.15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55161.167241379313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-56881.011290322574</v>
      </c>
      <c r="T19" s="5"/>
      <c r="U19" s="5">
        <f t="shared" si="7"/>
        <v>21764.15</v>
      </c>
      <c r="V19" s="19">
        <f t="shared" si="8"/>
        <v>0</v>
      </c>
      <c r="W19" s="19">
        <f t="shared" si="9"/>
        <v>21764.15</v>
      </c>
      <c r="X19" s="4">
        <f t="shared" si="10"/>
        <v>55161.167241379313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21764.149999999998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55161.167241379313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-56881.011290322582</v>
      </c>
      <c r="T20" s="5"/>
      <c r="U20" s="5">
        <f t="shared" si="7"/>
        <v>21764.149999999994</v>
      </c>
      <c r="V20" s="19">
        <f t="shared" si="8"/>
        <v>0</v>
      </c>
      <c r="W20" s="19">
        <f t="shared" si="9"/>
        <v>21764.149999999994</v>
      </c>
      <c r="X20" s="4">
        <f t="shared" si="10"/>
        <v>55161.167241379313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21764.15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55161.167241379313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-56881.011290322574</v>
      </c>
      <c r="T21" s="5"/>
      <c r="U21" s="5">
        <f t="shared" si="7"/>
        <v>21764.15</v>
      </c>
      <c r="V21" s="19">
        <f t="shared" si="8"/>
        <v>0</v>
      </c>
      <c r="W21" s="19">
        <f t="shared" si="9"/>
        <v>21764.15</v>
      </c>
      <c r="X21" s="4">
        <f t="shared" si="10"/>
        <v>55161.167241379313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21764.15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55161.167241379313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-56881.011290322574</v>
      </c>
      <c r="T22" s="5"/>
      <c r="U22" s="5">
        <f t="shared" si="7"/>
        <v>21764.15</v>
      </c>
      <c r="V22" s="19">
        <f t="shared" si="8"/>
        <v>0</v>
      </c>
      <c r="W22" s="19">
        <f t="shared" si="9"/>
        <v>21764.15</v>
      </c>
      <c r="X22" s="4">
        <f t="shared" si="10"/>
        <v>55161.167241379313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21764.15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55161.167241379313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-56881.011290322574</v>
      </c>
      <c r="T23" s="5"/>
      <c r="U23" s="5">
        <f t="shared" si="7"/>
        <v>21764.15</v>
      </c>
      <c r="V23" s="19">
        <f t="shared" si="8"/>
        <v>0</v>
      </c>
      <c r="W23" s="19">
        <f t="shared" si="9"/>
        <v>21764.15</v>
      </c>
      <c r="X23" s="4">
        <f t="shared" si="10"/>
        <v>55161.167241379313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21764.15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55161.167241379313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-56881.011290322574</v>
      </c>
      <c r="T24" s="5"/>
      <c r="U24" s="5">
        <f t="shared" si="7"/>
        <v>21764.15</v>
      </c>
      <c r="V24" s="19">
        <f t="shared" si="8"/>
        <v>0</v>
      </c>
      <c r="W24" s="19">
        <f t="shared" si="9"/>
        <v>21764.15</v>
      </c>
      <c r="X24" s="4">
        <f t="shared" si="10"/>
        <v>55161.167241379313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21764.15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55161.167241379313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-56881.011290322574</v>
      </c>
      <c r="T25" s="5"/>
      <c r="U25" s="5">
        <f t="shared" si="7"/>
        <v>21764.15</v>
      </c>
      <c r="V25" s="19">
        <f t="shared" si="8"/>
        <v>0</v>
      </c>
      <c r="W25" s="19">
        <f t="shared" si="9"/>
        <v>21764.15</v>
      </c>
      <c r="X25" s="4">
        <f t="shared" si="10"/>
        <v>55161.167241379313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21764.150000000005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55161.167241379313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-56881.011290322567</v>
      </c>
      <c r="T26" s="5"/>
      <c r="U26" s="5">
        <f t="shared" si="7"/>
        <v>21764.150000000009</v>
      </c>
      <c r="V26" s="19">
        <f t="shared" si="8"/>
        <v>0</v>
      </c>
      <c r="W26" s="19">
        <f t="shared" si="9"/>
        <v>21764.150000000009</v>
      </c>
      <c r="X26" s="4">
        <f t="shared" si="10"/>
        <v>55161.167241379313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21764.150000000005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55161.167241379313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-56881.011290322567</v>
      </c>
      <c r="T27" s="5"/>
      <c r="U27" s="5">
        <f t="shared" si="7"/>
        <v>21764.150000000009</v>
      </c>
      <c r="V27" s="19">
        <f t="shared" si="8"/>
        <v>0</v>
      </c>
      <c r="W27" s="19">
        <f t="shared" si="9"/>
        <v>21764.150000000009</v>
      </c>
      <c r="X27" s="4">
        <f t="shared" si="10"/>
        <v>55161.167241379313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21764.150000000005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55161.167241379313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-56881.011290322567</v>
      </c>
      <c r="T28" s="5"/>
      <c r="U28" s="5">
        <f t="shared" si="7"/>
        <v>21764.150000000009</v>
      </c>
      <c r="V28" s="19">
        <f t="shared" si="8"/>
        <v>0</v>
      </c>
      <c r="W28" s="19">
        <f t="shared" si="9"/>
        <v>21764.150000000009</v>
      </c>
      <c r="X28" s="4">
        <f t="shared" si="10"/>
        <v>55161.167241379313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21764.150000000005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55161.167241379313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-56881.011290322567</v>
      </c>
      <c r="T29" s="5"/>
      <c r="U29" s="5">
        <f t="shared" si="7"/>
        <v>21764.150000000009</v>
      </c>
      <c r="V29" s="19">
        <f t="shared" si="8"/>
        <v>0</v>
      </c>
      <c r="W29" s="19">
        <f t="shared" si="9"/>
        <v>21764.150000000009</v>
      </c>
      <c r="X29" s="4">
        <f t="shared" si="10"/>
        <v>55161.167241379313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21764.150000000005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55161.167241379313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-56881.011290322567</v>
      </c>
      <c r="T30" s="5"/>
      <c r="U30" s="5">
        <f t="shared" si="7"/>
        <v>21764.150000000009</v>
      </c>
      <c r="V30" s="19">
        <f t="shared" si="8"/>
        <v>0</v>
      </c>
      <c r="W30" s="19">
        <f t="shared" si="9"/>
        <v>21764.150000000009</v>
      </c>
      <c r="X30" s="4">
        <f t="shared" si="10"/>
        <v>55161.167241379313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21764.15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55161.167241379313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-56881.011290322574</v>
      </c>
      <c r="T31" s="5"/>
      <c r="U31" s="5">
        <f t="shared" si="7"/>
        <v>21764.15</v>
      </c>
      <c r="V31" s="19">
        <f t="shared" si="8"/>
        <v>0</v>
      </c>
      <c r="W31" s="19">
        <f t="shared" si="9"/>
        <v>21764.15</v>
      </c>
      <c r="X31" s="4">
        <f t="shared" si="10"/>
        <v>55161.167241379313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21764.149999999998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55161.167241379313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-56881.011290322582</v>
      </c>
      <c r="T32" s="5"/>
      <c r="U32" s="5">
        <f t="shared" si="7"/>
        <v>21764.149999999994</v>
      </c>
      <c r="V32" s="19">
        <f t="shared" si="8"/>
        <v>0</v>
      </c>
      <c r="W32" s="19">
        <f t="shared" si="9"/>
        <v>21764.149999999994</v>
      </c>
      <c r="X32" s="4">
        <f t="shared" si="10"/>
        <v>55161.167241379313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21764.149999999994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55161.167241379306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-56881.011290322582</v>
      </c>
      <c r="T33" s="5"/>
      <c r="U33" s="5">
        <f t="shared" si="7"/>
        <v>21764.149999999994</v>
      </c>
      <c r="V33" s="19">
        <f t="shared" si="8"/>
        <v>0</v>
      </c>
      <c r="W33" s="19">
        <f t="shared" si="9"/>
        <v>21764.149999999994</v>
      </c>
      <c r="X33" s="4">
        <f t="shared" si="10"/>
        <v>55161.167241379306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21764.15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55161.167241379313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-56881.011290322574</v>
      </c>
      <c r="T34" s="5"/>
      <c r="U34" s="5">
        <f t="shared" si="7"/>
        <v>21764.15</v>
      </c>
      <c r="V34" s="19">
        <f t="shared" si="8"/>
        <v>0</v>
      </c>
      <c r="W34" s="19">
        <f t="shared" si="9"/>
        <v>21764.15</v>
      </c>
      <c r="X34" s="4">
        <f t="shared" si="10"/>
        <v>55161.167241379313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21764.149999999994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55161.167241379306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-56881.011290322582</v>
      </c>
      <c r="T35" s="5"/>
      <c r="U35" s="5">
        <f t="shared" si="7"/>
        <v>21764.149999999994</v>
      </c>
      <c r="V35" s="19">
        <f t="shared" si="8"/>
        <v>0</v>
      </c>
      <c r="W35" s="19">
        <f t="shared" si="9"/>
        <v>21764.149999999994</v>
      </c>
      <c r="X35" s="4">
        <f t="shared" si="10"/>
        <v>55161.167241379306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21764.149999999983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55161.167241379299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-56881.011290322596</v>
      </c>
      <c r="T36" s="5"/>
      <c r="U36" s="5">
        <f t="shared" si="7"/>
        <v>21764.14999999998</v>
      </c>
      <c r="V36" s="19">
        <f t="shared" si="8"/>
        <v>0</v>
      </c>
      <c r="W36" s="19">
        <f t="shared" si="9"/>
        <v>21764.14999999998</v>
      </c>
      <c r="X36" s="4">
        <f t="shared" si="10"/>
        <v>55161.167241379299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21764.149999999994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55161.167241379306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-56881.011290322582</v>
      </c>
      <c r="T37" s="5"/>
      <c r="U37" s="5">
        <f>SUM(Q37:S37)</f>
        <v>21764.149999999994</v>
      </c>
      <c r="V37" s="19">
        <f>SUM(H37)</f>
        <v>0</v>
      </c>
      <c r="W37" s="19">
        <f>SUM(U37:V37)</f>
        <v>21764.149999999994</v>
      </c>
      <c r="X37" s="4">
        <f>IF(K37&gt;0,K37,0)</f>
        <v>55161.167241379306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21764.150000000023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55161.167241379328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-56881.011290322553</v>
      </c>
      <c r="T38" s="5"/>
      <c r="U38" s="5">
        <f>SUM(Q38:S38)</f>
        <v>21764.150000000023</v>
      </c>
      <c r="V38" s="19">
        <f>SUM(H38)</f>
        <v>0</v>
      </c>
      <c r="W38" s="19">
        <f>SUM(U38:V38)</f>
        <v>21764.150000000023</v>
      </c>
      <c r="X38" s="4">
        <f>IF(K38&gt;0,K38,0)</f>
        <v>55161.167241379328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3535802.9999999967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-1999999.9999999986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2499999.9999999981</v>
      </c>
      <c r="X40" s="43">
        <f>SUM(X8:X39)</f>
        <v>3535802.9999999967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-4.1909515857696533E-9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435283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1103223.3448275859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-1137620.2258064514</v>
      </c>
      <c r="T43" s="63"/>
      <c r="U43" s="63">
        <f t="shared" si="11"/>
        <v>435283.00000000012</v>
      </c>
      <c r="V43" s="63">
        <f t="shared" si="11"/>
        <v>0</v>
      </c>
      <c r="W43" s="63">
        <f t="shared" si="11"/>
        <v>435283.00000000012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1734620.0172413792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636923.0206896551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61317.999999999884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386128.17068965524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2023-09-10T15:51:22Z</dcterms:modified>
</cp:coreProperties>
</file>