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<sst xmlns="http://schemas.openxmlformats.org/spreadsheetml/2006/main" count="75" uniqueCount="44">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</sst>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1425798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1670386.70625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-61646.935483870897</c:v>
                </c:pt>
                <c:pt idx="16">
                  <c:v>1425798</c:v>
                </c:pt>
                <c:pt idx="17">
                  <c:v>0</c:v>
                </c:pt>
                <c:pt idx="18">
                  <c:v>1142573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435A-B189-DD7CFF93C6D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A-435A-B189-DD7CFF9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07104"/>
        <c:axId val="1"/>
      </c:barChart>
      <c:catAx>
        <c:axId val="17270710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0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 refreshError="1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-740000</v>
          </cell>
        </row>
        <row r="36">
          <cell r="BC36">
            <v>283225</v>
          </cell>
        </row>
        <row r="37">
          <cell r="BC37">
            <v>190428.83333333334</v>
          </cell>
        </row>
        <row r="38">
          <cell r="BC38">
            <v>190428.83333333331</v>
          </cell>
        </row>
        <row r="39">
          <cell r="BC39">
            <v>190428.83333333331</v>
          </cell>
        </row>
        <row r="40">
          <cell r="BC40">
            <v>190428.83333333334</v>
          </cell>
        </row>
        <row r="41">
          <cell r="BC41">
            <v>190428.83333333331</v>
          </cell>
        </row>
        <row r="42">
          <cell r="BC42">
            <v>190428.83333333337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A32" sqref="A3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-740000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294941.24375000002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-949677.41935483867</v>
      </c>
      <c r="T31" s="5"/>
      <c r="U31" s="5">
        <f t="shared" si="7"/>
        <v>-740000</v>
      </c>
      <c r="V31" s="19">
        <f t="shared" si="8"/>
        <v>1000000</v>
      </c>
      <c r="W31" s="19">
        <f t="shared" si="9"/>
        <v>260000</v>
      </c>
      <c r="X31" s="4">
        <f t="shared" si="10"/>
        <v>294941.24375000002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+'[3]BAM-EGS'!$BC36</f>
        <v>283225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318166.24375000002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70732.866359447013</v>
      </c>
      <c r="T32" s="5"/>
      <c r="U32" s="5">
        <f t="shared" si="7"/>
        <v>283225</v>
      </c>
      <c r="V32" s="19">
        <f t="shared" si="8"/>
        <v>0</v>
      </c>
      <c r="W32" s="19">
        <f t="shared" si="9"/>
        <v>283225</v>
      </c>
      <c r="X32" s="4">
        <f t="shared" si="10"/>
        <v>318166.24375000002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190428.83333333334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225370.07708333334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-22063.300307219641</v>
      </c>
      <c r="T33" s="5"/>
      <c r="U33" s="5">
        <f t="shared" si="7"/>
        <v>190428.83333333334</v>
      </c>
      <c r="V33" s="19">
        <f t="shared" si="8"/>
        <v>0</v>
      </c>
      <c r="W33" s="19">
        <f t="shared" si="9"/>
        <v>190428.83333333334</v>
      </c>
      <c r="X33" s="4">
        <f t="shared" si="10"/>
        <v>225370.07708333334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190428.83333333331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225370.07708333331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-22063.30030721967</v>
      </c>
      <c r="T34" s="5"/>
      <c r="U34" s="5">
        <f t="shared" si="7"/>
        <v>190428.83333333331</v>
      </c>
      <c r="V34" s="19">
        <f t="shared" si="8"/>
        <v>0</v>
      </c>
      <c r="W34" s="19">
        <f t="shared" si="9"/>
        <v>190428.83333333331</v>
      </c>
      <c r="X34" s="4">
        <f t="shared" si="10"/>
        <v>225370.07708333331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190428.83333333331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225370.07708333331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-22063.30030721967</v>
      </c>
      <c r="T35" s="5"/>
      <c r="U35" s="5">
        <f t="shared" si="7"/>
        <v>190428.83333333331</v>
      </c>
      <c r="V35" s="19">
        <f t="shared" si="8"/>
        <v>0</v>
      </c>
      <c r="W35" s="19">
        <f t="shared" si="9"/>
        <v>190428.83333333331</v>
      </c>
      <c r="X35" s="4">
        <f t="shared" si="10"/>
        <v>225370.07708333331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190428.83333333334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225370.07708333334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-22063.300307219641</v>
      </c>
      <c r="T36" s="5"/>
      <c r="U36" s="5">
        <f t="shared" si="7"/>
        <v>190428.83333333334</v>
      </c>
      <c r="V36" s="19">
        <f t="shared" si="8"/>
        <v>0</v>
      </c>
      <c r="W36" s="19">
        <f t="shared" si="9"/>
        <v>190428.83333333334</v>
      </c>
      <c r="X36" s="4">
        <f t="shared" si="10"/>
        <v>225370.07708333334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190428.83333333331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225370.07708333331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-22063.30030721967</v>
      </c>
      <c r="T37" s="5"/>
      <c r="U37" s="5">
        <f>SUM(Q37:S37)</f>
        <v>190428.83333333331</v>
      </c>
      <c r="V37" s="19">
        <f>SUM(H37)</f>
        <v>0</v>
      </c>
      <c r="W37" s="19">
        <f>SUM(U37:V37)</f>
        <v>190428.83333333331</v>
      </c>
      <c r="X37" s="4">
        <f>IF(K37&gt;0,K37,0)</f>
        <v>225370.07708333331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190428.83333333337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225370.07708333337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-22063.300307219612</v>
      </c>
      <c r="T38" s="5"/>
      <c r="U38" s="5">
        <f>SUM(Q38:S38)</f>
        <v>190428.83333333337</v>
      </c>
      <c r="V38" s="19">
        <f>SUM(H38)</f>
        <v>0</v>
      </c>
      <c r="W38" s="19">
        <f>SUM(U38:V38)</f>
        <v>190428.83333333337</v>
      </c>
      <c r="X38" s="4">
        <f>IF(K38&gt;0,K38,0)</f>
        <v>225370.07708333337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-5999999.9999999991</v>
      </c>
      <c r="T40" s="42"/>
      <c r="U40" s="42">
        <f>SUM(U8:U38)</f>
        <v>500000</v>
      </c>
      <c r="V40" s="42">
        <f>SUM(V8:V38)</f>
        <v>6000000</v>
      </c>
      <c r="W40" s="42">
        <f>SUM(W8:W38)</f>
        <v>6499999.9999999981</v>
      </c>
      <c r="X40" s="43">
        <f>SUM(X8:X39)</f>
        <v>7564027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1425798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1670386.70625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-61646.935483870897</v>
      </c>
      <c r="T43" s="63"/>
      <c r="U43" s="63">
        <f t="shared" si="11"/>
        <v>1425798</v>
      </c>
      <c r="V43" s="63">
        <f t="shared" si="11"/>
        <v>0</v>
      </c>
      <c r="W43" s="63">
        <f>SUM(W33:W38)</f>
        <v>1142573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1381889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239316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1858047.5437500002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3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2023-09-10T15:51:30Z</dcterms:modified>
</cp:coreProperties>
</file>