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<sst xmlns="http://schemas.openxmlformats.org/spreadsheetml/2006/main" count="75" uniqueCount="44">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</sst>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1651786.7062499998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0</c:v>
                </c:pt>
                <c:pt idx="18">
                  <c:v>-2802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6-44A3-9459-8021EB89456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6-44A3-9459-8021EB89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65984"/>
        <c:axId val="1"/>
      </c:barChart>
      <c:catAx>
        <c:axId val="1529659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330000</v>
          </cell>
        </row>
        <row r="37">
          <cell r="BC37">
            <v>295000</v>
          </cell>
        </row>
        <row r="38">
          <cell r="BC38">
            <v>285000</v>
          </cell>
        </row>
        <row r="39">
          <cell r="BC39">
            <v>260000</v>
          </cell>
        </row>
        <row r="40">
          <cell r="BC40">
            <v>240000</v>
          </cell>
        </row>
        <row r="41">
          <cell r="BC41">
            <v>-1401</v>
          </cell>
        </row>
        <row r="42">
          <cell r="BC42">
            <v>-1401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N25" workbookViewId="0">
      <selection activeCell="W31" sqref="W3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+'[3]BAM-EGS'!$BC36</f>
        <v>330000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364941.24375000002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117507.86635944701</v>
      </c>
      <c r="T32" s="5"/>
      <c r="U32" s="5">
        <f t="shared" si="7"/>
        <v>330000</v>
      </c>
      <c r="V32" s="19">
        <f t="shared" si="8"/>
        <v>0</v>
      </c>
      <c r="W32" s="19">
        <f t="shared" si="9"/>
        <v>330000</v>
      </c>
      <c r="X32" s="4">
        <f t="shared" si="10"/>
        <v>364941.24375000002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+'[3]BAM-EGS'!$BC37</f>
        <v>295000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329941.24375000002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82507.866359447013</v>
      </c>
      <c r="T33" s="5"/>
      <c r="U33" s="5">
        <f t="shared" si="7"/>
        <v>295000</v>
      </c>
      <c r="V33" s="19">
        <f t="shared" si="8"/>
        <v>0</v>
      </c>
      <c r="W33" s="19">
        <f t="shared" si="9"/>
        <v>295000</v>
      </c>
      <c r="X33" s="4">
        <f t="shared" si="10"/>
        <v>329941.24375000002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+'[3]BAM-EGS'!$BC38</f>
        <v>285000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319941.24375000002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72507.866359447013</v>
      </c>
      <c r="T34" s="5"/>
      <c r="U34" s="5">
        <f t="shared" si="7"/>
        <v>285000</v>
      </c>
      <c r="V34" s="19">
        <f t="shared" si="8"/>
        <v>0</v>
      </c>
      <c r="W34" s="19">
        <f t="shared" si="9"/>
        <v>285000</v>
      </c>
      <c r="X34" s="4">
        <f t="shared" si="10"/>
        <v>319941.24375000002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37</v>
      </c>
      <c r="C35" s="49"/>
      <c r="D35" s="49"/>
      <c r="E35" s="55">
        <f>+'[3]BAM-EGS'!$BC39</f>
        <v>260000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294941.24375000002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47507.86635944702</v>
      </c>
      <c r="T35" s="5"/>
      <c r="U35" s="5">
        <f t="shared" si="7"/>
        <v>260000</v>
      </c>
      <c r="V35" s="19">
        <f t="shared" si="8"/>
        <v>0</v>
      </c>
      <c r="W35" s="19">
        <f t="shared" si="9"/>
        <v>260000</v>
      </c>
      <c r="X35" s="4">
        <f t="shared" si="10"/>
        <v>294941.24375000002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37</v>
      </c>
      <c r="C36" s="49"/>
      <c r="D36" s="49"/>
      <c r="E36" s="55">
        <f>+'[3]BAM-EGS'!$BC40</f>
        <v>240000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274941.24375000002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27507.866359447016</v>
      </c>
      <c r="T36" s="5"/>
      <c r="U36" s="5">
        <f t="shared" si="7"/>
        <v>240000</v>
      </c>
      <c r="V36" s="19">
        <f t="shared" si="8"/>
        <v>0</v>
      </c>
      <c r="W36" s="19">
        <f t="shared" si="9"/>
        <v>240000</v>
      </c>
      <c r="X36" s="4">
        <f t="shared" si="10"/>
        <v>274941.24375000002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-1401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33540.243750000001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-213893.13364055299</v>
      </c>
      <c r="T37" s="5"/>
      <c r="U37" s="5">
        <f>SUM(Q37:S37)</f>
        <v>-1401</v>
      </c>
      <c r="V37" s="19">
        <f>SUM(H37)</f>
        <v>0</v>
      </c>
      <c r="W37" s="19">
        <f>SUM(U37:V37)</f>
        <v>-1401</v>
      </c>
      <c r="X37" s="4">
        <f>IF(K37&gt;0,K37,0)</f>
        <v>33540.243750000001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-1401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33540.243749999994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-213893.13364055299</v>
      </c>
      <c r="T38" s="5"/>
      <c r="U38" s="5">
        <f>SUM(Q38:S38)</f>
        <v>-1401</v>
      </c>
      <c r="V38" s="19">
        <f>SUM(H38)</f>
        <v>0</v>
      </c>
      <c r="W38" s="19">
        <f>SUM(U38:V38)</f>
        <v>-1401</v>
      </c>
      <c r="X38" s="4">
        <f>IF(K38&gt;0,K38,0)</f>
        <v>33540.243749999994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</v>
      </c>
      <c r="X40" s="43">
        <f>SUM(X8:X39)</f>
        <v>7564027.0000000019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1651786.7062499998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0</v>
      </c>
      <c r="W43" s="63">
        <f>SUM(W37:W38)</f>
        <v>-2802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1142573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1145375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2001-05-25T16:33:09Z</cp:lastPrinted>
  <dcterms:created xsi:type="dcterms:W3CDTF">1997-02-03T15:25:11Z</dcterms:created>
  <dcterms:modified xsi:type="dcterms:W3CDTF">2023-09-10T15:51:30Z</dcterms:modified>
</cp:coreProperties>
</file>