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816" windowHeight="8652" firstSheet="5" activeTab="11"/>
  </bookViews>
  <sheets>
    <sheet name="February 1997" sheetId="1" r:id="rId1"/>
    <sheet name="December 1996" sheetId="2" r:id="rId2"/>
    <sheet name="DEC. 1997" sheetId="3" r:id="rId3"/>
    <sheet name="dec for cilco" sheetId="4" r:id="rId4"/>
    <sheet name="January 1998" sheetId="5" r:id="rId5"/>
    <sheet name="Jan for cilco" sheetId="6" r:id="rId6"/>
    <sheet name="feb-98" sheetId="7" r:id="rId7"/>
    <sheet name="Mar-98" sheetId="8" r:id="rId8"/>
    <sheet name="Dec 99" sheetId="9" r:id="rId9"/>
    <sheet name="Jan 00" sheetId="10" r:id="rId10"/>
    <sheet name="Feb 00" sheetId="11" r:id="rId11"/>
    <sheet name="March 00" sheetId="12" r:id="rId12"/>
  </sheets>
  <definedNames>
    <definedName name="_xlnm.Print_Area" localSheetId="7">'Mar-98'!$I$1:$Q$41</definedName>
  </definedNames>
  <calcPr calcId="0"/>
</workbook>
</file>

<file path=xl/calcChain.xml><?xml version="1.0" encoding="utf-8"?>
<calcChain xmlns="http://schemas.openxmlformats.org/spreadsheetml/2006/main">
  <c r="A1" i="9" l="1"/>
  <c r="D9" i="9"/>
  <c r="A10" i="9"/>
  <c r="D10" i="9"/>
  <c r="A11" i="9"/>
  <c r="D11" i="9"/>
  <c r="A12" i="9"/>
  <c r="D12" i="9"/>
  <c r="A13" i="9"/>
  <c r="D13" i="9"/>
  <c r="A14" i="9"/>
  <c r="D14" i="9"/>
  <c r="A15" i="9"/>
  <c r="D15" i="9"/>
  <c r="A16" i="9"/>
  <c r="D16" i="9"/>
  <c r="A17" i="9"/>
  <c r="D17" i="9"/>
  <c r="A18" i="9"/>
  <c r="D18" i="9"/>
  <c r="A19" i="9"/>
  <c r="D19" i="9"/>
  <c r="A20" i="9"/>
  <c r="D20" i="9"/>
  <c r="A21" i="9"/>
  <c r="D21" i="9"/>
  <c r="A22" i="9"/>
  <c r="D22" i="9"/>
  <c r="A23" i="9"/>
  <c r="D23" i="9"/>
  <c r="A24" i="9"/>
  <c r="D24" i="9"/>
  <c r="A25" i="9"/>
  <c r="D25" i="9"/>
  <c r="A26" i="9"/>
  <c r="D26" i="9"/>
  <c r="A27" i="9"/>
  <c r="D27" i="9"/>
  <c r="A28" i="9"/>
  <c r="D28" i="9"/>
  <c r="A29" i="9"/>
  <c r="D29" i="9"/>
  <c r="A30" i="9"/>
  <c r="D30" i="9"/>
  <c r="A31" i="9"/>
  <c r="D31" i="9"/>
  <c r="A32" i="9"/>
  <c r="D32" i="9"/>
  <c r="A33" i="9"/>
  <c r="D33" i="9"/>
  <c r="A34" i="9"/>
  <c r="D34" i="9"/>
  <c r="A35" i="9"/>
  <c r="D35" i="9"/>
  <c r="A36" i="9"/>
  <c r="D36" i="9"/>
  <c r="A37" i="9"/>
  <c r="D37" i="9"/>
  <c r="A38" i="9"/>
  <c r="D38" i="9"/>
  <c r="A39" i="9"/>
  <c r="D39" i="9"/>
  <c r="B41" i="9"/>
  <c r="C41" i="9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B41" i="4"/>
  <c r="C41" i="4"/>
  <c r="D41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B41" i="3"/>
  <c r="C41" i="3"/>
  <c r="D41" i="3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B41" i="2"/>
  <c r="C41" i="2"/>
  <c r="A1" i="11"/>
  <c r="C5" i="11"/>
  <c r="D9" i="11"/>
  <c r="A10" i="11"/>
  <c r="D10" i="11"/>
  <c r="A11" i="11"/>
  <c r="D11" i="11"/>
  <c r="A12" i="11"/>
  <c r="D12" i="11"/>
  <c r="A13" i="11"/>
  <c r="D13" i="11"/>
  <c r="A14" i="11"/>
  <c r="D14" i="11"/>
  <c r="A15" i="11"/>
  <c r="D15" i="11"/>
  <c r="A16" i="11"/>
  <c r="D16" i="11"/>
  <c r="A17" i="11"/>
  <c r="D17" i="11"/>
  <c r="A18" i="11"/>
  <c r="D18" i="11"/>
  <c r="A19" i="11"/>
  <c r="D19" i="11"/>
  <c r="A20" i="11"/>
  <c r="D20" i="11"/>
  <c r="A21" i="11"/>
  <c r="D21" i="11"/>
  <c r="A22" i="11"/>
  <c r="D22" i="11"/>
  <c r="A23" i="11"/>
  <c r="D23" i="11"/>
  <c r="A24" i="11"/>
  <c r="D24" i="11"/>
  <c r="A25" i="11"/>
  <c r="D25" i="11"/>
  <c r="A26" i="11"/>
  <c r="D26" i="11"/>
  <c r="A27" i="11"/>
  <c r="D27" i="11"/>
  <c r="A28" i="11"/>
  <c r="D28" i="11"/>
  <c r="A29" i="11"/>
  <c r="D29" i="11"/>
  <c r="A30" i="11"/>
  <c r="D30" i="11"/>
  <c r="A31" i="11"/>
  <c r="D31" i="11"/>
  <c r="A32" i="11"/>
  <c r="D32" i="11"/>
  <c r="A33" i="11"/>
  <c r="D33" i="11"/>
  <c r="A34" i="11"/>
  <c r="D34" i="11"/>
  <c r="A35" i="11"/>
  <c r="D35" i="11"/>
  <c r="A36" i="11"/>
  <c r="D36" i="11"/>
  <c r="A37" i="11"/>
  <c r="D37" i="11"/>
  <c r="B39" i="11"/>
  <c r="C39" i="11"/>
  <c r="D9" i="7"/>
  <c r="A10" i="7"/>
  <c r="D10" i="7"/>
  <c r="A11" i="7"/>
  <c r="D11" i="7"/>
  <c r="A12" i="7"/>
  <c r="D12" i="7"/>
  <c r="A13" i="7"/>
  <c r="D13" i="7"/>
  <c r="A14" i="7"/>
  <c r="D14" i="7"/>
  <c r="A15" i="7"/>
  <c r="D15" i="7"/>
  <c r="A16" i="7"/>
  <c r="D16" i="7"/>
  <c r="A17" i="7"/>
  <c r="D17" i="7"/>
  <c r="A18" i="7"/>
  <c r="D18" i="7"/>
  <c r="A19" i="7"/>
  <c r="D19" i="7"/>
  <c r="A20" i="7"/>
  <c r="D20" i="7"/>
  <c r="A21" i="7"/>
  <c r="D21" i="7"/>
  <c r="A22" i="7"/>
  <c r="D22" i="7"/>
  <c r="A23" i="7"/>
  <c r="D23" i="7"/>
  <c r="A24" i="7"/>
  <c r="D24" i="7"/>
  <c r="A25" i="7"/>
  <c r="D25" i="7"/>
  <c r="A26" i="7"/>
  <c r="D26" i="7"/>
  <c r="A27" i="7"/>
  <c r="D27" i="7"/>
  <c r="A28" i="7"/>
  <c r="D28" i="7"/>
  <c r="A29" i="7"/>
  <c r="D29" i="7"/>
  <c r="A30" i="7"/>
  <c r="D30" i="7"/>
  <c r="A31" i="7"/>
  <c r="D31" i="7"/>
  <c r="A32" i="7"/>
  <c r="D32" i="7"/>
  <c r="A33" i="7"/>
  <c r="D33" i="7"/>
  <c r="A34" i="7"/>
  <c r="D34" i="7"/>
  <c r="A35" i="7"/>
  <c r="D35" i="7"/>
  <c r="A36" i="7"/>
  <c r="D36" i="7"/>
  <c r="D37" i="7"/>
  <c r="D38" i="7"/>
  <c r="D39" i="7"/>
  <c r="B41" i="7"/>
  <c r="C41" i="7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7" i="1"/>
  <c r="C37" i="1"/>
  <c r="A1" i="10"/>
  <c r="C5" i="10"/>
  <c r="D9" i="10"/>
  <c r="A10" i="10"/>
  <c r="D10" i="10"/>
  <c r="A11" i="10"/>
  <c r="D11" i="10"/>
  <c r="A12" i="10"/>
  <c r="D12" i="10"/>
  <c r="A13" i="10"/>
  <c r="D13" i="10"/>
  <c r="A14" i="10"/>
  <c r="D14" i="10"/>
  <c r="A15" i="10"/>
  <c r="D15" i="10"/>
  <c r="A16" i="10"/>
  <c r="D16" i="10"/>
  <c r="A17" i="10"/>
  <c r="D17" i="10"/>
  <c r="A18" i="10"/>
  <c r="D18" i="10"/>
  <c r="A19" i="10"/>
  <c r="D19" i="10"/>
  <c r="A20" i="10"/>
  <c r="D20" i="10"/>
  <c r="A21" i="10"/>
  <c r="D21" i="10"/>
  <c r="A22" i="10"/>
  <c r="D22" i="10"/>
  <c r="A23" i="10"/>
  <c r="D23" i="10"/>
  <c r="A24" i="10"/>
  <c r="D24" i="10"/>
  <c r="A25" i="10"/>
  <c r="D25" i="10"/>
  <c r="A26" i="10"/>
  <c r="D26" i="10"/>
  <c r="A27" i="10"/>
  <c r="D27" i="10"/>
  <c r="A28" i="10"/>
  <c r="D28" i="10"/>
  <c r="A29" i="10"/>
  <c r="D29" i="10"/>
  <c r="A30" i="10"/>
  <c r="D30" i="10"/>
  <c r="A31" i="10"/>
  <c r="D31" i="10"/>
  <c r="A32" i="10"/>
  <c r="D32" i="10"/>
  <c r="A33" i="10"/>
  <c r="D33" i="10"/>
  <c r="A34" i="10"/>
  <c r="D34" i="10"/>
  <c r="A35" i="10"/>
  <c r="D35" i="10"/>
  <c r="A36" i="10"/>
  <c r="D36" i="10"/>
  <c r="A37" i="10"/>
  <c r="D37" i="10"/>
  <c r="A38" i="10"/>
  <c r="D38" i="10"/>
  <c r="A39" i="10"/>
  <c r="D39" i="10"/>
  <c r="B41" i="10"/>
  <c r="C41" i="10"/>
  <c r="D9" i="6"/>
  <c r="A10" i="6"/>
  <c r="D10" i="6"/>
  <c r="A11" i="6"/>
  <c r="D11" i="6"/>
  <c r="A12" i="6"/>
  <c r="D12" i="6"/>
  <c r="A13" i="6"/>
  <c r="D13" i="6"/>
  <c r="A14" i="6"/>
  <c r="D14" i="6"/>
  <c r="A15" i="6"/>
  <c r="D15" i="6"/>
  <c r="A16" i="6"/>
  <c r="D16" i="6"/>
  <c r="A17" i="6"/>
  <c r="D17" i="6"/>
  <c r="A18" i="6"/>
  <c r="D18" i="6"/>
  <c r="A19" i="6"/>
  <c r="D19" i="6"/>
  <c r="A20" i="6"/>
  <c r="D20" i="6"/>
  <c r="A21" i="6"/>
  <c r="D21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A29" i="6"/>
  <c r="D29" i="6"/>
  <c r="A30" i="6"/>
  <c r="D30" i="6"/>
  <c r="A31" i="6"/>
  <c r="D31" i="6"/>
  <c r="A32" i="6"/>
  <c r="D32" i="6"/>
  <c r="A33" i="6"/>
  <c r="D33" i="6"/>
  <c r="A34" i="6"/>
  <c r="D34" i="6"/>
  <c r="A35" i="6"/>
  <c r="D35" i="6"/>
  <c r="A36" i="6"/>
  <c r="D36" i="6"/>
  <c r="A37" i="6"/>
  <c r="D37" i="6"/>
  <c r="A38" i="6"/>
  <c r="D38" i="6"/>
  <c r="A39" i="6"/>
  <c r="D39" i="6"/>
  <c r="B41" i="6"/>
  <c r="C41" i="6"/>
  <c r="D9" i="5"/>
  <c r="A10" i="5"/>
  <c r="D10" i="5"/>
  <c r="A11" i="5"/>
  <c r="D11" i="5"/>
  <c r="A12" i="5"/>
  <c r="D12" i="5"/>
  <c r="A13" i="5"/>
  <c r="D13" i="5"/>
  <c r="A14" i="5"/>
  <c r="D14" i="5"/>
  <c r="A15" i="5"/>
  <c r="D15" i="5"/>
  <c r="A16" i="5"/>
  <c r="D16" i="5"/>
  <c r="A17" i="5"/>
  <c r="D17" i="5"/>
  <c r="A18" i="5"/>
  <c r="D18" i="5"/>
  <c r="A19" i="5"/>
  <c r="D19" i="5"/>
  <c r="A20" i="5"/>
  <c r="D20" i="5"/>
  <c r="A21" i="5"/>
  <c r="D21" i="5"/>
  <c r="A22" i="5"/>
  <c r="D22" i="5"/>
  <c r="A23" i="5"/>
  <c r="D23" i="5"/>
  <c r="A24" i="5"/>
  <c r="D24" i="5"/>
  <c r="A25" i="5"/>
  <c r="D25" i="5"/>
  <c r="A26" i="5"/>
  <c r="D26" i="5"/>
  <c r="A27" i="5"/>
  <c r="D27" i="5"/>
  <c r="A28" i="5"/>
  <c r="D28" i="5"/>
  <c r="A29" i="5"/>
  <c r="D29" i="5"/>
  <c r="A30" i="5"/>
  <c r="D30" i="5"/>
  <c r="A31" i="5"/>
  <c r="D31" i="5"/>
  <c r="A32" i="5"/>
  <c r="D32" i="5"/>
  <c r="A33" i="5"/>
  <c r="D33" i="5"/>
  <c r="A34" i="5"/>
  <c r="D34" i="5"/>
  <c r="A35" i="5"/>
  <c r="D35" i="5"/>
  <c r="A36" i="5"/>
  <c r="D36" i="5"/>
  <c r="A37" i="5"/>
  <c r="D37" i="5"/>
  <c r="A38" i="5"/>
  <c r="D38" i="5"/>
  <c r="A39" i="5"/>
  <c r="D39" i="5"/>
  <c r="B41" i="5"/>
  <c r="C41" i="5"/>
  <c r="J1" i="8"/>
  <c r="D9" i="8"/>
  <c r="F9" i="8"/>
  <c r="M9" i="8"/>
  <c r="O9" i="8"/>
  <c r="D10" i="8"/>
  <c r="F10" i="8"/>
  <c r="M10" i="8"/>
  <c r="O10" i="8"/>
  <c r="D11" i="8"/>
  <c r="F11" i="8"/>
  <c r="M11" i="8"/>
  <c r="O11" i="8"/>
  <c r="D12" i="8"/>
  <c r="F12" i="8"/>
  <c r="M12" i="8"/>
  <c r="O12" i="8"/>
  <c r="D13" i="8"/>
  <c r="F13" i="8"/>
  <c r="M13" i="8"/>
  <c r="O13" i="8"/>
  <c r="D14" i="8"/>
  <c r="F14" i="8"/>
  <c r="M14" i="8"/>
  <c r="O14" i="8"/>
  <c r="D15" i="8"/>
  <c r="F15" i="8"/>
  <c r="M15" i="8"/>
  <c r="O15" i="8"/>
  <c r="D16" i="8"/>
  <c r="F16" i="8"/>
  <c r="M16" i="8"/>
  <c r="O16" i="8"/>
  <c r="D17" i="8"/>
  <c r="F17" i="8"/>
  <c r="M17" i="8"/>
  <c r="O17" i="8"/>
  <c r="D18" i="8"/>
  <c r="F18" i="8"/>
  <c r="M18" i="8"/>
  <c r="O18" i="8"/>
  <c r="D19" i="8"/>
  <c r="F19" i="8"/>
  <c r="M19" i="8"/>
  <c r="O19" i="8"/>
  <c r="D20" i="8"/>
  <c r="F20" i="8"/>
  <c r="M20" i="8"/>
  <c r="O20" i="8"/>
  <c r="D21" i="8"/>
  <c r="F21" i="8"/>
  <c r="M21" i="8"/>
  <c r="O21" i="8"/>
  <c r="D22" i="8"/>
  <c r="F22" i="8"/>
  <c r="M22" i="8"/>
  <c r="O22" i="8"/>
  <c r="D23" i="8"/>
  <c r="F23" i="8"/>
  <c r="M23" i="8"/>
  <c r="O23" i="8"/>
  <c r="D24" i="8"/>
  <c r="F24" i="8"/>
  <c r="M24" i="8"/>
  <c r="O24" i="8"/>
  <c r="D25" i="8"/>
  <c r="M25" i="8"/>
  <c r="D26" i="8"/>
  <c r="F26" i="8"/>
  <c r="M26" i="8"/>
  <c r="O26" i="8"/>
  <c r="D27" i="8"/>
  <c r="F27" i="8"/>
  <c r="M27" i="8"/>
  <c r="O27" i="8"/>
  <c r="D28" i="8"/>
  <c r="F28" i="8"/>
  <c r="M28" i="8"/>
  <c r="O28" i="8"/>
  <c r="D29" i="8"/>
  <c r="F29" i="8"/>
  <c r="M29" i="8"/>
  <c r="O29" i="8"/>
  <c r="D30" i="8"/>
  <c r="F30" i="8"/>
  <c r="M30" i="8"/>
  <c r="O30" i="8"/>
  <c r="D31" i="8"/>
  <c r="F31" i="8"/>
  <c r="M31" i="8"/>
  <c r="O31" i="8"/>
  <c r="D32" i="8"/>
  <c r="F32" i="8"/>
  <c r="M32" i="8"/>
  <c r="O32" i="8"/>
  <c r="D33" i="8"/>
  <c r="F33" i="8"/>
  <c r="M33" i="8"/>
  <c r="O33" i="8"/>
  <c r="D34" i="8"/>
  <c r="F34" i="8"/>
  <c r="M34" i="8"/>
  <c r="O34" i="8"/>
  <c r="D35" i="8"/>
  <c r="F35" i="8"/>
  <c r="M35" i="8"/>
  <c r="O35" i="8"/>
  <c r="D36" i="8"/>
  <c r="F36" i="8"/>
  <c r="M36" i="8"/>
  <c r="O36" i="8"/>
  <c r="D37" i="8"/>
  <c r="F37" i="8"/>
  <c r="M37" i="8"/>
  <c r="O37" i="8"/>
  <c r="D38" i="8"/>
  <c r="F38" i="8"/>
  <c r="M38" i="8"/>
  <c r="O38" i="8"/>
  <c r="D39" i="8"/>
  <c r="M39" i="8"/>
  <c r="B41" i="8"/>
  <c r="C41" i="8"/>
  <c r="K41" i="8"/>
  <c r="L41" i="8"/>
  <c r="A1" i="12"/>
  <c r="C5" i="12"/>
  <c r="D9" i="12"/>
  <c r="A10" i="12"/>
  <c r="D10" i="12"/>
  <c r="A11" i="12"/>
  <c r="D11" i="12"/>
  <c r="A12" i="12"/>
  <c r="D12" i="12"/>
  <c r="A13" i="12"/>
  <c r="D13" i="12"/>
  <c r="A14" i="12"/>
  <c r="D14" i="12"/>
  <c r="A15" i="12"/>
  <c r="D15" i="12"/>
  <c r="A16" i="12"/>
  <c r="D16" i="12"/>
  <c r="A17" i="12"/>
  <c r="D17" i="12"/>
  <c r="A18" i="12"/>
  <c r="D18" i="12"/>
  <c r="A19" i="12"/>
  <c r="D19" i="12"/>
  <c r="A20" i="12"/>
  <c r="D20" i="12"/>
  <c r="A21" i="12"/>
  <c r="D21" i="12"/>
  <c r="A22" i="12"/>
  <c r="D22" i="12"/>
  <c r="A23" i="12"/>
  <c r="D23" i="12"/>
  <c r="A24" i="12"/>
  <c r="D24" i="12"/>
  <c r="A25" i="12"/>
  <c r="D25" i="12"/>
  <c r="A26" i="12"/>
  <c r="D26" i="12"/>
  <c r="A27" i="12"/>
  <c r="D27" i="12"/>
  <c r="A28" i="12"/>
  <c r="D28" i="12"/>
  <c r="A29" i="12"/>
  <c r="D29" i="12"/>
  <c r="A30" i="12"/>
  <c r="D30" i="12"/>
  <c r="A31" i="12"/>
  <c r="D31" i="12"/>
  <c r="A32" i="12"/>
  <c r="D32" i="12"/>
  <c r="A33" i="12"/>
  <c r="D33" i="12"/>
  <c r="A34" i="12"/>
  <c r="D34" i="12"/>
  <c r="A35" i="12"/>
  <c r="D35" i="12"/>
  <c r="A36" i="12"/>
  <c r="D36" i="12"/>
  <c r="A37" i="12"/>
  <c r="D37" i="12"/>
  <c r="A38" i="12"/>
  <c r="D38" i="12"/>
  <c r="A39" i="12"/>
  <c r="D39" i="12"/>
  <c r="B41" i="12"/>
  <c r="C41" i="12"/>
</calcChain>
</file>

<file path=xl/sharedStrings.xml><?xml version="1.0" encoding="utf-8"?>
<sst xmlns="http://schemas.openxmlformats.org/spreadsheetml/2006/main" count="193" uniqueCount="21">
  <si>
    <t>CILCO CONTACT:</t>
  </si>
  <si>
    <t>CILCO STORAGE</t>
  </si>
  <si>
    <t>VONDA SECKLER</t>
  </si>
  <si>
    <t>PH:  (309) 677-5164</t>
  </si>
  <si>
    <t xml:space="preserve">BEG. BALANCE </t>
  </si>
  <si>
    <t>FAX: (309) 677-5506</t>
  </si>
  <si>
    <t xml:space="preserve">NOM. </t>
  </si>
  <si>
    <t>REC</t>
  </si>
  <si>
    <t xml:space="preserve">DEL. </t>
  </si>
  <si>
    <t>EFF. DATE</t>
  </si>
  <si>
    <t>VOLUME</t>
  </si>
  <si>
    <t>STORAGE BAL.</t>
  </si>
  <si>
    <t>CILCO CONTACTS:</t>
  </si>
  <si>
    <t>ALISA WOODWORTH</t>
  </si>
  <si>
    <t>PH: (309) 677-5166</t>
  </si>
  <si>
    <t>Average nom to get storage to = 0</t>
  </si>
  <si>
    <t>&lt;Report Date</t>
  </si>
  <si>
    <t>Nom Req'd to net zero</t>
  </si>
  <si>
    <t>Tony Honnings</t>
  </si>
  <si>
    <t>PH: (309) 677-5225</t>
  </si>
  <si>
    <t>FAX: (309) 677-5594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</si>
</sst>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8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1"/>
      <name val="Arial"/>
      <family val="2"/>
    </font>
    <font>
      <b/>
      <i/>
      <u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4" fillId="0" borderId="0" xfId="0" applyFont="1"/>
    <xf numFmtId="3" fontId="1" fillId="0" borderId="0" xfId="0" applyNumberFormat="1" applyFont="1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2" xfId="0" applyFont="1" applyBorder="1"/>
    <xf numFmtId="1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0" fontId="6" fillId="0" borderId="0" xfId="0" applyFont="1"/>
    <xf numFmtId="3" fontId="6" fillId="0" borderId="0" xfId="0" applyNumberFormat="1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Continuous"/>
    </xf>
    <xf numFmtId="14" fontId="1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D23" sqref="D23"/>
    </sheetView>
  </sheetViews>
  <sheetFormatPr defaultRowHeight="13.2" x14ac:dyDescent="0.25"/>
  <cols>
    <col min="1" max="1" width="10.44140625" customWidth="1"/>
    <col min="3" max="3" width="11.5546875" customWidth="1"/>
    <col min="4" max="4" width="15.109375" customWidth="1"/>
  </cols>
  <sheetData>
    <row r="2" spans="1:6" x14ac:dyDescent="0.25">
      <c r="E2" s="6" t="s">
        <v>0</v>
      </c>
      <c r="F2" s="6"/>
    </row>
    <row r="3" spans="1:6" ht="13.8" x14ac:dyDescent="0.25">
      <c r="A3" s="4" t="s">
        <v>1</v>
      </c>
      <c r="B3" s="1"/>
      <c r="E3" s="6" t="s">
        <v>2</v>
      </c>
      <c r="F3" s="6"/>
    </row>
    <row r="4" spans="1:6" x14ac:dyDescent="0.25">
      <c r="E4" s="6" t="s">
        <v>3</v>
      </c>
      <c r="F4" s="6"/>
    </row>
    <row r="5" spans="1:6" x14ac:dyDescent="0.25">
      <c r="A5" s="1" t="s">
        <v>4</v>
      </c>
      <c r="B5" s="1"/>
      <c r="C5" s="5">
        <v>913842</v>
      </c>
      <c r="E5" s="6" t="s">
        <v>5</v>
      </c>
      <c r="F5" s="6"/>
    </row>
    <row r="7" spans="1:6" x14ac:dyDescent="0.25">
      <c r="A7" s="7" t="s">
        <v>6</v>
      </c>
      <c r="B7" s="7" t="s">
        <v>7</v>
      </c>
      <c r="C7" s="7" t="s">
        <v>8</v>
      </c>
      <c r="D7" s="7"/>
    </row>
    <row r="8" spans="1:6" x14ac:dyDescent="0.25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5">
      <c r="A9" s="3">
        <v>35462</v>
      </c>
      <c r="B9">
        <v>16483</v>
      </c>
      <c r="C9">
        <v>16000</v>
      </c>
      <c r="D9" s="2">
        <f>C5-B9</f>
        <v>897359</v>
      </c>
    </row>
    <row r="10" spans="1:6" x14ac:dyDescent="0.25">
      <c r="A10" s="3">
        <v>35463</v>
      </c>
      <c r="B10">
        <v>16483</v>
      </c>
      <c r="C10">
        <v>16000</v>
      </c>
      <c r="D10" s="2">
        <f t="shared" ref="D10:D36" si="0">D9-B10</f>
        <v>880876</v>
      </c>
    </row>
    <row r="11" spans="1:6" x14ac:dyDescent="0.25">
      <c r="A11" s="3">
        <v>35464</v>
      </c>
      <c r="B11">
        <v>16483</v>
      </c>
      <c r="C11">
        <v>16000</v>
      </c>
      <c r="D11" s="2">
        <f t="shared" si="0"/>
        <v>864393</v>
      </c>
    </row>
    <row r="12" spans="1:6" x14ac:dyDescent="0.25">
      <c r="A12" s="3">
        <v>35465</v>
      </c>
      <c r="B12">
        <v>16483</v>
      </c>
      <c r="C12">
        <v>16000</v>
      </c>
      <c r="D12" s="2">
        <f t="shared" si="0"/>
        <v>847910</v>
      </c>
    </row>
    <row r="13" spans="1:6" x14ac:dyDescent="0.25">
      <c r="A13" s="3">
        <v>35466</v>
      </c>
      <c r="B13">
        <v>16483</v>
      </c>
      <c r="C13">
        <v>16000</v>
      </c>
      <c r="D13" s="2">
        <f t="shared" si="0"/>
        <v>831427</v>
      </c>
    </row>
    <row r="14" spans="1:6" x14ac:dyDescent="0.25">
      <c r="A14" s="3">
        <v>35467</v>
      </c>
      <c r="B14">
        <v>16483</v>
      </c>
      <c r="C14">
        <v>16000</v>
      </c>
      <c r="D14" s="2">
        <f t="shared" si="0"/>
        <v>814944</v>
      </c>
    </row>
    <row r="15" spans="1:6" x14ac:dyDescent="0.25">
      <c r="A15" s="3">
        <v>35468</v>
      </c>
      <c r="B15">
        <v>16483</v>
      </c>
      <c r="C15">
        <v>16000</v>
      </c>
      <c r="D15" s="2">
        <f t="shared" si="0"/>
        <v>798461</v>
      </c>
    </row>
    <row r="16" spans="1:6" x14ac:dyDescent="0.25">
      <c r="A16" s="3">
        <v>35469</v>
      </c>
      <c r="B16">
        <v>16483</v>
      </c>
      <c r="C16">
        <v>16000</v>
      </c>
      <c r="D16" s="2">
        <f t="shared" si="0"/>
        <v>781978</v>
      </c>
    </row>
    <row r="17" spans="1:4" x14ac:dyDescent="0.25">
      <c r="A17" s="3">
        <v>35470</v>
      </c>
      <c r="B17">
        <v>16483</v>
      </c>
      <c r="C17">
        <v>16000</v>
      </c>
      <c r="D17" s="2">
        <f t="shared" si="0"/>
        <v>765495</v>
      </c>
    </row>
    <row r="18" spans="1:4" x14ac:dyDescent="0.25">
      <c r="A18" s="3">
        <v>35471</v>
      </c>
      <c r="B18">
        <v>16483</v>
      </c>
      <c r="C18">
        <v>16000</v>
      </c>
      <c r="D18" s="2">
        <f t="shared" si="0"/>
        <v>749012</v>
      </c>
    </row>
    <row r="19" spans="1:4" x14ac:dyDescent="0.25">
      <c r="A19" s="3">
        <v>35472</v>
      </c>
      <c r="B19">
        <v>16483</v>
      </c>
      <c r="C19">
        <v>16000</v>
      </c>
      <c r="D19" s="2">
        <f t="shared" si="0"/>
        <v>732529</v>
      </c>
    </row>
    <row r="20" spans="1:4" x14ac:dyDescent="0.25">
      <c r="A20" s="3">
        <v>35473</v>
      </c>
      <c r="B20">
        <v>16483</v>
      </c>
      <c r="C20">
        <v>16000</v>
      </c>
      <c r="D20" s="2">
        <f t="shared" si="0"/>
        <v>716046</v>
      </c>
    </row>
    <row r="21" spans="1:4" x14ac:dyDescent="0.25">
      <c r="A21" s="3">
        <v>35474</v>
      </c>
      <c r="B21">
        <v>16483</v>
      </c>
      <c r="C21">
        <v>16000</v>
      </c>
      <c r="D21" s="2">
        <f t="shared" si="0"/>
        <v>699563</v>
      </c>
    </row>
    <row r="22" spans="1:4" x14ac:dyDescent="0.25">
      <c r="A22" s="3">
        <v>35475</v>
      </c>
      <c r="B22">
        <v>16483</v>
      </c>
      <c r="C22">
        <v>16000</v>
      </c>
      <c r="D22" s="2">
        <f t="shared" si="0"/>
        <v>683080</v>
      </c>
    </row>
    <row r="23" spans="1:4" x14ac:dyDescent="0.25">
      <c r="A23" s="3">
        <v>35476</v>
      </c>
      <c r="B23">
        <v>16483</v>
      </c>
      <c r="C23">
        <v>16000</v>
      </c>
      <c r="D23" s="2">
        <f t="shared" si="0"/>
        <v>666597</v>
      </c>
    </row>
    <row r="24" spans="1:4" x14ac:dyDescent="0.25">
      <c r="A24" s="3">
        <v>35477</v>
      </c>
      <c r="B24">
        <v>16483</v>
      </c>
      <c r="C24">
        <v>16000</v>
      </c>
      <c r="D24" s="2">
        <f t="shared" si="0"/>
        <v>650114</v>
      </c>
    </row>
    <row r="25" spans="1:4" x14ac:dyDescent="0.25">
      <c r="A25" s="3">
        <v>35478</v>
      </c>
      <c r="B25">
        <v>16483</v>
      </c>
      <c r="C25">
        <v>16000</v>
      </c>
      <c r="D25" s="2">
        <f t="shared" si="0"/>
        <v>633631</v>
      </c>
    </row>
    <row r="26" spans="1:4" x14ac:dyDescent="0.25">
      <c r="A26" s="3">
        <v>35479</v>
      </c>
      <c r="B26">
        <v>16483</v>
      </c>
      <c r="C26">
        <v>16000</v>
      </c>
      <c r="D26" s="2">
        <f t="shared" si="0"/>
        <v>617148</v>
      </c>
    </row>
    <row r="27" spans="1:4" x14ac:dyDescent="0.25">
      <c r="A27" s="3">
        <v>35480</v>
      </c>
      <c r="B27">
        <v>16483</v>
      </c>
      <c r="C27">
        <v>16000</v>
      </c>
      <c r="D27" s="2">
        <f t="shared" si="0"/>
        <v>600665</v>
      </c>
    </row>
    <row r="28" spans="1:4" x14ac:dyDescent="0.25">
      <c r="A28" s="3">
        <v>35481</v>
      </c>
      <c r="B28">
        <v>16483</v>
      </c>
      <c r="C28">
        <v>16000</v>
      </c>
      <c r="D28" s="2">
        <f t="shared" si="0"/>
        <v>584182</v>
      </c>
    </row>
    <row r="29" spans="1:4" x14ac:dyDescent="0.25">
      <c r="A29" s="3">
        <v>35482</v>
      </c>
      <c r="B29">
        <v>16483</v>
      </c>
      <c r="C29">
        <v>16000</v>
      </c>
      <c r="D29" s="2">
        <f t="shared" si="0"/>
        <v>567699</v>
      </c>
    </row>
    <row r="30" spans="1:4" x14ac:dyDescent="0.25">
      <c r="A30" s="3">
        <v>35483</v>
      </c>
      <c r="B30">
        <v>16483</v>
      </c>
      <c r="C30">
        <v>16000</v>
      </c>
      <c r="D30" s="2">
        <f t="shared" si="0"/>
        <v>551216</v>
      </c>
    </row>
    <row r="31" spans="1:4" x14ac:dyDescent="0.25">
      <c r="A31" s="3">
        <v>35484</v>
      </c>
      <c r="B31">
        <v>16483</v>
      </c>
      <c r="C31">
        <v>16000</v>
      </c>
      <c r="D31" s="2">
        <f t="shared" si="0"/>
        <v>534733</v>
      </c>
    </row>
    <row r="32" spans="1:4" x14ac:dyDescent="0.25">
      <c r="A32" s="3">
        <v>35485</v>
      </c>
      <c r="B32">
        <v>16483</v>
      </c>
      <c r="C32">
        <v>16000</v>
      </c>
      <c r="D32" s="2">
        <f t="shared" si="0"/>
        <v>518250</v>
      </c>
    </row>
    <row r="33" spans="1:4" x14ac:dyDescent="0.25">
      <c r="A33" s="3">
        <v>35486</v>
      </c>
      <c r="B33">
        <v>16483</v>
      </c>
      <c r="C33">
        <v>16000</v>
      </c>
      <c r="D33" s="2">
        <f t="shared" si="0"/>
        <v>501767</v>
      </c>
    </row>
    <row r="34" spans="1:4" x14ac:dyDescent="0.25">
      <c r="A34" s="3">
        <v>35487</v>
      </c>
      <c r="B34">
        <v>16483</v>
      </c>
      <c r="C34">
        <v>16000</v>
      </c>
      <c r="D34" s="2">
        <f t="shared" si="0"/>
        <v>485284</v>
      </c>
    </row>
    <row r="35" spans="1:4" x14ac:dyDescent="0.25">
      <c r="A35" s="3">
        <v>35488</v>
      </c>
      <c r="B35">
        <v>16483</v>
      </c>
      <c r="C35">
        <v>16000</v>
      </c>
      <c r="D35" s="2">
        <f t="shared" si="0"/>
        <v>468801</v>
      </c>
    </row>
    <row r="36" spans="1:4" x14ac:dyDescent="0.25">
      <c r="A36" s="3">
        <v>35489</v>
      </c>
      <c r="B36">
        <v>16483</v>
      </c>
      <c r="C36">
        <v>16000</v>
      </c>
      <c r="D36" s="2">
        <f t="shared" si="0"/>
        <v>452318</v>
      </c>
    </row>
    <row r="37" spans="1:4" x14ac:dyDescent="0.25">
      <c r="A37" s="3"/>
      <c r="B37">
        <f>SUM(B9:B36)</f>
        <v>461524</v>
      </c>
      <c r="C37">
        <f>SUM(C9:C36)</f>
        <v>448000</v>
      </c>
      <c r="D37" s="2"/>
    </row>
    <row r="38" spans="1:4" x14ac:dyDescent="0.25">
      <c r="A38" s="3"/>
      <c r="D38" s="2"/>
    </row>
    <row r="39" spans="1:4" x14ac:dyDescent="0.25">
      <c r="A39" s="3"/>
      <c r="D39" s="2"/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9" sqref="B9:B11"/>
    </sheetView>
  </sheetViews>
  <sheetFormatPr defaultRowHeight="13.2" x14ac:dyDescent="0.25"/>
  <cols>
    <col min="1" max="1" width="12.88671875" customWidth="1"/>
    <col min="2" max="2" width="12.109375" customWidth="1"/>
    <col min="3" max="3" width="10.88671875" customWidth="1"/>
    <col min="4" max="4" width="20.44140625" customWidth="1"/>
    <col min="5" max="5" width="22" customWidth="1"/>
  </cols>
  <sheetData>
    <row r="1" spans="1:6" x14ac:dyDescent="0.25">
      <c r="A1" s="18">
        <f ca="1">NOW()</f>
        <v>36606.331433217594</v>
      </c>
      <c r="B1" t="s">
        <v>16</v>
      </c>
    </row>
    <row r="2" spans="1:6" ht="13.8" thickBot="1" x14ac:dyDescent="0.3">
      <c r="E2" s="8" t="s">
        <v>12</v>
      </c>
    </row>
    <row r="3" spans="1:6" ht="13.8" x14ac:dyDescent="0.25">
      <c r="A3" s="4" t="s">
        <v>1</v>
      </c>
      <c r="B3" s="1"/>
      <c r="E3" s="1" t="s">
        <v>2</v>
      </c>
    </row>
    <row r="4" spans="1:6" x14ac:dyDescent="0.25">
      <c r="E4" s="6" t="s">
        <v>3</v>
      </c>
    </row>
    <row r="5" spans="1:6" x14ac:dyDescent="0.25">
      <c r="A5" s="1" t="s">
        <v>4</v>
      </c>
      <c r="B5" s="1"/>
      <c r="C5" s="5">
        <f>2000000-'Dec 99'!B41</f>
        <v>1495084</v>
      </c>
      <c r="E5" s="6" t="s">
        <v>20</v>
      </c>
    </row>
    <row r="7" spans="1:6" x14ac:dyDescent="0.25">
      <c r="A7" s="19" t="s">
        <v>6</v>
      </c>
      <c r="B7" s="19" t="s">
        <v>7</v>
      </c>
      <c r="C7" s="19" t="s">
        <v>8</v>
      </c>
    </row>
    <row r="8" spans="1:6" x14ac:dyDescent="0.25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5">
      <c r="A9" s="3">
        <v>36526</v>
      </c>
      <c r="B9">
        <v>20934</v>
      </c>
      <c r="C9">
        <v>20000</v>
      </c>
      <c r="D9" s="2">
        <f>C5-B9</f>
        <v>1474150</v>
      </c>
      <c r="E9" s="16"/>
    </row>
    <row r="10" spans="1:6" x14ac:dyDescent="0.25">
      <c r="A10" s="3">
        <f t="shared" ref="A10:A39" si="0">+A9+1</f>
        <v>36527</v>
      </c>
      <c r="B10">
        <v>20934</v>
      </c>
      <c r="C10">
        <v>20000</v>
      </c>
      <c r="D10" s="2">
        <f t="shared" ref="D10:D39" si="1">D9-B10</f>
        <v>1453216</v>
      </c>
      <c r="E10" s="16"/>
    </row>
    <row r="11" spans="1:6" x14ac:dyDescent="0.25">
      <c r="A11" s="3">
        <f t="shared" si="0"/>
        <v>36528</v>
      </c>
      <c r="B11">
        <v>20934</v>
      </c>
      <c r="C11">
        <v>20000</v>
      </c>
      <c r="D11" s="2">
        <f t="shared" si="1"/>
        <v>1432282</v>
      </c>
      <c r="E11" s="16"/>
    </row>
    <row r="12" spans="1:6" x14ac:dyDescent="0.25">
      <c r="A12" s="3">
        <f t="shared" si="0"/>
        <v>36529</v>
      </c>
      <c r="B12">
        <v>28260</v>
      </c>
      <c r="C12">
        <v>27000</v>
      </c>
      <c r="D12" s="2">
        <f t="shared" si="1"/>
        <v>1404022</v>
      </c>
      <c r="E12" s="16"/>
    </row>
    <row r="13" spans="1:6" x14ac:dyDescent="0.25">
      <c r="A13" s="3">
        <f t="shared" si="0"/>
        <v>36530</v>
      </c>
      <c r="B13">
        <v>28260</v>
      </c>
      <c r="C13">
        <v>27000</v>
      </c>
      <c r="D13" s="2">
        <f t="shared" si="1"/>
        <v>1375762</v>
      </c>
      <c r="E13" s="16"/>
    </row>
    <row r="14" spans="1:6" x14ac:dyDescent="0.25">
      <c r="A14" s="3">
        <f t="shared" si="0"/>
        <v>36531</v>
      </c>
      <c r="B14">
        <v>28260</v>
      </c>
      <c r="C14">
        <v>27000</v>
      </c>
      <c r="D14" s="2">
        <f t="shared" si="1"/>
        <v>1347502</v>
      </c>
      <c r="E14" s="16"/>
    </row>
    <row r="15" spans="1:6" x14ac:dyDescent="0.25">
      <c r="A15" s="3">
        <f t="shared" si="0"/>
        <v>36532</v>
      </c>
      <c r="B15">
        <v>28260</v>
      </c>
      <c r="C15">
        <v>27000</v>
      </c>
      <c r="D15" s="2">
        <f t="shared" si="1"/>
        <v>1319242</v>
      </c>
      <c r="E15" s="16"/>
    </row>
    <row r="16" spans="1:6" x14ac:dyDescent="0.25">
      <c r="A16" s="3">
        <f t="shared" si="0"/>
        <v>36533</v>
      </c>
      <c r="B16">
        <v>28260</v>
      </c>
      <c r="C16">
        <v>27000</v>
      </c>
      <c r="D16" s="2">
        <f t="shared" si="1"/>
        <v>1290982</v>
      </c>
      <c r="E16" s="16"/>
    </row>
    <row r="17" spans="1:5" x14ac:dyDescent="0.25">
      <c r="A17" s="3">
        <f t="shared" si="0"/>
        <v>36534</v>
      </c>
      <c r="B17">
        <v>28260</v>
      </c>
      <c r="C17">
        <v>27000</v>
      </c>
      <c r="D17" s="2">
        <f t="shared" si="1"/>
        <v>1262722</v>
      </c>
      <c r="E17" s="16"/>
    </row>
    <row r="18" spans="1:5" x14ac:dyDescent="0.25">
      <c r="A18" s="3">
        <f t="shared" si="0"/>
        <v>36535</v>
      </c>
      <c r="B18">
        <v>28260</v>
      </c>
      <c r="C18">
        <v>27000</v>
      </c>
      <c r="D18" s="2">
        <f t="shared" si="1"/>
        <v>1234462</v>
      </c>
      <c r="E18" s="16"/>
    </row>
    <row r="19" spans="1:5" x14ac:dyDescent="0.25">
      <c r="A19" s="3">
        <f t="shared" si="0"/>
        <v>36536</v>
      </c>
      <c r="B19">
        <v>28260</v>
      </c>
      <c r="C19">
        <v>27000</v>
      </c>
      <c r="D19" s="2">
        <f t="shared" si="1"/>
        <v>1206202</v>
      </c>
      <c r="E19" s="16"/>
    </row>
    <row r="20" spans="1:5" x14ac:dyDescent="0.25">
      <c r="A20" s="3">
        <f t="shared" si="0"/>
        <v>36537</v>
      </c>
      <c r="B20">
        <v>28260</v>
      </c>
      <c r="C20">
        <v>27000</v>
      </c>
      <c r="D20" s="2">
        <f t="shared" si="1"/>
        <v>1177942</v>
      </c>
      <c r="E20" s="16"/>
    </row>
    <row r="21" spans="1:5" x14ac:dyDescent="0.25">
      <c r="A21" s="3">
        <f t="shared" si="0"/>
        <v>36538</v>
      </c>
      <c r="B21">
        <v>28260</v>
      </c>
      <c r="C21">
        <v>27000</v>
      </c>
      <c r="D21" s="2">
        <f t="shared" si="1"/>
        <v>1149682</v>
      </c>
      <c r="E21" s="16"/>
    </row>
    <row r="22" spans="1:5" x14ac:dyDescent="0.25">
      <c r="A22" s="3">
        <f t="shared" si="0"/>
        <v>36539</v>
      </c>
      <c r="B22">
        <v>28260</v>
      </c>
      <c r="C22">
        <v>27000</v>
      </c>
      <c r="D22" s="2">
        <f t="shared" si="1"/>
        <v>1121422</v>
      </c>
      <c r="E22" s="16"/>
    </row>
    <row r="23" spans="1:5" x14ac:dyDescent="0.25">
      <c r="A23" s="3">
        <f t="shared" si="0"/>
        <v>36540</v>
      </c>
      <c r="B23">
        <v>28260</v>
      </c>
      <c r="C23">
        <v>27000</v>
      </c>
      <c r="D23" s="2">
        <f t="shared" si="1"/>
        <v>1093162</v>
      </c>
      <c r="E23" s="16"/>
    </row>
    <row r="24" spans="1:5" x14ac:dyDescent="0.25">
      <c r="A24" s="3">
        <f t="shared" si="0"/>
        <v>36541</v>
      </c>
      <c r="B24">
        <v>28260</v>
      </c>
      <c r="C24">
        <v>27000</v>
      </c>
      <c r="D24" s="2">
        <f t="shared" si="1"/>
        <v>1064902</v>
      </c>
      <c r="E24" s="16"/>
    </row>
    <row r="25" spans="1:5" x14ac:dyDescent="0.25">
      <c r="A25" s="3">
        <f t="shared" si="0"/>
        <v>36542</v>
      </c>
      <c r="B25">
        <v>28260</v>
      </c>
      <c r="C25">
        <v>27000</v>
      </c>
      <c r="D25" s="2">
        <f t="shared" si="1"/>
        <v>1036642</v>
      </c>
      <c r="E25" s="16"/>
    </row>
    <row r="26" spans="1:5" x14ac:dyDescent="0.25">
      <c r="A26" s="3">
        <f t="shared" si="0"/>
        <v>36543</v>
      </c>
      <c r="B26">
        <v>28260</v>
      </c>
      <c r="C26">
        <v>27000</v>
      </c>
      <c r="D26" s="2">
        <f t="shared" si="1"/>
        <v>1008382</v>
      </c>
      <c r="E26" s="16"/>
    </row>
    <row r="27" spans="1:5" x14ac:dyDescent="0.25">
      <c r="A27" s="3">
        <f t="shared" si="0"/>
        <v>36544</v>
      </c>
      <c r="B27">
        <v>28260</v>
      </c>
      <c r="C27">
        <v>27000</v>
      </c>
      <c r="D27" s="2">
        <f t="shared" si="1"/>
        <v>980122</v>
      </c>
      <c r="E27" s="16"/>
    </row>
    <row r="28" spans="1:5" x14ac:dyDescent="0.25">
      <c r="A28" s="3">
        <f t="shared" si="0"/>
        <v>36545</v>
      </c>
      <c r="B28">
        <v>28260</v>
      </c>
      <c r="C28">
        <v>27000</v>
      </c>
      <c r="D28" s="2">
        <f t="shared" si="1"/>
        <v>951862</v>
      </c>
      <c r="E28" s="16"/>
    </row>
    <row r="29" spans="1:5" x14ac:dyDescent="0.25">
      <c r="A29" s="3">
        <f t="shared" si="0"/>
        <v>36546</v>
      </c>
      <c r="B29">
        <v>28260</v>
      </c>
      <c r="C29">
        <v>27000</v>
      </c>
      <c r="D29" s="2">
        <f t="shared" si="1"/>
        <v>923602</v>
      </c>
      <c r="E29" s="16"/>
    </row>
    <row r="30" spans="1:5" x14ac:dyDescent="0.25">
      <c r="A30" s="3">
        <f t="shared" si="0"/>
        <v>36547</v>
      </c>
      <c r="B30">
        <v>28260</v>
      </c>
      <c r="C30">
        <v>27000</v>
      </c>
      <c r="D30" s="2">
        <f t="shared" si="1"/>
        <v>895342</v>
      </c>
      <c r="E30" s="16"/>
    </row>
    <row r="31" spans="1:5" x14ac:dyDescent="0.25">
      <c r="A31" s="3">
        <f t="shared" si="0"/>
        <v>36548</v>
      </c>
      <c r="B31">
        <v>28260</v>
      </c>
      <c r="C31">
        <v>27000</v>
      </c>
      <c r="D31" s="2">
        <f t="shared" si="1"/>
        <v>867082</v>
      </c>
      <c r="E31" s="16"/>
    </row>
    <row r="32" spans="1:5" x14ac:dyDescent="0.25">
      <c r="A32" s="3">
        <f t="shared" si="0"/>
        <v>36549</v>
      </c>
      <c r="B32">
        <v>28260</v>
      </c>
      <c r="C32">
        <v>27000</v>
      </c>
      <c r="D32" s="2">
        <f t="shared" si="1"/>
        <v>838822</v>
      </c>
      <c r="E32" s="16"/>
    </row>
    <row r="33" spans="1:5" x14ac:dyDescent="0.25">
      <c r="A33" s="3">
        <f t="shared" si="0"/>
        <v>36550</v>
      </c>
      <c r="B33">
        <v>28260</v>
      </c>
      <c r="C33">
        <v>27000</v>
      </c>
      <c r="D33" s="2">
        <f t="shared" si="1"/>
        <v>810562</v>
      </c>
      <c r="E33" s="16"/>
    </row>
    <row r="34" spans="1:5" x14ac:dyDescent="0.25">
      <c r="A34" s="3">
        <f t="shared" si="0"/>
        <v>36551</v>
      </c>
      <c r="B34">
        <v>28260</v>
      </c>
      <c r="C34">
        <v>27000</v>
      </c>
      <c r="D34" s="2">
        <f t="shared" si="1"/>
        <v>782302</v>
      </c>
      <c r="E34" s="16"/>
    </row>
    <row r="35" spans="1:5" x14ac:dyDescent="0.25">
      <c r="A35" s="3">
        <f t="shared" si="0"/>
        <v>36552</v>
      </c>
      <c r="B35">
        <v>28260</v>
      </c>
      <c r="C35">
        <v>27000</v>
      </c>
      <c r="D35" s="2">
        <f t="shared" si="1"/>
        <v>754042</v>
      </c>
      <c r="E35" s="16"/>
    </row>
    <row r="36" spans="1:5" x14ac:dyDescent="0.25">
      <c r="A36" s="3">
        <f t="shared" si="0"/>
        <v>36553</v>
      </c>
      <c r="B36">
        <v>28260</v>
      </c>
      <c r="C36">
        <v>27000</v>
      </c>
      <c r="D36" s="2">
        <f t="shared" si="1"/>
        <v>725782</v>
      </c>
      <c r="E36" s="16"/>
    </row>
    <row r="37" spans="1:5" x14ac:dyDescent="0.25">
      <c r="A37" s="3">
        <f t="shared" si="0"/>
        <v>36554</v>
      </c>
      <c r="B37">
        <v>28260</v>
      </c>
      <c r="C37">
        <v>27000</v>
      </c>
      <c r="D37" s="2">
        <f t="shared" si="1"/>
        <v>697522</v>
      </c>
      <c r="E37" s="16"/>
    </row>
    <row r="38" spans="1:5" x14ac:dyDescent="0.25">
      <c r="A38" s="3">
        <f t="shared" si="0"/>
        <v>36555</v>
      </c>
      <c r="B38">
        <v>28260</v>
      </c>
      <c r="C38">
        <v>27000</v>
      </c>
      <c r="D38" s="2">
        <f t="shared" si="1"/>
        <v>669262</v>
      </c>
      <c r="E38" s="16"/>
    </row>
    <row r="39" spans="1:5" x14ac:dyDescent="0.25">
      <c r="A39" s="3">
        <f t="shared" si="0"/>
        <v>36556</v>
      </c>
      <c r="B39">
        <v>28260</v>
      </c>
      <c r="C39">
        <v>27000</v>
      </c>
      <c r="D39" s="2">
        <f t="shared" si="1"/>
        <v>641002</v>
      </c>
      <c r="E39" s="16"/>
    </row>
    <row r="41" spans="1:5" x14ac:dyDescent="0.25">
      <c r="B41">
        <f>SUM(B9:B40)</f>
        <v>854082</v>
      </c>
      <c r="C41">
        <f>SUM(C9:C39)</f>
        <v>816000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3.2" x14ac:dyDescent="0.25"/>
  <cols>
    <col min="1" max="1" width="12.88671875" customWidth="1"/>
    <col min="2" max="2" width="12.109375" customWidth="1"/>
    <col min="3" max="3" width="10.88671875" customWidth="1"/>
    <col min="4" max="4" width="20.44140625" customWidth="1"/>
    <col min="5" max="5" width="22" customWidth="1"/>
  </cols>
  <sheetData>
    <row r="1" spans="1:6" x14ac:dyDescent="0.25">
      <c r="A1" s="18">
        <f ca="1">NOW()</f>
        <v>36606.331433217594</v>
      </c>
      <c r="B1" t="s">
        <v>16</v>
      </c>
    </row>
    <row r="2" spans="1:6" ht="13.8" thickBot="1" x14ac:dyDescent="0.3">
      <c r="E2" s="8" t="s">
        <v>12</v>
      </c>
    </row>
    <row r="3" spans="1:6" ht="13.8" x14ac:dyDescent="0.25">
      <c r="A3" s="4" t="s">
        <v>1</v>
      </c>
      <c r="B3" s="1"/>
      <c r="E3" s="1" t="s">
        <v>2</v>
      </c>
    </row>
    <row r="4" spans="1:6" x14ac:dyDescent="0.25">
      <c r="E4" s="6" t="s">
        <v>3</v>
      </c>
    </row>
    <row r="5" spans="1:6" x14ac:dyDescent="0.25">
      <c r="A5" s="1" t="s">
        <v>4</v>
      </c>
      <c r="B5" s="1"/>
      <c r="C5" s="5">
        <f>2000000-'Dec 99'!B41-'Jan 00'!B41</f>
        <v>641002</v>
      </c>
      <c r="E5" s="6" t="s">
        <v>20</v>
      </c>
    </row>
    <row r="7" spans="1:6" x14ac:dyDescent="0.25">
      <c r="A7" s="19" t="s">
        <v>6</v>
      </c>
      <c r="B7" s="19" t="s">
        <v>7</v>
      </c>
      <c r="C7" s="19" t="s">
        <v>8</v>
      </c>
    </row>
    <row r="8" spans="1:6" x14ac:dyDescent="0.25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5">
      <c r="A9" s="3">
        <v>36557</v>
      </c>
      <c r="B9">
        <v>14130</v>
      </c>
      <c r="C9">
        <v>13500</v>
      </c>
      <c r="D9" s="2">
        <f>C5-B9</f>
        <v>626872</v>
      </c>
      <c r="E9" s="16"/>
    </row>
    <row r="10" spans="1:6" x14ac:dyDescent="0.25">
      <c r="A10" s="3">
        <f t="shared" ref="A10:A37" si="0">+A9+1</f>
        <v>36558</v>
      </c>
      <c r="B10">
        <v>14130</v>
      </c>
      <c r="C10">
        <v>13500</v>
      </c>
      <c r="D10" s="2">
        <f t="shared" ref="D10:D37" si="1">D9-B10</f>
        <v>612742</v>
      </c>
      <c r="E10" s="16"/>
    </row>
    <row r="11" spans="1:6" x14ac:dyDescent="0.25">
      <c r="A11" s="3">
        <f t="shared" si="0"/>
        <v>36559</v>
      </c>
      <c r="B11">
        <v>14130</v>
      </c>
      <c r="C11">
        <v>13500</v>
      </c>
      <c r="D11" s="2">
        <f t="shared" si="1"/>
        <v>598612</v>
      </c>
      <c r="E11" s="16"/>
    </row>
    <row r="12" spans="1:6" x14ac:dyDescent="0.25">
      <c r="A12" s="3">
        <f t="shared" si="0"/>
        <v>36560</v>
      </c>
      <c r="B12">
        <v>14130</v>
      </c>
      <c r="C12">
        <v>13500</v>
      </c>
      <c r="D12" s="2">
        <f t="shared" si="1"/>
        <v>584482</v>
      </c>
      <c r="E12" s="16"/>
    </row>
    <row r="13" spans="1:6" x14ac:dyDescent="0.25">
      <c r="A13" s="3">
        <f t="shared" si="0"/>
        <v>36561</v>
      </c>
      <c r="B13">
        <v>14130</v>
      </c>
      <c r="C13">
        <v>13500</v>
      </c>
      <c r="D13" s="2">
        <f t="shared" si="1"/>
        <v>570352</v>
      </c>
      <c r="E13" s="16"/>
    </row>
    <row r="14" spans="1:6" x14ac:dyDescent="0.25">
      <c r="A14" s="3">
        <f t="shared" si="0"/>
        <v>36562</v>
      </c>
      <c r="B14">
        <v>14130</v>
      </c>
      <c r="C14">
        <v>13500</v>
      </c>
      <c r="D14" s="2">
        <f t="shared" si="1"/>
        <v>556222</v>
      </c>
      <c r="E14" s="16"/>
    </row>
    <row r="15" spans="1:6" x14ac:dyDescent="0.25">
      <c r="A15" s="3">
        <f t="shared" si="0"/>
        <v>36563</v>
      </c>
      <c r="B15">
        <v>14130</v>
      </c>
      <c r="C15">
        <v>13500</v>
      </c>
      <c r="D15" s="2">
        <f t="shared" si="1"/>
        <v>542092</v>
      </c>
      <c r="E15" s="16"/>
    </row>
    <row r="16" spans="1:6" x14ac:dyDescent="0.25">
      <c r="A16" s="3">
        <f t="shared" si="0"/>
        <v>36564</v>
      </c>
      <c r="B16">
        <v>14130</v>
      </c>
      <c r="C16">
        <v>13500</v>
      </c>
      <c r="D16" s="2">
        <f t="shared" si="1"/>
        <v>527962</v>
      </c>
      <c r="E16" s="16"/>
    </row>
    <row r="17" spans="1:5" x14ac:dyDescent="0.25">
      <c r="A17" s="3">
        <f t="shared" si="0"/>
        <v>36565</v>
      </c>
      <c r="B17">
        <v>14130</v>
      </c>
      <c r="C17">
        <v>13500</v>
      </c>
      <c r="D17" s="2">
        <f t="shared" si="1"/>
        <v>513832</v>
      </c>
      <c r="E17" s="16"/>
    </row>
    <row r="18" spans="1:5" x14ac:dyDescent="0.25">
      <c r="A18" s="3">
        <f t="shared" si="0"/>
        <v>36566</v>
      </c>
      <c r="B18">
        <v>14130</v>
      </c>
      <c r="C18">
        <v>13500</v>
      </c>
      <c r="D18" s="2">
        <f t="shared" si="1"/>
        <v>499702</v>
      </c>
      <c r="E18" s="16"/>
    </row>
    <row r="19" spans="1:5" x14ac:dyDescent="0.25">
      <c r="A19" s="3">
        <f t="shared" si="0"/>
        <v>36567</v>
      </c>
      <c r="B19">
        <v>14130</v>
      </c>
      <c r="C19">
        <v>13500</v>
      </c>
      <c r="D19" s="2">
        <f t="shared" si="1"/>
        <v>485572</v>
      </c>
      <c r="E19" s="16"/>
    </row>
    <row r="20" spans="1:5" x14ac:dyDescent="0.25">
      <c r="A20" s="3">
        <f t="shared" si="0"/>
        <v>36568</v>
      </c>
      <c r="B20">
        <v>14130</v>
      </c>
      <c r="C20">
        <v>13500</v>
      </c>
      <c r="D20" s="2">
        <f t="shared" si="1"/>
        <v>471442</v>
      </c>
      <c r="E20" s="16"/>
    </row>
    <row r="21" spans="1:5" x14ac:dyDescent="0.25">
      <c r="A21" s="3">
        <f t="shared" si="0"/>
        <v>36569</v>
      </c>
      <c r="B21">
        <v>14130</v>
      </c>
      <c r="C21">
        <v>13500</v>
      </c>
      <c r="D21" s="2">
        <f t="shared" si="1"/>
        <v>457312</v>
      </c>
      <c r="E21" s="16"/>
    </row>
    <row r="22" spans="1:5" x14ac:dyDescent="0.25">
      <c r="A22" s="3">
        <f t="shared" si="0"/>
        <v>36570</v>
      </c>
      <c r="B22">
        <v>14130</v>
      </c>
      <c r="C22">
        <v>13500</v>
      </c>
      <c r="D22" s="2">
        <f t="shared" si="1"/>
        <v>443182</v>
      </c>
      <c r="E22" s="16"/>
    </row>
    <row r="23" spans="1:5" x14ac:dyDescent="0.25">
      <c r="A23" s="3">
        <f t="shared" si="0"/>
        <v>36571</v>
      </c>
      <c r="B23">
        <v>14130</v>
      </c>
      <c r="C23">
        <v>13500</v>
      </c>
      <c r="D23" s="2">
        <f t="shared" si="1"/>
        <v>429052</v>
      </c>
      <c r="E23" s="16"/>
    </row>
    <row r="24" spans="1:5" x14ac:dyDescent="0.25">
      <c r="A24" s="3">
        <f t="shared" si="0"/>
        <v>36572</v>
      </c>
      <c r="B24">
        <v>14130</v>
      </c>
      <c r="C24">
        <v>13500</v>
      </c>
      <c r="D24" s="2">
        <f t="shared" si="1"/>
        <v>414922</v>
      </c>
      <c r="E24" s="16"/>
    </row>
    <row r="25" spans="1:5" x14ac:dyDescent="0.25">
      <c r="A25" s="3">
        <f t="shared" si="0"/>
        <v>36573</v>
      </c>
      <c r="B25">
        <v>14130</v>
      </c>
      <c r="C25">
        <v>13500</v>
      </c>
      <c r="D25" s="2">
        <f t="shared" si="1"/>
        <v>400792</v>
      </c>
      <c r="E25" s="16"/>
    </row>
    <row r="26" spans="1:5" x14ac:dyDescent="0.25">
      <c r="A26" s="3">
        <f t="shared" si="0"/>
        <v>36574</v>
      </c>
      <c r="B26">
        <v>14130</v>
      </c>
      <c r="C26">
        <v>13500</v>
      </c>
      <c r="D26" s="2">
        <f t="shared" si="1"/>
        <v>386662</v>
      </c>
      <c r="E26" s="16"/>
    </row>
    <row r="27" spans="1:5" x14ac:dyDescent="0.25">
      <c r="A27" s="3">
        <f t="shared" si="0"/>
        <v>36575</v>
      </c>
      <c r="B27">
        <v>14130</v>
      </c>
      <c r="C27">
        <v>13500</v>
      </c>
      <c r="D27" s="2">
        <f t="shared" si="1"/>
        <v>372532</v>
      </c>
      <c r="E27" s="16"/>
    </row>
    <row r="28" spans="1:5" x14ac:dyDescent="0.25">
      <c r="A28" s="3">
        <f t="shared" si="0"/>
        <v>36576</v>
      </c>
      <c r="B28">
        <v>14130</v>
      </c>
      <c r="C28">
        <v>13500</v>
      </c>
      <c r="D28" s="2">
        <f t="shared" si="1"/>
        <v>358402</v>
      </c>
      <c r="E28" s="16"/>
    </row>
    <row r="29" spans="1:5" x14ac:dyDescent="0.25">
      <c r="A29" s="3">
        <f t="shared" si="0"/>
        <v>36577</v>
      </c>
      <c r="B29">
        <v>14130</v>
      </c>
      <c r="C29">
        <v>13500</v>
      </c>
      <c r="D29" s="2">
        <f t="shared" si="1"/>
        <v>344272</v>
      </c>
      <c r="E29" s="16"/>
    </row>
    <row r="30" spans="1:5" x14ac:dyDescent="0.25">
      <c r="A30" s="3">
        <f t="shared" si="0"/>
        <v>36578</v>
      </c>
      <c r="B30">
        <v>14130</v>
      </c>
      <c r="C30">
        <v>13500</v>
      </c>
      <c r="D30" s="2">
        <f t="shared" si="1"/>
        <v>330142</v>
      </c>
      <c r="E30" s="16"/>
    </row>
    <row r="31" spans="1:5" x14ac:dyDescent="0.25">
      <c r="A31" s="3">
        <f t="shared" si="0"/>
        <v>36579</v>
      </c>
      <c r="B31">
        <v>14130</v>
      </c>
      <c r="C31">
        <v>13500</v>
      </c>
      <c r="D31" s="2">
        <f t="shared" si="1"/>
        <v>316012</v>
      </c>
      <c r="E31" s="16"/>
    </row>
    <row r="32" spans="1:5" x14ac:dyDescent="0.25">
      <c r="A32" s="3">
        <f t="shared" si="0"/>
        <v>36580</v>
      </c>
      <c r="B32">
        <v>14130</v>
      </c>
      <c r="C32">
        <v>13500</v>
      </c>
      <c r="D32" s="2">
        <f t="shared" si="1"/>
        <v>301882</v>
      </c>
      <c r="E32" s="16"/>
    </row>
    <row r="33" spans="1:5" x14ac:dyDescent="0.25">
      <c r="A33" s="3">
        <f t="shared" si="0"/>
        <v>36581</v>
      </c>
      <c r="B33">
        <v>14130</v>
      </c>
      <c r="C33">
        <v>13500</v>
      </c>
      <c r="D33" s="2">
        <f t="shared" si="1"/>
        <v>287752</v>
      </c>
      <c r="E33" s="16"/>
    </row>
    <row r="34" spans="1:5" x14ac:dyDescent="0.25">
      <c r="A34" s="3">
        <f t="shared" si="0"/>
        <v>36582</v>
      </c>
      <c r="B34">
        <v>14130</v>
      </c>
      <c r="C34">
        <v>13500</v>
      </c>
      <c r="D34" s="2">
        <f t="shared" si="1"/>
        <v>273622</v>
      </c>
      <c r="E34" s="16"/>
    </row>
    <row r="35" spans="1:5" x14ac:dyDescent="0.25">
      <c r="A35" s="3">
        <f t="shared" si="0"/>
        <v>36583</v>
      </c>
      <c r="B35">
        <v>14130</v>
      </c>
      <c r="C35">
        <v>13500</v>
      </c>
      <c r="D35" s="2">
        <f t="shared" si="1"/>
        <v>259492</v>
      </c>
      <c r="E35" s="16"/>
    </row>
    <row r="36" spans="1:5" x14ac:dyDescent="0.25">
      <c r="A36" s="3">
        <f t="shared" si="0"/>
        <v>36584</v>
      </c>
      <c r="B36">
        <v>14130</v>
      </c>
      <c r="C36">
        <v>13500</v>
      </c>
      <c r="D36" s="2">
        <f t="shared" si="1"/>
        <v>245362</v>
      </c>
      <c r="E36" s="16"/>
    </row>
    <row r="37" spans="1:5" x14ac:dyDescent="0.25">
      <c r="A37" s="3">
        <f t="shared" si="0"/>
        <v>36585</v>
      </c>
      <c r="B37">
        <v>14130</v>
      </c>
      <c r="C37">
        <v>13500</v>
      </c>
      <c r="D37" s="2">
        <f t="shared" si="1"/>
        <v>231232</v>
      </c>
      <c r="E37" s="16"/>
    </row>
    <row r="39" spans="1:5" x14ac:dyDescent="0.25">
      <c r="B39">
        <f>SUM(B9:B38)</f>
        <v>409770</v>
      </c>
      <c r="C39">
        <f>SUM(C9:C37)</f>
        <v>391500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5" sqref="C5"/>
    </sheetView>
  </sheetViews>
  <sheetFormatPr defaultRowHeight="13.2" x14ac:dyDescent="0.25"/>
  <cols>
    <col min="1" max="1" width="12.88671875" customWidth="1"/>
    <col min="2" max="2" width="12.109375" customWidth="1"/>
    <col min="3" max="3" width="10.88671875" customWidth="1"/>
    <col min="4" max="4" width="20.44140625" customWidth="1"/>
    <col min="5" max="5" width="22" customWidth="1"/>
  </cols>
  <sheetData>
    <row r="1" spans="1:6" x14ac:dyDescent="0.25">
      <c r="A1" s="18">
        <f ca="1">NOW()</f>
        <v>36606.331433333333</v>
      </c>
      <c r="B1" t="s">
        <v>16</v>
      </c>
    </row>
    <row r="2" spans="1:6" ht="13.8" thickBot="1" x14ac:dyDescent="0.3">
      <c r="E2" s="8" t="s">
        <v>12</v>
      </c>
    </row>
    <row r="3" spans="1:6" ht="13.8" x14ac:dyDescent="0.25">
      <c r="A3" s="4" t="s">
        <v>1</v>
      </c>
      <c r="B3" s="1"/>
      <c r="E3" s="1" t="s">
        <v>2</v>
      </c>
    </row>
    <row r="4" spans="1:6" x14ac:dyDescent="0.25">
      <c r="E4" s="6" t="s">
        <v>3</v>
      </c>
    </row>
    <row r="5" spans="1:6" x14ac:dyDescent="0.25">
      <c r="A5" s="1" t="s">
        <v>4</v>
      </c>
      <c r="B5" s="1"/>
      <c r="C5" s="5">
        <f>+'Feb 00'!D37</f>
        <v>231232</v>
      </c>
      <c r="E5" s="6" t="s">
        <v>20</v>
      </c>
    </row>
    <row r="7" spans="1:6" x14ac:dyDescent="0.25">
      <c r="A7" s="19" t="s">
        <v>6</v>
      </c>
      <c r="B7" s="19" t="s">
        <v>7</v>
      </c>
      <c r="C7" s="19" t="s">
        <v>8</v>
      </c>
    </row>
    <row r="8" spans="1:6" x14ac:dyDescent="0.25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5">
      <c r="A9" s="3">
        <v>36586</v>
      </c>
      <c r="B9">
        <v>7327</v>
      </c>
      <c r="C9">
        <v>7000</v>
      </c>
      <c r="D9" s="2">
        <f>C5-B9</f>
        <v>223905</v>
      </c>
      <c r="E9" s="16"/>
    </row>
    <row r="10" spans="1:6" x14ac:dyDescent="0.25">
      <c r="A10" s="3">
        <f t="shared" ref="A10:A39" si="0">+A9+1</f>
        <v>36587</v>
      </c>
      <c r="B10">
        <v>7327</v>
      </c>
      <c r="C10">
        <v>7000</v>
      </c>
      <c r="D10" s="2">
        <f t="shared" ref="D10:D39" si="1">D9-B10</f>
        <v>216578</v>
      </c>
      <c r="E10" s="16"/>
    </row>
    <row r="11" spans="1:6" x14ac:dyDescent="0.25">
      <c r="A11" s="3">
        <f t="shared" si="0"/>
        <v>36588</v>
      </c>
      <c r="B11">
        <v>7327</v>
      </c>
      <c r="C11">
        <v>7000</v>
      </c>
      <c r="D11" s="2">
        <f t="shared" si="1"/>
        <v>209251</v>
      </c>
      <c r="E11" s="16"/>
    </row>
    <row r="12" spans="1:6" x14ac:dyDescent="0.25">
      <c r="A12" s="3">
        <f t="shared" si="0"/>
        <v>36589</v>
      </c>
      <c r="B12">
        <v>7327</v>
      </c>
      <c r="C12">
        <v>7000</v>
      </c>
      <c r="D12" s="2">
        <f t="shared" si="1"/>
        <v>201924</v>
      </c>
      <c r="E12" s="16"/>
    </row>
    <row r="13" spans="1:6" x14ac:dyDescent="0.25">
      <c r="A13" s="3">
        <f t="shared" si="0"/>
        <v>36590</v>
      </c>
      <c r="B13">
        <v>7327</v>
      </c>
      <c r="C13">
        <v>7000</v>
      </c>
      <c r="D13" s="2">
        <f t="shared" si="1"/>
        <v>194597</v>
      </c>
      <c r="E13" s="16"/>
    </row>
    <row r="14" spans="1:6" x14ac:dyDescent="0.25">
      <c r="A14" s="3">
        <f t="shared" si="0"/>
        <v>36591</v>
      </c>
      <c r="B14">
        <v>7327</v>
      </c>
      <c r="C14">
        <v>7000</v>
      </c>
      <c r="D14" s="2">
        <f t="shared" si="1"/>
        <v>187270</v>
      </c>
      <c r="E14" s="16"/>
    </row>
    <row r="15" spans="1:6" x14ac:dyDescent="0.25">
      <c r="A15" s="3">
        <f t="shared" si="0"/>
        <v>36592</v>
      </c>
      <c r="B15">
        <v>7327</v>
      </c>
      <c r="C15">
        <v>7000</v>
      </c>
      <c r="D15" s="2">
        <f t="shared" si="1"/>
        <v>179943</v>
      </c>
      <c r="E15" s="16"/>
    </row>
    <row r="16" spans="1:6" x14ac:dyDescent="0.25">
      <c r="A16" s="3">
        <f t="shared" si="0"/>
        <v>36593</v>
      </c>
      <c r="B16">
        <v>7327</v>
      </c>
      <c r="C16">
        <v>7000</v>
      </c>
      <c r="D16" s="2">
        <f t="shared" si="1"/>
        <v>172616</v>
      </c>
      <c r="E16" s="16"/>
    </row>
    <row r="17" spans="1:5" x14ac:dyDescent="0.25">
      <c r="A17" s="3">
        <f t="shared" si="0"/>
        <v>36594</v>
      </c>
      <c r="B17">
        <v>7327</v>
      </c>
      <c r="C17">
        <v>7000</v>
      </c>
      <c r="D17" s="2">
        <f t="shared" si="1"/>
        <v>165289</v>
      </c>
      <c r="E17" s="16"/>
    </row>
    <row r="18" spans="1:5" x14ac:dyDescent="0.25">
      <c r="A18" s="3">
        <f t="shared" si="0"/>
        <v>36595</v>
      </c>
      <c r="B18">
        <v>7327</v>
      </c>
      <c r="C18">
        <v>7000</v>
      </c>
      <c r="D18" s="2">
        <f t="shared" si="1"/>
        <v>157962</v>
      </c>
      <c r="E18" s="16"/>
    </row>
    <row r="19" spans="1:5" x14ac:dyDescent="0.25">
      <c r="A19" s="3">
        <f t="shared" si="0"/>
        <v>36596</v>
      </c>
      <c r="B19">
        <v>7327</v>
      </c>
      <c r="C19">
        <v>7000</v>
      </c>
      <c r="D19" s="2">
        <f t="shared" si="1"/>
        <v>150635</v>
      </c>
      <c r="E19" s="16"/>
    </row>
    <row r="20" spans="1:5" x14ac:dyDescent="0.25">
      <c r="A20" s="3">
        <f t="shared" si="0"/>
        <v>36597</v>
      </c>
      <c r="B20">
        <v>7327</v>
      </c>
      <c r="C20">
        <v>7000</v>
      </c>
      <c r="D20" s="2">
        <f t="shared" si="1"/>
        <v>143308</v>
      </c>
      <c r="E20" s="16"/>
    </row>
    <row r="21" spans="1:5" x14ac:dyDescent="0.25">
      <c r="A21" s="3">
        <f t="shared" si="0"/>
        <v>36598</v>
      </c>
      <c r="B21">
        <v>7327</v>
      </c>
      <c r="C21">
        <v>7000</v>
      </c>
      <c r="D21" s="2">
        <f t="shared" si="1"/>
        <v>135981</v>
      </c>
      <c r="E21" s="16"/>
    </row>
    <row r="22" spans="1:5" x14ac:dyDescent="0.25">
      <c r="A22" s="3">
        <f t="shared" si="0"/>
        <v>36599</v>
      </c>
      <c r="B22">
        <v>7327</v>
      </c>
      <c r="C22">
        <v>7000</v>
      </c>
      <c r="D22" s="2">
        <f t="shared" si="1"/>
        <v>128654</v>
      </c>
      <c r="E22" s="16"/>
    </row>
    <row r="23" spans="1:5" x14ac:dyDescent="0.25">
      <c r="A23" s="3">
        <f t="shared" si="0"/>
        <v>36600</v>
      </c>
      <c r="B23">
        <v>7327</v>
      </c>
      <c r="C23">
        <v>7000</v>
      </c>
      <c r="D23" s="2">
        <f t="shared" si="1"/>
        <v>121327</v>
      </c>
      <c r="E23" s="16"/>
    </row>
    <row r="24" spans="1:5" x14ac:dyDescent="0.25">
      <c r="A24" s="3">
        <f t="shared" si="0"/>
        <v>36601</v>
      </c>
      <c r="B24">
        <v>7327</v>
      </c>
      <c r="C24">
        <v>7000</v>
      </c>
      <c r="D24" s="2">
        <f t="shared" si="1"/>
        <v>114000</v>
      </c>
      <c r="E24" s="16"/>
    </row>
    <row r="25" spans="1:5" x14ac:dyDescent="0.25">
      <c r="A25" s="3">
        <f t="shared" si="0"/>
        <v>36602</v>
      </c>
      <c r="B25">
        <v>7327</v>
      </c>
      <c r="C25">
        <v>7000</v>
      </c>
      <c r="D25" s="2">
        <f t="shared" si="1"/>
        <v>106673</v>
      </c>
      <c r="E25" s="16"/>
    </row>
    <row r="26" spans="1:5" x14ac:dyDescent="0.25">
      <c r="A26" s="3">
        <f t="shared" si="0"/>
        <v>36603</v>
      </c>
      <c r="B26">
        <v>7327</v>
      </c>
      <c r="C26">
        <v>7000</v>
      </c>
      <c r="D26" s="2">
        <f t="shared" si="1"/>
        <v>99346</v>
      </c>
      <c r="E26" s="16"/>
    </row>
    <row r="27" spans="1:5" x14ac:dyDescent="0.25">
      <c r="A27" s="3">
        <f t="shared" si="0"/>
        <v>36604</v>
      </c>
      <c r="B27">
        <v>7327</v>
      </c>
      <c r="C27">
        <v>7000</v>
      </c>
      <c r="D27" s="2">
        <f t="shared" si="1"/>
        <v>92019</v>
      </c>
      <c r="E27" s="16"/>
    </row>
    <row r="28" spans="1:5" x14ac:dyDescent="0.25">
      <c r="A28" s="3">
        <f t="shared" si="0"/>
        <v>36605</v>
      </c>
      <c r="B28">
        <v>7327</v>
      </c>
      <c r="C28">
        <v>7000</v>
      </c>
      <c r="D28" s="2">
        <f t="shared" si="1"/>
        <v>84692</v>
      </c>
      <c r="E28" s="16"/>
    </row>
    <row r="29" spans="1:5" x14ac:dyDescent="0.25">
      <c r="A29" s="3">
        <f t="shared" si="0"/>
        <v>36606</v>
      </c>
      <c r="B29">
        <v>7327</v>
      </c>
      <c r="C29">
        <v>7000</v>
      </c>
      <c r="D29" s="2">
        <f t="shared" si="1"/>
        <v>77365</v>
      </c>
      <c r="E29" s="16"/>
    </row>
    <row r="30" spans="1:5" x14ac:dyDescent="0.25">
      <c r="A30" s="3">
        <f t="shared" si="0"/>
        <v>36607</v>
      </c>
      <c r="B30">
        <v>0</v>
      </c>
      <c r="C30">
        <v>0</v>
      </c>
      <c r="D30" s="2">
        <f t="shared" si="1"/>
        <v>77365</v>
      </c>
      <c r="E30" s="16"/>
    </row>
    <row r="31" spans="1:5" x14ac:dyDescent="0.25">
      <c r="A31" s="3">
        <f t="shared" si="0"/>
        <v>36608</v>
      </c>
      <c r="B31">
        <v>0</v>
      </c>
      <c r="C31">
        <v>0</v>
      </c>
      <c r="D31" s="2">
        <f t="shared" si="1"/>
        <v>77365</v>
      </c>
      <c r="E31" s="16"/>
    </row>
    <row r="32" spans="1:5" x14ac:dyDescent="0.25">
      <c r="A32" s="3">
        <f t="shared" si="0"/>
        <v>36609</v>
      </c>
      <c r="B32">
        <v>0</v>
      </c>
      <c r="C32">
        <v>0</v>
      </c>
      <c r="D32" s="2">
        <f t="shared" si="1"/>
        <v>77365</v>
      </c>
      <c r="E32" s="16"/>
    </row>
    <row r="33" spans="1:5" x14ac:dyDescent="0.25">
      <c r="A33" s="3">
        <f t="shared" si="0"/>
        <v>36610</v>
      </c>
      <c r="B33">
        <v>0</v>
      </c>
      <c r="C33">
        <v>0</v>
      </c>
      <c r="D33" s="2">
        <f t="shared" si="1"/>
        <v>77365</v>
      </c>
      <c r="E33" s="16"/>
    </row>
    <row r="34" spans="1:5" x14ac:dyDescent="0.25">
      <c r="A34" s="3">
        <f t="shared" si="0"/>
        <v>36611</v>
      </c>
      <c r="B34">
        <v>0</v>
      </c>
      <c r="C34">
        <v>0</v>
      </c>
      <c r="D34" s="2">
        <f t="shared" si="1"/>
        <v>77365</v>
      </c>
      <c r="E34" s="16"/>
    </row>
    <row r="35" spans="1:5" x14ac:dyDescent="0.25">
      <c r="A35" s="3">
        <f t="shared" si="0"/>
        <v>36612</v>
      </c>
      <c r="B35">
        <v>0</v>
      </c>
      <c r="C35">
        <v>0</v>
      </c>
      <c r="D35" s="2">
        <f t="shared" si="1"/>
        <v>77365</v>
      </c>
      <c r="E35" s="16"/>
    </row>
    <row r="36" spans="1:5" x14ac:dyDescent="0.25">
      <c r="A36" s="3">
        <f t="shared" si="0"/>
        <v>36613</v>
      </c>
      <c r="B36">
        <v>0</v>
      </c>
      <c r="C36">
        <v>0</v>
      </c>
      <c r="D36" s="2">
        <f t="shared" si="1"/>
        <v>77365</v>
      </c>
      <c r="E36" s="16"/>
    </row>
    <row r="37" spans="1:5" x14ac:dyDescent="0.25">
      <c r="A37" s="3">
        <f t="shared" si="0"/>
        <v>36614</v>
      </c>
      <c r="B37">
        <v>0</v>
      </c>
      <c r="C37">
        <v>0</v>
      </c>
      <c r="D37" s="2">
        <f t="shared" si="1"/>
        <v>77365</v>
      </c>
      <c r="E37" s="16"/>
    </row>
    <row r="38" spans="1:5" x14ac:dyDescent="0.25">
      <c r="A38" s="3">
        <f t="shared" si="0"/>
        <v>36615</v>
      </c>
      <c r="B38">
        <v>0</v>
      </c>
      <c r="C38">
        <v>0</v>
      </c>
      <c r="D38" s="2">
        <f t="shared" si="1"/>
        <v>77365</v>
      </c>
      <c r="E38" s="16"/>
    </row>
    <row r="39" spans="1:5" x14ac:dyDescent="0.25">
      <c r="A39" s="3">
        <f t="shared" si="0"/>
        <v>36616</v>
      </c>
      <c r="B39">
        <v>0</v>
      </c>
      <c r="C39">
        <v>0</v>
      </c>
      <c r="D39" s="2">
        <f t="shared" si="1"/>
        <v>77365</v>
      </c>
      <c r="E39" s="16"/>
    </row>
    <row r="41" spans="1:5" x14ac:dyDescent="0.25">
      <c r="B41">
        <f>SUM(B9:B40)</f>
        <v>153867</v>
      </c>
      <c r="C41">
        <f>SUM(C9:C37)</f>
        <v>147000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C5" sqref="C5"/>
    </sheetView>
  </sheetViews>
  <sheetFormatPr defaultRowHeight="13.2" x14ac:dyDescent="0.25"/>
  <cols>
    <col min="1" max="1" width="10.44140625" customWidth="1"/>
    <col min="3" max="3" width="11.5546875" customWidth="1"/>
    <col min="4" max="4" width="15.109375" customWidth="1"/>
  </cols>
  <sheetData>
    <row r="2" spans="1:6" x14ac:dyDescent="0.25">
      <c r="E2" s="6" t="s">
        <v>0</v>
      </c>
      <c r="F2" s="6"/>
    </row>
    <row r="3" spans="1:6" ht="13.8" x14ac:dyDescent="0.25">
      <c r="A3" s="4" t="s">
        <v>1</v>
      </c>
      <c r="B3" s="1"/>
      <c r="E3" s="6" t="s">
        <v>2</v>
      </c>
      <c r="F3" s="6"/>
    </row>
    <row r="4" spans="1:6" x14ac:dyDescent="0.25">
      <c r="E4" s="6" t="s">
        <v>3</v>
      </c>
      <c r="F4" s="6"/>
    </row>
    <row r="5" spans="1:6" x14ac:dyDescent="0.25">
      <c r="A5" s="1" t="s">
        <v>4</v>
      </c>
      <c r="B5" s="1"/>
      <c r="C5" s="5">
        <v>2000000</v>
      </c>
      <c r="E5" s="6" t="s">
        <v>5</v>
      </c>
      <c r="F5" s="6"/>
    </row>
    <row r="7" spans="1:6" x14ac:dyDescent="0.25">
      <c r="A7" s="7" t="s">
        <v>6</v>
      </c>
      <c r="B7" s="7" t="s">
        <v>7</v>
      </c>
      <c r="C7" s="7" t="s">
        <v>8</v>
      </c>
      <c r="D7" s="7"/>
    </row>
    <row r="8" spans="1:6" x14ac:dyDescent="0.25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5">
      <c r="A9" s="3">
        <v>35400</v>
      </c>
      <c r="B9">
        <v>13495</v>
      </c>
      <c r="C9">
        <v>13100</v>
      </c>
      <c r="D9" s="2">
        <f>C5-B9</f>
        <v>1986505</v>
      </c>
    </row>
    <row r="10" spans="1:6" x14ac:dyDescent="0.25">
      <c r="A10" s="3">
        <f>+A9+1</f>
        <v>35401</v>
      </c>
      <c r="B10">
        <v>13495</v>
      </c>
      <c r="C10">
        <v>13100</v>
      </c>
      <c r="D10" s="2">
        <f>D9-B10</f>
        <v>1973010</v>
      </c>
    </row>
    <row r="11" spans="1:6" x14ac:dyDescent="0.25">
      <c r="A11" s="3">
        <f t="shared" ref="A11:A26" si="0">+A10+1</f>
        <v>35402</v>
      </c>
      <c r="B11">
        <v>13495</v>
      </c>
      <c r="C11">
        <v>13100</v>
      </c>
      <c r="D11" s="2">
        <f t="shared" ref="D11:D16" si="1">D10-B11</f>
        <v>1959515</v>
      </c>
    </row>
    <row r="12" spans="1:6" x14ac:dyDescent="0.25">
      <c r="A12" s="3">
        <f t="shared" si="0"/>
        <v>35403</v>
      </c>
      <c r="B12">
        <v>13495</v>
      </c>
      <c r="C12">
        <v>13100</v>
      </c>
      <c r="D12" s="2">
        <f t="shared" si="1"/>
        <v>1946020</v>
      </c>
    </row>
    <row r="13" spans="1:6" x14ac:dyDescent="0.25">
      <c r="A13" s="3">
        <f t="shared" si="0"/>
        <v>35404</v>
      </c>
      <c r="B13">
        <v>13495</v>
      </c>
      <c r="C13">
        <v>13100</v>
      </c>
      <c r="D13" s="2">
        <f t="shared" si="1"/>
        <v>1932525</v>
      </c>
    </row>
    <row r="14" spans="1:6" x14ac:dyDescent="0.25">
      <c r="A14" s="3">
        <f t="shared" si="0"/>
        <v>35405</v>
      </c>
      <c r="B14">
        <v>13495</v>
      </c>
      <c r="C14">
        <v>13100</v>
      </c>
      <c r="D14" s="2">
        <f t="shared" si="1"/>
        <v>1919030</v>
      </c>
    </row>
    <row r="15" spans="1:6" x14ac:dyDescent="0.25">
      <c r="A15" s="3">
        <f t="shared" si="0"/>
        <v>35406</v>
      </c>
      <c r="B15">
        <v>13445</v>
      </c>
      <c r="C15">
        <v>13100</v>
      </c>
      <c r="D15" s="2">
        <f t="shared" si="1"/>
        <v>1905585</v>
      </c>
    </row>
    <row r="16" spans="1:6" x14ac:dyDescent="0.25">
      <c r="A16" s="3">
        <f t="shared" si="0"/>
        <v>35407</v>
      </c>
      <c r="B16">
        <v>13445</v>
      </c>
      <c r="C16">
        <v>13100</v>
      </c>
      <c r="D16" s="2">
        <f t="shared" si="1"/>
        <v>1892140</v>
      </c>
    </row>
    <row r="17" spans="1:4" x14ac:dyDescent="0.25">
      <c r="A17" s="3">
        <f t="shared" si="0"/>
        <v>35408</v>
      </c>
      <c r="B17">
        <v>13445</v>
      </c>
      <c r="C17">
        <v>13100</v>
      </c>
      <c r="D17" s="2">
        <f>D16-B17</f>
        <v>1878695</v>
      </c>
    </row>
    <row r="18" spans="1:4" x14ac:dyDescent="0.25">
      <c r="A18" s="3">
        <f t="shared" si="0"/>
        <v>35409</v>
      </c>
      <c r="B18">
        <v>13459</v>
      </c>
      <c r="C18">
        <v>13100</v>
      </c>
      <c r="D18" s="2">
        <f t="shared" ref="D18:D33" si="2">D17-B18</f>
        <v>1865236</v>
      </c>
    </row>
    <row r="19" spans="1:4" x14ac:dyDescent="0.25">
      <c r="A19" s="3">
        <f t="shared" si="0"/>
        <v>35410</v>
      </c>
      <c r="B19">
        <v>13475</v>
      </c>
      <c r="C19">
        <v>13100</v>
      </c>
      <c r="D19" s="2">
        <f t="shared" si="2"/>
        <v>1851761</v>
      </c>
    </row>
    <row r="20" spans="1:4" x14ac:dyDescent="0.25">
      <c r="A20" s="3">
        <f t="shared" si="0"/>
        <v>35411</v>
      </c>
      <c r="B20">
        <v>13429</v>
      </c>
      <c r="C20">
        <v>13100</v>
      </c>
      <c r="D20" s="2">
        <f t="shared" si="2"/>
        <v>1838332</v>
      </c>
    </row>
    <row r="21" spans="1:4" x14ac:dyDescent="0.25">
      <c r="A21" s="3">
        <f t="shared" si="0"/>
        <v>35412</v>
      </c>
      <c r="B21">
        <v>13495</v>
      </c>
      <c r="C21">
        <v>13100</v>
      </c>
      <c r="D21" s="2">
        <f t="shared" si="2"/>
        <v>1824837</v>
      </c>
    </row>
    <row r="22" spans="1:4" x14ac:dyDescent="0.25">
      <c r="A22" s="3">
        <f t="shared" si="0"/>
        <v>35413</v>
      </c>
      <c r="B22">
        <v>13495</v>
      </c>
      <c r="C22">
        <v>13100</v>
      </c>
      <c r="D22" s="2">
        <f t="shared" si="2"/>
        <v>1811342</v>
      </c>
    </row>
    <row r="23" spans="1:4" x14ac:dyDescent="0.25">
      <c r="A23" s="3">
        <f t="shared" si="0"/>
        <v>35414</v>
      </c>
      <c r="B23">
        <v>13495</v>
      </c>
      <c r="C23">
        <v>13100</v>
      </c>
      <c r="D23" s="2">
        <f t="shared" si="2"/>
        <v>1797847</v>
      </c>
    </row>
    <row r="24" spans="1:4" x14ac:dyDescent="0.25">
      <c r="A24" s="3">
        <f t="shared" si="0"/>
        <v>35415</v>
      </c>
      <c r="B24">
        <v>13495</v>
      </c>
      <c r="C24">
        <v>13100</v>
      </c>
      <c r="D24" s="2">
        <f t="shared" si="2"/>
        <v>1784352</v>
      </c>
    </row>
    <row r="25" spans="1:4" x14ac:dyDescent="0.25">
      <c r="A25" s="3">
        <f t="shared" si="0"/>
        <v>35416</v>
      </c>
      <c r="B25">
        <v>13495</v>
      </c>
      <c r="C25">
        <v>13100</v>
      </c>
      <c r="D25" s="2">
        <f t="shared" si="2"/>
        <v>1770857</v>
      </c>
    </row>
    <row r="26" spans="1:4" x14ac:dyDescent="0.25">
      <c r="A26" s="3">
        <f t="shared" si="0"/>
        <v>35417</v>
      </c>
      <c r="B26">
        <v>24003</v>
      </c>
      <c r="C26">
        <v>23300</v>
      </c>
      <c r="D26" s="2">
        <f t="shared" si="2"/>
        <v>1746854</v>
      </c>
    </row>
    <row r="27" spans="1:4" x14ac:dyDescent="0.25">
      <c r="A27" s="3">
        <f t="shared" ref="A27:A39" si="3">+A26+1</f>
        <v>35418</v>
      </c>
      <c r="B27">
        <v>24003</v>
      </c>
      <c r="C27">
        <v>23300</v>
      </c>
      <c r="D27" s="2">
        <f t="shared" si="2"/>
        <v>1722851</v>
      </c>
    </row>
    <row r="28" spans="1:4" x14ac:dyDescent="0.25">
      <c r="A28" s="3">
        <f t="shared" si="3"/>
        <v>35419</v>
      </c>
      <c r="B28">
        <v>24003</v>
      </c>
      <c r="C28">
        <v>23300</v>
      </c>
      <c r="D28" s="2">
        <f t="shared" si="2"/>
        <v>1698848</v>
      </c>
    </row>
    <row r="29" spans="1:4" x14ac:dyDescent="0.25">
      <c r="A29" s="3">
        <f t="shared" si="3"/>
        <v>35420</v>
      </c>
      <c r="B29">
        <v>9272</v>
      </c>
      <c r="C29">
        <v>9000</v>
      </c>
      <c r="D29" s="2">
        <f t="shared" si="2"/>
        <v>1689576</v>
      </c>
    </row>
    <row r="30" spans="1:4" x14ac:dyDescent="0.25">
      <c r="A30" s="3">
        <f t="shared" si="3"/>
        <v>35421</v>
      </c>
      <c r="B30">
        <v>9272</v>
      </c>
      <c r="C30">
        <v>9000</v>
      </c>
      <c r="D30" s="2">
        <f t="shared" si="2"/>
        <v>1680304</v>
      </c>
    </row>
    <row r="31" spans="1:4" x14ac:dyDescent="0.25">
      <c r="A31" s="3">
        <f t="shared" si="3"/>
        <v>35422</v>
      </c>
      <c r="B31">
        <v>9272</v>
      </c>
      <c r="C31">
        <v>9000</v>
      </c>
      <c r="D31" s="2">
        <f t="shared" si="2"/>
        <v>1671032</v>
      </c>
    </row>
    <row r="32" spans="1:4" x14ac:dyDescent="0.25">
      <c r="A32" s="3">
        <f t="shared" si="3"/>
        <v>35423</v>
      </c>
      <c r="B32">
        <v>9272</v>
      </c>
      <c r="C32">
        <v>9000</v>
      </c>
      <c r="D32" s="2">
        <f t="shared" si="2"/>
        <v>1661760</v>
      </c>
    </row>
    <row r="33" spans="1:4" x14ac:dyDescent="0.25">
      <c r="A33" s="3">
        <f t="shared" si="3"/>
        <v>35424</v>
      </c>
      <c r="B33">
        <v>9272</v>
      </c>
      <c r="C33">
        <v>9000</v>
      </c>
      <c r="D33" s="2">
        <f t="shared" si="2"/>
        <v>1652488</v>
      </c>
    </row>
    <row r="34" spans="1:4" x14ac:dyDescent="0.25">
      <c r="A34" s="3">
        <f t="shared" si="3"/>
        <v>35425</v>
      </c>
      <c r="B34">
        <v>9272</v>
      </c>
      <c r="C34">
        <v>9000</v>
      </c>
      <c r="D34" s="2">
        <f t="shared" ref="D34:D39" si="4">D33-B34</f>
        <v>1643216</v>
      </c>
    </row>
    <row r="35" spans="1:4" x14ac:dyDescent="0.25">
      <c r="A35" s="3">
        <f t="shared" si="3"/>
        <v>35426</v>
      </c>
      <c r="B35">
        <v>9272</v>
      </c>
      <c r="C35">
        <v>9000</v>
      </c>
      <c r="D35" s="2">
        <f t="shared" si="4"/>
        <v>1633944</v>
      </c>
    </row>
    <row r="36" spans="1:4" x14ac:dyDescent="0.25">
      <c r="A36" s="3">
        <f t="shared" si="3"/>
        <v>35427</v>
      </c>
      <c r="B36">
        <v>0</v>
      </c>
      <c r="C36">
        <v>0</v>
      </c>
      <c r="D36" s="2">
        <f t="shared" si="4"/>
        <v>1633944</v>
      </c>
    </row>
    <row r="37" spans="1:4" x14ac:dyDescent="0.25">
      <c r="A37" s="3">
        <f t="shared" si="3"/>
        <v>35428</v>
      </c>
      <c r="B37">
        <v>0</v>
      </c>
      <c r="C37">
        <v>0</v>
      </c>
      <c r="D37" s="2">
        <f t="shared" si="4"/>
        <v>1633944</v>
      </c>
    </row>
    <row r="38" spans="1:4" x14ac:dyDescent="0.25">
      <c r="A38" s="3">
        <f t="shared" si="3"/>
        <v>35429</v>
      </c>
      <c r="B38">
        <v>0</v>
      </c>
      <c r="C38">
        <v>0</v>
      </c>
      <c r="D38" s="2">
        <f t="shared" si="4"/>
        <v>1633944</v>
      </c>
    </row>
    <row r="39" spans="1:4" x14ac:dyDescent="0.25">
      <c r="A39" s="3">
        <f t="shared" si="3"/>
        <v>35430</v>
      </c>
      <c r="B39">
        <v>0</v>
      </c>
      <c r="C39">
        <v>0</v>
      </c>
      <c r="D39" s="2">
        <f t="shared" si="4"/>
        <v>1633944</v>
      </c>
    </row>
    <row r="41" spans="1:4" x14ac:dyDescent="0.25">
      <c r="B41">
        <f>SUM(B9:B40)</f>
        <v>366056</v>
      </c>
      <c r="C41">
        <f>SUM(C9:C39)</f>
        <v>355600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2" workbookViewId="0">
      <selection activeCell="E17" sqref="E17"/>
    </sheetView>
  </sheetViews>
  <sheetFormatPr defaultRowHeight="13.2" x14ac:dyDescent="0.25"/>
  <cols>
    <col min="1" max="1" width="10.44140625" customWidth="1"/>
    <col min="2" max="2" width="17.33203125" customWidth="1"/>
    <col min="3" max="3" width="21.88671875" customWidth="1"/>
    <col min="4" max="6" width="17.33203125" customWidth="1"/>
  </cols>
  <sheetData>
    <row r="1" spans="1:6" ht="13.8" thickBot="1" x14ac:dyDescent="0.3">
      <c r="E1" s="8" t="s">
        <v>12</v>
      </c>
      <c r="F1" s="8"/>
    </row>
    <row r="2" spans="1:6" x14ac:dyDescent="0.25">
      <c r="E2" s="1" t="s">
        <v>13</v>
      </c>
      <c r="F2" s="9"/>
    </row>
    <row r="3" spans="1:6" ht="13.8" x14ac:dyDescent="0.25">
      <c r="A3" s="4" t="s">
        <v>1</v>
      </c>
      <c r="B3" s="1"/>
      <c r="E3" s="6" t="s">
        <v>14</v>
      </c>
    </row>
    <row r="4" spans="1:6" x14ac:dyDescent="0.25">
      <c r="E4" s="1" t="s">
        <v>2</v>
      </c>
      <c r="F4" s="1"/>
    </row>
    <row r="5" spans="1:6" x14ac:dyDescent="0.25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5">
      <c r="E6" s="6" t="s">
        <v>5</v>
      </c>
      <c r="F6" s="6"/>
    </row>
    <row r="7" spans="1:6" x14ac:dyDescent="0.25">
      <c r="A7" s="10" t="s">
        <v>6</v>
      </c>
      <c r="B7" s="10" t="s">
        <v>7</v>
      </c>
      <c r="C7" s="10" t="s">
        <v>8</v>
      </c>
      <c r="D7" s="10"/>
    </row>
    <row r="8" spans="1:6" x14ac:dyDescent="0.25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5">
      <c r="A9" s="11">
        <v>35765</v>
      </c>
      <c r="B9" s="12">
        <v>14732</v>
      </c>
      <c r="C9" s="12">
        <v>14400</v>
      </c>
      <c r="D9" s="13">
        <f>C5-B9</f>
        <v>1985268</v>
      </c>
    </row>
    <row r="10" spans="1:6" x14ac:dyDescent="0.25">
      <c r="A10" s="11">
        <v>35766</v>
      </c>
      <c r="B10" s="12">
        <v>14736</v>
      </c>
      <c r="C10" s="12">
        <v>14400</v>
      </c>
      <c r="D10" s="13">
        <f>D9-B10</f>
        <v>1970532</v>
      </c>
    </row>
    <row r="11" spans="1:6" x14ac:dyDescent="0.25">
      <c r="A11" s="11">
        <v>35767</v>
      </c>
      <c r="B11" s="12">
        <v>14845</v>
      </c>
      <c r="C11" s="12">
        <v>14400</v>
      </c>
      <c r="D11" s="13">
        <f t="shared" ref="D11:D26" si="0">D10-B11</f>
        <v>1955687</v>
      </c>
    </row>
    <row r="12" spans="1:6" x14ac:dyDescent="0.25">
      <c r="A12" s="11">
        <v>35768</v>
      </c>
      <c r="B12" s="12">
        <v>14846</v>
      </c>
      <c r="C12" s="12">
        <v>14400</v>
      </c>
      <c r="D12" s="13">
        <f t="shared" si="0"/>
        <v>1940841</v>
      </c>
    </row>
    <row r="13" spans="1:6" x14ac:dyDescent="0.25">
      <c r="A13" s="11">
        <v>35769</v>
      </c>
      <c r="B13" s="12">
        <v>14738</v>
      </c>
      <c r="C13" s="12">
        <v>14400</v>
      </c>
      <c r="D13" s="13">
        <f t="shared" si="0"/>
        <v>1926103</v>
      </c>
    </row>
    <row r="14" spans="1:6" x14ac:dyDescent="0.25">
      <c r="A14" s="11">
        <v>35770</v>
      </c>
      <c r="B14" s="12">
        <v>14845</v>
      </c>
      <c r="C14" s="12">
        <v>14400</v>
      </c>
      <c r="D14" s="13">
        <f t="shared" si="0"/>
        <v>1911258</v>
      </c>
    </row>
    <row r="15" spans="1:6" x14ac:dyDescent="0.25">
      <c r="A15" s="11">
        <v>35771</v>
      </c>
      <c r="B15" s="12">
        <v>14845</v>
      </c>
      <c r="C15" s="12">
        <v>14400</v>
      </c>
      <c r="D15" s="13">
        <f t="shared" si="0"/>
        <v>1896413</v>
      </c>
    </row>
    <row r="16" spans="1:6" x14ac:dyDescent="0.25">
      <c r="A16" s="11">
        <v>35772</v>
      </c>
      <c r="B16" s="12">
        <v>14845</v>
      </c>
      <c r="C16" s="12">
        <v>14400</v>
      </c>
      <c r="D16" s="13">
        <f t="shared" si="0"/>
        <v>1881568</v>
      </c>
    </row>
    <row r="17" spans="1:4" x14ac:dyDescent="0.25">
      <c r="A17" s="11">
        <v>35773</v>
      </c>
      <c r="B17" s="12">
        <v>14738</v>
      </c>
      <c r="C17" s="12">
        <v>14400</v>
      </c>
      <c r="D17" s="13">
        <f t="shared" si="0"/>
        <v>1866830</v>
      </c>
    </row>
    <row r="18" spans="1:4" x14ac:dyDescent="0.25">
      <c r="A18" s="11">
        <v>35774</v>
      </c>
      <c r="B18" s="12">
        <v>28752</v>
      </c>
      <c r="C18" s="12">
        <v>28000</v>
      </c>
      <c r="D18" s="13">
        <f t="shared" si="0"/>
        <v>1838078</v>
      </c>
    </row>
    <row r="19" spans="1:4" x14ac:dyDescent="0.25">
      <c r="A19" s="11">
        <v>35775</v>
      </c>
      <c r="B19" s="12">
        <v>28832</v>
      </c>
      <c r="C19" s="12">
        <v>28000</v>
      </c>
      <c r="D19" s="13">
        <f t="shared" si="0"/>
        <v>1809246</v>
      </c>
    </row>
    <row r="20" spans="1:4" x14ac:dyDescent="0.25">
      <c r="A20" s="11">
        <v>35776</v>
      </c>
      <c r="B20" s="12">
        <v>11260</v>
      </c>
      <c r="C20" s="12">
        <v>11000</v>
      </c>
      <c r="D20" s="13">
        <f t="shared" si="0"/>
        <v>1797986</v>
      </c>
    </row>
    <row r="21" spans="1:4" x14ac:dyDescent="0.25">
      <c r="A21" s="11">
        <v>35777</v>
      </c>
      <c r="B21" s="12">
        <v>11280</v>
      </c>
      <c r="C21" s="12">
        <v>11000</v>
      </c>
      <c r="D21" s="13">
        <f t="shared" si="0"/>
        <v>1786706</v>
      </c>
    </row>
    <row r="22" spans="1:4" x14ac:dyDescent="0.25">
      <c r="A22" s="11">
        <v>35778</v>
      </c>
      <c r="B22" s="12">
        <v>11280</v>
      </c>
      <c r="C22" s="12">
        <v>11000</v>
      </c>
      <c r="D22" s="13">
        <f t="shared" si="0"/>
        <v>1775426</v>
      </c>
    </row>
    <row r="23" spans="1:4" x14ac:dyDescent="0.25">
      <c r="A23" s="11">
        <v>35779</v>
      </c>
      <c r="B23" s="12">
        <v>11280</v>
      </c>
      <c r="C23" s="12">
        <v>11000</v>
      </c>
      <c r="D23" s="13">
        <f t="shared" si="0"/>
        <v>1764146</v>
      </c>
    </row>
    <row r="24" spans="1:4" x14ac:dyDescent="0.25">
      <c r="A24" s="11">
        <v>35780</v>
      </c>
      <c r="B24" s="12">
        <v>11340</v>
      </c>
      <c r="C24" s="12">
        <v>11000</v>
      </c>
      <c r="D24" s="13">
        <f t="shared" si="0"/>
        <v>1752806</v>
      </c>
    </row>
    <row r="25" spans="1:4" x14ac:dyDescent="0.25">
      <c r="A25" s="11">
        <v>35781</v>
      </c>
      <c r="B25" s="12">
        <v>11340</v>
      </c>
      <c r="C25" s="12">
        <v>11000</v>
      </c>
      <c r="D25" s="13">
        <f t="shared" si="0"/>
        <v>1741466</v>
      </c>
    </row>
    <row r="26" spans="1:4" x14ac:dyDescent="0.25">
      <c r="A26" s="11">
        <v>35782</v>
      </c>
      <c r="B26" s="12">
        <v>11340</v>
      </c>
      <c r="C26" s="12">
        <v>11000</v>
      </c>
      <c r="D26" s="13">
        <f t="shared" si="0"/>
        <v>1730126</v>
      </c>
    </row>
    <row r="27" spans="1:4" x14ac:dyDescent="0.25">
      <c r="A27" s="11">
        <v>35783</v>
      </c>
      <c r="B27" s="12">
        <v>11340</v>
      </c>
      <c r="C27" s="12">
        <v>11000</v>
      </c>
      <c r="D27" s="13">
        <f t="shared" ref="D27:D39" si="1">D26-B27</f>
        <v>1718786</v>
      </c>
    </row>
    <row r="28" spans="1:4" x14ac:dyDescent="0.25">
      <c r="A28" s="11">
        <v>35784</v>
      </c>
      <c r="B28" s="12">
        <v>11309</v>
      </c>
      <c r="C28" s="12">
        <v>11000</v>
      </c>
      <c r="D28" s="13">
        <f t="shared" si="1"/>
        <v>1707477</v>
      </c>
    </row>
    <row r="29" spans="1:4" x14ac:dyDescent="0.25">
      <c r="A29" s="11">
        <v>35785</v>
      </c>
      <c r="B29" s="12">
        <v>15124</v>
      </c>
      <c r="C29" s="12">
        <v>14700</v>
      </c>
      <c r="D29" s="13">
        <f t="shared" si="1"/>
        <v>1692353</v>
      </c>
    </row>
    <row r="30" spans="1:4" x14ac:dyDescent="0.25">
      <c r="A30" s="11">
        <v>35786</v>
      </c>
      <c r="B30" s="12">
        <v>15124</v>
      </c>
      <c r="C30" s="12">
        <v>14700</v>
      </c>
      <c r="D30" s="13">
        <f t="shared" si="1"/>
        <v>1677229</v>
      </c>
    </row>
    <row r="31" spans="1:4" x14ac:dyDescent="0.25">
      <c r="A31" s="11">
        <v>35787</v>
      </c>
      <c r="B31" s="12">
        <v>15154</v>
      </c>
      <c r="C31" s="12">
        <v>14700</v>
      </c>
      <c r="D31" s="13">
        <f t="shared" si="1"/>
        <v>1662075</v>
      </c>
    </row>
    <row r="32" spans="1:4" x14ac:dyDescent="0.25">
      <c r="A32" s="11">
        <v>35788</v>
      </c>
      <c r="B32" s="12">
        <v>15249</v>
      </c>
      <c r="C32" s="12">
        <v>14700</v>
      </c>
      <c r="D32" s="13">
        <f t="shared" si="1"/>
        <v>1646826</v>
      </c>
    </row>
    <row r="33" spans="1:4" x14ac:dyDescent="0.25">
      <c r="A33" s="11">
        <v>35789</v>
      </c>
      <c r="B33" s="12">
        <v>15248</v>
      </c>
      <c r="C33" s="12">
        <v>14700</v>
      </c>
      <c r="D33" s="13">
        <f t="shared" si="1"/>
        <v>1631578</v>
      </c>
    </row>
    <row r="34" spans="1:4" x14ac:dyDescent="0.25">
      <c r="A34" s="11">
        <v>35790</v>
      </c>
      <c r="B34" s="12">
        <v>15248</v>
      </c>
      <c r="C34" s="12">
        <v>14700</v>
      </c>
      <c r="D34" s="13">
        <f t="shared" si="1"/>
        <v>1616330</v>
      </c>
    </row>
    <row r="35" spans="1:4" x14ac:dyDescent="0.25">
      <c r="A35" s="11">
        <v>35791</v>
      </c>
      <c r="B35" s="12">
        <v>15248</v>
      </c>
      <c r="C35" s="12">
        <v>14700</v>
      </c>
      <c r="D35" s="13">
        <f t="shared" si="1"/>
        <v>1601082</v>
      </c>
    </row>
    <row r="36" spans="1:4" x14ac:dyDescent="0.25">
      <c r="A36" s="11">
        <v>35792</v>
      </c>
      <c r="B36" s="12">
        <v>15248</v>
      </c>
      <c r="C36" s="12">
        <v>14700</v>
      </c>
      <c r="D36" s="13">
        <f t="shared" si="1"/>
        <v>1585834</v>
      </c>
    </row>
    <row r="37" spans="1:4" x14ac:dyDescent="0.25">
      <c r="A37" s="11">
        <v>35793</v>
      </c>
      <c r="B37" s="12">
        <v>15248</v>
      </c>
      <c r="C37" s="12">
        <v>14700</v>
      </c>
      <c r="D37" s="13">
        <f t="shared" si="1"/>
        <v>1570586</v>
      </c>
    </row>
    <row r="38" spans="1:4" x14ac:dyDescent="0.25">
      <c r="A38" s="11">
        <v>35794</v>
      </c>
      <c r="B38" s="12">
        <v>16972</v>
      </c>
      <c r="C38" s="12">
        <v>16500</v>
      </c>
      <c r="D38" s="13">
        <f t="shared" si="1"/>
        <v>1553614</v>
      </c>
    </row>
    <row r="39" spans="1:4" x14ac:dyDescent="0.25">
      <c r="A39" s="11">
        <v>35795</v>
      </c>
      <c r="B39" s="12">
        <v>16887</v>
      </c>
      <c r="C39" s="12">
        <v>16500</v>
      </c>
      <c r="D39" s="13">
        <f t="shared" si="1"/>
        <v>1536727</v>
      </c>
    </row>
    <row r="40" spans="1:4" x14ac:dyDescent="0.25">
      <c r="A40" s="12"/>
      <c r="B40" s="12"/>
      <c r="C40" s="12"/>
      <c r="D40" s="13"/>
    </row>
    <row r="41" spans="1:4" x14ac:dyDescent="0.25">
      <c r="A41" s="12"/>
      <c r="B41" s="12">
        <f>SUM(B9:B40)</f>
        <v>463273</v>
      </c>
      <c r="C41" s="12">
        <f>SUM(C9:C39)</f>
        <v>449900</v>
      </c>
      <c r="D41" s="13">
        <f>C5-B41</f>
        <v>1536727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B9" sqref="B9:C9"/>
    </sheetView>
  </sheetViews>
  <sheetFormatPr defaultRowHeight="13.2" x14ac:dyDescent="0.25"/>
  <cols>
    <col min="1" max="1" width="10.44140625" customWidth="1"/>
    <col min="2" max="2" width="17.33203125" customWidth="1"/>
    <col min="3" max="3" width="21.88671875" customWidth="1"/>
    <col min="4" max="6" width="17.33203125" customWidth="1"/>
  </cols>
  <sheetData>
    <row r="1" spans="1:6" ht="13.8" thickBot="1" x14ac:dyDescent="0.3">
      <c r="E1" s="8" t="s">
        <v>12</v>
      </c>
      <c r="F1" s="8"/>
    </row>
    <row r="2" spans="1:6" x14ac:dyDescent="0.25">
      <c r="E2" s="1" t="s">
        <v>13</v>
      </c>
      <c r="F2" s="9"/>
    </row>
    <row r="3" spans="1:6" ht="13.8" x14ac:dyDescent="0.25">
      <c r="A3" s="4" t="s">
        <v>1</v>
      </c>
      <c r="B3" s="1"/>
      <c r="E3" s="6" t="s">
        <v>14</v>
      </c>
    </row>
    <row r="4" spans="1:6" x14ac:dyDescent="0.25">
      <c r="E4" s="1" t="s">
        <v>2</v>
      </c>
      <c r="F4" s="1"/>
    </row>
    <row r="5" spans="1:6" x14ac:dyDescent="0.25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5">
      <c r="E6" s="6" t="s">
        <v>5</v>
      </c>
      <c r="F6" s="6"/>
    </row>
    <row r="7" spans="1:6" x14ac:dyDescent="0.25">
      <c r="A7" s="10" t="s">
        <v>6</v>
      </c>
      <c r="B7" s="10" t="s">
        <v>7</v>
      </c>
      <c r="C7" s="10" t="s">
        <v>8</v>
      </c>
      <c r="D7" s="10"/>
    </row>
    <row r="8" spans="1:6" x14ac:dyDescent="0.25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5">
      <c r="A9" s="11">
        <v>35765</v>
      </c>
      <c r="B9" s="12">
        <v>14845</v>
      </c>
      <c r="C9" s="12">
        <v>14400</v>
      </c>
      <c r="D9" s="13">
        <f>C5-B9</f>
        <v>1985155</v>
      </c>
    </row>
    <row r="10" spans="1:6" x14ac:dyDescent="0.25">
      <c r="A10" s="11">
        <v>35766</v>
      </c>
      <c r="B10" s="12">
        <v>14845</v>
      </c>
      <c r="C10" s="12">
        <v>14400</v>
      </c>
      <c r="D10" s="13">
        <f t="shared" ref="D10:D39" si="0">D9-B10</f>
        <v>1970310</v>
      </c>
    </row>
    <row r="11" spans="1:6" x14ac:dyDescent="0.25">
      <c r="A11" s="11">
        <v>35767</v>
      </c>
      <c r="B11" s="12">
        <v>14845</v>
      </c>
      <c r="C11" s="12">
        <v>14400</v>
      </c>
      <c r="D11" s="13">
        <f t="shared" si="0"/>
        <v>1955465</v>
      </c>
    </row>
    <row r="12" spans="1:6" x14ac:dyDescent="0.25">
      <c r="A12" s="11">
        <v>35768</v>
      </c>
      <c r="B12" s="12">
        <v>14845</v>
      </c>
      <c r="C12" s="12">
        <v>14400</v>
      </c>
      <c r="D12" s="13">
        <f t="shared" si="0"/>
        <v>1940620</v>
      </c>
    </row>
    <row r="13" spans="1:6" x14ac:dyDescent="0.25">
      <c r="A13" s="11">
        <v>35769</v>
      </c>
      <c r="B13" s="12">
        <v>14845</v>
      </c>
      <c r="C13" s="12">
        <v>14400</v>
      </c>
      <c r="D13" s="13">
        <f t="shared" si="0"/>
        <v>1925775</v>
      </c>
    </row>
    <row r="14" spans="1:6" x14ac:dyDescent="0.25">
      <c r="A14" s="11">
        <v>35770</v>
      </c>
      <c r="B14" s="12">
        <v>14845</v>
      </c>
      <c r="C14" s="12">
        <v>14400</v>
      </c>
      <c r="D14" s="13">
        <f t="shared" si="0"/>
        <v>1910930</v>
      </c>
    </row>
    <row r="15" spans="1:6" x14ac:dyDescent="0.25">
      <c r="A15" s="11">
        <v>35771</v>
      </c>
      <c r="B15" s="12">
        <v>14845</v>
      </c>
      <c r="C15" s="12">
        <v>14400</v>
      </c>
      <c r="D15" s="13">
        <f t="shared" si="0"/>
        <v>1896085</v>
      </c>
    </row>
    <row r="16" spans="1:6" x14ac:dyDescent="0.25">
      <c r="A16" s="11">
        <v>35772</v>
      </c>
      <c r="B16" s="12">
        <v>14845</v>
      </c>
      <c r="C16" s="12">
        <v>14400</v>
      </c>
      <c r="D16" s="13">
        <f t="shared" si="0"/>
        <v>1881240</v>
      </c>
    </row>
    <row r="17" spans="1:4" x14ac:dyDescent="0.25">
      <c r="A17" s="11">
        <v>35773</v>
      </c>
      <c r="B17" s="12">
        <v>14845</v>
      </c>
      <c r="C17" s="12">
        <v>14400</v>
      </c>
      <c r="D17" s="13">
        <f t="shared" si="0"/>
        <v>1866395</v>
      </c>
    </row>
    <row r="18" spans="1:4" x14ac:dyDescent="0.25">
      <c r="A18" s="11">
        <v>35774</v>
      </c>
      <c r="B18" s="12">
        <v>28866</v>
      </c>
      <c r="C18" s="12">
        <v>28000</v>
      </c>
      <c r="D18" s="13">
        <f t="shared" si="0"/>
        <v>1837529</v>
      </c>
    </row>
    <row r="19" spans="1:4" x14ac:dyDescent="0.25">
      <c r="A19" s="11">
        <v>35775</v>
      </c>
      <c r="B19" s="12">
        <v>28866</v>
      </c>
      <c r="C19" s="12">
        <v>28000</v>
      </c>
      <c r="D19" s="13">
        <f t="shared" si="0"/>
        <v>1808663</v>
      </c>
    </row>
    <row r="20" spans="1:4" x14ac:dyDescent="0.25">
      <c r="A20" s="11">
        <v>35776</v>
      </c>
      <c r="B20" s="12">
        <v>11340</v>
      </c>
      <c r="C20" s="12">
        <v>11000</v>
      </c>
      <c r="D20" s="13">
        <f t="shared" si="0"/>
        <v>1797323</v>
      </c>
    </row>
    <row r="21" spans="1:4" x14ac:dyDescent="0.25">
      <c r="A21" s="11">
        <v>35777</v>
      </c>
      <c r="B21" s="12">
        <v>11340</v>
      </c>
      <c r="C21" s="12">
        <v>11000</v>
      </c>
      <c r="D21" s="13">
        <f t="shared" si="0"/>
        <v>1785983</v>
      </c>
    </row>
    <row r="22" spans="1:4" x14ac:dyDescent="0.25">
      <c r="A22" s="11">
        <v>35778</v>
      </c>
      <c r="B22" s="12">
        <v>11340</v>
      </c>
      <c r="C22" s="12">
        <v>11000</v>
      </c>
      <c r="D22" s="13">
        <f t="shared" si="0"/>
        <v>1774643</v>
      </c>
    </row>
    <row r="23" spans="1:4" x14ac:dyDescent="0.25">
      <c r="A23" s="11">
        <v>35779</v>
      </c>
      <c r="B23" s="12">
        <v>11340</v>
      </c>
      <c r="C23" s="12">
        <v>11000</v>
      </c>
      <c r="D23" s="13">
        <f t="shared" si="0"/>
        <v>1763303</v>
      </c>
    </row>
    <row r="24" spans="1:4" x14ac:dyDescent="0.25">
      <c r="A24" s="11">
        <v>35780</v>
      </c>
      <c r="B24" s="12">
        <v>11340</v>
      </c>
      <c r="C24" s="12">
        <v>11000</v>
      </c>
      <c r="D24" s="13">
        <f t="shared" si="0"/>
        <v>1751963</v>
      </c>
    </row>
    <row r="25" spans="1:4" x14ac:dyDescent="0.25">
      <c r="A25" s="11">
        <v>35781</v>
      </c>
      <c r="B25" s="12">
        <v>11340</v>
      </c>
      <c r="C25" s="12">
        <v>11000</v>
      </c>
      <c r="D25" s="13">
        <f t="shared" si="0"/>
        <v>1740623</v>
      </c>
    </row>
    <row r="26" spans="1:4" x14ac:dyDescent="0.25">
      <c r="A26" s="11">
        <v>35782</v>
      </c>
      <c r="B26" s="12">
        <v>11340</v>
      </c>
      <c r="C26" s="12">
        <v>11000</v>
      </c>
      <c r="D26" s="13">
        <f t="shared" si="0"/>
        <v>1729283</v>
      </c>
    </row>
    <row r="27" spans="1:4" x14ac:dyDescent="0.25">
      <c r="A27" s="11">
        <v>35783</v>
      </c>
      <c r="B27" s="12">
        <v>11340</v>
      </c>
      <c r="C27" s="12">
        <v>11000</v>
      </c>
      <c r="D27" s="13">
        <f t="shared" si="0"/>
        <v>1717943</v>
      </c>
    </row>
    <row r="28" spans="1:4" x14ac:dyDescent="0.25">
      <c r="A28" s="11">
        <v>35784</v>
      </c>
      <c r="B28" s="12">
        <v>11340</v>
      </c>
      <c r="C28" s="12">
        <v>11000</v>
      </c>
      <c r="D28" s="13">
        <f t="shared" si="0"/>
        <v>1706603</v>
      </c>
    </row>
    <row r="29" spans="1:4" x14ac:dyDescent="0.25">
      <c r="A29" s="11">
        <v>35785</v>
      </c>
      <c r="B29" s="12">
        <v>15155</v>
      </c>
      <c r="C29" s="12">
        <v>14700</v>
      </c>
      <c r="D29" s="13">
        <f t="shared" si="0"/>
        <v>1691448</v>
      </c>
    </row>
    <row r="30" spans="1:4" x14ac:dyDescent="0.25">
      <c r="A30" s="11">
        <v>35786</v>
      </c>
      <c r="B30" s="12">
        <v>15155</v>
      </c>
      <c r="C30" s="12">
        <v>14700</v>
      </c>
      <c r="D30" s="13">
        <f t="shared" si="0"/>
        <v>1676293</v>
      </c>
    </row>
    <row r="31" spans="1:4" x14ac:dyDescent="0.25">
      <c r="A31" s="11">
        <v>35787</v>
      </c>
      <c r="B31" s="12">
        <v>15155</v>
      </c>
      <c r="C31" s="12">
        <v>14700</v>
      </c>
      <c r="D31" s="13">
        <f t="shared" si="0"/>
        <v>1661138</v>
      </c>
    </row>
    <row r="32" spans="1:4" x14ac:dyDescent="0.25">
      <c r="A32" s="11">
        <v>35788</v>
      </c>
      <c r="B32" s="12">
        <v>15155</v>
      </c>
      <c r="C32" s="12">
        <v>14700</v>
      </c>
      <c r="D32" s="13">
        <f t="shared" si="0"/>
        <v>1645983</v>
      </c>
    </row>
    <row r="33" spans="1:4" x14ac:dyDescent="0.25">
      <c r="A33" s="11">
        <v>35789</v>
      </c>
      <c r="B33" s="12">
        <v>15155</v>
      </c>
      <c r="C33" s="12">
        <v>14700</v>
      </c>
      <c r="D33" s="13">
        <f t="shared" si="0"/>
        <v>1630828</v>
      </c>
    </row>
    <row r="34" spans="1:4" x14ac:dyDescent="0.25">
      <c r="A34" s="11">
        <v>35790</v>
      </c>
      <c r="B34" s="12">
        <v>15155</v>
      </c>
      <c r="C34" s="12">
        <v>14700</v>
      </c>
      <c r="D34" s="13">
        <f t="shared" si="0"/>
        <v>1615673</v>
      </c>
    </row>
    <row r="35" spans="1:4" x14ac:dyDescent="0.25">
      <c r="A35" s="11">
        <v>35791</v>
      </c>
      <c r="B35" s="12">
        <v>15155</v>
      </c>
      <c r="C35" s="12">
        <v>14700</v>
      </c>
      <c r="D35" s="13">
        <f t="shared" si="0"/>
        <v>1600518</v>
      </c>
    </row>
    <row r="36" spans="1:4" x14ac:dyDescent="0.25">
      <c r="A36" s="11">
        <v>35792</v>
      </c>
      <c r="B36" s="12">
        <v>15155</v>
      </c>
      <c r="C36" s="12">
        <v>14700</v>
      </c>
      <c r="D36" s="13">
        <f t="shared" si="0"/>
        <v>1585363</v>
      </c>
    </row>
    <row r="37" spans="1:4" x14ac:dyDescent="0.25">
      <c r="A37" s="11">
        <v>35793</v>
      </c>
      <c r="B37" s="12">
        <v>15155</v>
      </c>
      <c r="C37" s="12">
        <v>14700</v>
      </c>
      <c r="D37" s="13">
        <f t="shared" si="0"/>
        <v>1570208</v>
      </c>
    </row>
    <row r="38" spans="1:4" x14ac:dyDescent="0.25">
      <c r="A38" s="11">
        <v>35794</v>
      </c>
      <c r="B38" s="12">
        <v>17010</v>
      </c>
      <c r="C38" s="12">
        <v>16500</v>
      </c>
      <c r="D38" s="13">
        <f t="shared" si="0"/>
        <v>1553198</v>
      </c>
    </row>
    <row r="39" spans="1:4" x14ac:dyDescent="0.25">
      <c r="A39" s="11">
        <v>35795</v>
      </c>
      <c r="B39" s="12">
        <v>17010</v>
      </c>
      <c r="C39" s="12">
        <v>16500</v>
      </c>
      <c r="D39" s="13">
        <f t="shared" si="0"/>
        <v>1536188</v>
      </c>
    </row>
    <row r="40" spans="1:4" x14ac:dyDescent="0.25">
      <c r="A40" s="12"/>
      <c r="B40" s="12"/>
      <c r="C40" s="12"/>
      <c r="D40" s="13"/>
    </row>
    <row r="41" spans="1:4" x14ac:dyDescent="0.25">
      <c r="A41" s="12"/>
      <c r="B41" s="12">
        <f>SUM(B9:B40)</f>
        <v>463812</v>
      </c>
      <c r="C41" s="12">
        <f>SUM(C9:C39)</f>
        <v>449900</v>
      </c>
      <c r="D41" s="13">
        <f>C5-B41</f>
        <v>1536188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B18" sqref="B18"/>
    </sheetView>
  </sheetViews>
  <sheetFormatPr defaultRowHeight="13.2" x14ac:dyDescent="0.25"/>
  <cols>
    <col min="1" max="1" width="10.44140625" customWidth="1"/>
    <col min="3" max="3" width="11.5546875" customWidth="1"/>
    <col min="4" max="4" width="15.109375" customWidth="1"/>
  </cols>
  <sheetData>
    <row r="2" spans="1:6" ht="13.8" thickBot="1" x14ac:dyDescent="0.3">
      <c r="E2" s="8" t="s">
        <v>12</v>
      </c>
      <c r="F2" s="8"/>
    </row>
    <row r="3" spans="1:6" ht="13.8" x14ac:dyDescent="0.25">
      <c r="A3" s="4" t="s">
        <v>1</v>
      </c>
      <c r="B3" s="1"/>
      <c r="E3" s="1" t="s">
        <v>13</v>
      </c>
      <c r="F3" s="9"/>
    </row>
    <row r="4" spans="1:6" x14ac:dyDescent="0.25">
      <c r="E4" s="6" t="s">
        <v>14</v>
      </c>
    </row>
    <row r="5" spans="1:6" x14ac:dyDescent="0.25">
      <c r="A5" s="1" t="s">
        <v>4</v>
      </c>
      <c r="B5" s="1"/>
      <c r="C5" s="5">
        <v>1536727</v>
      </c>
      <c r="E5" s="1" t="s">
        <v>2</v>
      </c>
      <c r="F5" s="1"/>
    </row>
    <row r="6" spans="1:6" x14ac:dyDescent="0.25">
      <c r="E6" s="6" t="s">
        <v>3</v>
      </c>
      <c r="F6" s="6"/>
    </row>
    <row r="7" spans="1:6" x14ac:dyDescent="0.25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6" x14ac:dyDescent="0.25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5">
      <c r="A9" s="3">
        <v>35431</v>
      </c>
      <c r="B9">
        <v>28071</v>
      </c>
      <c r="C9">
        <v>27300</v>
      </c>
      <c r="D9" s="2">
        <f>C5-B9</f>
        <v>1508656</v>
      </c>
    </row>
    <row r="10" spans="1:6" x14ac:dyDescent="0.25">
      <c r="A10" s="3">
        <f t="shared" ref="A10:A39" si="0">+A9+1</f>
        <v>35432</v>
      </c>
      <c r="B10">
        <v>28071</v>
      </c>
      <c r="C10">
        <v>27300</v>
      </c>
      <c r="D10" s="2">
        <f t="shared" ref="D10:D39" si="1">D9-B10</f>
        <v>1480585</v>
      </c>
    </row>
    <row r="11" spans="1:6" x14ac:dyDescent="0.25">
      <c r="A11" s="3">
        <f t="shared" si="0"/>
        <v>35433</v>
      </c>
      <c r="B11">
        <v>28130</v>
      </c>
      <c r="C11">
        <v>27300</v>
      </c>
      <c r="D11" s="2">
        <f t="shared" si="1"/>
        <v>1452455</v>
      </c>
    </row>
    <row r="12" spans="1:6" x14ac:dyDescent="0.25">
      <c r="A12" s="3">
        <f t="shared" si="0"/>
        <v>35434</v>
      </c>
      <c r="B12">
        <v>28130</v>
      </c>
      <c r="C12">
        <v>27300</v>
      </c>
      <c r="D12" s="2">
        <f t="shared" si="1"/>
        <v>1424325</v>
      </c>
    </row>
    <row r="13" spans="1:6" x14ac:dyDescent="0.25">
      <c r="A13" s="3">
        <f t="shared" si="0"/>
        <v>35435</v>
      </c>
      <c r="B13">
        <v>28130</v>
      </c>
      <c r="C13">
        <v>27300</v>
      </c>
      <c r="D13" s="2">
        <f t="shared" si="1"/>
        <v>1396195</v>
      </c>
    </row>
    <row r="14" spans="1:6" x14ac:dyDescent="0.25">
      <c r="A14" s="3">
        <f t="shared" si="0"/>
        <v>35436</v>
      </c>
      <c r="B14">
        <v>10310</v>
      </c>
      <c r="C14">
        <v>10000</v>
      </c>
      <c r="D14" s="2">
        <f t="shared" si="1"/>
        <v>1385885</v>
      </c>
    </row>
    <row r="15" spans="1:6" x14ac:dyDescent="0.25">
      <c r="A15" s="3">
        <f t="shared" si="0"/>
        <v>35437</v>
      </c>
      <c r="B15">
        <v>10310</v>
      </c>
      <c r="C15">
        <v>10000</v>
      </c>
      <c r="D15" s="2">
        <f t="shared" si="1"/>
        <v>1375575</v>
      </c>
    </row>
    <row r="16" spans="1:6" x14ac:dyDescent="0.25">
      <c r="A16" s="3">
        <f t="shared" si="0"/>
        <v>35438</v>
      </c>
      <c r="B16">
        <v>10310</v>
      </c>
      <c r="C16">
        <v>10000</v>
      </c>
      <c r="D16" s="2">
        <f t="shared" si="1"/>
        <v>1365265</v>
      </c>
    </row>
    <row r="17" spans="1:4" x14ac:dyDescent="0.25">
      <c r="A17" s="3">
        <f t="shared" si="0"/>
        <v>35439</v>
      </c>
      <c r="B17">
        <v>28867</v>
      </c>
      <c r="C17">
        <v>28000</v>
      </c>
      <c r="D17" s="2">
        <f t="shared" si="1"/>
        <v>1336398</v>
      </c>
    </row>
    <row r="18" spans="1:4" x14ac:dyDescent="0.25">
      <c r="A18" s="3">
        <f t="shared" si="0"/>
        <v>35440</v>
      </c>
      <c r="B18">
        <v>0</v>
      </c>
      <c r="C18">
        <v>0</v>
      </c>
      <c r="D18" s="2">
        <f t="shared" si="1"/>
        <v>1336398</v>
      </c>
    </row>
    <row r="19" spans="1:4" x14ac:dyDescent="0.25">
      <c r="A19" s="3">
        <f t="shared" si="0"/>
        <v>35441</v>
      </c>
      <c r="B19">
        <v>0</v>
      </c>
      <c r="C19">
        <v>0</v>
      </c>
      <c r="D19" s="2">
        <f t="shared" si="1"/>
        <v>1336398</v>
      </c>
    </row>
    <row r="20" spans="1:4" x14ac:dyDescent="0.25">
      <c r="A20" s="3">
        <f t="shared" si="0"/>
        <v>35442</v>
      </c>
      <c r="B20">
        <v>0</v>
      </c>
      <c r="C20">
        <v>0</v>
      </c>
      <c r="D20" s="2">
        <f t="shared" si="1"/>
        <v>1336398</v>
      </c>
    </row>
    <row r="21" spans="1:4" x14ac:dyDescent="0.25">
      <c r="A21" s="3">
        <f t="shared" si="0"/>
        <v>35443</v>
      </c>
      <c r="B21">
        <v>0</v>
      </c>
      <c r="C21">
        <v>0</v>
      </c>
      <c r="D21" s="2">
        <f t="shared" si="1"/>
        <v>1336398</v>
      </c>
    </row>
    <row r="22" spans="1:4" x14ac:dyDescent="0.25">
      <c r="A22" s="3">
        <f t="shared" si="0"/>
        <v>35444</v>
      </c>
      <c r="B22">
        <v>0</v>
      </c>
      <c r="C22">
        <v>0</v>
      </c>
      <c r="D22" s="2">
        <f t="shared" si="1"/>
        <v>1336398</v>
      </c>
    </row>
    <row r="23" spans="1:4" x14ac:dyDescent="0.25">
      <c r="A23" s="3">
        <f t="shared" si="0"/>
        <v>35445</v>
      </c>
      <c r="B23">
        <v>0</v>
      </c>
      <c r="C23">
        <v>0</v>
      </c>
      <c r="D23" s="2">
        <f t="shared" si="1"/>
        <v>1336398</v>
      </c>
    </row>
    <row r="24" spans="1:4" x14ac:dyDescent="0.25">
      <c r="A24" s="3">
        <f t="shared" si="0"/>
        <v>35446</v>
      </c>
      <c r="B24">
        <v>0</v>
      </c>
      <c r="C24">
        <v>0</v>
      </c>
      <c r="D24" s="2">
        <f t="shared" si="1"/>
        <v>1336398</v>
      </c>
    </row>
    <row r="25" spans="1:4" x14ac:dyDescent="0.25">
      <c r="A25" s="3">
        <f t="shared" si="0"/>
        <v>35447</v>
      </c>
      <c r="B25">
        <v>0</v>
      </c>
      <c r="C25">
        <v>0</v>
      </c>
      <c r="D25" s="2">
        <f t="shared" si="1"/>
        <v>1336398</v>
      </c>
    </row>
    <row r="26" spans="1:4" x14ac:dyDescent="0.25">
      <c r="A26" s="3">
        <f t="shared" si="0"/>
        <v>35448</v>
      </c>
      <c r="B26">
        <v>0</v>
      </c>
      <c r="C26">
        <v>0</v>
      </c>
      <c r="D26" s="2">
        <f t="shared" si="1"/>
        <v>1336398</v>
      </c>
    </row>
    <row r="27" spans="1:4" x14ac:dyDescent="0.25">
      <c r="A27" s="3">
        <f t="shared" si="0"/>
        <v>35449</v>
      </c>
      <c r="B27">
        <v>0</v>
      </c>
      <c r="C27">
        <v>0</v>
      </c>
      <c r="D27" s="2">
        <f t="shared" si="1"/>
        <v>1336398</v>
      </c>
    </row>
    <row r="28" spans="1:4" x14ac:dyDescent="0.25">
      <c r="A28" s="3">
        <f t="shared" si="0"/>
        <v>35450</v>
      </c>
      <c r="B28">
        <v>0</v>
      </c>
      <c r="C28">
        <v>0</v>
      </c>
      <c r="D28" s="2">
        <f t="shared" si="1"/>
        <v>1336398</v>
      </c>
    </row>
    <row r="29" spans="1:4" x14ac:dyDescent="0.25">
      <c r="A29" s="3">
        <f t="shared" si="0"/>
        <v>35451</v>
      </c>
      <c r="B29">
        <v>0</v>
      </c>
      <c r="C29">
        <v>0</v>
      </c>
      <c r="D29" s="2">
        <f t="shared" si="1"/>
        <v>1336398</v>
      </c>
    </row>
    <row r="30" spans="1:4" x14ac:dyDescent="0.25">
      <c r="A30" s="3">
        <f t="shared" si="0"/>
        <v>35452</v>
      </c>
      <c r="B30">
        <v>0</v>
      </c>
      <c r="C30">
        <v>0</v>
      </c>
      <c r="D30" s="2">
        <f t="shared" si="1"/>
        <v>1336398</v>
      </c>
    </row>
    <row r="31" spans="1:4" x14ac:dyDescent="0.25">
      <c r="A31" s="3">
        <f t="shared" si="0"/>
        <v>35453</v>
      </c>
      <c r="B31">
        <v>0</v>
      </c>
      <c r="C31">
        <v>0</v>
      </c>
      <c r="D31" s="2">
        <f t="shared" si="1"/>
        <v>1336398</v>
      </c>
    </row>
    <row r="32" spans="1:4" x14ac:dyDescent="0.25">
      <c r="A32" s="3">
        <f t="shared" si="0"/>
        <v>35454</v>
      </c>
      <c r="B32">
        <v>0</v>
      </c>
      <c r="C32">
        <v>0</v>
      </c>
      <c r="D32" s="2">
        <f t="shared" si="1"/>
        <v>1336398</v>
      </c>
    </row>
    <row r="33" spans="1:4" x14ac:dyDescent="0.25">
      <c r="A33" s="3">
        <f t="shared" si="0"/>
        <v>35455</v>
      </c>
      <c r="B33">
        <v>0</v>
      </c>
      <c r="C33">
        <v>0</v>
      </c>
      <c r="D33" s="2">
        <f t="shared" si="1"/>
        <v>1336398</v>
      </c>
    </row>
    <row r="34" spans="1:4" x14ac:dyDescent="0.25">
      <c r="A34" s="3">
        <f t="shared" si="0"/>
        <v>35456</v>
      </c>
      <c r="B34">
        <v>0</v>
      </c>
      <c r="C34">
        <v>0</v>
      </c>
      <c r="D34" s="2">
        <f t="shared" si="1"/>
        <v>1336398</v>
      </c>
    </row>
    <row r="35" spans="1:4" x14ac:dyDescent="0.25">
      <c r="A35" s="3">
        <f t="shared" si="0"/>
        <v>35457</v>
      </c>
      <c r="B35">
        <v>0</v>
      </c>
      <c r="C35">
        <v>0</v>
      </c>
      <c r="D35" s="2">
        <f t="shared" si="1"/>
        <v>1336398</v>
      </c>
    </row>
    <row r="36" spans="1:4" x14ac:dyDescent="0.25">
      <c r="A36" s="3">
        <f t="shared" si="0"/>
        <v>35458</v>
      </c>
      <c r="B36">
        <v>0</v>
      </c>
      <c r="C36">
        <v>0</v>
      </c>
      <c r="D36" s="2">
        <f t="shared" si="1"/>
        <v>1336398</v>
      </c>
    </row>
    <row r="37" spans="1:4" x14ac:dyDescent="0.25">
      <c r="A37" s="3">
        <f t="shared" si="0"/>
        <v>35459</v>
      </c>
      <c r="B37">
        <v>0</v>
      </c>
      <c r="C37">
        <v>0</v>
      </c>
      <c r="D37" s="2">
        <f t="shared" si="1"/>
        <v>1336398</v>
      </c>
    </row>
    <row r="38" spans="1:4" x14ac:dyDescent="0.25">
      <c r="A38" s="3">
        <f t="shared" si="0"/>
        <v>35460</v>
      </c>
      <c r="B38">
        <v>0</v>
      </c>
      <c r="C38">
        <v>0</v>
      </c>
      <c r="D38" s="2">
        <f t="shared" si="1"/>
        <v>1336398</v>
      </c>
    </row>
    <row r="39" spans="1:4" x14ac:dyDescent="0.25">
      <c r="A39" s="3">
        <f t="shared" si="0"/>
        <v>35461</v>
      </c>
      <c r="B39">
        <v>0</v>
      </c>
      <c r="C39">
        <v>0</v>
      </c>
      <c r="D39" s="2">
        <f t="shared" si="1"/>
        <v>1336398</v>
      </c>
    </row>
    <row r="41" spans="1:4" x14ac:dyDescent="0.25">
      <c r="B41">
        <f>SUM(B9:B40)</f>
        <v>200329</v>
      </c>
      <c r="C41">
        <f>SUM(C9:C39)</f>
        <v>194500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D9" sqref="D9"/>
    </sheetView>
  </sheetViews>
  <sheetFormatPr defaultRowHeight="13.2" x14ac:dyDescent="0.25"/>
  <cols>
    <col min="1" max="1" width="10.44140625" customWidth="1"/>
    <col min="3" max="3" width="11.5546875" customWidth="1"/>
    <col min="4" max="4" width="15.109375" customWidth="1"/>
  </cols>
  <sheetData>
    <row r="2" spans="1:7" ht="13.8" thickBot="1" x14ac:dyDescent="0.3">
      <c r="E2" s="8" t="s">
        <v>12</v>
      </c>
      <c r="F2" s="8"/>
    </row>
    <row r="3" spans="1:7" ht="13.8" x14ac:dyDescent="0.25">
      <c r="A3" s="4" t="s">
        <v>1</v>
      </c>
      <c r="B3" s="1"/>
      <c r="E3" s="1" t="s">
        <v>13</v>
      </c>
      <c r="F3" s="9"/>
    </row>
    <row r="4" spans="1:7" x14ac:dyDescent="0.25">
      <c r="E4" s="6" t="s">
        <v>14</v>
      </c>
    </row>
    <row r="5" spans="1:7" x14ac:dyDescent="0.25">
      <c r="A5" s="1" t="s">
        <v>4</v>
      </c>
      <c r="B5" s="1"/>
      <c r="C5" s="5">
        <v>1536188</v>
      </c>
      <c r="E5" s="1" t="s">
        <v>2</v>
      </c>
      <c r="F5" s="1"/>
    </row>
    <row r="6" spans="1:7" x14ac:dyDescent="0.25">
      <c r="E6" s="6" t="s">
        <v>3</v>
      </c>
      <c r="F6" s="6"/>
    </row>
    <row r="7" spans="1:7" x14ac:dyDescent="0.25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5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5">
      <c r="A9" s="3">
        <v>35431</v>
      </c>
      <c r="B9">
        <v>28144</v>
      </c>
      <c r="C9">
        <v>27300</v>
      </c>
      <c r="D9" s="2">
        <f>C5-B9</f>
        <v>1508044</v>
      </c>
    </row>
    <row r="10" spans="1:7" x14ac:dyDescent="0.25">
      <c r="A10" s="3">
        <f t="shared" ref="A10:A39" si="0">+A9+1</f>
        <v>35432</v>
      </c>
      <c r="B10">
        <v>28144</v>
      </c>
      <c r="C10">
        <v>27300</v>
      </c>
      <c r="D10" s="2">
        <f t="shared" ref="D10:D39" si="1">D9-B10</f>
        <v>1479900</v>
      </c>
    </row>
    <row r="11" spans="1:7" x14ac:dyDescent="0.25">
      <c r="A11" s="3">
        <f t="shared" si="0"/>
        <v>35433</v>
      </c>
      <c r="B11">
        <v>28144</v>
      </c>
      <c r="C11">
        <v>27300</v>
      </c>
      <c r="D11" s="2">
        <f t="shared" si="1"/>
        <v>1451756</v>
      </c>
    </row>
    <row r="12" spans="1:7" x14ac:dyDescent="0.25">
      <c r="A12" s="3">
        <f t="shared" si="0"/>
        <v>35434</v>
      </c>
      <c r="B12">
        <v>28144</v>
      </c>
      <c r="C12">
        <v>27300</v>
      </c>
      <c r="D12" s="2">
        <f t="shared" si="1"/>
        <v>1423612</v>
      </c>
      <c r="F12" t="s">
        <v>15</v>
      </c>
    </row>
    <row r="13" spans="1:7" x14ac:dyDescent="0.25">
      <c r="A13" s="3">
        <f t="shared" si="0"/>
        <v>35435</v>
      </c>
      <c r="B13">
        <v>28144</v>
      </c>
      <c r="C13">
        <v>27300</v>
      </c>
      <c r="D13" s="2">
        <f t="shared" si="1"/>
        <v>1395468</v>
      </c>
    </row>
    <row r="14" spans="1:7" x14ac:dyDescent="0.25">
      <c r="A14" s="3">
        <f t="shared" si="0"/>
        <v>35436</v>
      </c>
      <c r="B14">
        <v>10310</v>
      </c>
      <c r="C14">
        <v>10000</v>
      </c>
      <c r="D14" s="2">
        <f t="shared" si="1"/>
        <v>1385158</v>
      </c>
      <c r="F14" s="15">
        <v>25155</v>
      </c>
      <c r="G14" s="14"/>
    </row>
    <row r="15" spans="1:7" x14ac:dyDescent="0.25">
      <c r="A15" s="3">
        <f t="shared" si="0"/>
        <v>35437</v>
      </c>
      <c r="B15">
        <v>10310</v>
      </c>
      <c r="C15">
        <v>10000</v>
      </c>
      <c r="D15" s="2">
        <f t="shared" si="1"/>
        <v>1374848</v>
      </c>
    </row>
    <row r="16" spans="1:7" x14ac:dyDescent="0.25">
      <c r="A16" s="3">
        <f t="shared" si="0"/>
        <v>35438</v>
      </c>
      <c r="B16">
        <v>10310</v>
      </c>
      <c r="C16">
        <v>10000</v>
      </c>
      <c r="D16" s="2">
        <f t="shared" si="1"/>
        <v>1364538</v>
      </c>
    </row>
    <row r="17" spans="1:4" x14ac:dyDescent="0.25">
      <c r="A17" s="3">
        <f t="shared" si="0"/>
        <v>35439</v>
      </c>
      <c r="B17">
        <v>28867</v>
      </c>
      <c r="C17">
        <v>28000</v>
      </c>
      <c r="D17" s="2">
        <f t="shared" si="1"/>
        <v>1335671</v>
      </c>
    </row>
    <row r="18" spans="1:4" x14ac:dyDescent="0.25">
      <c r="A18" s="3">
        <f t="shared" si="0"/>
        <v>35440</v>
      </c>
      <c r="B18">
        <v>28866</v>
      </c>
      <c r="C18">
        <v>28000</v>
      </c>
      <c r="D18" s="2">
        <f t="shared" si="1"/>
        <v>1306805</v>
      </c>
    </row>
    <row r="19" spans="1:4" x14ac:dyDescent="0.25">
      <c r="A19" s="3">
        <f t="shared" si="0"/>
        <v>35441</v>
      </c>
      <c r="B19">
        <v>28866</v>
      </c>
      <c r="C19">
        <v>28000</v>
      </c>
      <c r="D19" s="2">
        <f t="shared" si="1"/>
        <v>1277939</v>
      </c>
    </row>
    <row r="20" spans="1:4" x14ac:dyDescent="0.25">
      <c r="A20" s="3">
        <f t="shared" si="0"/>
        <v>35442</v>
      </c>
      <c r="B20">
        <v>28866</v>
      </c>
      <c r="C20">
        <v>28000</v>
      </c>
      <c r="D20" s="2">
        <f t="shared" si="1"/>
        <v>1249073</v>
      </c>
    </row>
    <row r="21" spans="1:4" x14ac:dyDescent="0.25">
      <c r="A21" s="3">
        <f t="shared" si="0"/>
        <v>35443</v>
      </c>
      <c r="B21">
        <v>28866</v>
      </c>
      <c r="C21">
        <v>28000</v>
      </c>
      <c r="D21" s="2">
        <f t="shared" si="1"/>
        <v>1220207</v>
      </c>
    </row>
    <row r="22" spans="1:4" x14ac:dyDescent="0.25">
      <c r="A22" s="3">
        <f t="shared" si="0"/>
        <v>35444</v>
      </c>
      <c r="B22">
        <v>28866</v>
      </c>
      <c r="C22">
        <v>28000</v>
      </c>
      <c r="D22" s="2">
        <f t="shared" si="1"/>
        <v>1191341</v>
      </c>
    </row>
    <row r="23" spans="1:4" x14ac:dyDescent="0.25">
      <c r="A23" s="3">
        <f t="shared" si="0"/>
        <v>35445</v>
      </c>
      <c r="B23">
        <v>28866</v>
      </c>
      <c r="C23">
        <v>28000</v>
      </c>
      <c r="D23" s="2">
        <f t="shared" si="1"/>
        <v>1162475</v>
      </c>
    </row>
    <row r="24" spans="1:4" x14ac:dyDescent="0.25">
      <c r="A24" s="3">
        <f t="shared" si="0"/>
        <v>35446</v>
      </c>
      <c r="B24">
        <v>28866</v>
      </c>
      <c r="C24">
        <v>28000</v>
      </c>
      <c r="D24" s="2">
        <f t="shared" si="1"/>
        <v>1133609</v>
      </c>
    </row>
    <row r="25" spans="1:4" x14ac:dyDescent="0.25">
      <c r="A25" s="3">
        <f t="shared" si="0"/>
        <v>35447</v>
      </c>
      <c r="B25">
        <v>28866</v>
      </c>
      <c r="C25">
        <v>28000</v>
      </c>
      <c r="D25" s="2">
        <f t="shared" si="1"/>
        <v>1104743</v>
      </c>
    </row>
    <row r="26" spans="1:4" x14ac:dyDescent="0.25">
      <c r="A26" s="3">
        <f t="shared" si="0"/>
        <v>35448</v>
      </c>
      <c r="B26">
        <v>28866</v>
      </c>
      <c r="C26">
        <v>28000</v>
      </c>
      <c r="D26" s="2">
        <f t="shared" si="1"/>
        <v>1075877</v>
      </c>
    </row>
    <row r="27" spans="1:4" x14ac:dyDescent="0.25">
      <c r="A27" s="3">
        <f t="shared" si="0"/>
        <v>35449</v>
      </c>
      <c r="B27">
        <v>28866</v>
      </c>
      <c r="C27">
        <v>28000</v>
      </c>
      <c r="D27" s="2">
        <f t="shared" si="1"/>
        <v>1047011</v>
      </c>
    </row>
    <row r="28" spans="1:4" x14ac:dyDescent="0.25">
      <c r="A28" s="3">
        <f t="shared" si="0"/>
        <v>35450</v>
      </c>
      <c r="B28">
        <v>28866</v>
      </c>
      <c r="C28">
        <v>28000</v>
      </c>
      <c r="D28" s="2">
        <f t="shared" si="1"/>
        <v>1018145</v>
      </c>
    </row>
    <row r="29" spans="1:4" x14ac:dyDescent="0.25">
      <c r="A29" s="3">
        <f t="shared" si="0"/>
        <v>35451</v>
      </c>
      <c r="B29">
        <v>28866</v>
      </c>
      <c r="C29">
        <v>28000</v>
      </c>
      <c r="D29" s="2">
        <f t="shared" si="1"/>
        <v>989279</v>
      </c>
    </row>
    <row r="30" spans="1:4" x14ac:dyDescent="0.25">
      <c r="A30" s="3">
        <f t="shared" si="0"/>
        <v>35452</v>
      </c>
      <c r="B30">
        <v>28866</v>
      </c>
      <c r="C30">
        <v>28000</v>
      </c>
      <c r="D30" s="2">
        <f t="shared" si="1"/>
        <v>960413</v>
      </c>
    </row>
    <row r="31" spans="1:4" x14ac:dyDescent="0.25">
      <c r="A31" s="3">
        <f t="shared" si="0"/>
        <v>35453</v>
      </c>
      <c r="B31">
        <v>28866</v>
      </c>
      <c r="C31">
        <v>28000</v>
      </c>
      <c r="D31" s="2">
        <f t="shared" si="1"/>
        <v>931547</v>
      </c>
    </row>
    <row r="32" spans="1:4" x14ac:dyDescent="0.25">
      <c r="A32" s="3">
        <f t="shared" si="0"/>
        <v>35454</v>
      </c>
      <c r="B32">
        <v>28866</v>
      </c>
      <c r="C32">
        <v>28000</v>
      </c>
      <c r="D32" s="2">
        <f t="shared" si="1"/>
        <v>902681</v>
      </c>
    </row>
    <row r="33" spans="1:4" x14ac:dyDescent="0.25">
      <c r="A33" s="3">
        <f t="shared" si="0"/>
        <v>35455</v>
      </c>
      <c r="B33">
        <v>28866</v>
      </c>
      <c r="C33">
        <v>28000</v>
      </c>
      <c r="D33" s="2">
        <f t="shared" si="1"/>
        <v>873815</v>
      </c>
    </row>
    <row r="34" spans="1:4" x14ac:dyDescent="0.25">
      <c r="A34" s="3">
        <f t="shared" si="0"/>
        <v>35456</v>
      </c>
      <c r="B34">
        <v>28866</v>
      </c>
      <c r="C34">
        <v>28000</v>
      </c>
      <c r="D34" s="2">
        <f t="shared" si="1"/>
        <v>844949</v>
      </c>
    </row>
    <row r="35" spans="1:4" x14ac:dyDescent="0.25">
      <c r="A35" s="3">
        <f t="shared" si="0"/>
        <v>35457</v>
      </c>
      <c r="B35">
        <v>28866</v>
      </c>
      <c r="C35">
        <v>28000</v>
      </c>
      <c r="D35" s="2">
        <f t="shared" si="1"/>
        <v>816083</v>
      </c>
    </row>
    <row r="36" spans="1:4" x14ac:dyDescent="0.25">
      <c r="A36" s="3">
        <f t="shared" si="0"/>
        <v>35458</v>
      </c>
      <c r="B36">
        <v>28866</v>
      </c>
      <c r="C36">
        <v>28000</v>
      </c>
      <c r="D36" s="2">
        <f t="shared" si="1"/>
        <v>787217</v>
      </c>
    </row>
    <row r="37" spans="1:4" x14ac:dyDescent="0.25">
      <c r="A37" s="3">
        <f t="shared" si="0"/>
        <v>35459</v>
      </c>
      <c r="B37">
        <v>28866</v>
      </c>
      <c r="C37">
        <v>28000</v>
      </c>
      <c r="D37" s="2">
        <f t="shared" si="1"/>
        <v>758351</v>
      </c>
    </row>
    <row r="38" spans="1:4" x14ac:dyDescent="0.25">
      <c r="A38" s="3">
        <f t="shared" si="0"/>
        <v>35460</v>
      </c>
      <c r="B38">
        <v>28866</v>
      </c>
      <c r="C38">
        <v>28000</v>
      </c>
      <c r="D38" s="2">
        <f t="shared" si="1"/>
        <v>729485</v>
      </c>
    </row>
    <row r="39" spans="1:4" x14ac:dyDescent="0.25">
      <c r="A39" s="3">
        <f t="shared" si="0"/>
        <v>35461</v>
      </c>
      <c r="B39">
        <v>20619</v>
      </c>
      <c r="C39">
        <v>20000</v>
      </c>
      <c r="D39" s="2">
        <f t="shared" si="1"/>
        <v>708866</v>
      </c>
    </row>
    <row r="41" spans="1:4" x14ac:dyDescent="0.25">
      <c r="B41">
        <f>SUM(B9:B40)</f>
        <v>827322</v>
      </c>
      <c r="C41">
        <f>SUM(C9:C39)</f>
        <v>802500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B41" sqref="B41"/>
    </sheetView>
  </sheetViews>
  <sheetFormatPr defaultRowHeight="13.2" x14ac:dyDescent="0.25"/>
  <cols>
    <col min="1" max="1" width="10.44140625" customWidth="1"/>
    <col min="3" max="3" width="11.5546875" customWidth="1"/>
    <col min="4" max="4" width="15.109375" customWidth="1"/>
  </cols>
  <sheetData>
    <row r="2" spans="1:7" ht="13.8" thickBot="1" x14ac:dyDescent="0.3">
      <c r="E2" s="8" t="s">
        <v>12</v>
      </c>
      <c r="F2" s="8"/>
    </row>
    <row r="3" spans="1:7" ht="13.8" x14ac:dyDescent="0.25">
      <c r="A3" s="4" t="s">
        <v>1</v>
      </c>
      <c r="B3" s="1"/>
      <c r="E3" s="1" t="s">
        <v>13</v>
      </c>
      <c r="F3" s="9"/>
    </row>
    <row r="4" spans="1:7" x14ac:dyDescent="0.25">
      <c r="E4" s="6" t="s">
        <v>14</v>
      </c>
    </row>
    <row r="5" spans="1:7" x14ac:dyDescent="0.25">
      <c r="A5" s="1" t="s">
        <v>4</v>
      </c>
      <c r="B5" s="1"/>
      <c r="C5" s="5">
        <v>708866</v>
      </c>
      <c r="E5" s="1" t="s">
        <v>2</v>
      </c>
      <c r="F5" s="1"/>
    </row>
    <row r="6" spans="1:7" x14ac:dyDescent="0.25">
      <c r="E6" s="6" t="s">
        <v>3</v>
      </c>
      <c r="F6" s="6"/>
    </row>
    <row r="7" spans="1:7" x14ac:dyDescent="0.25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5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5">
      <c r="A9" s="3">
        <v>35827</v>
      </c>
      <c r="B9">
        <v>16495</v>
      </c>
      <c r="C9">
        <v>16000</v>
      </c>
      <c r="D9" s="2">
        <f>C5-B9</f>
        <v>692371</v>
      </c>
    </row>
    <row r="10" spans="1:7" x14ac:dyDescent="0.25">
      <c r="A10" s="3">
        <f t="shared" ref="A10:A36" si="0">+A9+1</f>
        <v>35828</v>
      </c>
      <c r="B10">
        <v>16495</v>
      </c>
      <c r="C10">
        <v>16000</v>
      </c>
      <c r="D10" s="2">
        <f t="shared" ref="D10:D39" si="1">D9-B10</f>
        <v>675876</v>
      </c>
    </row>
    <row r="11" spans="1:7" x14ac:dyDescent="0.25">
      <c r="A11" s="3">
        <f t="shared" si="0"/>
        <v>35829</v>
      </c>
      <c r="B11">
        <v>16495</v>
      </c>
      <c r="C11">
        <v>16000</v>
      </c>
      <c r="D11" s="2">
        <f t="shared" si="1"/>
        <v>659381</v>
      </c>
    </row>
    <row r="12" spans="1:7" x14ac:dyDescent="0.25">
      <c r="A12" s="3">
        <f t="shared" si="0"/>
        <v>35830</v>
      </c>
      <c r="B12">
        <v>16495</v>
      </c>
      <c r="C12">
        <v>16000</v>
      </c>
      <c r="D12" s="2">
        <f t="shared" si="1"/>
        <v>642886</v>
      </c>
      <c r="F12" t="s">
        <v>15</v>
      </c>
    </row>
    <row r="13" spans="1:7" x14ac:dyDescent="0.25">
      <c r="A13" s="3">
        <f t="shared" si="0"/>
        <v>35831</v>
      </c>
      <c r="B13">
        <v>16495</v>
      </c>
      <c r="C13">
        <v>16000</v>
      </c>
      <c r="D13" s="2">
        <f t="shared" si="1"/>
        <v>626391</v>
      </c>
    </row>
    <row r="14" spans="1:7" x14ac:dyDescent="0.25">
      <c r="A14" s="3">
        <f t="shared" si="0"/>
        <v>35832</v>
      </c>
      <c r="B14">
        <v>19588</v>
      </c>
      <c r="C14">
        <v>19000</v>
      </c>
      <c r="D14" s="2">
        <f t="shared" si="1"/>
        <v>606803</v>
      </c>
      <c r="F14" s="15">
        <v>0</v>
      </c>
      <c r="G14" s="14"/>
    </row>
    <row r="15" spans="1:7" x14ac:dyDescent="0.25">
      <c r="A15" s="3">
        <f t="shared" si="0"/>
        <v>35833</v>
      </c>
      <c r="B15">
        <v>19588</v>
      </c>
      <c r="C15">
        <v>19000</v>
      </c>
      <c r="D15" s="2">
        <f t="shared" si="1"/>
        <v>587215</v>
      </c>
    </row>
    <row r="16" spans="1:7" x14ac:dyDescent="0.25">
      <c r="A16" s="3">
        <f t="shared" si="0"/>
        <v>35834</v>
      </c>
      <c r="B16">
        <v>19588</v>
      </c>
      <c r="C16">
        <v>19000</v>
      </c>
      <c r="D16" s="2">
        <f t="shared" si="1"/>
        <v>567627</v>
      </c>
    </row>
    <row r="17" spans="1:4" x14ac:dyDescent="0.25">
      <c r="A17" s="3">
        <f t="shared" si="0"/>
        <v>35835</v>
      </c>
      <c r="B17">
        <v>16495</v>
      </c>
      <c r="C17">
        <v>16000</v>
      </c>
      <c r="D17" s="2">
        <f t="shared" si="1"/>
        <v>551132</v>
      </c>
    </row>
    <row r="18" spans="1:4" x14ac:dyDescent="0.25">
      <c r="A18" s="3">
        <f t="shared" si="0"/>
        <v>35836</v>
      </c>
      <c r="B18">
        <v>16495</v>
      </c>
      <c r="C18">
        <v>16000</v>
      </c>
      <c r="D18" s="2">
        <f t="shared" si="1"/>
        <v>534637</v>
      </c>
    </row>
    <row r="19" spans="1:4" x14ac:dyDescent="0.25">
      <c r="A19" s="3">
        <f t="shared" si="0"/>
        <v>35837</v>
      </c>
      <c r="B19">
        <v>16495</v>
      </c>
      <c r="C19">
        <v>16000</v>
      </c>
      <c r="D19" s="2">
        <f t="shared" si="1"/>
        <v>518142</v>
      </c>
    </row>
    <row r="20" spans="1:4" x14ac:dyDescent="0.25">
      <c r="A20" s="3">
        <f t="shared" si="0"/>
        <v>35838</v>
      </c>
      <c r="B20">
        <v>16495</v>
      </c>
      <c r="C20">
        <v>16000</v>
      </c>
      <c r="D20" s="2">
        <f t="shared" si="1"/>
        <v>501647</v>
      </c>
    </row>
    <row r="21" spans="1:4" x14ac:dyDescent="0.25">
      <c r="A21" s="3">
        <f t="shared" si="0"/>
        <v>35839</v>
      </c>
      <c r="B21">
        <v>16495</v>
      </c>
      <c r="C21">
        <v>16000</v>
      </c>
      <c r="D21" s="2">
        <f t="shared" si="1"/>
        <v>485152</v>
      </c>
    </row>
    <row r="22" spans="1:4" x14ac:dyDescent="0.25">
      <c r="A22" s="3">
        <f t="shared" si="0"/>
        <v>35840</v>
      </c>
      <c r="B22">
        <v>16495</v>
      </c>
      <c r="C22">
        <v>16000</v>
      </c>
      <c r="D22" s="2">
        <f t="shared" si="1"/>
        <v>468657</v>
      </c>
    </row>
    <row r="23" spans="1:4" x14ac:dyDescent="0.25">
      <c r="A23" s="3">
        <f t="shared" si="0"/>
        <v>35841</v>
      </c>
      <c r="B23">
        <v>16495</v>
      </c>
      <c r="C23">
        <v>16000</v>
      </c>
      <c r="D23" s="2">
        <f t="shared" si="1"/>
        <v>452162</v>
      </c>
    </row>
    <row r="24" spans="1:4" x14ac:dyDescent="0.25">
      <c r="A24" s="3">
        <f t="shared" si="0"/>
        <v>35842</v>
      </c>
      <c r="B24">
        <v>16495</v>
      </c>
      <c r="C24">
        <v>16000</v>
      </c>
      <c r="D24" s="2">
        <f t="shared" si="1"/>
        <v>435667</v>
      </c>
    </row>
    <row r="25" spans="1:4" x14ac:dyDescent="0.25">
      <c r="A25" s="3">
        <f t="shared" si="0"/>
        <v>35843</v>
      </c>
      <c r="B25">
        <v>16495</v>
      </c>
      <c r="C25">
        <v>16000</v>
      </c>
      <c r="D25" s="2">
        <f t="shared" si="1"/>
        <v>419172</v>
      </c>
    </row>
    <row r="26" spans="1:4" x14ac:dyDescent="0.25">
      <c r="A26" s="3">
        <f t="shared" si="0"/>
        <v>35844</v>
      </c>
      <c r="B26">
        <v>16495</v>
      </c>
      <c r="C26">
        <v>16000</v>
      </c>
      <c r="D26" s="2">
        <f t="shared" si="1"/>
        <v>402677</v>
      </c>
    </row>
    <row r="27" spans="1:4" x14ac:dyDescent="0.25">
      <c r="A27" s="3">
        <f t="shared" si="0"/>
        <v>35845</v>
      </c>
      <c r="B27">
        <v>16495</v>
      </c>
      <c r="C27">
        <v>16000</v>
      </c>
      <c r="D27" s="2">
        <f t="shared" si="1"/>
        <v>386182</v>
      </c>
    </row>
    <row r="28" spans="1:4" x14ac:dyDescent="0.25">
      <c r="A28" s="3">
        <f t="shared" si="0"/>
        <v>35846</v>
      </c>
      <c r="B28">
        <v>16495</v>
      </c>
      <c r="C28">
        <v>16000</v>
      </c>
      <c r="D28" s="2">
        <f t="shared" si="1"/>
        <v>369687</v>
      </c>
    </row>
    <row r="29" spans="1:4" x14ac:dyDescent="0.25">
      <c r="A29" s="3">
        <f t="shared" si="0"/>
        <v>35847</v>
      </c>
      <c r="B29">
        <v>16495</v>
      </c>
      <c r="C29">
        <v>16000</v>
      </c>
      <c r="D29" s="2">
        <f t="shared" si="1"/>
        <v>353192</v>
      </c>
    </row>
    <row r="30" spans="1:4" x14ac:dyDescent="0.25">
      <c r="A30" s="3">
        <f t="shared" si="0"/>
        <v>35848</v>
      </c>
      <c r="B30">
        <v>16495</v>
      </c>
      <c r="C30">
        <v>16000</v>
      </c>
      <c r="D30" s="2">
        <f t="shared" si="1"/>
        <v>336697</v>
      </c>
    </row>
    <row r="31" spans="1:4" x14ac:dyDescent="0.25">
      <c r="A31" s="3">
        <f t="shared" si="0"/>
        <v>35849</v>
      </c>
      <c r="B31">
        <v>16495</v>
      </c>
      <c r="C31">
        <v>16000</v>
      </c>
      <c r="D31" s="2">
        <f t="shared" si="1"/>
        <v>320202</v>
      </c>
    </row>
    <row r="32" spans="1:4" x14ac:dyDescent="0.25">
      <c r="A32" s="3">
        <f t="shared" si="0"/>
        <v>35850</v>
      </c>
      <c r="B32">
        <v>16495</v>
      </c>
      <c r="C32">
        <v>16000</v>
      </c>
      <c r="D32" s="2">
        <f t="shared" si="1"/>
        <v>303707</v>
      </c>
    </row>
    <row r="33" spans="1:4" x14ac:dyDescent="0.25">
      <c r="A33" s="3">
        <f t="shared" si="0"/>
        <v>35851</v>
      </c>
      <c r="B33">
        <v>13402</v>
      </c>
      <c r="C33">
        <v>13000</v>
      </c>
      <c r="D33" s="2">
        <f t="shared" si="1"/>
        <v>290305</v>
      </c>
    </row>
    <row r="34" spans="1:4" x14ac:dyDescent="0.25">
      <c r="A34" s="3">
        <f t="shared" si="0"/>
        <v>35852</v>
      </c>
      <c r="B34">
        <v>13402</v>
      </c>
      <c r="C34">
        <v>13000</v>
      </c>
      <c r="D34" s="2">
        <f t="shared" si="1"/>
        <v>276903</v>
      </c>
    </row>
    <row r="35" spans="1:4" x14ac:dyDescent="0.25">
      <c r="A35" s="3">
        <f t="shared" si="0"/>
        <v>35853</v>
      </c>
      <c r="B35">
        <v>13402</v>
      </c>
      <c r="C35">
        <v>13000</v>
      </c>
      <c r="D35" s="2">
        <f t="shared" si="1"/>
        <v>263501</v>
      </c>
    </row>
    <row r="36" spans="1:4" x14ac:dyDescent="0.25">
      <c r="A36" s="3">
        <f t="shared" si="0"/>
        <v>35854</v>
      </c>
      <c r="B36">
        <v>13402</v>
      </c>
      <c r="C36">
        <v>13000</v>
      </c>
      <c r="D36" s="2">
        <f t="shared" si="1"/>
        <v>250099</v>
      </c>
    </row>
    <row r="37" spans="1:4" x14ac:dyDescent="0.25">
      <c r="A37" s="3"/>
      <c r="D37" s="2">
        <f t="shared" si="1"/>
        <v>250099</v>
      </c>
    </row>
    <row r="38" spans="1:4" x14ac:dyDescent="0.25">
      <c r="A38" s="3"/>
      <c r="D38" s="2">
        <f t="shared" si="1"/>
        <v>250099</v>
      </c>
    </row>
    <row r="39" spans="1:4" x14ac:dyDescent="0.25">
      <c r="A39" s="3"/>
      <c r="D39" s="2">
        <f t="shared" si="1"/>
        <v>250099</v>
      </c>
    </row>
    <row r="41" spans="1:4" x14ac:dyDescent="0.25">
      <c r="B41">
        <f>SUM(B9:B40)</f>
        <v>458767</v>
      </c>
      <c r="C41">
        <f>SUM(C9:C39)</f>
        <v>445000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J1" workbookViewId="0">
      <selection activeCell="F9" sqref="F9"/>
    </sheetView>
  </sheetViews>
  <sheetFormatPr defaultRowHeight="13.2" x14ac:dyDescent="0.25"/>
  <cols>
    <col min="1" max="1" width="12.33203125" customWidth="1"/>
    <col min="3" max="3" width="11.5546875" customWidth="1"/>
    <col min="4" max="4" width="15.109375" customWidth="1"/>
  </cols>
  <sheetData>
    <row r="1" spans="1:16" x14ac:dyDescent="0.25">
      <c r="A1" s="18">
        <v>43800</v>
      </c>
      <c r="B1" t="s">
        <v>16</v>
      </c>
      <c r="J1" s="18">
        <f ca="1">NOW()</f>
        <v>36606.331433217594</v>
      </c>
      <c r="K1" t="s">
        <v>16</v>
      </c>
    </row>
    <row r="2" spans="1:16" ht="13.8" thickBot="1" x14ac:dyDescent="0.3">
      <c r="E2" s="8" t="s">
        <v>12</v>
      </c>
      <c r="F2" s="8"/>
      <c r="N2" s="8" t="s">
        <v>12</v>
      </c>
      <c r="O2" s="8"/>
    </row>
    <row r="3" spans="1:16" ht="13.8" x14ac:dyDescent="0.25">
      <c r="A3" s="4" t="s">
        <v>1</v>
      </c>
      <c r="B3" s="1"/>
      <c r="E3" s="1" t="s">
        <v>13</v>
      </c>
      <c r="F3" s="9"/>
      <c r="J3" s="4" t="s">
        <v>1</v>
      </c>
      <c r="K3" s="1"/>
      <c r="N3" s="1" t="s">
        <v>18</v>
      </c>
      <c r="O3" s="9"/>
    </row>
    <row r="4" spans="1:16" x14ac:dyDescent="0.25">
      <c r="E4" s="6" t="s">
        <v>14</v>
      </c>
      <c r="N4" s="6" t="s">
        <v>19</v>
      </c>
    </row>
    <row r="5" spans="1:16" x14ac:dyDescent="0.25">
      <c r="A5" s="1" t="s">
        <v>4</v>
      </c>
      <c r="B5" s="1"/>
      <c r="C5" s="5">
        <v>2000000</v>
      </c>
      <c r="E5" s="1" t="s">
        <v>2</v>
      </c>
      <c r="F5" s="1"/>
      <c r="J5" s="1" t="s">
        <v>4</v>
      </c>
      <c r="K5" s="1"/>
      <c r="L5" s="5">
        <v>1519575</v>
      </c>
      <c r="N5" s="1" t="s">
        <v>2</v>
      </c>
      <c r="O5" s="1"/>
    </row>
    <row r="6" spans="1:16" x14ac:dyDescent="0.25">
      <c r="E6" s="6" t="s">
        <v>3</v>
      </c>
      <c r="F6" s="6"/>
      <c r="N6" s="6" t="s">
        <v>3</v>
      </c>
      <c r="O6" s="6"/>
    </row>
    <row r="7" spans="1:16" x14ac:dyDescent="0.25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  <c r="J7" s="7" t="s">
        <v>6</v>
      </c>
      <c r="K7" s="7" t="s">
        <v>7</v>
      </c>
      <c r="L7" s="7" t="s">
        <v>8</v>
      </c>
      <c r="M7" s="7"/>
      <c r="N7" s="6" t="s">
        <v>5</v>
      </c>
      <c r="O7" s="6"/>
    </row>
    <row r="8" spans="1:16" x14ac:dyDescent="0.25">
      <c r="A8" s="7" t="s">
        <v>9</v>
      </c>
      <c r="B8" s="7" t="s">
        <v>10</v>
      </c>
      <c r="C8" s="7" t="s">
        <v>10</v>
      </c>
      <c r="D8" s="7" t="s">
        <v>11</v>
      </c>
      <c r="E8" s="17" t="s">
        <v>17</v>
      </c>
      <c r="F8" s="17"/>
      <c r="G8" s="17"/>
      <c r="J8" s="7" t="s">
        <v>9</v>
      </c>
      <c r="K8" s="7" t="s">
        <v>10</v>
      </c>
      <c r="L8" s="7" t="s">
        <v>10</v>
      </c>
      <c r="M8" s="7" t="s">
        <v>11</v>
      </c>
      <c r="N8" s="17" t="s">
        <v>17</v>
      </c>
      <c r="O8" s="17"/>
      <c r="P8" s="17"/>
    </row>
    <row r="9" spans="1:16" x14ac:dyDescent="0.25">
      <c r="A9" s="3">
        <v>36130</v>
      </c>
      <c r="B9">
        <v>10467</v>
      </c>
      <c r="C9">
        <v>10000</v>
      </c>
      <c r="D9" s="2">
        <f>C5-B9</f>
        <v>1989533</v>
      </c>
      <c r="F9" s="16">
        <f>IF(A9=A1,(D9/(A39-A9)),0)</f>
        <v>0</v>
      </c>
      <c r="J9" s="3">
        <v>36161</v>
      </c>
      <c r="K9">
        <v>29307</v>
      </c>
      <c r="L9">
        <v>28000</v>
      </c>
      <c r="M9" s="2">
        <f>L5-K9</f>
        <v>1490268</v>
      </c>
      <c r="O9" s="16">
        <f ca="1">IF(J9=J1,(M9/(J39-J9)),0)</f>
        <v>0</v>
      </c>
    </row>
    <row r="10" spans="1:16" x14ac:dyDescent="0.25">
      <c r="A10" s="3">
        <v>36131</v>
      </c>
      <c r="B10">
        <v>10467</v>
      </c>
      <c r="C10">
        <v>10000</v>
      </c>
      <c r="D10" s="2">
        <f t="shared" ref="D10:D39" si="0">D9-B10</f>
        <v>1979066</v>
      </c>
      <c r="F10" s="16">
        <f>IF(A10=A1,(D10/(A39-A10)),0)</f>
        <v>0</v>
      </c>
      <c r="J10" s="3">
        <v>36162</v>
      </c>
      <c r="K10">
        <v>29307</v>
      </c>
      <c r="L10">
        <v>28000</v>
      </c>
      <c r="M10" s="2">
        <f t="shared" ref="M10:M39" si="1">M9-K10</f>
        <v>1460961</v>
      </c>
      <c r="O10" s="16">
        <f ca="1">IF(J10=J1,(M10/(J39-J10)),0)</f>
        <v>0</v>
      </c>
    </row>
    <row r="11" spans="1:16" x14ac:dyDescent="0.25">
      <c r="A11" s="3">
        <v>36132</v>
      </c>
      <c r="B11">
        <v>0</v>
      </c>
      <c r="C11">
        <v>0</v>
      </c>
      <c r="D11" s="2">
        <f t="shared" si="0"/>
        <v>1979066</v>
      </c>
      <c r="F11" s="16">
        <f>IF(A11=A1,(D11/(A39-A11)),0)</f>
        <v>0</v>
      </c>
      <c r="J11" s="3">
        <v>36163</v>
      </c>
      <c r="K11">
        <v>29307</v>
      </c>
      <c r="L11">
        <v>28000</v>
      </c>
      <c r="M11" s="2">
        <f t="shared" si="1"/>
        <v>1431654</v>
      </c>
      <c r="O11" s="16">
        <f ca="1">IF(J11=J1,(M11/(J39-J11)),0)</f>
        <v>0</v>
      </c>
    </row>
    <row r="12" spans="1:16" x14ac:dyDescent="0.25">
      <c r="A12" s="3">
        <v>36133</v>
      </c>
      <c r="B12">
        <v>0</v>
      </c>
      <c r="C12">
        <v>0</v>
      </c>
      <c r="D12" s="2">
        <f t="shared" si="0"/>
        <v>1979066</v>
      </c>
      <c r="F12" s="16">
        <f>IF(A12=A1,(D12/(A39-A12)),0)</f>
        <v>0</v>
      </c>
      <c r="J12" s="3">
        <v>36164</v>
      </c>
      <c r="K12">
        <v>29307</v>
      </c>
      <c r="L12">
        <v>28000</v>
      </c>
      <c r="M12" s="2">
        <f t="shared" si="1"/>
        <v>1402347</v>
      </c>
      <c r="O12" s="16">
        <f ca="1">IF(J12=J1,(M12/(J39-J12)),0)</f>
        <v>0</v>
      </c>
    </row>
    <row r="13" spans="1:16" x14ac:dyDescent="0.25">
      <c r="A13" s="3">
        <v>36134</v>
      </c>
      <c r="B13">
        <v>0</v>
      </c>
      <c r="C13">
        <v>0</v>
      </c>
      <c r="D13" s="2">
        <f t="shared" si="0"/>
        <v>1979066</v>
      </c>
      <c r="F13" s="16">
        <f>IF(A13=A1,(D13/(A39-A13)),0)</f>
        <v>0</v>
      </c>
      <c r="J13" s="3">
        <v>36165</v>
      </c>
      <c r="K13">
        <v>29307</v>
      </c>
      <c r="L13">
        <v>28000</v>
      </c>
      <c r="M13" s="2">
        <f t="shared" si="1"/>
        <v>1373040</v>
      </c>
      <c r="O13" s="16">
        <f ca="1">IF(J13=J1,(M13/(J39-J13)),0)</f>
        <v>0</v>
      </c>
    </row>
    <row r="14" spans="1:16" x14ac:dyDescent="0.25">
      <c r="A14" s="3">
        <v>36135</v>
      </c>
      <c r="B14">
        <v>0</v>
      </c>
      <c r="C14">
        <v>0</v>
      </c>
      <c r="D14" s="2">
        <f t="shared" si="0"/>
        <v>1979066</v>
      </c>
      <c r="F14" s="16">
        <f>IF(A14=A1,(D14/(A39-A14)),0)</f>
        <v>0</v>
      </c>
      <c r="J14" s="3">
        <v>36166</v>
      </c>
      <c r="K14">
        <v>29307</v>
      </c>
      <c r="L14">
        <v>28000</v>
      </c>
      <c r="M14" s="2">
        <f t="shared" si="1"/>
        <v>1343733</v>
      </c>
      <c r="O14" s="16">
        <f ca="1">IF(J14=J1,(M14/(J39-J14)),0)</f>
        <v>0</v>
      </c>
    </row>
    <row r="15" spans="1:16" x14ac:dyDescent="0.25">
      <c r="A15" s="3">
        <v>36136</v>
      </c>
      <c r="B15">
        <v>0</v>
      </c>
      <c r="C15">
        <v>0</v>
      </c>
      <c r="D15" s="2">
        <f t="shared" si="0"/>
        <v>1979066</v>
      </c>
      <c r="F15" s="16">
        <f>IF(A15=A1,(D15/(A39-A15)),0)</f>
        <v>0</v>
      </c>
      <c r="J15" s="3">
        <v>36167</v>
      </c>
      <c r="K15">
        <v>29307</v>
      </c>
      <c r="L15">
        <v>28000</v>
      </c>
      <c r="M15" s="2">
        <f t="shared" si="1"/>
        <v>1314426</v>
      </c>
      <c r="O15" s="16">
        <f ca="1">IF(J15=J1,(M15/(J39-J15)),0)</f>
        <v>0</v>
      </c>
    </row>
    <row r="16" spans="1:16" x14ac:dyDescent="0.25">
      <c r="A16" s="3">
        <v>36137</v>
      </c>
      <c r="B16">
        <v>15700</v>
      </c>
      <c r="C16">
        <v>15000</v>
      </c>
      <c r="D16" s="2">
        <f t="shared" si="0"/>
        <v>1963366</v>
      </c>
      <c r="F16" s="16">
        <f>IF(A16=A1,(D16/(A39-A16)),0)</f>
        <v>0</v>
      </c>
      <c r="J16" s="3">
        <v>36168</v>
      </c>
      <c r="K16">
        <v>29307</v>
      </c>
      <c r="L16">
        <v>28000</v>
      </c>
      <c r="M16" s="2">
        <f t="shared" si="1"/>
        <v>1285119</v>
      </c>
      <c r="O16" s="16">
        <f ca="1">IF(J16=J1,(M16/(J39-J16)),0)</f>
        <v>0</v>
      </c>
    </row>
    <row r="17" spans="1:15" x14ac:dyDescent="0.25">
      <c r="A17" s="3">
        <v>36138</v>
      </c>
      <c r="B17">
        <v>15700</v>
      </c>
      <c r="C17">
        <v>15000</v>
      </c>
      <c r="D17" s="2">
        <f t="shared" si="0"/>
        <v>1947666</v>
      </c>
      <c r="F17" s="16">
        <f>IF(A17=A1,(D17/(A39-A17)),0)</f>
        <v>0</v>
      </c>
      <c r="J17" s="3">
        <v>36169</v>
      </c>
      <c r="K17">
        <v>29307</v>
      </c>
      <c r="L17">
        <v>28000</v>
      </c>
      <c r="M17" s="2">
        <f t="shared" si="1"/>
        <v>1255812</v>
      </c>
      <c r="O17" s="16">
        <f ca="1">IF(J17=J1,(M17/(J39-J17)),0)</f>
        <v>0</v>
      </c>
    </row>
    <row r="18" spans="1:15" x14ac:dyDescent="0.25">
      <c r="A18" s="3">
        <v>36139</v>
      </c>
      <c r="B18">
        <v>15700</v>
      </c>
      <c r="C18">
        <v>15000</v>
      </c>
      <c r="D18" s="2">
        <f t="shared" si="0"/>
        <v>1931966</v>
      </c>
      <c r="F18" s="16">
        <f>IF(A18=A1,(D18/(A39-A18)),0)</f>
        <v>0</v>
      </c>
      <c r="J18" s="3">
        <v>36170</v>
      </c>
      <c r="K18">
        <v>29307</v>
      </c>
      <c r="L18">
        <v>28000</v>
      </c>
      <c r="M18" s="2">
        <f t="shared" si="1"/>
        <v>1226505</v>
      </c>
      <c r="O18" s="16">
        <f ca="1">IF(J18=J1,(M18/(J39-J18)),0)</f>
        <v>0</v>
      </c>
    </row>
    <row r="19" spans="1:15" x14ac:dyDescent="0.25">
      <c r="A19" s="3">
        <v>36140</v>
      </c>
      <c r="B19">
        <v>15700</v>
      </c>
      <c r="C19">
        <v>15000</v>
      </c>
      <c r="D19" s="2">
        <f t="shared" si="0"/>
        <v>1916266</v>
      </c>
      <c r="F19" s="16">
        <f>IF(A19=A1,(D19/(A39-A19)),0)</f>
        <v>0</v>
      </c>
      <c r="J19" s="3">
        <v>36171</v>
      </c>
      <c r="K19">
        <v>29307</v>
      </c>
      <c r="L19">
        <v>28000</v>
      </c>
      <c r="M19" s="2">
        <f t="shared" si="1"/>
        <v>1197198</v>
      </c>
      <c r="O19" s="16">
        <f ca="1">IF(J19=J1,(M19/(J39-J19)),0)</f>
        <v>0</v>
      </c>
    </row>
    <row r="20" spans="1:15" x14ac:dyDescent="0.25">
      <c r="A20" s="3">
        <v>36141</v>
      </c>
      <c r="B20">
        <v>15700</v>
      </c>
      <c r="C20">
        <v>15000</v>
      </c>
      <c r="D20" s="2">
        <f t="shared" si="0"/>
        <v>1900566</v>
      </c>
      <c r="F20" s="16">
        <f>IF(A20=A1,(D20/(A39-A20)),0)</f>
        <v>0</v>
      </c>
      <c r="J20" s="3">
        <v>36172</v>
      </c>
      <c r="K20">
        <v>29307</v>
      </c>
      <c r="L20">
        <v>28000</v>
      </c>
      <c r="M20" s="2">
        <f t="shared" si="1"/>
        <v>1167891</v>
      </c>
      <c r="O20" s="16">
        <f ca="1">IF(J20=J1,(M20/(J39-J20)),0)</f>
        <v>0</v>
      </c>
    </row>
    <row r="21" spans="1:15" x14ac:dyDescent="0.25">
      <c r="A21" s="3">
        <v>36142</v>
      </c>
      <c r="B21">
        <v>15700</v>
      </c>
      <c r="C21">
        <v>15000</v>
      </c>
      <c r="D21" s="2">
        <f t="shared" si="0"/>
        <v>1884866</v>
      </c>
      <c r="F21" s="16">
        <f>IF(A21=A1,(D21/(A39-A21)),0)</f>
        <v>0</v>
      </c>
      <c r="J21" s="3">
        <v>36173</v>
      </c>
      <c r="K21">
        <v>29307</v>
      </c>
      <c r="L21">
        <v>28000</v>
      </c>
      <c r="M21" s="2">
        <f t="shared" si="1"/>
        <v>1138584</v>
      </c>
      <c r="O21" s="16">
        <f ca="1">IF(J21=J1,(M21/(J39-J21)),0)</f>
        <v>0</v>
      </c>
    </row>
    <row r="22" spans="1:15" x14ac:dyDescent="0.25">
      <c r="A22" s="3">
        <v>36143</v>
      </c>
      <c r="B22">
        <v>15700</v>
      </c>
      <c r="C22">
        <v>15000</v>
      </c>
      <c r="D22" s="2">
        <f t="shared" si="0"/>
        <v>1869166</v>
      </c>
      <c r="F22" s="16">
        <f>IF(A22=A1,(D22/(A39-A22)),0)</f>
        <v>0</v>
      </c>
      <c r="J22" s="3">
        <v>36174</v>
      </c>
      <c r="K22">
        <v>25120</v>
      </c>
      <c r="L22">
        <v>24000</v>
      </c>
      <c r="M22" s="2">
        <f t="shared" si="1"/>
        <v>1113464</v>
      </c>
      <c r="O22" s="16">
        <f ca="1">IF(J22=J1,(M22/(J39-J22)),0)</f>
        <v>0</v>
      </c>
    </row>
    <row r="23" spans="1:15" x14ac:dyDescent="0.25">
      <c r="A23" s="3">
        <v>36144</v>
      </c>
      <c r="B23">
        <v>15700</v>
      </c>
      <c r="C23">
        <v>15000</v>
      </c>
      <c r="D23" s="2">
        <f t="shared" si="0"/>
        <v>1853466</v>
      </c>
      <c r="F23" s="16">
        <f>IF(A23=A1,(D23/(A39-A23)),0)</f>
        <v>0</v>
      </c>
      <c r="J23" s="3">
        <v>36175</v>
      </c>
      <c r="K23">
        <v>25120</v>
      </c>
      <c r="L23">
        <v>24000</v>
      </c>
      <c r="M23" s="2">
        <f t="shared" si="1"/>
        <v>1088344</v>
      </c>
      <c r="O23" s="16">
        <f ca="1">IF(J23=J1,(M23/(J39-J23)),0)</f>
        <v>0</v>
      </c>
    </row>
    <row r="24" spans="1:15" x14ac:dyDescent="0.25">
      <c r="A24" s="3">
        <v>36145</v>
      </c>
      <c r="B24">
        <v>19887</v>
      </c>
      <c r="C24">
        <v>19000</v>
      </c>
      <c r="D24" s="2">
        <f t="shared" si="0"/>
        <v>1833579</v>
      </c>
      <c r="F24" s="16">
        <f>IF(A24=A1,(D24/(A39-A24)),0)</f>
        <v>0</v>
      </c>
      <c r="J24" s="3">
        <v>36176</v>
      </c>
      <c r="K24">
        <v>25120</v>
      </c>
      <c r="L24">
        <v>24000</v>
      </c>
      <c r="M24" s="2">
        <f t="shared" si="1"/>
        <v>1063224</v>
      </c>
      <c r="O24" s="16">
        <f ca="1">IF(J24=J1,(M24/(J39-J24)),0)</f>
        <v>0</v>
      </c>
    </row>
    <row r="25" spans="1:15" x14ac:dyDescent="0.25">
      <c r="A25" s="3">
        <v>36146</v>
      </c>
      <c r="B25">
        <v>19887</v>
      </c>
      <c r="C25">
        <v>19000</v>
      </c>
      <c r="D25" s="2">
        <f t="shared" si="0"/>
        <v>1813692</v>
      </c>
      <c r="F25" s="16">
        <v>0</v>
      </c>
      <c r="J25" s="3">
        <v>36177</v>
      </c>
      <c r="K25">
        <v>25120</v>
      </c>
      <c r="L25">
        <v>24000</v>
      </c>
      <c r="M25" s="2">
        <f t="shared" si="1"/>
        <v>1038104</v>
      </c>
      <c r="O25" s="16">
        <v>0</v>
      </c>
    </row>
    <row r="26" spans="1:15" x14ac:dyDescent="0.25">
      <c r="A26" s="3">
        <v>36147</v>
      </c>
      <c r="B26">
        <v>19887</v>
      </c>
      <c r="C26">
        <v>19000</v>
      </c>
      <c r="D26" s="2">
        <f t="shared" si="0"/>
        <v>1793805</v>
      </c>
      <c r="F26" s="16">
        <f>IF(A26=A1,(D26/(A39-A26)),0)</f>
        <v>0</v>
      </c>
      <c r="J26" s="3">
        <v>36178</v>
      </c>
      <c r="K26">
        <v>25120</v>
      </c>
      <c r="L26">
        <v>24000</v>
      </c>
      <c r="M26" s="2">
        <f t="shared" si="1"/>
        <v>1012984</v>
      </c>
      <c r="O26" s="16">
        <f ca="1">IF(J26=J1,(M26/(J39-J26)),0)</f>
        <v>0</v>
      </c>
    </row>
    <row r="27" spans="1:15" x14ac:dyDescent="0.25">
      <c r="A27" s="3">
        <v>36148</v>
      </c>
      <c r="B27">
        <v>29307</v>
      </c>
      <c r="C27">
        <v>28000</v>
      </c>
      <c r="D27" s="2">
        <f t="shared" si="0"/>
        <v>1764498</v>
      </c>
      <c r="F27" s="16">
        <f>IF(A27=A1,(D27/(A39-A27)),0)</f>
        <v>0</v>
      </c>
      <c r="J27" s="3">
        <v>36179</v>
      </c>
      <c r="K27">
        <v>25120</v>
      </c>
      <c r="L27">
        <v>24000</v>
      </c>
      <c r="M27" s="2">
        <f t="shared" si="1"/>
        <v>987864</v>
      </c>
      <c r="O27" s="16">
        <f ca="1">IF(J27=J1,(M27/(J39-J27)),0)</f>
        <v>0</v>
      </c>
    </row>
    <row r="28" spans="1:15" x14ac:dyDescent="0.25">
      <c r="A28" s="3">
        <v>36149</v>
      </c>
      <c r="B28">
        <v>29307</v>
      </c>
      <c r="C28">
        <v>28000</v>
      </c>
      <c r="D28" s="2">
        <f t="shared" si="0"/>
        <v>1735191</v>
      </c>
      <c r="F28" s="16">
        <f>IF(A28=A1,(D28/(A39-A28)),0)</f>
        <v>0</v>
      </c>
      <c r="J28" s="3">
        <v>36180</v>
      </c>
      <c r="K28">
        <v>25120</v>
      </c>
      <c r="L28">
        <v>24000</v>
      </c>
      <c r="M28" s="2">
        <f t="shared" si="1"/>
        <v>962744</v>
      </c>
      <c r="O28" s="16">
        <f ca="1">IF(J28=J1,(M28/(J39-J28)),0)</f>
        <v>0</v>
      </c>
    </row>
    <row r="29" spans="1:15" x14ac:dyDescent="0.25">
      <c r="A29" s="3">
        <v>36150</v>
      </c>
      <c r="B29">
        <v>29307</v>
      </c>
      <c r="C29">
        <v>28000</v>
      </c>
      <c r="D29" s="2">
        <f t="shared" si="0"/>
        <v>1705884</v>
      </c>
      <c r="F29" s="16">
        <f>IF(A29=A1,(D29/(A39-A29)),0)</f>
        <v>0</v>
      </c>
      <c r="J29" s="3">
        <v>36181</v>
      </c>
      <c r="K29">
        <v>25120</v>
      </c>
      <c r="L29">
        <v>24000</v>
      </c>
      <c r="M29" s="2">
        <f t="shared" si="1"/>
        <v>937624</v>
      </c>
      <c r="O29" s="16">
        <f ca="1">IF(J29=J1,(M29/(J39-J29)),0)</f>
        <v>0</v>
      </c>
    </row>
    <row r="30" spans="1:15" x14ac:dyDescent="0.25">
      <c r="A30" s="3">
        <v>36151</v>
      </c>
      <c r="B30">
        <v>29307</v>
      </c>
      <c r="C30">
        <v>28000</v>
      </c>
      <c r="D30" s="2">
        <f t="shared" si="0"/>
        <v>1676577</v>
      </c>
      <c r="F30" s="16">
        <f>IF(A30=A1,(D30/(A39-A30)),0)</f>
        <v>0</v>
      </c>
      <c r="J30" s="3">
        <v>36182</v>
      </c>
      <c r="K30">
        <v>0</v>
      </c>
      <c r="L30">
        <v>0</v>
      </c>
      <c r="M30" s="2">
        <f t="shared" si="1"/>
        <v>937624</v>
      </c>
      <c r="O30" s="16">
        <f ca="1">IF(J30=J1,(M30/(J39-J30)),0)</f>
        <v>0</v>
      </c>
    </row>
    <row r="31" spans="1:15" x14ac:dyDescent="0.25">
      <c r="A31" s="3">
        <v>36152</v>
      </c>
      <c r="B31">
        <v>25120</v>
      </c>
      <c r="C31">
        <v>24000</v>
      </c>
      <c r="D31" s="2">
        <f t="shared" si="0"/>
        <v>1651457</v>
      </c>
      <c r="F31" s="16">
        <f>IF(A31=A1,(D31/(A39-A31)),0)</f>
        <v>0</v>
      </c>
      <c r="J31" s="3">
        <v>36183</v>
      </c>
      <c r="K31">
        <v>0</v>
      </c>
      <c r="L31">
        <v>0</v>
      </c>
      <c r="M31" s="2">
        <f t="shared" si="1"/>
        <v>937624</v>
      </c>
      <c r="O31" s="16">
        <f ca="1">IF(J31=J1,(M31/(J39-J31)),0)</f>
        <v>0</v>
      </c>
    </row>
    <row r="32" spans="1:15" x14ac:dyDescent="0.25">
      <c r="A32" s="3">
        <v>36153</v>
      </c>
      <c r="B32">
        <v>25120</v>
      </c>
      <c r="C32">
        <v>24000</v>
      </c>
      <c r="D32" s="2">
        <f t="shared" si="0"/>
        <v>1626337</v>
      </c>
      <c r="F32" s="16">
        <f>IF(A32=A1,(D32/(A39-A32)),0)</f>
        <v>0</v>
      </c>
      <c r="J32" s="3">
        <v>36184</v>
      </c>
      <c r="K32">
        <v>0</v>
      </c>
      <c r="L32">
        <v>0</v>
      </c>
      <c r="M32" s="2">
        <f t="shared" si="1"/>
        <v>937624</v>
      </c>
      <c r="O32" s="16">
        <f ca="1">IF(J32=J1,(M32/(J39-J32)),0)</f>
        <v>0</v>
      </c>
    </row>
    <row r="33" spans="1:15" x14ac:dyDescent="0.25">
      <c r="A33" s="3">
        <v>36154</v>
      </c>
      <c r="B33">
        <v>25120</v>
      </c>
      <c r="C33">
        <v>24000</v>
      </c>
      <c r="D33" s="2">
        <f t="shared" si="0"/>
        <v>1601217</v>
      </c>
      <c r="F33" s="16">
        <f>IF(A33=A1,(D33/(A39-A33)),0)</f>
        <v>0</v>
      </c>
      <c r="J33" s="3">
        <v>36185</v>
      </c>
      <c r="K33">
        <v>0</v>
      </c>
      <c r="L33">
        <v>0</v>
      </c>
      <c r="M33" s="2">
        <f t="shared" si="1"/>
        <v>937624</v>
      </c>
      <c r="O33" s="16">
        <f ca="1">IF(J33=J1,(M33/(J39-J33)),0)</f>
        <v>0</v>
      </c>
    </row>
    <row r="34" spans="1:15" x14ac:dyDescent="0.25">
      <c r="A34" s="3">
        <v>36155</v>
      </c>
      <c r="B34">
        <v>10467</v>
      </c>
      <c r="C34">
        <v>10000</v>
      </c>
      <c r="D34" s="2">
        <f t="shared" si="0"/>
        <v>1590750</v>
      </c>
      <c r="F34" s="16">
        <f>IF(A34=A1,(D34/(A39-A34)),0)</f>
        <v>0</v>
      </c>
      <c r="J34" s="3">
        <v>36186</v>
      </c>
      <c r="K34">
        <v>0</v>
      </c>
      <c r="L34">
        <v>0</v>
      </c>
      <c r="M34" s="2">
        <f t="shared" si="1"/>
        <v>937624</v>
      </c>
      <c r="O34" s="16">
        <f ca="1">IF(J34=J1,(M34/(J39-J34)),0)</f>
        <v>0</v>
      </c>
    </row>
    <row r="35" spans="1:15" x14ac:dyDescent="0.25">
      <c r="A35" s="3">
        <v>36156</v>
      </c>
      <c r="B35">
        <v>10467</v>
      </c>
      <c r="C35">
        <v>10000</v>
      </c>
      <c r="D35" s="2">
        <f t="shared" si="0"/>
        <v>1580283</v>
      </c>
      <c r="F35" s="16">
        <f>IF(A35=A1,(D35/(A39-A35)),0)</f>
        <v>0</v>
      </c>
      <c r="J35" s="3">
        <v>36187</v>
      </c>
      <c r="K35">
        <v>0</v>
      </c>
      <c r="L35">
        <v>0</v>
      </c>
      <c r="M35" s="2">
        <f t="shared" si="1"/>
        <v>937624</v>
      </c>
      <c r="O35" s="16">
        <f ca="1">IF(J35=J1,(M35/(J39-J35)),0)</f>
        <v>0</v>
      </c>
    </row>
    <row r="36" spans="1:15" x14ac:dyDescent="0.25">
      <c r="A36" s="3">
        <v>36157</v>
      </c>
      <c r="B36">
        <v>10467</v>
      </c>
      <c r="C36">
        <v>10000</v>
      </c>
      <c r="D36" s="2">
        <f t="shared" si="0"/>
        <v>1569816</v>
      </c>
      <c r="F36" s="16">
        <f>IF(A36=A1,(D36/(A39-A36)),0)</f>
        <v>0</v>
      </c>
      <c r="J36" s="3">
        <v>36188</v>
      </c>
      <c r="K36">
        <v>0</v>
      </c>
      <c r="L36">
        <v>0</v>
      </c>
      <c r="M36" s="2">
        <f t="shared" si="1"/>
        <v>937624</v>
      </c>
      <c r="O36" s="16">
        <f ca="1">IF(J36=J1,(M36/(J39-J36)),0)</f>
        <v>0</v>
      </c>
    </row>
    <row r="37" spans="1:15" x14ac:dyDescent="0.25">
      <c r="A37" s="3">
        <v>36158</v>
      </c>
      <c r="B37">
        <v>10467</v>
      </c>
      <c r="C37">
        <v>10000</v>
      </c>
      <c r="D37" s="2">
        <f t="shared" si="0"/>
        <v>1559349</v>
      </c>
      <c r="F37" s="16">
        <f>IF(A37=A1,(D37/(A39-A37)),0)</f>
        <v>0</v>
      </c>
      <c r="J37" s="3">
        <v>36189</v>
      </c>
      <c r="K37">
        <v>0</v>
      </c>
      <c r="L37">
        <v>0</v>
      </c>
      <c r="M37" s="2">
        <f t="shared" si="1"/>
        <v>937624</v>
      </c>
      <c r="O37" s="16">
        <f ca="1">IF(J37=J1,(M37/(J39-J37)),0)</f>
        <v>0</v>
      </c>
    </row>
    <row r="38" spans="1:15" x14ac:dyDescent="0.25">
      <c r="A38" s="3">
        <v>36159</v>
      </c>
      <c r="B38">
        <v>29307</v>
      </c>
      <c r="C38">
        <v>28000</v>
      </c>
      <c r="D38" s="2">
        <f t="shared" si="0"/>
        <v>1530042</v>
      </c>
      <c r="F38" s="16">
        <f>IF(A38=A1,(D38/(A39-A38)),0)</f>
        <v>0</v>
      </c>
      <c r="J38" s="3">
        <v>36190</v>
      </c>
      <c r="K38">
        <v>0</v>
      </c>
      <c r="L38">
        <v>0</v>
      </c>
      <c r="M38" s="2">
        <f t="shared" si="1"/>
        <v>937624</v>
      </c>
      <c r="O38" s="16">
        <f ca="1">IF(J38=J1,(M38/(J39-J38)),0)</f>
        <v>0</v>
      </c>
    </row>
    <row r="39" spans="1:15" x14ac:dyDescent="0.25">
      <c r="A39" s="3">
        <v>36160</v>
      </c>
      <c r="B39">
        <v>10467</v>
      </c>
      <c r="C39">
        <v>28000</v>
      </c>
      <c r="D39" s="2">
        <f t="shared" si="0"/>
        <v>1519575</v>
      </c>
      <c r="F39" s="16"/>
      <c r="J39" s="3">
        <v>36191</v>
      </c>
      <c r="K39">
        <v>0</v>
      </c>
      <c r="L39">
        <v>0</v>
      </c>
      <c r="M39" s="2">
        <f t="shared" si="1"/>
        <v>937624</v>
      </c>
      <c r="O39" s="16"/>
    </row>
    <row r="41" spans="1:15" x14ac:dyDescent="0.25">
      <c r="B41">
        <f>SUM(B9:B40)</f>
        <v>480425</v>
      </c>
      <c r="C41">
        <f>SUM(C9:C39)</f>
        <v>477000</v>
      </c>
      <c r="K41">
        <f>SUM(K9:K40)</f>
        <v>581951</v>
      </c>
      <c r="L41">
        <f>SUM(L9:L39)</f>
        <v>556000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33" sqref="C33"/>
    </sheetView>
  </sheetViews>
  <sheetFormatPr defaultRowHeight="13.2" x14ac:dyDescent="0.25"/>
  <cols>
    <col min="1" max="1" width="12.88671875" customWidth="1"/>
    <col min="2" max="2" width="12.109375" customWidth="1"/>
    <col min="3" max="3" width="10.88671875" customWidth="1"/>
    <col min="4" max="4" width="20.44140625" customWidth="1"/>
    <col min="5" max="5" width="22" customWidth="1"/>
  </cols>
  <sheetData>
    <row r="1" spans="1:6" x14ac:dyDescent="0.25">
      <c r="A1" s="18">
        <f ca="1">NOW()</f>
        <v>36606.331433217594</v>
      </c>
      <c r="B1" t="s">
        <v>16</v>
      </c>
    </row>
    <row r="2" spans="1:6" ht="13.8" thickBot="1" x14ac:dyDescent="0.3">
      <c r="E2" s="8" t="s">
        <v>12</v>
      </c>
    </row>
    <row r="3" spans="1:6" ht="13.8" x14ac:dyDescent="0.25">
      <c r="A3" s="4" t="s">
        <v>1</v>
      </c>
      <c r="B3" s="1"/>
      <c r="E3" s="1" t="s">
        <v>2</v>
      </c>
    </row>
    <row r="4" spans="1:6" x14ac:dyDescent="0.25">
      <c r="E4" s="6" t="s">
        <v>3</v>
      </c>
    </row>
    <row r="5" spans="1:6" x14ac:dyDescent="0.25">
      <c r="A5" s="1" t="s">
        <v>4</v>
      </c>
      <c r="B5" s="1"/>
      <c r="C5" s="5">
        <v>2000000</v>
      </c>
      <c r="E5" s="6" t="s">
        <v>20</v>
      </c>
    </row>
    <row r="7" spans="1:6" x14ac:dyDescent="0.25">
      <c r="A7" s="19" t="s">
        <v>6</v>
      </c>
      <c r="B7" s="19" t="s">
        <v>7</v>
      </c>
      <c r="C7" s="19" t="s">
        <v>8</v>
      </c>
    </row>
    <row r="8" spans="1:6" x14ac:dyDescent="0.25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5">
      <c r="A9" s="3">
        <v>36495</v>
      </c>
      <c r="B9">
        <v>16224</v>
      </c>
      <c r="C9">
        <v>15500</v>
      </c>
      <c r="D9" s="2">
        <f>C5-B9</f>
        <v>1983776</v>
      </c>
      <c r="E9" s="16"/>
    </row>
    <row r="10" spans="1:6" x14ac:dyDescent="0.25">
      <c r="A10" s="3">
        <f>+A9+1</f>
        <v>36496</v>
      </c>
      <c r="B10">
        <v>16224</v>
      </c>
      <c r="C10">
        <v>15500</v>
      </c>
      <c r="D10" s="2">
        <f t="shared" ref="D10:D39" si="0">D9-B10</f>
        <v>1967552</v>
      </c>
      <c r="E10" s="16"/>
    </row>
    <row r="11" spans="1:6" x14ac:dyDescent="0.25">
      <c r="A11" s="3">
        <f t="shared" ref="A11:A39" si="1">+A10+1</f>
        <v>36497</v>
      </c>
      <c r="B11">
        <v>16224</v>
      </c>
      <c r="C11">
        <v>15500</v>
      </c>
      <c r="D11" s="2">
        <f t="shared" si="0"/>
        <v>1951328</v>
      </c>
      <c r="E11" s="16"/>
    </row>
    <row r="12" spans="1:6" x14ac:dyDescent="0.25">
      <c r="A12" s="3">
        <f t="shared" si="1"/>
        <v>36498</v>
      </c>
      <c r="B12">
        <v>0</v>
      </c>
      <c r="C12">
        <v>0</v>
      </c>
      <c r="D12" s="2">
        <f t="shared" si="0"/>
        <v>1951328</v>
      </c>
      <c r="E12" s="16"/>
    </row>
    <row r="13" spans="1:6" x14ac:dyDescent="0.25">
      <c r="A13" s="3">
        <f t="shared" si="1"/>
        <v>36499</v>
      </c>
      <c r="B13">
        <v>0</v>
      </c>
      <c r="C13">
        <v>0</v>
      </c>
      <c r="D13" s="2">
        <f t="shared" si="0"/>
        <v>1951328</v>
      </c>
      <c r="E13" s="16"/>
    </row>
    <row r="14" spans="1:6" x14ac:dyDescent="0.25">
      <c r="A14" s="3">
        <f t="shared" si="1"/>
        <v>36500</v>
      </c>
      <c r="B14">
        <v>16224</v>
      </c>
      <c r="C14">
        <v>15500</v>
      </c>
      <c r="D14" s="2">
        <f t="shared" si="0"/>
        <v>1935104</v>
      </c>
      <c r="E14" s="16"/>
    </row>
    <row r="15" spans="1:6" x14ac:dyDescent="0.25">
      <c r="A15" s="3">
        <f t="shared" si="1"/>
        <v>36501</v>
      </c>
      <c r="B15">
        <v>16224</v>
      </c>
      <c r="C15">
        <v>15500</v>
      </c>
      <c r="D15" s="2">
        <f t="shared" si="0"/>
        <v>1918880</v>
      </c>
      <c r="E15" s="16"/>
    </row>
    <row r="16" spans="1:6" x14ac:dyDescent="0.25">
      <c r="A16" s="3">
        <f t="shared" si="1"/>
        <v>36502</v>
      </c>
      <c r="B16">
        <v>16224</v>
      </c>
      <c r="C16">
        <v>15500</v>
      </c>
      <c r="D16" s="2">
        <f t="shared" si="0"/>
        <v>1902656</v>
      </c>
      <c r="E16" s="16"/>
    </row>
    <row r="17" spans="1:5" x14ac:dyDescent="0.25">
      <c r="A17" s="3">
        <f t="shared" si="1"/>
        <v>36503</v>
      </c>
      <c r="B17">
        <v>16224</v>
      </c>
      <c r="C17">
        <v>15500</v>
      </c>
      <c r="D17" s="2">
        <f t="shared" si="0"/>
        <v>1886432</v>
      </c>
      <c r="E17" s="16"/>
    </row>
    <row r="18" spans="1:5" x14ac:dyDescent="0.25">
      <c r="A18" s="3">
        <f t="shared" si="1"/>
        <v>36504</v>
      </c>
      <c r="B18">
        <v>16224</v>
      </c>
      <c r="C18">
        <v>15500</v>
      </c>
      <c r="D18" s="2">
        <f t="shared" si="0"/>
        <v>1870208</v>
      </c>
      <c r="E18" s="16"/>
    </row>
    <row r="19" spans="1:5" x14ac:dyDescent="0.25">
      <c r="A19" s="3">
        <f t="shared" si="1"/>
        <v>36505</v>
      </c>
      <c r="B19">
        <v>16224</v>
      </c>
      <c r="C19">
        <v>15500</v>
      </c>
      <c r="D19" s="2">
        <f t="shared" si="0"/>
        <v>1853984</v>
      </c>
      <c r="E19" s="16"/>
    </row>
    <row r="20" spans="1:5" x14ac:dyDescent="0.25">
      <c r="A20" s="3">
        <f t="shared" si="1"/>
        <v>36506</v>
      </c>
      <c r="B20">
        <v>16224</v>
      </c>
      <c r="C20">
        <v>15500</v>
      </c>
      <c r="D20" s="2">
        <f t="shared" si="0"/>
        <v>1837760</v>
      </c>
      <c r="E20" s="16"/>
    </row>
    <row r="21" spans="1:5" x14ac:dyDescent="0.25">
      <c r="A21" s="3">
        <f t="shared" si="1"/>
        <v>36507</v>
      </c>
      <c r="B21">
        <v>16224</v>
      </c>
      <c r="C21">
        <v>15500</v>
      </c>
      <c r="D21" s="2">
        <f t="shared" si="0"/>
        <v>1821536</v>
      </c>
      <c r="E21" s="16"/>
    </row>
    <row r="22" spans="1:5" x14ac:dyDescent="0.25">
      <c r="A22" s="3">
        <f t="shared" si="1"/>
        <v>36508</v>
      </c>
      <c r="B22">
        <v>16224</v>
      </c>
      <c r="C22">
        <v>15500</v>
      </c>
      <c r="D22" s="2">
        <f t="shared" si="0"/>
        <v>1805312</v>
      </c>
      <c r="E22" s="16"/>
    </row>
    <row r="23" spans="1:5" x14ac:dyDescent="0.25">
      <c r="A23" s="3">
        <f t="shared" si="1"/>
        <v>36509</v>
      </c>
      <c r="B23">
        <v>16224</v>
      </c>
      <c r="C23">
        <v>15500</v>
      </c>
      <c r="D23" s="2">
        <f t="shared" si="0"/>
        <v>1789088</v>
      </c>
      <c r="E23" s="16"/>
    </row>
    <row r="24" spans="1:5" x14ac:dyDescent="0.25">
      <c r="A24" s="3">
        <f t="shared" si="1"/>
        <v>36510</v>
      </c>
      <c r="B24">
        <v>16224</v>
      </c>
      <c r="C24">
        <v>15500</v>
      </c>
      <c r="D24" s="2">
        <f t="shared" si="0"/>
        <v>1772864</v>
      </c>
      <c r="E24" s="16"/>
    </row>
    <row r="25" spans="1:5" x14ac:dyDescent="0.25">
      <c r="A25" s="3">
        <f t="shared" si="1"/>
        <v>36511</v>
      </c>
      <c r="B25">
        <v>16224</v>
      </c>
      <c r="C25">
        <v>15500</v>
      </c>
      <c r="D25" s="2">
        <f t="shared" si="0"/>
        <v>1756640</v>
      </c>
      <c r="E25" s="16"/>
    </row>
    <row r="26" spans="1:5" x14ac:dyDescent="0.25">
      <c r="A26" s="3">
        <f t="shared" si="1"/>
        <v>36512</v>
      </c>
      <c r="B26">
        <v>16224</v>
      </c>
      <c r="C26">
        <v>15500</v>
      </c>
      <c r="D26" s="2">
        <f t="shared" si="0"/>
        <v>1740416</v>
      </c>
      <c r="E26" s="16"/>
    </row>
    <row r="27" spans="1:5" x14ac:dyDescent="0.25">
      <c r="A27" s="3">
        <f t="shared" si="1"/>
        <v>36513</v>
      </c>
      <c r="B27">
        <v>16224</v>
      </c>
      <c r="C27">
        <v>15500</v>
      </c>
      <c r="D27" s="2">
        <f t="shared" si="0"/>
        <v>1724192</v>
      </c>
      <c r="E27" s="16"/>
    </row>
    <row r="28" spans="1:5" x14ac:dyDescent="0.25">
      <c r="A28" s="3">
        <f t="shared" si="1"/>
        <v>36514</v>
      </c>
      <c r="B28">
        <v>29284</v>
      </c>
      <c r="C28">
        <v>27978</v>
      </c>
      <c r="D28" s="2">
        <f t="shared" si="0"/>
        <v>1694908</v>
      </c>
      <c r="E28" s="16"/>
    </row>
    <row r="29" spans="1:5" x14ac:dyDescent="0.25">
      <c r="A29" s="3">
        <f t="shared" si="1"/>
        <v>36515</v>
      </c>
      <c r="B29">
        <v>29284</v>
      </c>
      <c r="C29">
        <v>27978</v>
      </c>
      <c r="D29" s="2">
        <f t="shared" si="0"/>
        <v>1665624</v>
      </c>
      <c r="E29" s="16"/>
    </row>
    <row r="30" spans="1:5" x14ac:dyDescent="0.25">
      <c r="A30" s="3">
        <f t="shared" si="1"/>
        <v>36516</v>
      </c>
      <c r="B30">
        <v>29284</v>
      </c>
      <c r="C30">
        <v>27978</v>
      </c>
      <c r="D30" s="2">
        <f t="shared" si="0"/>
        <v>1636340</v>
      </c>
      <c r="E30" s="16"/>
    </row>
    <row r="31" spans="1:5" x14ac:dyDescent="0.25">
      <c r="A31" s="3">
        <f t="shared" si="1"/>
        <v>36517</v>
      </c>
      <c r="B31">
        <v>29284</v>
      </c>
      <c r="C31">
        <v>27978</v>
      </c>
      <c r="D31" s="2">
        <f t="shared" si="0"/>
        <v>1607056</v>
      </c>
      <c r="E31" s="16"/>
    </row>
    <row r="32" spans="1:5" x14ac:dyDescent="0.25">
      <c r="A32" s="3">
        <f t="shared" si="1"/>
        <v>36518</v>
      </c>
      <c r="B32">
        <v>29284</v>
      </c>
      <c r="C32">
        <v>27978</v>
      </c>
      <c r="D32" s="2">
        <f t="shared" si="0"/>
        <v>1577772</v>
      </c>
      <c r="E32" s="16"/>
    </row>
    <row r="33" spans="1:5" x14ac:dyDescent="0.25">
      <c r="A33" s="3">
        <f t="shared" si="1"/>
        <v>36519</v>
      </c>
      <c r="B33">
        <v>13607</v>
      </c>
      <c r="C33">
        <v>13000</v>
      </c>
      <c r="D33" s="2">
        <f t="shared" si="0"/>
        <v>1564165</v>
      </c>
      <c r="E33" s="16"/>
    </row>
    <row r="34" spans="1:5" x14ac:dyDescent="0.25">
      <c r="A34" s="3">
        <f t="shared" si="1"/>
        <v>36520</v>
      </c>
      <c r="B34">
        <v>13607</v>
      </c>
      <c r="C34">
        <v>13000</v>
      </c>
      <c r="D34" s="2">
        <f t="shared" si="0"/>
        <v>1550558</v>
      </c>
      <c r="E34" s="16"/>
    </row>
    <row r="35" spans="1:5" x14ac:dyDescent="0.25">
      <c r="A35" s="3">
        <f t="shared" si="1"/>
        <v>36521</v>
      </c>
      <c r="B35">
        <v>13607</v>
      </c>
      <c r="C35">
        <v>13000</v>
      </c>
      <c r="D35" s="2">
        <f t="shared" si="0"/>
        <v>1536951</v>
      </c>
      <c r="E35" s="16"/>
    </row>
    <row r="36" spans="1:5" x14ac:dyDescent="0.25">
      <c r="A36" s="3">
        <f t="shared" si="1"/>
        <v>36522</v>
      </c>
      <c r="B36">
        <v>9420</v>
      </c>
      <c r="C36">
        <v>9000</v>
      </c>
      <c r="D36" s="2">
        <f t="shared" si="0"/>
        <v>1527531</v>
      </c>
      <c r="E36" s="16"/>
    </row>
    <row r="37" spans="1:5" x14ac:dyDescent="0.25">
      <c r="A37" s="3">
        <f t="shared" si="1"/>
        <v>36523</v>
      </c>
      <c r="B37">
        <v>9420</v>
      </c>
      <c r="C37">
        <v>9000</v>
      </c>
      <c r="D37" s="2">
        <f t="shared" si="0"/>
        <v>1518111</v>
      </c>
      <c r="E37" s="16"/>
    </row>
    <row r="38" spans="1:5" x14ac:dyDescent="0.25">
      <c r="A38" s="3">
        <f t="shared" si="1"/>
        <v>36524</v>
      </c>
      <c r="B38">
        <v>9420</v>
      </c>
      <c r="C38">
        <v>9000</v>
      </c>
      <c r="D38" s="2">
        <f t="shared" si="0"/>
        <v>1508691</v>
      </c>
      <c r="E38" s="16"/>
    </row>
    <row r="39" spans="1:5" x14ac:dyDescent="0.25">
      <c r="A39" s="3">
        <f t="shared" si="1"/>
        <v>36525</v>
      </c>
      <c r="B39">
        <v>13607</v>
      </c>
      <c r="C39">
        <v>13000</v>
      </c>
      <c r="D39" s="2">
        <f t="shared" si="0"/>
        <v>1495084</v>
      </c>
      <c r="E39" s="16"/>
    </row>
    <row r="41" spans="1:5" x14ac:dyDescent="0.25">
      <c r="B41">
        <f>SUM(B9:B40)</f>
        <v>504916</v>
      </c>
      <c r="C41">
        <f>SUM(C9:C39)</f>
        <v>482390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February 1997</vt:lpstr>
      <vt:lpstr>December 1996</vt:lpstr>
      <vt:lpstr>DEC. 1997</vt:lpstr>
      <vt:lpstr>dec for cilco</vt:lpstr>
      <vt:lpstr>January 1998</vt:lpstr>
      <vt:lpstr>Jan for cilco</vt:lpstr>
      <vt:lpstr>feb-98</vt:lpstr>
      <vt:lpstr>Mar-98</vt:lpstr>
      <vt:lpstr>Dec 99</vt:lpstr>
      <vt:lpstr>Jan 00</vt:lpstr>
      <vt:lpstr>Feb 00</vt:lpstr>
      <vt:lpstr>March 00</vt:lpstr>
      <vt:lpstr>'Mar-98'!Print_Area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2000-01-21T22:05:34Z</cp:lastPrinted>
  <dcterms:created xsi:type="dcterms:W3CDTF">1999-01-04T21:34:50Z</dcterms:created>
  <dcterms:modified xsi:type="dcterms:W3CDTF">2023-09-10T15:52:09Z</dcterms:modified>
</cp:coreProperties>
</file>