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P&amp;L_0401-16" sheetId="1" r:id="rId1"/>
  </sheets>
  <definedNames>
    <definedName name="_xlnm._FilterDatabase" localSheetId="0" hidden="1">'CP&amp;L_0401-16'!$A$1:$I$144</definedName>
    <definedName name="_xlnm.Print_Area" localSheetId="0">'CP&amp;L_0401-16'!$A$1:$I$144</definedName>
    <definedName name="_xlnm.Print_Titles" localSheetId="0">'CP&amp;L_0401-16'!$1:$1</definedName>
  </definedNames>
  <calcPr calcId="0" fullCalcOnLoad="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D7" i="1"/>
  <c r="E7" i="1"/>
  <c r="G7" i="1"/>
  <c r="D9" i="1"/>
  <c r="E9" i="1"/>
  <c r="G9" i="1"/>
  <c r="I9" i="1"/>
  <c r="I11" i="1"/>
  <c r="I12" i="1"/>
  <c r="I13" i="1"/>
  <c r="I14" i="1"/>
  <c r="I15" i="1"/>
  <c r="D16" i="1"/>
  <c r="E16" i="1"/>
  <c r="G16" i="1"/>
  <c r="D18" i="1"/>
  <c r="E18" i="1"/>
  <c r="G18" i="1"/>
  <c r="I18" i="1"/>
  <c r="I20" i="1"/>
  <c r="I21" i="1"/>
  <c r="I22" i="1"/>
  <c r="I23" i="1"/>
  <c r="I24" i="1"/>
  <c r="D25" i="1"/>
  <c r="E25" i="1"/>
  <c r="G25" i="1"/>
  <c r="D27" i="1"/>
  <c r="E27" i="1"/>
  <c r="G27" i="1"/>
  <c r="I27" i="1"/>
  <c r="I29" i="1"/>
  <c r="I30" i="1"/>
  <c r="I31" i="1"/>
  <c r="I32" i="1"/>
  <c r="I33" i="1"/>
  <c r="D34" i="1"/>
  <c r="E34" i="1"/>
  <c r="G34" i="1"/>
  <c r="D36" i="1"/>
  <c r="E36" i="1"/>
  <c r="G36" i="1"/>
  <c r="I36" i="1"/>
  <c r="I38" i="1"/>
  <c r="I39" i="1"/>
  <c r="I40" i="1"/>
  <c r="I41" i="1"/>
  <c r="I42" i="1"/>
  <c r="D43" i="1"/>
  <c r="E43" i="1"/>
  <c r="G43" i="1"/>
  <c r="D45" i="1"/>
  <c r="E45" i="1"/>
  <c r="G45" i="1"/>
  <c r="I45" i="1"/>
  <c r="I47" i="1"/>
  <c r="I48" i="1"/>
  <c r="I49" i="1"/>
  <c r="I50" i="1"/>
  <c r="I51" i="1"/>
  <c r="D52" i="1"/>
  <c r="E52" i="1"/>
  <c r="G52" i="1"/>
  <c r="D54" i="1"/>
  <c r="E54" i="1"/>
  <c r="G54" i="1"/>
  <c r="I54" i="1"/>
  <c r="I56" i="1"/>
  <c r="I57" i="1"/>
  <c r="I58" i="1"/>
  <c r="I59" i="1"/>
  <c r="I60" i="1"/>
  <c r="D61" i="1"/>
  <c r="E61" i="1"/>
  <c r="G61" i="1"/>
  <c r="D63" i="1"/>
  <c r="E63" i="1"/>
  <c r="G63" i="1"/>
  <c r="I63" i="1"/>
  <c r="I65" i="1"/>
  <c r="I66" i="1"/>
  <c r="I67" i="1"/>
  <c r="I68" i="1"/>
  <c r="I69" i="1"/>
  <c r="D70" i="1"/>
  <c r="E70" i="1"/>
  <c r="G70" i="1"/>
  <c r="D72" i="1"/>
  <c r="E72" i="1"/>
  <c r="G72" i="1"/>
  <c r="I72" i="1"/>
  <c r="I74" i="1"/>
  <c r="I75" i="1"/>
  <c r="I76" i="1"/>
  <c r="I77" i="1"/>
  <c r="I78" i="1"/>
  <c r="D79" i="1"/>
  <c r="E79" i="1"/>
  <c r="G79" i="1"/>
  <c r="D81" i="1"/>
  <c r="E81" i="1"/>
  <c r="G81" i="1"/>
  <c r="I81" i="1"/>
  <c r="I83" i="1"/>
  <c r="I84" i="1"/>
  <c r="I85" i="1"/>
  <c r="I86" i="1"/>
  <c r="I87" i="1"/>
  <c r="D88" i="1"/>
  <c r="E88" i="1"/>
  <c r="G88" i="1"/>
  <c r="D90" i="1"/>
  <c r="E90" i="1"/>
  <c r="G90" i="1"/>
  <c r="I90" i="1"/>
  <c r="I92" i="1"/>
  <c r="I93" i="1"/>
  <c r="I94" i="1"/>
  <c r="I95" i="1"/>
  <c r="I96" i="1"/>
  <c r="D97" i="1"/>
  <c r="E97" i="1"/>
  <c r="G97" i="1"/>
  <c r="D99" i="1"/>
  <c r="E99" i="1"/>
  <c r="G99" i="1"/>
  <c r="I99" i="1"/>
  <c r="I101" i="1"/>
  <c r="I102" i="1"/>
  <c r="I103" i="1"/>
  <c r="I104" i="1"/>
  <c r="I105" i="1"/>
  <c r="D106" i="1"/>
  <c r="E106" i="1"/>
  <c r="G106" i="1"/>
  <c r="D108" i="1"/>
  <c r="E108" i="1"/>
  <c r="G108" i="1"/>
  <c r="I108" i="1"/>
  <c r="I110" i="1"/>
  <c r="I111" i="1"/>
  <c r="I112" i="1"/>
  <c r="I113" i="1"/>
  <c r="I114" i="1"/>
  <c r="D115" i="1"/>
  <c r="E115" i="1"/>
  <c r="G115" i="1"/>
  <c r="D117" i="1"/>
  <c r="E117" i="1"/>
  <c r="G117" i="1"/>
  <c r="I117" i="1"/>
  <c r="I119" i="1"/>
  <c r="I120" i="1"/>
  <c r="I121" i="1"/>
  <c r="I122" i="1"/>
  <c r="I123" i="1"/>
  <c r="D124" i="1"/>
  <c r="E124" i="1"/>
  <c r="G124" i="1"/>
  <c r="D126" i="1"/>
  <c r="E126" i="1"/>
  <c r="G126" i="1"/>
  <c r="I126" i="1"/>
  <c r="I128" i="1"/>
  <c r="I129" i="1"/>
  <c r="I130" i="1"/>
  <c r="I131" i="1"/>
  <c r="I132" i="1"/>
  <c r="D133" i="1"/>
  <c r="E133" i="1"/>
  <c r="G133" i="1"/>
  <c r="D135" i="1"/>
  <c r="E135" i="1"/>
  <c r="G135" i="1"/>
  <c r="I135" i="1"/>
  <c r="I137" i="1"/>
  <c r="I138" i="1"/>
  <c r="I139" i="1"/>
  <c r="I140" i="1"/>
  <c r="I141" i="1"/>
  <c r="D142" i="1"/>
  <c r="E142" i="1"/>
  <c r="G142" i="1"/>
  <c r="D144" i="1"/>
  <c r="E144" i="1"/>
  <c r="G144" i="1"/>
  <c r="I144" i="1"/>
</calcChain>
</file>

<file path=xl/sharedStrings.xml><?xml version="1.0" encoding="utf-8"?>
<sst xmlns="http://schemas.openxmlformats.org/spreadsheetml/2006/main" count="198" uniqueCount="13">
  <si>
    <t>gas_date</t>
  </si>
  <si>
    <t>est_flow</t>
  </si>
  <si>
    <t>act_flow</t>
  </si>
  <si>
    <t>LON HILL PLANT CP&amp;L HPL</t>
  </si>
  <si>
    <t xml:space="preserve"> </t>
  </si>
  <si>
    <t>NUECES BAY U6 CP&amp;L HPL</t>
  </si>
  <si>
    <t>VICTORIA UNIT 5 CP&amp;L HPL</t>
  </si>
  <si>
    <t>PT COMFORT PLT CP&amp;L HPL</t>
  </si>
  <si>
    <t>CP&amp;L BARNEY DAVIS PLANT HPL</t>
  </si>
  <si>
    <t>CP&amp;L</t>
  </si>
  <si>
    <t>Delta</t>
  </si>
  <si>
    <t xml:space="preserve">(Minus 3rd Party)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</si>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</sst>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zoomScaleNormal="100" workbookViewId="0">
      <selection activeCell="M8" sqref="M8"/>
    </sheetView>
  </sheetViews>
  <sheetFormatPr defaultRowHeight="13.2" x14ac:dyDescent="0.25"/>
  <cols>
    <col min="1" max="1" width="30.88671875" bestFit="1" customWidth="1"/>
    <col min="2" max="2" width="10.33203125" bestFit="1" customWidth="1"/>
    <col min="3" max="3" width="8.5546875" style="3" customWidth="1"/>
    <col min="4" max="4" width="0.109375" customWidth="1"/>
    <col min="5" max="5" width="9.109375" customWidth="1"/>
    <col min="6" max="6" width="4.5546875" customWidth="1"/>
    <col min="8" max="8" width="4.33203125" customWidth="1"/>
  </cols>
  <sheetData>
    <row r="1" spans="1:9" x14ac:dyDescent="0.25">
      <c r="A1" s="1" t="s">
        <v>4</v>
      </c>
      <c r="B1" s="1" t="s">
        <v>4</v>
      </c>
      <c r="C1" s="2" t="s">
        <v>0</v>
      </c>
      <c r="D1" s="5" t="s">
        <v>1</v>
      </c>
      <c r="E1" s="5" t="s">
        <v>2</v>
      </c>
      <c r="G1" s="4" t="s">
        <v>9</v>
      </c>
      <c r="H1" s="4"/>
      <c r="I1" s="4" t="s">
        <v>10</v>
      </c>
    </row>
    <row r="2" spans="1:9" hidden="1" x14ac:dyDescent="0.25">
      <c r="A2" s="1" t="s">
        <v>3</v>
      </c>
      <c r="B2" s="1">
        <v>981007</v>
      </c>
      <c r="C2" s="2">
        <v>36617</v>
      </c>
      <c r="D2" s="1">
        <v>-36908</v>
      </c>
      <c r="E2" s="1">
        <v>-36890</v>
      </c>
      <c r="G2">
        <v>-38744</v>
      </c>
      <c r="I2">
        <f>G2-E2</f>
        <v>-1854</v>
      </c>
    </row>
    <row r="3" spans="1:9" hidden="1" x14ac:dyDescent="0.25">
      <c r="A3" s="1" t="s">
        <v>5</v>
      </c>
      <c r="B3" s="1">
        <v>981008</v>
      </c>
      <c r="C3" s="2">
        <v>36617</v>
      </c>
      <c r="D3" s="1">
        <v>-7202</v>
      </c>
      <c r="E3" s="1">
        <v>-7202</v>
      </c>
      <c r="G3">
        <v>-7202</v>
      </c>
      <c r="I3">
        <f t="shared" ref="I3:I84" si="0">G3-E3</f>
        <v>0</v>
      </c>
    </row>
    <row r="4" spans="1:9" hidden="1" x14ac:dyDescent="0.25">
      <c r="A4" s="1" t="s">
        <v>6</v>
      </c>
      <c r="B4" s="1">
        <v>981009</v>
      </c>
      <c r="C4" s="2">
        <v>36617</v>
      </c>
      <c r="D4" s="1">
        <v>-33906</v>
      </c>
      <c r="E4" s="1">
        <v>-33906</v>
      </c>
      <c r="G4">
        <v>-34346</v>
      </c>
      <c r="I4">
        <f t="shared" si="0"/>
        <v>-440</v>
      </c>
    </row>
    <row r="5" spans="1:9" hidden="1" x14ac:dyDescent="0.25">
      <c r="A5" s="1" t="s">
        <v>7</v>
      </c>
      <c r="B5" s="1">
        <v>981175</v>
      </c>
      <c r="C5" s="2">
        <v>36617</v>
      </c>
      <c r="D5" s="1">
        <v>0</v>
      </c>
      <c r="E5" s="1">
        <v>0</v>
      </c>
      <c r="G5">
        <v>0</v>
      </c>
      <c r="I5">
        <f t="shared" si="0"/>
        <v>0</v>
      </c>
    </row>
    <row r="6" spans="1:9" hidden="1" x14ac:dyDescent="0.25">
      <c r="A6" s="1" t="s">
        <v>8</v>
      </c>
      <c r="B6" s="1">
        <v>981358</v>
      </c>
      <c r="C6" s="2">
        <v>36617</v>
      </c>
      <c r="D6" s="1">
        <v>0</v>
      </c>
      <c r="E6" s="1">
        <v>0</v>
      </c>
      <c r="G6">
        <v>0</v>
      </c>
      <c r="I6">
        <f t="shared" si="0"/>
        <v>0</v>
      </c>
    </row>
    <row r="7" spans="1:9" x14ac:dyDescent="0.25">
      <c r="A7" s="1" t="s">
        <v>12</v>
      </c>
      <c r="B7" s="1"/>
      <c r="C7" s="2">
        <v>36617</v>
      </c>
      <c r="D7" s="1">
        <f>SUM(D2:D6)</f>
        <v>-78016</v>
      </c>
      <c r="E7" s="1">
        <f>SUM(E2:E6)</f>
        <v>-77998</v>
      </c>
      <c r="F7" s="1" t="s">
        <v>4</v>
      </c>
      <c r="G7" s="1">
        <f>SUM(G2:G6)</f>
        <v>-80292</v>
      </c>
    </row>
    <row r="8" spans="1:9" x14ac:dyDescent="0.25">
      <c r="A8" s="7" t="s">
        <v>11</v>
      </c>
      <c r="B8" s="7"/>
      <c r="C8" s="8"/>
      <c r="D8" s="7">
        <v>44121</v>
      </c>
      <c r="E8" s="7">
        <v>44121</v>
      </c>
      <c r="F8" s="6" t="s">
        <v>4</v>
      </c>
      <c r="G8" s="7">
        <v>44121</v>
      </c>
      <c r="H8" s="6" t="s">
        <v>4</v>
      </c>
      <c r="I8" s="6"/>
    </row>
    <row r="9" spans="1:9" x14ac:dyDescent="0.25">
      <c r="A9" s="1"/>
      <c r="B9" s="1"/>
      <c r="C9" s="2"/>
      <c r="D9" s="1">
        <f>SUM(D7:D8)</f>
        <v>-33895</v>
      </c>
      <c r="E9" s="1">
        <f>SUM(E7:E8)</f>
        <v>-33877</v>
      </c>
      <c r="F9" s="1" t="s">
        <v>4</v>
      </c>
      <c r="G9" s="1">
        <f>SUM(G7:G8)</f>
        <v>-36171</v>
      </c>
      <c r="I9">
        <f t="shared" si="0"/>
        <v>-2294</v>
      </c>
    </row>
    <row r="10" spans="1:9" x14ac:dyDescent="0.25">
      <c r="A10" s="1"/>
      <c r="B10" s="1"/>
      <c r="C10" s="2"/>
      <c r="D10" s="1"/>
      <c r="E10" s="1"/>
      <c r="I10" t="s">
        <v>4</v>
      </c>
    </row>
    <row r="11" spans="1:9" hidden="1" x14ac:dyDescent="0.25">
      <c r="A11" s="1" t="s">
        <v>3</v>
      </c>
      <c r="B11" s="1">
        <v>981007</v>
      </c>
      <c r="C11" s="2">
        <v>36618</v>
      </c>
      <c r="D11" s="1">
        <v>-34896</v>
      </c>
      <c r="E11" s="1">
        <v>-34879</v>
      </c>
      <c r="G11">
        <v>-38768</v>
      </c>
      <c r="I11">
        <f t="shared" si="0"/>
        <v>-3889</v>
      </c>
    </row>
    <row r="12" spans="1:9" hidden="1" x14ac:dyDescent="0.25">
      <c r="A12" s="1" t="s">
        <v>5</v>
      </c>
      <c r="B12" s="1">
        <v>981008</v>
      </c>
      <c r="C12" s="2">
        <v>36618</v>
      </c>
      <c r="D12" s="1">
        <v>-14420</v>
      </c>
      <c r="E12" s="1">
        <v>-14420</v>
      </c>
      <c r="G12">
        <v>-12803</v>
      </c>
      <c r="I12">
        <f t="shared" si="0"/>
        <v>1617</v>
      </c>
    </row>
    <row r="13" spans="1:9" hidden="1" x14ac:dyDescent="0.25">
      <c r="A13" s="1" t="s">
        <v>6</v>
      </c>
      <c r="B13" s="1">
        <v>981009</v>
      </c>
      <c r="C13" s="2">
        <v>36618</v>
      </c>
      <c r="D13" s="1">
        <v>-29748</v>
      </c>
      <c r="E13" s="1">
        <v>-29748</v>
      </c>
      <c r="G13">
        <v>-29351</v>
      </c>
      <c r="I13">
        <f t="shared" si="0"/>
        <v>397</v>
      </c>
    </row>
    <row r="14" spans="1:9" hidden="1" x14ac:dyDescent="0.25">
      <c r="A14" s="1" t="s">
        <v>7</v>
      </c>
      <c r="B14" s="1">
        <v>981175</v>
      </c>
      <c r="C14" s="2">
        <v>36618</v>
      </c>
      <c r="D14" s="1">
        <v>0</v>
      </c>
      <c r="E14" s="1">
        <v>0</v>
      </c>
      <c r="G14">
        <v>0</v>
      </c>
      <c r="I14">
        <f t="shared" si="0"/>
        <v>0</v>
      </c>
    </row>
    <row r="15" spans="1:9" hidden="1" x14ac:dyDescent="0.25">
      <c r="A15" s="1" t="s">
        <v>8</v>
      </c>
      <c r="B15" s="1">
        <v>981358</v>
      </c>
      <c r="C15" s="2">
        <v>36618</v>
      </c>
      <c r="D15" s="1">
        <v>0</v>
      </c>
      <c r="E15" s="1">
        <v>0</v>
      </c>
      <c r="G15">
        <v>0</v>
      </c>
      <c r="I15">
        <f t="shared" si="0"/>
        <v>0</v>
      </c>
    </row>
    <row r="16" spans="1:9" x14ac:dyDescent="0.25">
      <c r="A16" s="1" t="s">
        <v>12</v>
      </c>
      <c r="B16" s="1"/>
      <c r="C16" s="2">
        <v>36618</v>
      </c>
      <c r="D16" s="1">
        <f>SUM(D11:D15)</f>
        <v>-79064</v>
      </c>
      <c r="E16" s="1">
        <f>SUM(E11:E15)</f>
        <v>-79047</v>
      </c>
      <c r="F16" s="1" t="s">
        <v>4</v>
      </c>
      <c r="G16" s="1">
        <f>SUM(G11:G15)</f>
        <v>-80922</v>
      </c>
    </row>
    <row r="17" spans="1:9" x14ac:dyDescent="0.25">
      <c r="A17" s="7" t="s">
        <v>11</v>
      </c>
      <c r="B17" s="7"/>
      <c r="C17" s="8"/>
      <c r="D17" s="7">
        <v>44191</v>
      </c>
      <c r="E17" s="7">
        <v>44191</v>
      </c>
      <c r="F17" s="6" t="s">
        <v>4</v>
      </c>
      <c r="G17" s="7">
        <v>44191</v>
      </c>
      <c r="H17" s="6" t="s">
        <v>4</v>
      </c>
      <c r="I17" s="6"/>
    </row>
    <row r="18" spans="1:9" x14ac:dyDescent="0.25">
      <c r="A18" s="1"/>
      <c r="B18" s="1"/>
      <c r="C18" s="2"/>
      <c r="D18" s="1">
        <f>SUM(D16:D17)</f>
        <v>-34873</v>
      </c>
      <c r="E18" s="1">
        <f>SUM(E16:E17)</f>
        <v>-34856</v>
      </c>
      <c r="F18" s="1" t="s">
        <v>4</v>
      </c>
      <c r="G18" s="1">
        <f>SUM(G16:G17)</f>
        <v>-36731</v>
      </c>
      <c r="I18">
        <f>G18-E18</f>
        <v>-1875</v>
      </c>
    </row>
    <row r="19" spans="1:9" x14ac:dyDescent="0.25">
      <c r="A19" s="1"/>
      <c r="B19" s="1"/>
      <c r="C19" s="2"/>
      <c r="D19" s="1"/>
      <c r="E19" s="1"/>
      <c r="I19" t="s">
        <v>4</v>
      </c>
    </row>
    <row r="20" spans="1:9" hidden="1" x14ac:dyDescent="0.25">
      <c r="A20" s="1" t="s">
        <v>3</v>
      </c>
      <c r="B20" s="1">
        <v>981007</v>
      </c>
      <c r="C20" s="2">
        <v>36619</v>
      </c>
      <c r="D20" s="1">
        <v>-30957</v>
      </c>
      <c r="E20" s="1">
        <v>-30945</v>
      </c>
      <c r="G20">
        <v>-31621</v>
      </c>
      <c r="I20">
        <f t="shared" si="0"/>
        <v>-676</v>
      </c>
    </row>
    <row r="21" spans="1:9" hidden="1" x14ac:dyDescent="0.25">
      <c r="A21" s="1" t="s">
        <v>5</v>
      </c>
      <c r="B21" s="1">
        <v>981008</v>
      </c>
      <c r="C21" s="2">
        <v>36619</v>
      </c>
      <c r="D21" s="1">
        <v>-17640</v>
      </c>
      <c r="E21" s="1">
        <v>-17640</v>
      </c>
      <c r="G21">
        <v>-15683</v>
      </c>
      <c r="I21">
        <f t="shared" si="0"/>
        <v>1957</v>
      </c>
    </row>
    <row r="22" spans="1:9" hidden="1" x14ac:dyDescent="0.25">
      <c r="A22" s="1" t="s">
        <v>6</v>
      </c>
      <c r="B22" s="1">
        <v>981009</v>
      </c>
      <c r="C22" s="2">
        <v>36619</v>
      </c>
      <c r="D22" s="1">
        <v>-30764</v>
      </c>
      <c r="E22" s="1">
        <v>-30764</v>
      </c>
      <c r="G22">
        <v>-29351</v>
      </c>
      <c r="I22">
        <f t="shared" si="0"/>
        <v>1413</v>
      </c>
    </row>
    <row r="23" spans="1:9" hidden="1" x14ac:dyDescent="0.25">
      <c r="A23" s="1" t="s">
        <v>7</v>
      </c>
      <c r="B23" s="1">
        <v>981175</v>
      </c>
      <c r="C23" s="2">
        <v>36619</v>
      </c>
      <c r="D23" s="1">
        <v>0</v>
      </c>
      <c r="E23" s="1">
        <v>0</v>
      </c>
      <c r="G23">
        <v>0</v>
      </c>
      <c r="I23">
        <f t="shared" si="0"/>
        <v>0</v>
      </c>
    </row>
    <row r="24" spans="1:9" hidden="1" x14ac:dyDescent="0.25">
      <c r="A24" s="1" t="s">
        <v>8</v>
      </c>
      <c r="B24" s="1">
        <v>981358</v>
      </c>
      <c r="C24" s="2">
        <v>36619</v>
      </c>
      <c r="D24" s="1">
        <v>0</v>
      </c>
      <c r="E24" s="1">
        <v>0</v>
      </c>
      <c r="G24">
        <v>0</v>
      </c>
      <c r="I24">
        <f t="shared" si="0"/>
        <v>0</v>
      </c>
    </row>
    <row r="25" spans="1:9" x14ac:dyDescent="0.25">
      <c r="A25" s="1" t="s">
        <v>12</v>
      </c>
      <c r="B25" s="1"/>
      <c r="C25" s="2">
        <v>36619</v>
      </c>
      <c r="D25" s="1">
        <f>SUM(D20:D24)</f>
        <v>-79361</v>
      </c>
      <c r="E25" s="1">
        <f>SUM(E20:E24)</f>
        <v>-79349</v>
      </c>
      <c r="F25" s="1" t="s">
        <v>4</v>
      </c>
      <c r="G25" s="1">
        <f>SUM(G20:G24)</f>
        <v>-76655</v>
      </c>
    </row>
    <row r="26" spans="1:9" x14ac:dyDescent="0.25">
      <c r="A26" s="7" t="s">
        <v>11</v>
      </c>
      <c r="B26" s="7"/>
      <c r="C26" s="8"/>
      <c r="D26" s="7">
        <v>44235</v>
      </c>
      <c r="E26" s="7">
        <v>44235</v>
      </c>
      <c r="F26" s="6" t="s">
        <v>4</v>
      </c>
      <c r="G26" s="7">
        <v>44235</v>
      </c>
      <c r="H26" s="6" t="s">
        <v>4</v>
      </c>
      <c r="I26" s="6"/>
    </row>
    <row r="27" spans="1:9" x14ac:dyDescent="0.25">
      <c r="A27" s="1"/>
      <c r="B27" s="1"/>
      <c r="C27" s="2"/>
      <c r="D27" s="1">
        <f>SUM(D25:D26)</f>
        <v>-35126</v>
      </c>
      <c r="E27" s="1">
        <f>SUM(E25:E26)</f>
        <v>-35114</v>
      </c>
      <c r="F27" s="1" t="s">
        <v>4</v>
      </c>
      <c r="G27" s="1">
        <f>SUM(G25:G26)</f>
        <v>-32420</v>
      </c>
      <c r="I27">
        <f>G27-E27</f>
        <v>2694</v>
      </c>
    </row>
    <row r="28" spans="1:9" x14ac:dyDescent="0.25">
      <c r="A28" s="1"/>
      <c r="B28" s="1"/>
      <c r="C28" s="2"/>
      <c r="D28" s="1"/>
      <c r="E28" s="1"/>
      <c r="I28" t="s">
        <v>4</v>
      </c>
    </row>
    <row r="29" spans="1:9" hidden="1" x14ac:dyDescent="0.25">
      <c r="A29" s="1" t="s">
        <v>3</v>
      </c>
      <c r="B29" s="1">
        <v>981007</v>
      </c>
      <c r="C29" s="2">
        <v>36620</v>
      </c>
      <c r="D29" s="1">
        <v>-30923</v>
      </c>
      <c r="E29" s="1">
        <v>-30911</v>
      </c>
      <c r="G29">
        <v>-31199</v>
      </c>
      <c r="I29">
        <f t="shared" si="0"/>
        <v>-288</v>
      </c>
    </row>
    <row r="30" spans="1:9" hidden="1" x14ac:dyDescent="0.25">
      <c r="A30" s="1" t="s">
        <v>5</v>
      </c>
      <c r="B30" s="1">
        <v>981008</v>
      </c>
      <c r="C30" s="2">
        <v>36620</v>
      </c>
      <c r="D30" s="1">
        <v>-17640</v>
      </c>
      <c r="E30" s="1">
        <v>-6702</v>
      </c>
      <c r="G30">
        <v>-6054</v>
      </c>
      <c r="I30">
        <f t="shared" si="0"/>
        <v>648</v>
      </c>
    </row>
    <row r="31" spans="1:9" hidden="1" x14ac:dyDescent="0.25">
      <c r="A31" s="1" t="s">
        <v>6</v>
      </c>
      <c r="B31" s="1">
        <v>981009</v>
      </c>
      <c r="C31" s="2">
        <v>36620</v>
      </c>
      <c r="D31" s="1">
        <v>-19851</v>
      </c>
      <c r="E31" s="1">
        <v>-19851</v>
      </c>
      <c r="G31">
        <v>-19120</v>
      </c>
      <c r="I31">
        <f t="shared" si="0"/>
        <v>731</v>
      </c>
    </row>
    <row r="32" spans="1:9" hidden="1" x14ac:dyDescent="0.25">
      <c r="A32" s="1" t="s">
        <v>7</v>
      </c>
      <c r="B32" s="1">
        <v>981175</v>
      </c>
      <c r="C32" s="2">
        <v>36620</v>
      </c>
      <c r="D32" s="1">
        <v>0</v>
      </c>
      <c r="E32" s="1">
        <v>0</v>
      </c>
      <c r="G32">
        <v>0</v>
      </c>
      <c r="I32">
        <f t="shared" si="0"/>
        <v>0</v>
      </c>
    </row>
    <row r="33" spans="1:9" hidden="1" x14ac:dyDescent="0.25">
      <c r="A33" s="1" t="s">
        <v>8</v>
      </c>
      <c r="B33" s="1">
        <v>981358</v>
      </c>
      <c r="C33" s="2">
        <v>36620</v>
      </c>
      <c r="D33" s="1">
        <v>0</v>
      </c>
      <c r="E33" s="1">
        <v>0</v>
      </c>
      <c r="G33">
        <v>0</v>
      </c>
      <c r="I33">
        <f t="shared" si="0"/>
        <v>0</v>
      </c>
    </row>
    <row r="34" spans="1:9" x14ac:dyDescent="0.25">
      <c r="A34" s="1" t="s">
        <v>12</v>
      </c>
      <c r="B34" s="1"/>
      <c r="C34" s="2">
        <v>36620</v>
      </c>
      <c r="D34" s="1">
        <f>SUM(D29:D33)</f>
        <v>-68414</v>
      </c>
      <c r="E34" s="1">
        <f>SUM(E29:E33)</f>
        <v>-57464</v>
      </c>
      <c r="F34" s="1" t="s">
        <v>4</v>
      </c>
      <c r="G34" s="1">
        <f>SUM(G29:G33)</f>
        <v>-56373</v>
      </c>
    </row>
    <row r="35" spans="1:9" x14ac:dyDescent="0.25">
      <c r="A35" s="7" t="s">
        <v>11</v>
      </c>
      <c r="B35" s="7"/>
      <c r="C35" s="8"/>
      <c r="D35" s="7">
        <v>29435</v>
      </c>
      <c r="E35" s="7">
        <v>29435</v>
      </c>
      <c r="F35" s="6" t="s">
        <v>4</v>
      </c>
      <c r="G35" s="7">
        <v>29435</v>
      </c>
      <c r="H35" s="6" t="s">
        <v>4</v>
      </c>
      <c r="I35" s="6"/>
    </row>
    <row r="36" spans="1:9" x14ac:dyDescent="0.25">
      <c r="A36" s="1"/>
      <c r="B36" s="1"/>
      <c r="C36" s="2"/>
      <c r="D36" s="1">
        <f>SUM(D34:D35)</f>
        <v>-38979</v>
      </c>
      <c r="E36" s="1">
        <f>SUM(E34:E35)</f>
        <v>-28029</v>
      </c>
      <c r="F36" s="1" t="s">
        <v>4</v>
      </c>
      <c r="G36" s="1">
        <f>SUM(G34:G35)</f>
        <v>-26938</v>
      </c>
      <c r="I36">
        <f>G36-E36</f>
        <v>1091</v>
      </c>
    </row>
    <row r="37" spans="1:9" x14ac:dyDescent="0.25">
      <c r="A37" s="1"/>
      <c r="B37" s="1"/>
      <c r="C37" s="2"/>
      <c r="D37" s="1"/>
      <c r="E37" s="1"/>
      <c r="I37" t="s">
        <v>4</v>
      </c>
    </row>
    <row r="38" spans="1:9" hidden="1" x14ac:dyDescent="0.25">
      <c r="A38" s="1" t="s">
        <v>3</v>
      </c>
      <c r="B38" s="1">
        <v>981007</v>
      </c>
      <c r="C38" s="2">
        <v>36621</v>
      </c>
      <c r="D38" s="1">
        <v>-31433</v>
      </c>
      <c r="E38" s="1">
        <v>-31421</v>
      </c>
      <c r="G38">
        <v>-31434</v>
      </c>
      <c r="I38">
        <f t="shared" si="0"/>
        <v>-13</v>
      </c>
    </row>
    <row r="39" spans="1:9" ht="19.5" hidden="1" customHeight="1" x14ac:dyDescent="0.25">
      <c r="A39" s="1" t="s">
        <v>5</v>
      </c>
      <c r="B39" s="1">
        <v>981008</v>
      </c>
      <c r="C39" s="2">
        <v>36621</v>
      </c>
      <c r="D39" s="1">
        <v>-6702</v>
      </c>
      <c r="E39" s="1">
        <v>-6710</v>
      </c>
      <c r="G39">
        <v>-6054</v>
      </c>
      <c r="I39">
        <f t="shared" si="0"/>
        <v>656</v>
      </c>
    </row>
    <row r="40" spans="1:9" ht="26.25" hidden="1" customHeight="1" x14ac:dyDescent="0.25">
      <c r="A40" s="1" t="s">
        <v>6</v>
      </c>
      <c r="B40" s="1">
        <v>981009</v>
      </c>
      <c r="C40" s="2">
        <v>36621</v>
      </c>
      <c r="D40" s="1">
        <v>-26362</v>
      </c>
      <c r="E40" s="1">
        <v>-26362</v>
      </c>
      <c r="G40">
        <v>-26402</v>
      </c>
      <c r="I40">
        <f t="shared" si="0"/>
        <v>-40</v>
      </c>
    </row>
    <row r="41" spans="1:9" ht="41.25" hidden="1" customHeight="1" x14ac:dyDescent="0.25">
      <c r="A41" s="1" t="s">
        <v>7</v>
      </c>
      <c r="B41" s="1">
        <v>981175</v>
      </c>
      <c r="C41" s="2">
        <v>36621</v>
      </c>
      <c r="D41" s="1">
        <v>0</v>
      </c>
      <c r="E41" s="1">
        <v>0</v>
      </c>
      <c r="G41">
        <v>0</v>
      </c>
      <c r="I41">
        <f t="shared" si="0"/>
        <v>0</v>
      </c>
    </row>
    <row r="42" spans="1:9" ht="88.5" hidden="1" customHeight="1" x14ac:dyDescent="0.25">
      <c r="A42" s="1" t="s">
        <v>8</v>
      </c>
      <c r="B42" s="1">
        <v>981358</v>
      </c>
      <c r="C42" s="2">
        <v>36621</v>
      </c>
      <c r="D42" s="1">
        <v>-262</v>
      </c>
      <c r="E42" s="1">
        <v>-262</v>
      </c>
      <c r="G42">
        <v>0</v>
      </c>
      <c r="I42">
        <f t="shared" si="0"/>
        <v>262</v>
      </c>
    </row>
    <row r="43" spans="1:9" x14ac:dyDescent="0.25">
      <c r="A43" s="1" t="s">
        <v>12</v>
      </c>
      <c r="B43" s="1"/>
      <c r="C43" s="2">
        <v>36621</v>
      </c>
      <c r="D43" s="1">
        <f>SUM(D38:D42)</f>
        <v>-64759</v>
      </c>
      <c r="E43" s="1">
        <f>SUM(E38:E42)</f>
        <v>-64755</v>
      </c>
      <c r="F43" s="1" t="s">
        <v>4</v>
      </c>
      <c r="G43" s="1">
        <f>SUM(G38:G42)</f>
        <v>-63890</v>
      </c>
    </row>
    <row r="44" spans="1:9" x14ac:dyDescent="0.25">
      <c r="A44" s="7" t="s">
        <v>11</v>
      </c>
      <c r="B44" s="7"/>
      <c r="C44" s="8"/>
      <c r="D44" s="7">
        <v>34344</v>
      </c>
      <c r="E44" s="7">
        <v>34344</v>
      </c>
      <c r="F44" s="6" t="s">
        <v>4</v>
      </c>
      <c r="G44" s="7">
        <v>34344</v>
      </c>
      <c r="H44" s="6" t="s">
        <v>4</v>
      </c>
      <c r="I44" s="6"/>
    </row>
    <row r="45" spans="1:9" x14ac:dyDescent="0.25">
      <c r="A45" s="1"/>
      <c r="B45" s="1"/>
      <c r="C45" s="2"/>
      <c r="D45" s="1">
        <f>SUM(D43:D44)</f>
        <v>-30415</v>
      </c>
      <c r="E45" s="1">
        <f>SUM(E43:E44)</f>
        <v>-30411</v>
      </c>
      <c r="F45" s="1" t="s">
        <v>4</v>
      </c>
      <c r="G45" s="1">
        <f>SUM(G43:G44)</f>
        <v>-29546</v>
      </c>
      <c r="I45">
        <f>G45-E45</f>
        <v>865</v>
      </c>
    </row>
    <row r="46" spans="1:9" x14ac:dyDescent="0.25">
      <c r="A46" s="1"/>
      <c r="B46" s="1"/>
      <c r="C46" s="2"/>
      <c r="D46" s="1"/>
      <c r="E46" s="1"/>
      <c r="I46" t="s">
        <v>4</v>
      </c>
    </row>
    <row r="47" spans="1:9" hidden="1" x14ac:dyDescent="0.25">
      <c r="A47" s="1" t="s">
        <v>3</v>
      </c>
      <c r="B47" s="1">
        <v>981007</v>
      </c>
      <c r="C47" s="2">
        <v>36622</v>
      </c>
      <c r="D47" s="1">
        <v>-33054</v>
      </c>
      <c r="E47" s="1">
        <v>-33038</v>
      </c>
      <c r="G47">
        <v>-36113</v>
      </c>
      <c r="I47">
        <f t="shared" si="0"/>
        <v>-3075</v>
      </c>
    </row>
    <row r="48" spans="1:9" hidden="1" x14ac:dyDescent="0.25">
      <c r="A48" s="1" t="s">
        <v>5</v>
      </c>
      <c r="B48" s="1">
        <v>981008</v>
      </c>
      <c r="C48" s="2">
        <v>36622</v>
      </c>
      <c r="D48" s="1">
        <v>-6293</v>
      </c>
      <c r="E48" s="1">
        <v>-6293</v>
      </c>
      <c r="G48">
        <v>-5639</v>
      </c>
      <c r="I48">
        <f t="shared" si="0"/>
        <v>654</v>
      </c>
    </row>
    <row r="49" spans="1:9" hidden="1" x14ac:dyDescent="0.25">
      <c r="A49" s="1" t="s">
        <v>6</v>
      </c>
      <c r="B49" s="1">
        <v>981009</v>
      </c>
      <c r="C49" s="2">
        <v>36622</v>
      </c>
      <c r="D49" s="1">
        <v>-32871</v>
      </c>
      <c r="E49" s="1">
        <v>-32871</v>
      </c>
      <c r="G49">
        <v>-31451</v>
      </c>
      <c r="I49">
        <f t="shared" si="0"/>
        <v>1420</v>
      </c>
    </row>
    <row r="50" spans="1:9" hidden="1" x14ac:dyDescent="0.25">
      <c r="A50" s="1" t="s">
        <v>7</v>
      </c>
      <c r="B50" s="1">
        <v>981175</v>
      </c>
      <c r="C50" s="2">
        <v>36622</v>
      </c>
      <c r="D50" s="1">
        <v>0</v>
      </c>
      <c r="E50" s="1">
        <v>0</v>
      </c>
      <c r="G50">
        <v>0</v>
      </c>
      <c r="I50">
        <f t="shared" si="0"/>
        <v>0</v>
      </c>
    </row>
    <row r="51" spans="1:9" hidden="1" x14ac:dyDescent="0.25">
      <c r="A51" s="1" t="s">
        <v>8</v>
      </c>
      <c r="B51" s="1">
        <v>981358</v>
      </c>
      <c r="C51" s="2">
        <v>36622</v>
      </c>
      <c r="D51" s="1">
        <v>-11043</v>
      </c>
      <c r="E51" s="1">
        <v>-11020</v>
      </c>
      <c r="G51">
        <v>-12001</v>
      </c>
      <c r="I51">
        <f t="shared" si="0"/>
        <v>-981</v>
      </c>
    </row>
    <row r="52" spans="1:9" x14ac:dyDescent="0.25">
      <c r="A52" s="1" t="s">
        <v>12</v>
      </c>
      <c r="B52" s="1"/>
      <c r="C52" s="2">
        <v>36622</v>
      </c>
      <c r="D52" s="1">
        <f>SUM(D47:D51)</f>
        <v>-83261</v>
      </c>
      <c r="E52" s="1">
        <f>SUM(E47:E51)</f>
        <v>-83222</v>
      </c>
      <c r="F52" s="1" t="s">
        <v>4</v>
      </c>
      <c r="G52" s="1">
        <f>SUM(G47:G51)</f>
        <v>-85204</v>
      </c>
    </row>
    <row r="53" spans="1:9" x14ac:dyDescent="0.25">
      <c r="A53" s="7" t="s">
        <v>11</v>
      </c>
      <c r="B53" s="7"/>
      <c r="C53" s="8"/>
      <c r="D53" s="7">
        <v>53944</v>
      </c>
      <c r="E53" s="7">
        <v>53944</v>
      </c>
      <c r="F53" s="6" t="s">
        <v>4</v>
      </c>
      <c r="G53" s="7">
        <v>53944</v>
      </c>
      <c r="H53" s="6" t="s">
        <v>4</v>
      </c>
      <c r="I53" s="6"/>
    </row>
    <row r="54" spans="1:9" x14ac:dyDescent="0.25">
      <c r="A54" s="1"/>
      <c r="B54" s="1"/>
      <c r="C54" s="2"/>
      <c r="D54" s="1">
        <f>SUM(D52:D53)</f>
        <v>-29317</v>
      </c>
      <c r="E54" s="1">
        <f>SUM(E52:E53)</f>
        <v>-29278</v>
      </c>
      <c r="F54" s="1" t="s">
        <v>4</v>
      </c>
      <c r="G54" s="1">
        <f>SUM(G52:G53)</f>
        <v>-31260</v>
      </c>
      <c r="I54">
        <f>G54-E54</f>
        <v>-1982</v>
      </c>
    </row>
    <row r="55" spans="1:9" x14ac:dyDescent="0.25">
      <c r="A55" s="1"/>
      <c r="B55" s="1"/>
      <c r="C55" s="2"/>
      <c r="D55" s="1"/>
      <c r="E55" s="1"/>
      <c r="I55" t="s">
        <v>4</v>
      </c>
    </row>
    <row r="56" spans="1:9" hidden="1" x14ac:dyDescent="0.25">
      <c r="A56" s="1" t="s">
        <v>3</v>
      </c>
      <c r="B56" s="1">
        <v>981007</v>
      </c>
      <c r="C56" s="2">
        <v>36623</v>
      </c>
      <c r="D56" s="1">
        <v>-12624</v>
      </c>
      <c r="E56" s="1">
        <v>-12619</v>
      </c>
      <c r="G56">
        <v>-25409</v>
      </c>
      <c r="I56">
        <f t="shared" si="0"/>
        <v>-12790</v>
      </c>
    </row>
    <row r="57" spans="1:9" hidden="1" x14ac:dyDescent="0.25">
      <c r="A57" s="1" t="s">
        <v>5</v>
      </c>
      <c r="B57" s="1">
        <v>981008</v>
      </c>
      <c r="C57" s="2">
        <v>36623</v>
      </c>
      <c r="D57" s="1">
        <v>-6068</v>
      </c>
      <c r="E57" s="1">
        <v>-6068</v>
      </c>
      <c r="G57">
        <v>-5792</v>
      </c>
      <c r="I57">
        <f t="shared" si="0"/>
        <v>276</v>
      </c>
    </row>
    <row r="58" spans="1:9" hidden="1" x14ac:dyDescent="0.25">
      <c r="A58" s="1" t="s">
        <v>6</v>
      </c>
      <c r="B58" s="1">
        <v>981009</v>
      </c>
      <c r="C58" s="2">
        <v>36623</v>
      </c>
      <c r="D58" s="1">
        <v>-26222</v>
      </c>
      <c r="E58" s="1">
        <v>-26222</v>
      </c>
      <c r="G58">
        <v>-26216</v>
      </c>
      <c r="I58">
        <f t="shared" si="0"/>
        <v>6</v>
      </c>
    </row>
    <row r="59" spans="1:9" hidden="1" x14ac:dyDescent="0.25">
      <c r="A59" s="1" t="s">
        <v>7</v>
      </c>
      <c r="B59" s="1">
        <v>981175</v>
      </c>
      <c r="C59" s="2">
        <v>36623</v>
      </c>
      <c r="D59" s="1">
        <v>0</v>
      </c>
      <c r="E59" s="1">
        <v>0</v>
      </c>
      <c r="G59">
        <v>0</v>
      </c>
      <c r="I59">
        <f t="shared" si="0"/>
        <v>0</v>
      </c>
    </row>
    <row r="60" spans="1:9" hidden="1" x14ac:dyDescent="0.25">
      <c r="A60" s="1" t="s">
        <v>8</v>
      </c>
      <c r="B60" s="1">
        <v>981358</v>
      </c>
      <c r="C60" s="2">
        <v>36623</v>
      </c>
      <c r="D60" s="1">
        <v>-25311</v>
      </c>
      <c r="E60" s="1">
        <v>-25258</v>
      </c>
      <c r="G60">
        <v>-24814</v>
      </c>
      <c r="I60">
        <f t="shared" si="0"/>
        <v>444</v>
      </c>
    </row>
    <row r="61" spans="1:9" x14ac:dyDescent="0.25">
      <c r="A61" s="1" t="s">
        <v>12</v>
      </c>
      <c r="B61" s="1"/>
      <c r="C61" s="2">
        <v>36623</v>
      </c>
      <c r="D61" s="1">
        <f>SUM(D56:D60)</f>
        <v>-70225</v>
      </c>
      <c r="E61" s="1">
        <f>SUM(E56:E60)</f>
        <v>-70167</v>
      </c>
      <c r="F61" s="1" t="s">
        <v>4</v>
      </c>
      <c r="G61" s="1">
        <f>SUM(G56:G60)</f>
        <v>-82231</v>
      </c>
    </row>
    <row r="62" spans="1:9" x14ac:dyDescent="0.25">
      <c r="A62" s="7" t="s">
        <v>11</v>
      </c>
      <c r="B62" s="7"/>
      <c r="C62" s="8"/>
      <c r="D62" s="7">
        <v>53909</v>
      </c>
      <c r="E62" s="7">
        <v>53909</v>
      </c>
      <c r="F62" s="6" t="s">
        <v>4</v>
      </c>
      <c r="G62" s="7">
        <v>53909</v>
      </c>
      <c r="H62" s="6" t="s">
        <v>4</v>
      </c>
      <c r="I62" s="6"/>
    </row>
    <row r="63" spans="1:9" x14ac:dyDescent="0.25">
      <c r="A63" s="1"/>
      <c r="B63" s="1"/>
      <c r="C63" s="2"/>
      <c r="D63" s="1">
        <f>SUM(D61:D62)</f>
        <v>-16316</v>
      </c>
      <c r="E63" s="1">
        <f>SUM(E61:E62)</f>
        <v>-16258</v>
      </c>
      <c r="F63" s="1" t="s">
        <v>4</v>
      </c>
      <c r="G63" s="1">
        <f>SUM(G61:G62)</f>
        <v>-28322</v>
      </c>
      <c r="I63">
        <f>G63-E63</f>
        <v>-12064</v>
      </c>
    </row>
    <row r="64" spans="1:9" x14ac:dyDescent="0.25">
      <c r="A64" s="1"/>
      <c r="B64" s="1"/>
      <c r="C64" s="2"/>
      <c r="D64" s="1"/>
      <c r="E64" s="1"/>
      <c r="I64" t="s">
        <v>4</v>
      </c>
    </row>
    <row r="65" spans="1:9" hidden="1" x14ac:dyDescent="0.25">
      <c r="A65" s="1" t="s">
        <v>3</v>
      </c>
      <c r="B65" s="1">
        <v>981007</v>
      </c>
      <c r="C65" s="2">
        <v>36624</v>
      </c>
      <c r="D65" s="1">
        <v>-1837</v>
      </c>
      <c r="E65" s="1">
        <v>-1836</v>
      </c>
      <c r="G65">
        <v>-10299</v>
      </c>
      <c r="I65">
        <f t="shared" si="0"/>
        <v>-8463</v>
      </c>
    </row>
    <row r="66" spans="1:9" hidden="1" x14ac:dyDescent="0.25">
      <c r="A66" s="1" t="s">
        <v>5</v>
      </c>
      <c r="B66" s="1">
        <v>981008</v>
      </c>
      <c r="C66" s="2">
        <v>36624</v>
      </c>
      <c r="D66" s="1">
        <v>-12919</v>
      </c>
      <c r="E66" s="1">
        <v>-12919</v>
      </c>
      <c r="G66">
        <v>-11465</v>
      </c>
      <c r="I66">
        <f t="shared" si="0"/>
        <v>1454</v>
      </c>
    </row>
    <row r="67" spans="1:9" hidden="1" x14ac:dyDescent="0.25">
      <c r="A67" s="1" t="s">
        <v>6</v>
      </c>
      <c r="B67" s="1">
        <v>981009</v>
      </c>
      <c r="C67" s="2">
        <v>36624</v>
      </c>
      <c r="D67" s="1">
        <v>-18581</v>
      </c>
      <c r="E67" s="1">
        <v>-18581</v>
      </c>
      <c r="G67">
        <v>-18110</v>
      </c>
      <c r="I67">
        <f t="shared" si="0"/>
        <v>471</v>
      </c>
    </row>
    <row r="68" spans="1:9" hidden="1" x14ac:dyDescent="0.25">
      <c r="A68" s="1" t="s">
        <v>7</v>
      </c>
      <c r="B68" s="1">
        <v>981175</v>
      </c>
      <c r="C68" s="2">
        <v>36624</v>
      </c>
      <c r="D68" s="1">
        <v>0</v>
      </c>
      <c r="E68" s="1">
        <v>0</v>
      </c>
      <c r="G68">
        <v>0</v>
      </c>
      <c r="I68">
        <f t="shared" si="0"/>
        <v>0</v>
      </c>
    </row>
    <row r="69" spans="1:9" hidden="1" x14ac:dyDescent="0.25">
      <c r="A69" s="1" t="s">
        <v>8</v>
      </c>
      <c r="B69" s="1">
        <v>981358</v>
      </c>
      <c r="C69" s="2">
        <v>36624</v>
      </c>
      <c r="D69" s="1">
        <v>-22011</v>
      </c>
      <c r="E69" s="1">
        <v>-21967</v>
      </c>
      <c r="G69">
        <v>-21228</v>
      </c>
      <c r="I69">
        <f t="shared" si="0"/>
        <v>739</v>
      </c>
    </row>
    <row r="70" spans="1:9" x14ac:dyDescent="0.25">
      <c r="A70" s="1" t="s">
        <v>12</v>
      </c>
      <c r="B70" s="1"/>
      <c r="C70" s="2">
        <v>36624</v>
      </c>
      <c r="D70" s="1">
        <f>SUM(D65:D69)</f>
        <v>-55348</v>
      </c>
      <c r="E70" s="1">
        <f>SUM(E65:E69)</f>
        <v>-55303</v>
      </c>
      <c r="F70" s="1" t="s">
        <v>4</v>
      </c>
      <c r="G70" s="1">
        <f>SUM(G65:G69)</f>
        <v>-61102</v>
      </c>
    </row>
    <row r="71" spans="1:9" x14ac:dyDescent="0.25">
      <c r="A71" s="7" t="s">
        <v>11</v>
      </c>
      <c r="B71" s="7"/>
      <c r="C71" s="8"/>
      <c r="D71" s="7">
        <v>49104</v>
      </c>
      <c r="E71" s="7">
        <v>49104</v>
      </c>
      <c r="F71" s="6" t="s">
        <v>4</v>
      </c>
      <c r="G71" s="7">
        <v>49104</v>
      </c>
      <c r="H71" s="6" t="s">
        <v>4</v>
      </c>
      <c r="I71" s="6"/>
    </row>
    <row r="72" spans="1:9" x14ac:dyDescent="0.25">
      <c r="A72" s="1"/>
      <c r="B72" s="1"/>
      <c r="C72" s="2"/>
      <c r="D72" s="1">
        <f>SUM(D70:D71)</f>
        <v>-6244</v>
      </c>
      <c r="E72" s="1">
        <f>SUM(E70:E71)</f>
        <v>-6199</v>
      </c>
      <c r="F72" s="1" t="s">
        <v>4</v>
      </c>
      <c r="G72" s="1">
        <f>SUM(G70:G71)</f>
        <v>-11998</v>
      </c>
      <c r="I72">
        <f>G72-E72</f>
        <v>-5799</v>
      </c>
    </row>
    <row r="73" spans="1:9" x14ac:dyDescent="0.25">
      <c r="A73" s="1"/>
      <c r="B73" s="1"/>
      <c r="C73" s="2"/>
      <c r="D73" s="1"/>
      <c r="E73" s="1"/>
      <c r="I73" t="s">
        <v>4</v>
      </c>
    </row>
    <row r="74" spans="1:9" hidden="1" x14ac:dyDescent="0.25">
      <c r="A74" s="1" t="s">
        <v>3</v>
      </c>
      <c r="B74" s="1">
        <v>981007</v>
      </c>
      <c r="C74" s="2">
        <v>36625</v>
      </c>
      <c r="D74" s="1">
        <v>0</v>
      </c>
      <c r="E74" s="1">
        <v>0</v>
      </c>
      <c r="G74">
        <v>-17151</v>
      </c>
      <c r="I74">
        <f t="shared" si="0"/>
        <v>-17151</v>
      </c>
    </row>
    <row r="75" spans="1:9" hidden="1" x14ac:dyDescent="0.25">
      <c r="A75" s="1" t="s">
        <v>5</v>
      </c>
      <c r="B75" s="1">
        <v>981008</v>
      </c>
      <c r="C75" s="2">
        <v>36625</v>
      </c>
      <c r="D75" s="1">
        <v>-9905</v>
      </c>
      <c r="E75" s="1">
        <v>-9905</v>
      </c>
      <c r="G75">
        <v>-8544</v>
      </c>
      <c r="I75">
        <f t="shared" si="0"/>
        <v>1361</v>
      </c>
    </row>
    <row r="76" spans="1:9" hidden="1" x14ac:dyDescent="0.25">
      <c r="A76" s="1" t="s">
        <v>6</v>
      </c>
      <c r="B76" s="1">
        <v>981009</v>
      </c>
      <c r="C76" s="2">
        <v>36625</v>
      </c>
      <c r="D76" s="1">
        <v>-26475</v>
      </c>
      <c r="E76" s="1">
        <v>-26475</v>
      </c>
      <c r="G76">
        <v>-26416</v>
      </c>
      <c r="I76">
        <f t="shared" si="0"/>
        <v>59</v>
      </c>
    </row>
    <row r="77" spans="1:9" hidden="1" x14ac:dyDescent="0.25">
      <c r="A77" s="1" t="s">
        <v>7</v>
      </c>
      <c r="B77" s="1">
        <v>981175</v>
      </c>
      <c r="C77" s="2">
        <v>36625</v>
      </c>
      <c r="D77" s="1">
        <v>0</v>
      </c>
      <c r="E77" s="1">
        <v>0</v>
      </c>
      <c r="G77">
        <v>0</v>
      </c>
      <c r="I77">
        <f t="shared" si="0"/>
        <v>0</v>
      </c>
    </row>
    <row r="78" spans="1:9" hidden="1" x14ac:dyDescent="0.25">
      <c r="A78" s="1" t="s">
        <v>8</v>
      </c>
      <c r="B78" s="1">
        <v>981358</v>
      </c>
      <c r="C78" s="2">
        <v>36625</v>
      </c>
      <c r="D78" s="1">
        <v>-24912</v>
      </c>
      <c r="E78" s="1">
        <v>-24862</v>
      </c>
      <c r="G78">
        <v>-24230</v>
      </c>
      <c r="I78">
        <f t="shared" si="0"/>
        <v>632</v>
      </c>
    </row>
    <row r="79" spans="1:9" x14ac:dyDescent="0.25">
      <c r="A79" s="1" t="s">
        <v>12</v>
      </c>
      <c r="B79" s="1"/>
      <c r="C79" s="2">
        <v>36625</v>
      </c>
      <c r="D79" s="1">
        <f>SUM(D74:D78)</f>
        <v>-61292</v>
      </c>
      <c r="E79" s="1">
        <f>SUM(E74:E78)</f>
        <v>-61242</v>
      </c>
      <c r="F79" s="1" t="s">
        <v>4</v>
      </c>
      <c r="G79" s="1">
        <f>SUM(G74:G78)</f>
        <v>-76341</v>
      </c>
    </row>
    <row r="80" spans="1:9" x14ac:dyDescent="0.25">
      <c r="A80" s="7" t="s">
        <v>11</v>
      </c>
      <c r="B80" s="7"/>
      <c r="C80" s="8"/>
      <c r="D80" s="7">
        <v>49110</v>
      </c>
      <c r="E80" s="7">
        <v>49110</v>
      </c>
      <c r="F80" s="6" t="s">
        <v>4</v>
      </c>
      <c r="G80" s="7">
        <v>49110</v>
      </c>
      <c r="H80" s="6" t="s">
        <v>4</v>
      </c>
      <c r="I80" s="6"/>
    </row>
    <row r="81" spans="1:9" x14ac:dyDescent="0.25">
      <c r="A81" s="1"/>
      <c r="B81" s="1"/>
      <c r="C81" s="2"/>
      <c r="D81" s="1">
        <f>SUM(D79:D80)</f>
        <v>-12182</v>
      </c>
      <c r="E81" s="1">
        <f>SUM(E79:E80)</f>
        <v>-12132</v>
      </c>
      <c r="F81" s="1" t="s">
        <v>4</v>
      </c>
      <c r="G81" s="1">
        <f>SUM(G79:G80)</f>
        <v>-27231</v>
      </c>
      <c r="I81">
        <f>G81-E81</f>
        <v>-15099</v>
      </c>
    </row>
    <row r="82" spans="1:9" x14ac:dyDescent="0.25">
      <c r="A82" s="1"/>
      <c r="B82" s="1"/>
      <c r="C82" s="2"/>
      <c r="D82" s="1"/>
      <c r="E82" s="1"/>
      <c r="I82" t="s">
        <v>4</v>
      </c>
    </row>
    <row r="83" spans="1:9" hidden="1" x14ac:dyDescent="0.25">
      <c r="A83" s="1" t="s">
        <v>3</v>
      </c>
      <c r="B83" s="1">
        <v>981007</v>
      </c>
      <c r="C83" s="2">
        <v>36626</v>
      </c>
      <c r="D83" s="1">
        <v>0</v>
      </c>
      <c r="E83" s="1">
        <v>0</v>
      </c>
      <c r="G83">
        <v>-18726</v>
      </c>
      <c r="I83">
        <f t="shared" si="0"/>
        <v>-18726</v>
      </c>
    </row>
    <row r="84" spans="1:9" hidden="1" x14ac:dyDescent="0.25">
      <c r="A84" s="1" t="s">
        <v>5</v>
      </c>
      <c r="B84" s="1">
        <v>981008</v>
      </c>
      <c r="C84" s="2">
        <v>36626</v>
      </c>
      <c r="D84" s="1">
        <v>-13425</v>
      </c>
      <c r="E84" s="1">
        <v>-13425</v>
      </c>
      <c r="G84">
        <v>-11762</v>
      </c>
      <c r="I84">
        <f t="shared" si="0"/>
        <v>1663</v>
      </c>
    </row>
    <row r="85" spans="1:9" hidden="1" x14ac:dyDescent="0.25">
      <c r="A85" s="1" t="s">
        <v>6</v>
      </c>
      <c r="B85" s="1">
        <v>981009</v>
      </c>
      <c r="C85" s="2">
        <v>36626</v>
      </c>
      <c r="D85" s="1">
        <v>-30253</v>
      </c>
      <c r="E85" s="1">
        <v>-30253</v>
      </c>
      <c r="G85">
        <v>-28326</v>
      </c>
      <c r="I85">
        <f t="shared" ref="I85:I141" si="1">G85-E85</f>
        <v>1927</v>
      </c>
    </row>
    <row r="86" spans="1:9" hidden="1" x14ac:dyDescent="0.25">
      <c r="A86" s="1" t="s">
        <v>7</v>
      </c>
      <c r="B86" s="1">
        <v>981175</v>
      </c>
      <c r="C86" s="2">
        <v>36626</v>
      </c>
      <c r="D86" s="1">
        <v>-6</v>
      </c>
      <c r="E86" s="1">
        <v>-6</v>
      </c>
      <c r="G86">
        <v>0</v>
      </c>
      <c r="I86">
        <f t="shared" si="1"/>
        <v>6</v>
      </c>
    </row>
    <row r="87" spans="1:9" hidden="1" x14ac:dyDescent="0.25">
      <c r="A87" s="1" t="s">
        <v>8</v>
      </c>
      <c r="B87" s="1">
        <v>981358</v>
      </c>
      <c r="C87" s="2">
        <v>36626</v>
      </c>
      <c r="D87" s="1">
        <v>-25692</v>
      </c>
      <c r="E87" s="1">
        <v>-25641</v>
      </c>
      <c r="G87">
        <v>-25039</v>
      </c>
      <c r="I87">
        <f t="shared" si="1"/>
        <v>602</v>
      </c>
    </row>
    <row r="88" spans="1:9" x14ac:dyDescent="0.25">
      <c r="A88" s="1" t="s">
        <v>12</v>
      </c>
      <c r="B88" s="1"/>
      <c r="C88" s="2">
        <v>36626</v>
      </c>
      <c r="D88" s="1">
        <f>SUM(D83:D87)</f>
        <v>-69376</v>
      </c>
      <c r="E88" s="1">
        <f>SUM(E83:E87)</f>
        <v>-69325</v>
      </c>
      <c r="F88" s="1" t="s">
        <v>4</v>
      </c>
      <c r="G88" s="1">
        <f>SUM(G83:G87)</f>
        <v>-83853</v>
      </c>
    </row>
    <row r="89" spans="1:9" x14ac:dyDescent="0.25">
      <c r="A89" s="7" t="s">
        <v>11</v>
      </c>
      <c r="B89" s="7"/>
      <c r="C89" s="8"/>
      <c r="D89" s="7">
        <v>49293</v>
      </c>
      <c r="E89" s="7">
        <v>49293</v>
      </c>
      <c r="F89" s="6" t="s">
        <v>4</v>
      </c>
      <c r="G89" s="7">
        <v>49293</v>
      </c>
      <c r="H89" s="6" t="s">
        <v>4</v>
      </c>
      <c r="I89" s="6"/>
    </row>
    <row r="90" spans="1:9" x14ac:dyDescent="0.25">
      <c r="A90" s="1"/>
      <c r="B90" s="1"/>
      <c r="C90" s="2"/>
      <c r="D90" s="1">
        <f>SUM(D88:D89)</f>
        <v>-20083</v>
      </c>
      <c r="E90" s="1">
        <f>SUM(E88:E89)</f>
        <v>-20032</v>
      </c>
      <c r="F90" s="1" t="s">
        <v>4</v>
      </c>
      <c r="G90" s="1">
        <f>SUM(G88:G89)</f>
        <v>-34560</v>
      </c>
      <c r="I90">
        <f>G90-E90</f>
        <v>-14528</v>
      </c>
    </row>
    <row r="91" spans="1:9" ht="12" customHeight="1" x14ac:dyDescent="0.25">
      <c r="A91" s="1"/>
      <c r="B91" s="1"/>
      <c r="C91" s="2"/>
      <c r="D91" s="1"/>
      <c r="E91" s="1"/>
      <c r="I91" t="s">
        <v>4</v>
      </c>
    </row>
    <row r="92" spans="1:9" hidden="1" x14ac:dyDescent="0.25">
      <c r="A92" s="1" t="s">
        <v>3</v>
      </c>
      <c r="B92" s="1">
        <v>981007</v>
      </c>
      <c r="C92" s="2">
        <v>36627</v>
      </c>
      <c r="D92" s="1">
        <v>-17111</v>
      </c>
      <c r="E92" s="1">
        <v>-17104</v>
      </c>
      <c r="G92">
        <v>-42585</v>
      </c>
      <c r="I92">
        <f t="shared" si="1"/>
        <v>-25481</v>
      </c>
    </row>
    <row r="93" spans="1:9" hidden="1" x14ac:dyDescent="0.25">
      <c r="A93" s="1" t="s">
        <v>5</v>
      </c>
      <c r="B93" s="1">
        <v>981008</v>
      </c>
      <c r="C93" s="2">
        <v>36627</v>
      </c>
      <c r="D93" s="1">
        <v>-2447</v>
      </c>
      <c r="E93" s="1">
        <v>-2447</v>
      </c>
      <c r="G93">
        <v>-2267</v>
      </c>
      <c r="I93">
        <f t="shared" si="1"/>
        <v>180</v>
      </c>
    </row>
    <row r="94" spans="1:9" hidden="1" x14ac:dyDescent="0.25">
      <c r="A94" s="1" t="s">
        <v>6</v>
      </c>
      <c r="B94" s="1">
        <v>981009</v>
      </c>
      <c r="C94" s="2">
        <v>36627</v>
      </c>
      <c r="D94" s="1">
        <v>-18371</v>
      </c>
      <c r="E94" s="1">
        <v>-18371</v>
      </c>
      <c r="G94">
        <v>-18539</v>
      </c>
      <c r="I94">
        <f t="shared" si="1"/>
        <v>-168</v>
      </c>
    </row>
    <row r="95" spans="1:9" hidden="1" x14ac:dyDescent="0.25">
      <c r="A95" s="1" t="s">
        <v>7</v>
      </c>
      <c r="B95" s="1">
        <v>981175</v>
      </c>
      <c r="C95" s="2">
        <v>36627</v>
      </c>
      <c r="D95" s="1">
        <v>0</v>
      </c>
      <c r="E95" s="1">
        <v>0</v>
      </c>
      <c r="G95">
        <v>0</v>
      </c>
      <c r="I95">
        <f t="shared" si="1"/>
        <v>0</v>
      </c>
    </row>
    <row r="96" spans="1:9" hidden="1" x14ac:dyDescent="0.25">
      <c r="A96" s="1" t="s">
        <v>8</v>
      </c>
      <c r="B96" s="1">
        <v>981358</v>
      </c>
      <c r="C96" s="2">
        <v>36627</v>
      </c>
      <c r="D96" s="1">
        <v>-25761</v>
      </c>
      <c r="E96" s="1">
        <v>-25709</v>
      </c>
      <c r="G96">
        <v>-25038</v>
      </c>
      <c r="I96">
        <f t="shared" si="1"/>
        <v>671</v>
      </c>
    </row>
    <row r="97" spans="1:9" x14ac:dyDescent="0.25">
      <c r="A97" s="1" t="s">
        <v>12</v>
      </c>
      <c r="B97" s="1"/>
      <c r="C97" s="2">
        <v>36627</v>
      </c>
      <c r="D97" s="1">
        <f>SUM(D92:D96)</f>
        <v>-63690</v>
      </c>
      <c r="E97" s="1">
        <f>SUM(E92:E96)</f>
        <v>-63631</v>
      </c>
      <c r="F97" s="1" t="s">
        <v>4</v>
      </c>
      <c r="G97" s="1">
        <f>SUM(G92:G96)</f>
        <v>-88429</v>
      </c>
    </row>
    <row r="98" spans="1:9" x14ac:dyDescent="0.25">
      <c r="A98" s="7" t="s">
        <v>11</v>
      </c>
      <c r="B98" s="7"/>
      <c r="C98" s="8"/>
      <c r="D98" s="7">
        <v>53924</v>
      </c>
      <c r="E98" s="7">
        <v>53924</v>
      </c>
      <c r="F98" s="6" t="s">
        <v>4</v>
      </c>
      <c r="G98" s="7">
        <v>53924</v>
      </c>
      <c r="H98" s="6" t="s">
        <v>4</v>
      </c>
      <c r="I98" s="6"/>
    </row>
    <row r="99" spans="1:9" x14ac:dyDescent="0.25">
      <c r="A99" s="1"/>
      <c r="B99" s="1"/>
      <c r="C99" s="2"/>
      <c r="D99" s="1">
        <f>SUM(D97:D98)</f>
        <v>-9766</v>
      </c>
      <c r="E99" s="1">
        <f>SUM(E97:E98)</f>
        <v>-9707</v>
      </c>
      <c r="F99" s="1" t="s">
        <v>4</v>
      </c>
      <c r="G99" s="1">
        <f>SUM(G97:G98)</f>
        <v>-34505</v>
      </c>
      <c r="I99">
        <f>G99-E99</f>
        <v>-24798</v>
      </c>
    </row>
    <row r="100" spans="1:9" x14ac:dyDescent="0.25">
      <c r="A100" s="1"/>
      <c r="B100" s="1"/>
      <c r="C100" s="2"/>
      <c r="D100" s="1"/>
      <c r="E100" s="1"/>
      <c r="I100" t="s">
        <v>4</v>
      </c>
    </row>
    <row r="101" spans="1:9" hidden="1" x14ac:dyDescent="0.25">
      <c r="A101" s="1" t="s">
        <v>3</v>
      </c>
      <c r="B101" s="1">
        <v>981007</v>
      </c>
      <c r="C101" s="2">
        <v>36628</v>
      </c>
      <c r="D101" s="1">
        <v>-7528</v>
      </c>
      <c r="E101" s="1">
        <v>-7525</v>
      </c>
      <c r="G101">
        <v>-14551</v>
      </c>
      <c r="I101">
        <f t="shared" si="1"/>
        <v>-7026</v>
      </c>
    </row>
    <row r="102" spans="1:9" hidden="1" x14ac:dyDescent="0.25">
      <c r="A102" s="1" t="s">
        <v>5</v>
      </c>
      <c r="B102" s="1">
        <v>981008</v>
      </c>
      <c r="C102" s="2">
        <v>36628</v>
      </c>
      <c r="D102" s="1">
        <v>-8823</v>
      </c>
      <c r="E102" s="1">
        <v>-8823</v>
      </c>
      <c r="G102">
        <v>-7756</v>
      </c>
      <c r="I102">
        <f t="shared" si="1"/>
        <v>1067</v>
      </c>
    </row>
    <row r="103" spans="1:9" hidden="1" x14ac:dyDescent="0.25">
      <c r="A103" s="1" t="s">
        <v>6</v>
      </c>
      <c r="B103" s="1">
        <v>981009</v>
      </c>
      <c r="C103" s="2">
        <v>36628</v>
      </c>
      <c r="D103" s="1">
        <v>-25162</v>
      </c>
      <c r="E103" s="1">
        <v>-25162</v>
      </c>
      <c r="G103">
        <v>-24458</v>
      </c>
      <c r="I103">
        <f t="shared" si="1"/>
        <v>704</v>
      </c>
    </row>
    <row r="104" spans="1:9" hidden="1" x14ac:dyDescent="0.25">
      <c r="A104" s="1" t="s">
        <v>7</v>
      </c>
      <c r="B104" s="1">
        <v>981175</v>
      </c>
      <c r="C104" s="2">
        <v>36628</v>
      </c>
      <c r="D104" s="1">
        <v>0</v>
      </c>
      <c r="E104" s="1">
        <v>0</v>
      </c>
      <c r="G104">
        <v>0</v>
      </c>
      <c r="I104">
        <f t="shared" si="1"/>
        <v>0</v>
      </c>
    </row>
    <row r="105" spans="1:9" hidden="1" x14ac:dyDescent="0.25">
      <c r="A105" s="1" t="s">
        <v>8</v>
      </c>
      <c r="B105" s="1">
        <v>981358</v>
      </c>
      <c r="C105" s="2">
        <v>36628</v>
      </c>
      <c r="D105" s="1">
        <v>-23683</v>
      </c>
      <c r="E105" s="1">
        <v>-23636</v>
      </c>
      <c r="G105">
        <v>-22020</v>
      </c>
      <c r="I105">
        <f t="shared" si="1"/>
        <v>1616</v>
      </c>
    </row>
    <row r="106" spans="1:9" x14ac:dyDescent="0.25">
      <c r="A106" s="1" t="s">
        <v>12</v>
      </c>
      <c r="B106" s="1"/>
      <c r="C106" s="2">
        <v>36628</v>
      </c>
      <c r="D106" s="1">
        <f>SUM(D101:D105)</f>
        <v>-65196</v>
      </c>
      <c r="E106" s="1">
        <f>SUM(E101:E105)</f>
        <v>-65146</v>
      </c>
      <c r="F106" s="1" t="s">
        <v>4</v>
      </c>
      <c r="G106" s="1">
        <f>SUM(G101:G105)</f>
        <v>-68785</v>
      </c>
    </row>
    <row r="107" spans="1:9" x14ac:dyDescent="0.25">
      <c r="A107" s="7" t="s">
        <v>11</v>
      </c>
      <c r="B107" s="7"/>
      <c r="C107" s="8"/>
      <c r="D107" s="7">
        <v>44207</v>
      </c>
      <c r="E107" s="7">
        <v>44207</v>
      </c>
      <c r="F107" s="6" t="s">
        <v>4</v>
      </c>
      <c r="G107" s="7">
        <v>44207</v>
      </c>
      <c r="H107" s="6" t="s">
        <v>4</v>
      </c>
      <c r="I107" s="6"/>
    </row>
    <row r="108" spans="1:9" x14ac:dyDescent="0.25">
      <c r="A108" s="1"/>
      <c r="B108" s="1"/>
      <c r="C108" s="2"/>
      <c r="D108" s="1">
        <f>SUM(D106:D107)</f>
        <v>-20989</v>
      </c>
      <c r="E108" s="1">
        <f>SUM(E106:E107)</f>
        <v>-20939</v>
      </c>
      <c r="F108" s="1" t="s">
        <v>4</v>
      </c>
      <c r="G108" s="1">
        <f>SUM(G106:G107)</f>
        <v>-24578</v>
      </c>
      <c r="I108">
        <f>G108-E108</f>
        <v>-3639</v>
      </c>
    </row>
    <row r="109" spans="1:9" x14ac:dyDescent="0.25">
      <c r="A109" s="1"/>
      <c r="B109" s="1"/>
      <c r="C109" s="2"/>
      <c r="D109" s="1"/>
      <c r="E109" s="1"/>
      <c r="I109" t="s">
        <v>4</v>
      </c>
    </row>
    <row r="110" spans="1:9" hidden="1" x14ac:dyDescent="0.25">
      <c r="A110" s="1" t="s">
        <v>3</v>
      </c>
      <c r="B110" s="1">
        <v>981007</v>
      </c>
      <c r="C110" s="2">
        <v>36629</v>
      </c>
      <c r="D110" s="1">
        <v>-7145</v>
      </c>
      <c r="E110">
        <v>-7145</v>
      </c>
      <c r="G110">
        <v>-14785</v>
      </c>
      <c r="I110">
        <f t="shared" si="1"/>
        <v>-7640</v>
      </c>
    </row>
    <row r="111" spans="1:9" hidden="1" x14ac:dyDescent="0.25">
      <c r="A111" s="1" t="s">
        <v>5</v>
      </c>
      <c r="B111" s="1">
        <v>981008</v>
      </c>
      <c r="C111" s="2">
        <v>36629</v>
      </c>
      <c r="D111" s="1">
        <v>-23228</v>
      </c>
      <c r="E111">
        <v>-23228</v>
      </c>
      <c r="G111">
        <v>-21614</v>
      </c>
      <c r="I111">
        <f t="shared" si="1"/>
        <v>1614</v>
      </c>
    </row>
    <row r="112" spans="1:9" hidden="1" x14ac:dyDescent="0.25">
      <c r="A112" s="1" t="s">
        <v>6</v>
      </c>
      <c r="B112" s="1">
        <v>981009</v>
      </c>
      <c r="C112" s="2">
        <v>36629</v>
      </c>
      <c r="D112" s="1">
        <v>-21692</v>
      </c>
      <c r="E112" s="1">
        <v>-21692</v>
      </c>
      <c r="G112">
        <v>-20716</v>
      </c>
      <c r="I112">
        <f t="shared" si="1"/>
        <v>976</v>
      </c>
    </row>
    <row r="113" spans="1:9" hidden="1" x14ac:dyDescent="0.25">
      <c r="A113" s="1" t="s">
        <v>7</v>
      </c>
      <c r="B113" s="1">
        <v>981175</v>
      </c>
      <c r="C113" s="2">
        <v>36629</v>
      </c>
      <c r="D113" s="1">
        <v>-1</v>
      </c>
      <c r="E113">
        <v>0</v>
      </c>
      <c r="G113">
        <v>0</v>
      </c>
      <c r="I113">
        <f t="shared" si="1"/>
        <v>0</v>
      </c>
    </row>
    <row r="114" spans="1:9" ht="11.25" hidden="1" customHeight="1" x14ac:dyDescent="0.25">
      <c r="A114" s="1" t="s">
        <v>8</v>
      </c>
      <c r="B114" s="1">
        <v>981358</v>
      </c>
      <c r="C114" s="2">
        <v>36629</v>
      </c>
      <c r="D114" s="1">
        <v>-21003</v>
      </c>
      <c r="E114" s="1">
        <v>-21003</v>
      </c>
      <c r="G114">
        <v>-21338</v>
      </c>
      <c r="I114">
        <f t="shared" si="1"/>
        <v>-335</v>
      </c>
    </row>
    <row r="115" spans="1:9" x14ac:dyDescent="0.25">
      <c r="A115" s="1" t="s">
        <v>12</v>
      </c>
      <c r="B115" s="1"/>
      <c r="C115" s="2">
        <v>36629</v>
      </c>
      <c r="D115" s="1">
        <f>SUM(D110:D114)</f>
        <v>-73069</v>
      </c>
      <c r="E115" s="1">
        <f>SUM(E110:E114)</f>
        <v>-73068</v>
      </c>
      <c r="F115" s="1" t="s">
        <v>4</v>
      </c>
      <c r="G115" s="1">
        <f>SUM(G110:G114)</f>
        <v>-78453</v>
      </c>
    </row>
    <row r="116" spans="1:9" x14ac:dyDescent="0.25">
      <c r="A116" s="7" t="s">
        <v>11</v>
      </c>
      <c r="B116" s="7"/>
      <c r="C116" s="8"/>
      <c r="D116" s="7">
        <v>54020</v>
      </c>
      <c r="E116" s="7">
        <v>54020</v>
      </c>
      <c r="F116" s="6" t="s">
        <v>4</v>
      </c>
      <c r="G116" s="7">
        <v>54020</v>
      </c>
      <c r="H116" s="6" t="s">
        <v>4</v>
      </c>
      <c r="I116" s="6"/>
    </row>
    <row r="117" spans="1:9" x14ac:dyDescent="0.25">
      <c r="A117" s="1"/>
      <c r="B117" s="1"/>
      <c r="C117" s="2"/>
      <c r="D117" s="1">
        <f>SUM(D115:D116)</f>
        <v>-19049</v>
      </c>
      <c r="E117" s="1">
        <f>SUM(E115:E116)</f>
        <v>-19048</v>
      </c>
      <c r="F117" s="1" t="s">
        <v>4</v>
      </c>
      <c r="G117" s="1">
        <f>SUM(G115:G116)</f>
        <v>-24433</v>
      </c>
      <c r="I117">
        <f>G117-E117</f>
        <v>-5385</v>
      </c>
    </row>
    <row r="118" spans="1:9" x14ac:dyDescent="0.25">
      <c r="A118" s="1"/>
      <c r="B118" s="1"/>
      <c r="C118" s="2"/>
      <c r="D118" s="1"/>
      <c r="E118" s="1"/>
      <c r="I118" t="s">
        <v>4</v>
      </c>
    </row>
    <row r="119" spans="1:9" hidden="1" x14ac:dyDescent="0.25">
      <c r="A119" s="1" t="s">
        <v>3</v>
      </c>
      <c r="B119" s="1">
        <v>981007</v>
      </c>
      <c r="C119" s="2">
        <v>36630</v>
      </c>
      <c r="D119" s="1">
        <v>-8732</v>
      </c>
      <c r="E119">
        <v>-8732</v>
      </c>
      <c r="G119">
        <v>-18034</v>
      </c>
      <c r="I119">
        <f t="shared" si="1"/>
        <v>-9302</v>
      </c>
    </row>
    <row r="120" spans="1:9" hidden="1" x14ac:dyDescent="0.25">
      <c r="A120" s="1" t="s">
        <v>5</v>
      </c>
      <c r="B120" s="1">
        <v>981008</v>
      </c>
      <c r="C120" s="2">
        <v>36630</v>
      </c>
      <c r="D120" s="1">
        <v>-22773</v>
      </c>
      <c r="E120">
        <v>-22773</v>
      </c>
      <c r="G120">
        <v>-21880</v>
      </c>
      <c r="I120">
        <f t="shared" si="1"/>
        <v>893</v>
      </c>
    </row>
    <row r="121" spans="1:9" hidden="1" x14ac:dyDescent="0.25">
      <c r="A121" s="1" t="s">
        <v>6</v>
      </c>
      <c r="B121" s="1">
        <v>981009</v>
      </c>
      <c r="C121" s="2">
        <v>36630</v>
      </c>
      <c r="D121" s="1">
        <v>-20268</v>
      </c>
      <c r="E121">
        <v>-20268</v>
      </c>
      <c r="G121">
        <v>-19658</v>
      </c>
      <c r="I121">
        <f t="shared" si="1"/>
        <v>610</v>
      </c>
    </row>
    <row r="122" spans="1:9" hidden="1" x14ac:dyDescent="0.25">
      <c r="A122" s="1" t="s">
        <v>7</v>
      </c>
      <c r="B122" s="1">
        <v>981175</v>
      </c>
      <c r="C122" s="2">
        <v>36630</v>
      </c>
      <c r="D122" s="1">
        <v>0</v>
      </c>
      <c r="E122">
        <v>0</v>
      </c>
      <c r="G122">
        <v>0</v>
      </c>
      <c r="I122">
        <f t="shared" si="1"/>
        <v>0</v>
      </c>
    </row>
    <row r="123" spans="1:9" hidden="1" x14ac:dyDescent="0.25">
      <c r="A123" s="1" t="s">
        <v>8</v>
      </c>
      <c r="B123" s="1">
        <v>981358</v>
      </c>
      <c r="C123" s="2">
        <v>36630</v>
      </c>
      <c r="D123" s="1">
        <v>-22328</v>
      </c>
      <c r="E123" s="1">
        <v>22328</v>
      </c>
      <c r="G123">
        <v>-21103</v>
      </c>
      <c r="I123">
        <f t="shared" si="1"/>
        <v>-43431</v>
      </c>
    </row>
    <row r="124" spans="1:9" x14ac:dyDescent="0.25">
      <c r="A124" s="1" t="s">
        <v>12</v>
      </c>
      <c r="B124" s="1"/>
      <c r="C124" s="2">
        <v>36630</v>
      </c>
      <c r="D124" s="1">
        <f>SUM(D119:D123)</f>
        <v>-74101</v>
      </c>
      <c r="E124" s="1">
        <f>SUM(E119:E123)</f>
        <v>-29445</v>
      </c>
      <c r="F124" s="1" t="s">
        <v>4</v>
      </c>
      <c r="G124" s="1">
        <f>SUM(G119:G123)</f>
        <v>-80675</v>
      </c>
    </row>
    <row r="125" spans="1:9" x14ac:dyDescent="0.25">
      <c r="A125" s="7" t="s">
        <v>11</v>
      </c>
      <c r="B125" s="7"/>
      <c r="C125" s="8"/>
      <c r="D125" s="7">
        <v>54020</v>
      </c>
      <c r="E125" s="7">
        <v>54020</v>
      </c>
      <c r="F125" s="6" t="s">
        <v>4</v>
      </c>
      <c r="G125" s="7">
        <v>54020</v>
      </c>
      <c r="H125" s="6" t="s">
        <v>4</v>
      </c>
      <c r="I125" s="6"/>
    </row>
    <row r="126" spans="1:9" x14ac:dyDescent="0.25">
      <c r="A126" s="1"/>
      <c r="B126" s="1"/>
      <c r="C126" s="2"/>
      <c r="D126" s="1">
        <f>SUM(D124:D125)</f>
        <v>-20081</v>
      </c>
      <c r="E126" s="1">
        <f>SUM(E124:E125)</f>
        <v>24575</v>
      </c>
      <c r="F126" s="1" t="s">
        <v>4</v>
      </c>
      <c r="G126" s="1">
        <f>SUM(G124:G125)</f>
        <v>-26655</v>
      </c>
      <c r="I126">
        <f>G126-E126</f>
        <v>-51230</v>
      </c>
    </row>
    <row r="127" spans="1:9" x14ac:dyDescent="0.25">
      <c r="A127" s="1"/>
      <c r="B127" s="1"/>
      <c r="C127" s="2"/>
      <c r="D127" s="1"/>
      <c r="E127" s="1"/>
      <c r="I127" t="s">
        <v>4</v>
      </c>
    </row>
    <row r="128" spans="1:9" hidden="1" x14ac:dyDescent="0.25">
      <c r="A128" s="1" t="s">
        <v>3</v>
      </c>
      <c r="B128" s="1">
        <v>981007</v>
      </c>
      <c r="C128" s="2">
        <v>36631</v>
      </c>
      <c r="D128" s="1">
        <v>-8615</v>
      </c>
      <c r="E128">
        <v>-8615</v>
      </c>
      <c r="G128">
        <v>-17818</v>
      </c>
      <c r="I128">
        <f t="shared" si="1"/>
        <v>-9203</v>
      </c>
    </row>
    <row r="129" spans="1:9" hidden="1" x14ac:dyDescent="0.25">
      <c r="A129" s="1" t="s">
        <v>5</v>
      </c>
      <c r="B129" s="1">
        <v>981008</v>
      </c>
      <c r="C129" s="2">
        <v>36631</v>
      </c>
      <c r="D129" s="1">
        <v>-38524</v>
      </c>
      <c r="E129">
        <v>-38524</v>
      </c>
      <c r="G129">
        <v>-35292</v>
      </c>
      <c r="I129">
        <f t="shared" si="1"/>
        <v>3232</v>
      </c>
    </row>
    <row r="130" spans="1:9" hidden="1" x14ac:dyDescent="0.25">
      <c r="A130" s="1" t="s">
        <v>6</v>
      </c>
      <c r="B130" s="1">
        <v>981009</v>
      </c>
      <c r="C130" s="2">
        <v>36631</v>
      </c>
      <c r="D130" s="1">
        <v>-14616</v>
      </c>
      <c r="E130">
        <v>-14616</v>
      </c>
      <c r="G130">
        <v>-14285</v>
      </c>
      <c r="I130">
        <f t="shared" si="1"/>
        <v>331</v>
      </c>
    </row>
    <row r="131" spans="1:9" hidden="1" x14ac:dyDescent="0.25">
      <c r="A131" s="1" t="s">
        <v>7</v>
      </c>
      <c r="B131" s="1">
        <v>981175</v>
      </c>
      <c r="C131" s="2">
        <v>36631</v>
      </c>
      <c r="D131" s="1">
        <v>0</v>
      </c>
      <c r="E131">
        <v>0</v>
      </c>
      <c r="G131">
        <v>0</v>
      </c>
      <c r="I131">
        <f t="shared" si="1"/>
        <v>0</v>
      </c>
    </row>
    <row r="132" spans="1:9" ht="14.25" hidden="1" customHeight="1" x14ac:dyDescent="0.25">
      <c r="A132" s="1" t="s">
        <v>8</v>
      </c>
      <c r="B132" s="1">
        <v>981358</v>
      </c>
      <c r="C132" s="2">
        <v>36631</v>
      </c>
      <c r="D132" s="1">
        <v>-13890</v>
      </c>
      <c r="E132" s="1">
        <v>-13890</v>
      </c>
      <c r="G132">
        <v>-13291</v>
      </c>
      <c r="I132">
        <f t="shared" si="1"/>
        <v>599</v>
      </c>
    </row>
    <row r="133" spans="1:9" x14ac:dyDescent="0.25">
      <c r="A133" s="1" t="s">
        <v>12</v>
      </c>
      <c r="B133" s="1"/>
      <c r="C133" s="2">
        <v>36631</v>
      </c>
      <c r="D133" s="1">
        <f>SUM(D128:D132)</f>
        <v>-75645</v>
      </c>
      <c r="E133" s="1">
        <f>SUM(E128:E132)</f>
        <v>-75645</v>
      </c>
      <c r="F133" s="1" t="s">
        <v>4</v>
      </c>
      <c r="G133" s="1">
        <f>SUM(G128:G132)</f>
        <v>-80686</v>
      </c>
    </row>
    <row r="134" spans="1:9" ht="12.75" customHeight="1" x14ac:dyDescent="0.25">
      <c r="A134" s="7" t="s">
        <v>11</v>
      </c>
      <c r="B134" s="7"/>
      <c r="C134" s="8"/>
      <c r="D134" s="7">
        <v>54020</v>
      </c>
      <c r="E134" s="7">
        <v>54020</v>
      </c>
      <c r="F134" s="6" t="s">
        <v>4</v>
      </c>
      <c r="G134" s="7">
        <v>54020</v>
      </c>
      <c r="H134" s="6" t="s">
        <v>4</v>
      </c>
      <c r="I134" s="6"/>
    </row>
    <row r="135" spans="1:9" x14ac:dyDescent="0.25">
      <c r="A135" s="1"/>
      <c r="B135" s="1"/>
      <c r="C135" s="2"/>
      <c r="D135" s="1">
        <f>SUM(D133:D134)</f>
        <v>-21625</v>
      </c>
      <c r="E135" s="1">
        <f>SUM(E133:E134)</f>
        <v>-21625</v>
      </c>
      <c r="F135" s="1" t="s">
        <v>4</v>
      </c>
      <c r="G135" s="1">
        <f>SUM(G133:G134)</f>
        <v>-26666</v>
      </c>
      <c r="I135">
        <f>G135-E135</f>
        <v>-5041</v>
      </c>
    </row>
    <row r="136" spans="1:9" x14ac:dyDescent="0.25">
      <c r="A136" s="1"/>
      <c r="B136" s="1"/>
      <c r="C136" s="2"/>
      <c r="D136" s="1"/>
      <c r="E136" s="1"/>
      <c r="I136" t="s">
        <v>4</v>
      </c>
    </row>
    <row r="137" spans="1:9" hidden="1" x14ac:dyDescent="0.25">
      <c r="A137" s="1" t="s">
        <v>3</v>
      </c>
      <c r="B137" s="1">
        <v>981007</v>
      </c>
      <c r="C137" s="2">
        <v>36632</v>
      </c>
      <c r="D137" s="1">
        <v>-8500</v>
      </c>
      <c r="E137">
        <v>-8500</v>
      </c>
      <c r="G137">
        <v>-16787</v>
      </c>
      <c r="I137">
        <f t="shared" si="1"/>
        <v>-8287</v>
      </c>
    </row>
    <row r="138" spans="1:9" hidden="1" x14ac:dyDescent="0.25">
      <c r="A138" s="1" t="s">
        <v>5</v>
      </c>
      <c r="B138" s="1">
        <v>981008</v>
      </c>
      <c r="C138" s="2">
        <v>36632</v>
      </c>
      <c r="D138" s="1">
        <v>-35104</v>
      </c>
      <c r="E138">
        <v>-35104</v>
      </c>
      <c r="G138">
        <v>-30544</v>
      </c>
      <c r="I138">
        <f t="shared" si="1"/>
        <v>4560</v>
      </c>
    </row>
    <row r="139" spans="1:9" hidden="1" x14ac:dyDescent="0.25">
      <c r="A139" s="1" t="s">
        <v>6</v>
      </c>
      <c r="B139" s="1">
        <v>981009</v>
      </c>
      <c r="C139" s="2">
        <v>36632</v>
      </c>
      <c r="D139" s="1">
        <v>-20316</v>
      </c>
      <c r="E139">
        <v>-20316</v>
      </c>
      <c r="G139">
        <v>-19159</v>
      </c>
      <c r="I139">
        <f t="shared" si="1"/>
        <v>1157</v>
      </c>
    </row>
    <row r="140" spans="1:9" hidden="1" x14ac:dyDescent="0.25">
      <c r="A140" s="1" t="s">
        <v>7</v>
      </c>
      <c r="B140" s="1">
        <v>981175</v>
      </c>
      <c r="C140" s="2">
        <v>36632</v>
      </c>
      <c r="D140" s="1">
        <v>0</v>
      </c>
      <c r="E140">
        <v>0</v>
      </c>
      <c r="G140">
        <v>0</v>
      </c>
      <c r="I140">
        <f t="shared" si="1"/>
        <v>0</v>
      </c>
    </row>
    <row r="141" spans="1:9" hidden="1" x14ac:dyDescent="0.25">
      <c r="A141" s="1" t="s">
        <v>8</v>
      </c>
      <c r="B141" s="1">
        <v>981358</v>
      </c>
      <c r="C141" s="2">
        <v>36632</v>
      </c>
      <c r="D141" s="1">
        <v>-15607</v>
      </c>
      <c r="E141">
        <v>-15607</v>
      </c>
      <c r="G141">
        <v>-14576</v>
      </c>
      <c r="I141">
        <f t="shared" si="1"/>
        <v>1031</v>
      </c>
    </row>
    <row r="142" spans="1:9" x14ac:dyDescent="0.25">
      <c r="A142" s="1" t="s">
        <v>12</v>
      </c>
      <c r="B142" s="1"/>
      <c r="C142" s="2">
        <v>36632</v>
      </c>
      <c r="D142" s="1">
        <f>SUM(D137:D141)</f>
        <v>-79527</v>
      </c>
      <c r="E142" s="1">
        <f>SUM(E137:E141)</f>
        <v>-79527</v>
      </c>
      <c r="F142" s="1" t="s">
        <v>4</v>
      </c>
      <c r="G142" s="1">
        <f>SUM(G137:G141)</f>
        <v>-81066</v>
      </c>
    </row>
    <row r="143" spans="1:9" x14ac:dyDescent="0.25">
      <c r="A143" s="7" t="s">
        <v>11</v>
      </c>
      <c r="B143" s="7"/>
      <c r="C143" s="8"/>
      <c r="D143" s="7">
        <v>54020</v>
      </c>
      <c r="E143" s="7">
        <v>54020</v>
      </c>
      <c r="F143" s="6" t="s">
        <v>4</v>
      </c>
      <c r="G143" s="7">
        <v>54020</v>
      </c>
      <c r="H143" s="6" t="s">
        <v>4</v>
      </c>
      <c r="I143" s="6"/>
    </row>
    <row r="144" spans="1:9" x14ac:dyDescent="0.25">
      <c r="A144" s="1"/>
      <c r="B144" s="1"/>
      <c r="C144" s="2"/>
      <c r="D144" s="1">
        <f>SUM(D142:D143)</f>
        <v>-25507</v>
      </c>
      <c r="E144" s="1">
        <f>SUM(E142:E143)</f>
        <v>-25507</v>
      </c>
      <c r="F144" s="1" t="s">
        <v>4</v>
      </c>
      <c r="G144" s="1">
        <f>SUM(G142:G143)</f>
        <v>-27046</v>
      </c>
      <c r="I144">
        <f>G144-E144</f>
        <v>-1539</v>
      </c>
    </row>
  </sheetData>
  <dataConsolidate/>
  <pageMargins left="0.75" right="0.75" top="1" bottom="1" header="0.5" footer="0.5"/>
  <pageSetup scale="95" fitToHeight="10" orientation="portrait" horizontalDpi="0" r:id="rId1"/>
  <headerFooter alignWithMargins="0"/>
  <rowBreaks count="1" manualBreakCount="1">
    <brk id="9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CP&amp;L_0401-16</vt:lpstr>
      <vt:lpstr>'CP&amp;L_0401-16'!Print_Area</vt:lpstr>
      <vt:lpstr>'CP&amp;L_0401-16'!Print_Titles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etisdal</dc:creator>
  <cp:lastModifiedBy>Havlíček Jan</cp:lastModifiedBy>
  <cp:lastPrinted>2000-04-17T20:46:55Z</cp:lastPrinted>
  <dcterms:created xsi:type="dcterms:W3CDTF">2000-04-17T18:53:46Z</dcterms:created>
  <dcterms:modified xsi:type="dcterms:W3CDTF">2023-09-10T15:52:31Z</dcterms:modified>
</cp:coreProperties>
</file>