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G18" i="1"/>
  <c r="I18" i="1"/>
  <c r="I20" i="1"/>
  <c r="D23" i="1"/>
  <c r="E23" i="1"/>
  <c r="F23" i="1"/>
  <c r="G23" i="1"/>
  <c r="I23" i="1"/>
  <c r="I28" i="1"/>
  <c r="D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<sst xmlns="http://schemas.openxmlformats.org/spreadsheetml/2006/main" count="102" uniqueCount="76">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</sst>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G18" sqref="G18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14.88671875" hidden="1" customWidth="1"/>
    <col min="6" max="7" width="14.88671875" customWidth="1"/>
    <col min="8" max="8" width="2" customWidth="1"/>
    <col min="9" max="9" width="18.5546875" style="21" bestFit="1" customWidth="1"/>
  </cols>
  <sheetData>
    <row r="1" spans="1:9" ht="22.8" x14ac:dyDescent="0.4">
      <c r="D1" s="10" t="s">
        <v>24</v>
      </c>
      <c r="E1" s="10"/>
      <c r="F1" s="10"/>
      <c r="G1" s="10"/>
    </row>
    <row r="2" spans="1:9" x14ac:dyDescent="0.25">
      <c r="D2" s="8" t="s">
        <v>34</v>
      </c>
      <c r="E2" s="8"/>
      <c r="F2" s="8"/>
      <c r="G2" s="8"/>
    </row>
    <row r="3" spans="1:9" x14ac:dyDescent="0.25">
      <c r="D3" s="8" t="s">
        <v>52</v>
      </c>
      <c r="E3" s="8"/>
      <c r="F3" s="8"/>
      <c r="G3" s="8"/>
    </row>
    <row r="5" spans="1:9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7.399999999999999" x14ac:dyDescent="0.3">
      <c r="D6" s="9"/>
      <c r="E6" s="9"/>
      <c r="F6" s="9"/>
      <c r="G6" s="9"/>
    </row>
    <row r="7" spans="1:9" ht="17.399999999999999" x14ac:dyDescent="0.3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D7+1</f>
        <v>36558</v>
      </c>
      <c r="G7" s="12">
        <f>E7+1</f>
        <v>36559</v>
      </c>
      <c r="H7" s="12">
        <v>36421</v>
      </c>
    </row>
    <row r="8" spans="1:9" ht="17.399999999999999" x14ac:dyDescent="0.3">
      <c r="D8" s="9"/>
      <c r="E8" s="9"/>
      <c r="F8" s="9"/>
      <c r="G8" s="9"/>
    </row>
    <row r="9" spans="1:9" x14ac:dyDescent="0.25">
      <c r="A9" s="8" t="s">
        <v>21</v>
      </c>
    </row>
    <row r="10" spans="1:9" x14ac:dyDescent="0.25">
      <c r="A10">
        <v>982000</v>
      </c>
      <c r="C10" t="s">
        <v>54</v>
      </c>
      <c r="D10" s="29">
        <v>168945</v>
      </c>
      <c r="E10" s="29">
        <v>0</v>
      </c>
      <c r="F10" s="29">
        <v>168945</v>
      </c>
      <c r="G10" s="29">
        <v>168945</v>
      </c>
      <c r="I10" s="30">
        <f t="shared" ref="I10:I15" si="0">SUM(D10:H10)</f>
        <v>506835</v>
      </c>
    </row>
    <row r="11" spans="1:9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F12" s="46">
        <v>4000</v>
      </c>
      <c r="G12" s="46">
        <v>4000</v>
      </c>
      <c r="I12" s="30">
        <f t="shared" si="0"/>
        <v>12000</v>
      </c>
    </row>
    <row r="13" spans="1:9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F13" s="29">
        <f>+F32+F51+F52</f>
        <v>10800</v>
      </c>
      <c r="G13" s="29">
        <f>+G32+G51+G52</f>
        <v>10800</v>
      </c>
      <c r="I13" s="30">
        <f t="shared" si="0"/>
        <v>32400</v>
      </c>
    </row>
    <row r="14" spans="1:9" x14ac:dyDescent="0.25">
      <c r="A14">
        <v>980073</v>
      </c>
      <c r="B14" t="s">
        <v>50</v>
      </c>
      <c r="D14" s="29">
        <f>SUM(D59:D61)</f>
        <v>13500</v>
      </c>
      <c r="E14" s="29">
        <f>SUM(E59:E61)</f>
        <v>0</v>
      </c>
      <c r="F14" s="29">
        <f>SUM(F59:F61)</f>
        <v>13500</v>
      </c>
      <c r="G14" s="29">
        <f>SUM(G59:G61)</f>
        <v>13500</v>
      </c>
      <c r="I14" s="30">
        <f t="shared" si="0"/>
        <v>40500</v>
      </c>
    </row>
    <row r="15" spans="1:9" x14ac:dyDescent="0.25">
      <c r="A15" s="13" t="s">
        <v>27</v>
      </c>
      <c r="D15" s="31">
        <f>SUM(D10:D14)</f>
        <v>197245</v>
      </c>
      <c r="E15" s="31">
        <f>SUM(E10:E14)</f>
        <v>0</v>
      </c>
      <c r="F15" s="31">
        <f>SUM(F10:F14)</f>
        <v>197245</v>
      </c>
      <c r="G15" s="31">
        <f>SUM(G10:G14)</f>
        <v>197245</v>
      </c>
      <c r="I15" s="32">
        <f t="shared" si="0"/>
        <v>591735</v>
      </c>
    </row>
    <row r="16" spans="1:9" x14ac:dyDescent="0.25">
      <c r="D16" s="29"/>
      <c r="E16" s="29"/>
      <c r="F16" s="29"/>
      <c r="G16" s="29"/>
      <c r="I16" s="30"/>
    </row>
    <row r="17" spans="1:10" x14ac:dyDescent="0.25">
      <c r="A17" s="8" t="s">
        <v>22</v>
      </c>
      <c r="D17" s="29"/>
      <c r="E17" s="29"/>
      <c r="F17" s="29"/>
      <c r="G17" s="29"/>
      <c r="I17" s="30"/>
    </row>
    <row r="18" spans="1:10" x14ac:dyDescent="0.25">
      <c r="A18" s="13" t="s">
        <v>28</v>
      </c>
      <c r="D18" s="31">
        <v>20000</v>
      </c>
      <c r="E18" s="31">
        <v>0</v>
      </c>
      <c r="F18" s="31">
        <v>20000</v>
      </c>
      <c r="G18" s="48">
        <f>20000+40000</f>
        <v>60000</v>
      </c>
      <c r="I18" s="32">
        <f>SUM(D18:H18)</f>
        <v>100000</v>
      </c>
    </row>
    <row r="19" spans="1:10" x14ac:dyDescent="0.25">
      <c r="A19" s="13"/>
      <c r="D19" s="33"/>
      <c r="E19" s="33"/>
      <c r="F19" s="33"/>
      <c r="G19" s="33"/>
      <c r="I19" s="34"/>
    </row>
    <row r="20" spans="1:10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5">
      <c r="A21" s="13"/>
      <c r="D21" s="33"/>
      <c r="E21" s="33"/>
      <c r="F21" s="33"/>
      <c r="G21" s="33"/>
      <c r="I21" s="34"/>
    </row>
    <row r="22" spans="1:10" x14ac:dyDescent="0.25">
      <c r="A22" s="2"/>
      <c r="D22" s="29"/>
      <c r="E22" s="29"/>
      <c r="F22" s="29"/>
      <c r="G22" s="29"/>
      <c r="I22" s="30"/>
    </row>
    <row r="23" spans="1:10" ht="21.6" thickBot="1" x14ac:dyDescent="0.45">
      <c r="A23" s="16" t="s">
        <v>26</v>
      </c>
      <c r="B23" s="17"/>
      <c r="C23" s="17"/>
      <c r="D23" s="35">
        <f>D15+D18+D20</f>
        <v>217245</v>
      </c>
      <c r="E23" s="35">
        <f>E15+E18+E20</f>
        <v>0</v>
      </c>
      <c r="F23" s="35">
        <f>F15+F18+F20</f>
        <v>217245</v>
      </c>
      <c r="G23" s="35">
        <f>G15+G18+G20</f>
        <v>257245</v>
      </c>
      <c r="I23" s="36">
        <f>I15+I18</f>
        <v>691735</v>
      </c>
    </row>
    <row r="24" spans="1:10" ht="13.8" thickTop="1" x14ac:dyDescent="0.25">
      <c r="A24" s="2"/>
      <c r="D24" s="29"/>
      <c r="E24" s="29"/>
      <c r="F24" s="29"/>
      <c r="G24" s="29"/>
      <c r="I24" s="30"/>
    </row>
    <row r="25" spans="1:10" x14ac:dyDescent="0.25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5">
      <c r="A26" s="2"/>
      <c r="D26" s="29"/>
      <c r="E26" s="29"/>
      <c r="F26" s="29"/>
      <c r="G26" s="29"/>
      <c r="I26" s="30"/>
    </row>
    <row r="27" spans="1:10" x14ac:dyDescent="0.25">
      <c r="A27" s="1" t="s">
        <v>0</v>
      </c>
      <c r="D27" s="29"/>
      <c r="E27" s="29"/>
      <c r="F27" s="29"/>
      <c r="G27" s="29"/>
      <c r="I27" s="30"/>
    </row>
    <row r="28" spans="1:10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F28" s="29">
        <v>910</v>
      </c>
      <c r="G28" s="29">
        <v>910</v>
      </c>
      <c r="I28" s="30">
        <f t="shared" ref="I28:I33" si="1">SUM(D28:H28)</f>
        <v>2730</v>
      </c>
    </row>
    <row r="29" spans="1:10" x14ac:dyDescent="0.25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F29" s="29">
        <f>4000+5000+2500+4000</f>
        <v>15500</v>
      </c>
      <c r="G29" s="29">
        <f>4000+5000+2500+4000</f>
        <v>15500</v>
      </c>
      <c r="I29" s="30">
        <f t="shared" si="1"/>
        <v>46500</v>
      </c>
    </row>
    <row r="30" spans="1:10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F30" s="29">
        <v>10000</v>
      </c>
      <c r="G30" s="29">
        <v>10000</v>
      </c>
      <c r="I30" s="30">
        <f t="shared" si="1"/>
        <v>30000</v>
      </c>
    </row>
    <row r="31" spans="1:10" x14ac:dyDescent="0.25">
      <c r="A31" s="2" t="s">
        <v>4</v>
      </c>
      <c r="B31" t="s">
        <v>66</v>
      </c>
      <c r="D31" s="29">
        <v>250</v>
      </c>
      <c r="E31" s="29">
        <v>0</v>
      </c>
      <c r="F31" s="29">
        <v>250</v>
      </c>
      <c r="G31" s="29">
        <v>250</v>
      </c>
      <c r="I31" s="30">
        <f t="shared" si="1"/>
        <v>750</v>
      </c>
    </row>
    <row r="32" spans="1:10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5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F33" s="31">
        <f>SUM(F28:F32)</f>
        <v>26660</v>
      </c>
      <c r="G33" s="31">
        <f>SUM(G28:G32)</f>
        <v>26660</v>
      </c>
      <c r="I33" s="32">
        <f t="shared" si="1"/>
        <v>79980</v>
      </c>
    </row>
    <row r="34" spans="1:10" x14ac:dyDescent="0.25">
      <c r="A34" s="2"/>
      <c r="D34" s="29"/>
      <c r="E34" s="29"/>
      <c r="F34" s="29"/>
      <c r="G34" s="29"/>
      <c r="I34" s="30"/>
    </row>
    <row r="35" spans="1:10" x14ac:dyDescent="0.25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F35" s="38">
        <f>F23-F33-F56-F63-F69</f>
        <v>96945</v>
      </c>
      <c r="G35" s="38">
        <f>G23-G33-G56-G63-G69</f>
        <v>136945</v>
      </c>
      <c r="I35" s="30">
        <f>SUM(D35:H35)</f>
        <v>330835</v>
      </c>
    </row>
    <row r="36" spans="1:10" x14ac:dyDescent="0.25">
      <c r="A36" s="2"/>
      <c r="D36" s="29"/>
      <c r="E36" s="29"/>
      <c r="F36" s="29"/>
      <c r="G36" s="29"/>
      <c r="I36" s="30"/>
    </row>
    <row r="37" spans="1:10" ht="15.6" x14ac:dyDescent="0.3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F37" s="39">
        <f>F33+F35</f>
        <v>123605</v>
      </c>
      <c r="G37" s="39">
        <f>G33+G35</f>
        <v>163605</v>
      </c>
      <c r="I37" s="30">
        <f>SUM(D37:H37)</f>
        <v>410815</v>
      </c>
    </row>
    <row r="38" spans="1:10" x14ac:dyDescent="0.25">
      <c r="A38" s="2"/>
      <c r="D38" s="29"/>
      <c r="E38" s="29"/>
      <c r="F38" s="29"/>
      <c r="G38" s="29"/>
      <c r="I38" s="30"/>
    </row>
    <row r="39" spans="1:10" x14ac:dyDescent="0.25">
      <c r="A39" s="1" t="s">
        <v>7</v>
      </c>
      <c r="D39" s="29"/>
      <c r="E39" s="29"/>
      <c r="F39" s="29"/>
      <c r="G39" s="29"/>
      <c r="I39" s="30"/>
    </row>
    <row r="40" spans="1:10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F40" s="29">
        <v>90</v>
      </c>
      <c r="G40" s="29">
        <v>90</v>
      </c>
      <c r="I40" s="30">
        <f>SUM(D40:H40)</f>
        <v>270</v>
      </c>
    </row>
    <row r="41" spans="1:10" x14ac:dyDescent="0.25">
      <c r="A41" s="2" t="s">
        <v>9</v>
      </c>
      <c r="C41" t="s">
        <v>46</v>
      </c>
      <c r="D41" s="29">
        <v>250</v>
      </c>
      <c r="E41" s="29">
        <v>0</v>
      </c>
      <c r="F41" s="29">
        <v>250</v>
      </c>
      <c r="G41" s="29">
        <v>250</v>
      </c>
      <c r="I41" s="30">
        <f t="shared" ref="I41:I46" si="2">SUM(D41:H41)</f>
        <v>750</v>
      </c>
    </row>
    <row r="42" spans="1:10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F42" s="29">
        <v>21000</v>
      </c>
      <c r="G42" s="29">
        <v>21000</v>
      </c>
      <c r="I42" s="30">
        <f t="shared" si="2"/>
        <v>63000</v>
      </c>
    </row>
    <row r="43" spans="1:10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F43" s="29">
        <f>7000+2000</f>
        <v>9000</v>
      </c>
      <c r="G43" s="29">
        <f>7000+2000</f>
        <v>9000</v>
      </c>
      <c r="I43" s="30">
        <f t="shared" si="2"/>
        <v>27000</v>
      </c>
    </row>
    <row r="44" spans="1:10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F44" s="29">
        <v>7500</v>
      </c>
      <c r="G44" s="29">
        <v>7500</v>
      </c>
      <c r="I44" s="30">
        <f t="shared" si="2"/>
        <v>22500</v>
      </c>
    </row>
    <row r="45" spans="1:10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F45" s="29">
        <v>2000</v>
      </c>
      <c r="G45" s="29">
        <v>2000</v>
      </c>
      <c r="I45" s="30">
        <f t="shared" si="2"/>
        <v>6000</v>
      </c>
    </row>
    <row r="46" spans="1:10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F46" s="29">
        <v>500</v>
      </c>
      <c r="G46" s="29">
        <v>500</v>
      </c>
      <c r="I46" s="30">
        <f t="shared" si="2"/>
        <v>1500</v>
      </c>
    </row>
    <row r="47" spans="1:10" x14ac:dyDescent="0.25">
      <c r="A47" s="2"/>
      <c r="D47" s="29"/>
      <c r="E47" s="29"/>
      <c r="F47" s="29"/>
      <c r="G47" s="29"/>
      <c r="I47" s="30"/>
    </row>
    <row r="48" spans="1:10" x14ac:dyDescent="0.25">
      <c r="A48" s="1" t="s">
        <v>12</v>
      </c>
      <c r="D48" s="40">
        <f>SUM(D40:D47)</f>
        <v>40340</v>
      </c>
      <c r="E48" s="40">
        <f>SUM(E40:E47)</f>
        <v>0</v>
      </c>
      <c r="F48" s="40">
        <f>SUM(F40:F47)</f>
        <v>40340</v>
      </c>
      <c r="G48" s="40">
        <f>SUM(G40:G47)</f>
        <v>40340</v>
      </c>
      <c r="I48" s="30">
        <f>SUM(D48:H48)</f>
        <v>121020</v>
      </c>
    </row>
    <row r="49" spans="1:10" x14ac:dyDescent="0.25">
      <c r="A49" s="1"/>
      <c r="D49" s="29"/>
      <c r="E49" s="29"/>
      <c r="F49" s="29"/>
      <c r="G49" s="29"/>
      <c r="I49" s="30"/>
    </row>
    <row r="50" spans="1:10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F50" s="29">
        <v>4000</v>
      </c>
      <c r="G50" s="29">
        <v>4000</v>
      </c>
      <c r="I50" s="30">
        <f>SUM(D50:H50)</f>
        <v>12000</v>
      </c>
    </row>
    <row r="51" spans="1:10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F51" s="29">
        <v>8000</v>
      </c>
      <c r="G51" s="29">
        <v>8000</v>
      </c>
      <c r="I51" s="30">
        <f>SUM(D51:H51)</f>
        <v>24000</v>
      </c>
    </row>
    <row r="52" spans="1:10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F52" s="29">
        <v>2800</v>
      </c>
      <c r="G52" s="29">
        <v>2800</v>
      </c>
      <c r="I52" s="30">
        <f>SUM(D52:H52)</f>
        <v>8400</v>
      </c>
    </row>
    <row r="53" spans="1:10" x14ac:dyDescent="0.25">
      <c r="A53" s="2"/>
      <c r="D53" s="29"/>
      <c r="E53" s="29"/>
      <c r="F53" s="29"/>
      <c r="G53" s="29"/>
      <c r="I53" s="30"/>
    </row>
    <row r="54" spans="1:10" x14ac:dyDescent="0.25">
      <c r="A54" s="1" t="s">
        <v>15</v>
      </c>
      <c r="D54" s="40">
        <f>SUM(D50:D53)</f>
        <v>14800</v>
      </c>
      <c r="E54" s="40">
        <f>SUM(E50:E53)</f>
        <v>0</v>
      </c>
      <c r="F54" s="40">
        <f>SUM(F50:F53)</f>
        <v>14800</v>
      </c>
      <c r="G54" s="40">
        <f>SUM(G50:G53)</f>
        <v>14800</v>
      </c>
      <c r="I54" s="30">
        <f>SUM(D54:H54)</f>
        <v>44400</v>
      </c>
    </row>
    <row r="55" spans="1:10" x14ac:dyDescent="0.25">
      <c r="A55" s="2"/>
      <c r="D55" s="29"/>
      <c r="E55" s="29"/>
      <c r="F55" s="29"/>
      <c r="G55" s="29"/>
      <c r="I55" s="30"/>
    </row>
    <row r="56" spans="1:10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F56" s="39">
        <f>F48+F54</f>
        <v>55140</v>
      </c>
      <c r="G56" s="39">
        <f>G48+G54</f>
        <v>55140</v>
      </c>
      <c r="I56" s="30">
        <f>SUM(D56:H56)</f>
        <v>165420</v>
      </c>
    </row>
    <row r="57" spans="1:10" x14ac:dyDescent="0.25">
      <c r="A57" s="2"/>
      <c r="D57" s="29"/>
      <c r="E57" s="29"/>
      <c r="F57" s="29"/>
      <c r="G57" s="29"/>
      <c r="I57" s="30"/>
    </row>
    <row r="58" spans="1:10" x14ac:dyDescent="0.25">
      <c r="A58" s="1" t="s">
        <v>17</v>
      </c>
      <c r="D58" s="29"/>
      <c r="E58" s="29"/>
      <c r="F58" s="29"/>
      <c r="G58" s="29"/>
      <c r="I58" s="30"/>
    </row>
    <row r="59" spans="1:10" x14ac:dyDescent="0.25">
      <c r="A59" s="2" t="s">
        <v>35</v>
      </c>
      <c r="B59" t="s">
        <v>56</v>
      </c>
      <c r="D59" s="47">
        <v>2500</v>
      </c>
      <c r="E59" s="46">
        <v>0</v>
      </c>
      <c r="F59" s="47">
        <v>2500</v>
      </c>
      <c r="G59" s="47">
        <v>2500</v>
      </c>
      <c r="I59" s="30">
        <f>SUM(D59:H59)</f>
        <v>7500</v>
      </c>
    </row>
    <row r="60" spans="1:10" x14ac:dyDescent="0.25">
      <c r="A60" s="2" t="s">
        <v>35</v>
      </c>
      <c r="B60" t="s">
        <v>57</v>
      </c>
      <c r="D60" s="47">
        <v>11000</v>
      </c>
      <c r="E60" s="46">
        <v>0</v>
      </c>
      <c r="F60" s="47">
        <v>11000</v>
      </c>
      <c r="G60" s="47">
        <v>11000</v>
      </c>
      <c r="I60" s="30">
        <f>SUM(D60:H60)</f>
        <v>33000</v>
      </c>
    </row>
    <row r="61" spans="1:10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5">
      <c r="D62" s="29"/>
      <c r="E62" s="29"/>
      <c r="F62" s="29"/>
      <c r="G62" s="29"/>
      <c r="I62" s="30"/>
    </row>
    <row r="63" spans="1:10" ht="15.6" x14ac:dyDescent="0.3">
      <c r="A63" s="3" t="s">
        <v>18</v>
      </c>
      <c r="B63" s="5"/>
      <c r="C63" s="5"/>
      <c r="D63" s="39">
        <f>SUM(D59:D62)</f>
        <v>13500</v>
      </c>
      <c r="E63" s="39">
        <f>SUM(E59:E62)</f>
        <v>0</v>
      </c>
      <c r="F63" s="39">
        <f>SUM(F59:F62)</f>
        <v>13500</v>
      </c>
      <c r="G63" s="39">
        <f>SUM(G59:G62)</f>
        <v>13500</v>
      </c>
      <c r="I63" s="30">
        <f>SUM(D63:H63)</f>
        <v>40500</v>
      </c>
    </row>
    <row r="64" spans="1:10" x14ac:dyDescent="0.25">
      <c r="A64" s="2"/>
      <c r="D64" s="29"/>
      <c r="E64" s="29"/>
      <c r="F64" s="29"/>
      <c r="G64" s="29"/>
      <c r="I64" s="30"/>
    </row>
    <row r="65" spans="1:9" x14ac:dyDescent="0.25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5">
      <c r="A66" s="7" t="s">
        <v>37</v>
      </c>
      <c r="B66" s="6"/>
      <c r="C66" s="6" t="s">
        <v>49</v>
      </c>
      <c r="D66" s="29">
        <v>10000</v>
      </c>
      <c r="E66" s="29">
        <v>0</v>
      </c>
      <c r="F66" s="29">
        <v>10000</v>
      </c>
      <c r="G66" s="29">
        <v>10000</v>
      </c>
      <c r="I66" s="30">
        <f>SUM(D66:H66)</f>
        <v>30000</v>
      </c>
    </row>
    <row r="67" spans="1:9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F67" s="29">
        <f>21000-6000</f>
        <v>15000</v>
      </c>
      <c r="G67" s="29">
        <f>21000-6000</f>
        <v>15000</v>
      </c>
      <c r="I67" s="30">
        <f>SUM(D67:H67)</f>
        <v>45000</v>
      </c>
    </row>
    <row r="68" spans="1:9" x14ac:dyDescent="0.25">
      <c r="A68" s="7"/>
      <c r="B68" s="6"/>
      <c r="C68" s="6"/>
      <c r="D68" s="29"/>
      <c r="E68" s="29"/>
      <c r="F68" s="29"/>
      <c r="G68" s="29"/>
      <c r="I68" s="30"/>
    </row>
    <row r="69" spans="1:9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F69" s="39">
        <f>SUM(F66:F68)</f>
        <v>25000</v>
      </c>
      <c r="G69" s="39">
        <f>SUM(G66:G68)</f>
        <v>25000</v>
      </c>
      <c r="I69" s="30">
        <f>SUM(D69:H69)</f>
        <v>75000</v>
      </c>
    </row>
    <row r="70" spans="1:9" x14ac:dyDescent="0.25">
      <c r="D70" s="29"/>
      <c r="E70" s="29"/>
      <c r="F70" s="29"/>
      <c r="G70" s="29"/>
      <c r="I70" s="30"/>
    </row>
    <row r="71" spans="1:9" ht="21.6" thickBot="1" x14ac:dyDescent="0.45">
      <c r="A71" s="16" t="s">
        <v>29</v>
      </c>
      <c r="B71" s="18"/>
      <c r="C71" s="18"/>
      <c r="D71" s="41">
        <f>D69+D63+D56+D37</f>
        <v>217245</v>
      </c>
      <c r="E71" s="41">
        <f>E69+E63+E56+E37</f>
        <v>0</v>
      </c>
      <c r="F71" s="41">
        <f>F69+F63+F56+F37</f>
        <v>217245</v>
      </c>
      <c r="G71" s="41">
        <f>G69+G63+G56+G37</f>
        <v>257245</v>
      </c>
      <c r="I71" s="42">
        <f>SUM(D71:H71)</f>
        <v>691735</v>
      </c>
    </row>
    <row r="72" spans="1:9" ht="13.8" thickTop="1" x14ac:dyDescent="0.25">
      <c r="D72" s="29"/>
      <c r="E72" s="29"/>
      <c r="F72" s="29"/>
      <c r="G72" s="29"/>
      <c r="I72" s="30"/>
    </row>
    <row r="73" spans="1:9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8" thickTop="1" x14ac:dyDescent="0.25">
      <c r="D74" s="29"/>
      <c r="E74" s="29"/>
      <c r="F74" s="29"/>
      <c r="G74" s="29"/>
      <c r="I74" s="30"/>
    </row>
    <row r="75" spans="1:9" x14ac:dyDescent="0.25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F76" s="29">
        <v>10000</v>
      </c>
      <c r="G76" s="29">
        <v>10000</v>
      </c>
      <c r="I76" s="30"/>
    </row>
    <row r="77" spans="1:9" x14ac:dyDescent="0.25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F77" s="29">
        <v>5000</v>
      </c>
      <c r="G77" s="29">
        <v>5000</v>
      </c>
      <c r="I77" s="30"/>
    </row>
    <row r="78" spans="1:9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F78" s="29">
        <v>10000</v>
      </c>
      <c r="G78" s="29">
        <v>10000</v>
      </c>
      <c r="I78" s="30"/>
    </row>
    <row r="79" spans="1:9" x14ac:dyDescent="0.25">
      <c r="D79" s="29"/>
      <c r="E79" s="29"/>
      <c r="F79" s="29"/>
      <c r="G79" s="29"/>
      <c r="I79" s="30"/>
    </row>
    <row r="80" spans="1:9" x14ac:dyDescent="0.25">
      <c r="D80" s="29"/>
      <c r="E80" s="29"/>
      <c r="F80" s="29"/>
      <c r="G80" s="29"/>
      <c r="I80" s="30"/>
    </row>
    <row r="81" spans="4:9" x14ac:dyDescent="0.25">
      <c r="D81" s="29"/>
      <c r="E81" s="29"/>
      <c r="F81" s="29"/>
      <c r="G81" s="29"/>
      <c r="I81" s="30"/>
    </row>
    <row r="82" spans="4:9" x14ac:dyDescent="0.25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2023-09-10T15:52:38Z</dcterms:modified>
</cp:coreProperties>
</file>