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201'!$A$1:$R$80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D53" i="22"/>
  <c r="E53" i="22"/>
  <c r="F53" i="22"/>
  <c r="J53" i="22"/>
  <c r="K53" i="22"/>
  <c r="L53" i="22"/>
  <c r="M53" i="22"/>
  <c r="N53" i="22"/>
  <c r="O53" i="22"/>
  <c r="P53" i="22"/>
  <c r="Q53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D27" i="23"/>
  <c r="D29" i="23"/>
  <c r="D30" i="23"/>
  <c r="D53" i="23"/>
  <c r="D57" i="23"/>
  <c r="D17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<sst xmlns="http://schemas.openxmlformats.org/spreadsheetml/2006/main" count="292" uniqueCount="134">
  <si>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</si>
  <si>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</si>
  <si>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</si>
  <si>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</si>
  <si>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</si>
  <si>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</si>
  <si>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</si>
  <si>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</si>
  <si>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</si>
  <si>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</si>
  <si>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</si>
  <si>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</si>
  <si>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</si>
  <si>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</si>
  <si>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</si>
  <si>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</si>
  <si>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</si>
  <si>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</si>
  <si>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</si>
  <si>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</si>
  <si>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</si>
  <si>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</si>
  <si>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</si>
  <si>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</si>
  <si>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</si>
  <si>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</si>
  <si>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</si>
  <si>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</si>
  <si>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</si>
  <si>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</si>
  <si>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</si>
  <si>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</si>
  <si>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</si>
  <si>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</si>
  <si>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</si>
  <si>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</si>
  <si>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</si>
  <si>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</si>
  <si>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</si>
  <si>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</si>
  <si>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</si>
  <si>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</si>
  <si>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</si>
  <si>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</si>
  <si>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</si>
  <si>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</si>
  <si>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</si>
  <si>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</si>
  <si>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</si>
  <si>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</si>
  <si>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</si>
  <si>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</si>
  <si>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</si>
  <si>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</si>
  <si>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</si>
  <si>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</si>
  <si>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</si>
  <si>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</si>
  <si>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</si>
  <si>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</si>
  <si>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</si>
  <si>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</si>
  <si>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</si>
  <si>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</si>
  <si>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</si>
  <si>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</si>
  <si>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</si>
  <si>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</si>
  <si>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</si>
  <si>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</si>
  <si>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</si>
  <si>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</si>
  <si>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</si>
  <si>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</si>
  <si>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</si>
  <si>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</si>
  <si>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</si>
  <si>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</si>
  <si>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</si>
  <si>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</si>
  <si>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</si>
  <si>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</si>
  <si>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</si>
  <si>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</si>
  <si>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</si>
  <si>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</si>
  <si>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</si>
  <si>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</si>
  <si>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</si>
  <si>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</si>
  <si>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</si>
  <si>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</si>
  <si>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</si>
  <si>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</si>
  <si>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</si>
  <si>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</si>
  <si>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</si>
  <si>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</si>
  <si>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</si>
  <si>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</si>
  <si>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</si>
  <si>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</si>
  <si>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</si>
  <si>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</si>
  <si>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</si>
  <si>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</si>
  <si>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</si>
  <si>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</si>
  <si>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</si>
  <si>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</si>
  <si>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</si>
  <si>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</si>
  <si>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</si>
  <si>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</si>
  <si>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</si>
  <si>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</si>
  <si>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</si>
  <si>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</si>
  <si>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</si>
  <si>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</si>
  <si>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</si>
  <si>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</si>
  <si>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</si>
  <si>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</si>
  <si>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</si>
  <si>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</si>
  <si>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</si>
  <si>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</si>
  <si>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</si>
  <si>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</si>
  <si>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</si>
  <si>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</si>
  <si>
    <t>COKINOS (MIDCON 92155)</t>
  </si>
  <si>
    <t>AMOCO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</si>
</sst>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2" workbookViewId="0">
      <selection activeCell="D17" sqref="D17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v>10000</v>
      </c>
    </row>
    <row r="16" spans="1:4">
      <c r="A16" s="14">
        <v>644</v>
      </c>
      <c r="B16" s="14" t="s">
        <v>14</v>
      </c>
      <c r="C16" s="14" t="s">
        <v>107</v>
      </c>
      <c r="D16" s="15"/>
    </row>
    <row r="17" spans="1:4">
      <c r="A17" s="14">
        <v>4132</v>
      </c>
      <c r="B17" s="14" t="s">
        <v>16</v>
      </c>
      <c r="C17" s="14" t="s">
        <v>110</v>
      </c>
      <c r="D17" s="21">
        <f>10000+10000</f>
        <v>20000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7.399999999999999">
      <c r="C21" s="20" t="s">
        <v>76</v>
      </c>
      <c r="D21" s="21">
        <f>SUM(D15:D20)</f>
        <v>30000</v>
      </c>
    </row>
    <row r="23" spans="1:4" ht="17.399999999999999">
      <c r="A23" s="13" t="s">
        <v>65</v>
      </c>
      <c r="B23" s="13"/>
      <c r="D23" s="18" t="str">
        <f>D13</f>
        <v>JAN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111</v>
      </c>
      <c r="C25" s="17" t="s">
        <v>112</v>
      </c>
      <c r="D25" s="15"/>
    </row>
    <row r="26" spans="1:4">
      <c r="A26" s="14">
        <v>1373</v>
      </c>
      <c r="B26" s="17" t="s">
        <v>74</v>
      </c>
      <c r="C26" s="14" t="s">
        <v>55</v>
      </c>
      <c r="D26" s="15"/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113</v>
      </c>
      <c r="C28" s="14" t="s">
        <v>114</v>
      </c>
      <c r="D28" s="15"/>
    </row>
    <row r="29" spans="1:4">
      <c r="A29" s="14">
        <v>1506</v>
      </c>
      <c r="B29" s="17" t="s">
        <v>131</v>
      </c>
      <c r="C29" s="17" t="s">
        <v>130</v>
      </c>
      <c r="D29" s="15">
        <v>5000</v>
      </c>
    </row>
    <row r="30" spans="1:4">
      <c r="A30" s="14">
        <v>1394</v>
      </c>
      <c r="B30" s="17" t="s">
        <v>115</v>
      </c>
      <c r="C30" s="14" t="s">
        <v>112</v>
      </c>
      <c r="D30" s="15"/>
    </row>
    <row r="31" spans="1:4">
      <c r="A31" s="14">
        <v>8001</v>
      </c>
      <c r="B31" s="17" t="s">
        <v>73</v>
      </c>
      <c r="C31" s="14" t="s">
        <v>73</v>
      </c>
      <c r="D31" s="21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7.399999999999999">
      <c r="C34" s="20" t="s">
        <v>75</v>
      </c>
      <c r="D34" s="21">
        <f>SUM(D25:D33)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127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B80"/>
  <sheetViews>
    <sheetView showGridLines="0" tabSelected="1" topLeftCell="C1" workbookViewId="0">
      <selection activeCell="X22" sqref="X2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  <col min="4" max="12" width="9.33203125" hidden="1" customWidth="1"/>
    <col min="13" max="15" width="0" hidden="1" customWidth="1"/>
  </cols>
  <sheetData>
    <row r="1" spans="1:24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>
      <c r="A5" s="1" t="s">
        <v>3</v>
      </c>
      <c r="B5" s="1"/>
      <c r="C5" s="2"/>
    </row>
    <row r="6" spans="1:24" ht="13.8">
      <c r="A6" s="1" t="s">
        <v>0</v>
      </c>
      <c r="B6" s="1"/>
      <c r="C6" s="3" t="s">
        <v>94</v>
      </c>
    </row>
    <row r="7" spans="1:24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6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>
      <c r="C11" s="12">
        <v>36556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7.95" customHeight="1"/>
    <row r="13" spans="1:24" ht="17.399999999999999">
      <c r="A13" s="13" t="s">
        <v>64</v>
      </c>
      <c r="B13" s="13"/>
      <c r="D13" s="18" t="s">
        <v>126</v>
      </c>
      <c r="E13" s="18" t="s">
        <v>126</v>
      </c>
      <c r="F13" s="18" t="s">
        <v>126</v>
      </c>
      <c r="G13" s="18" t="s">
        <v>126</v>
      </c>
      <c r="H13" s="18" t="s">
        <v>126</v>
      </c>
      <c r="I13" s="18" t="s">
        <v>126</v>
      </c>
      <c r="J13" s="18" t="s">
        <v>126</v>
      </c>
      <c r="K13" s="18" t="s">
        <v>126</v>
      </c>
      <c r="L13" s="18" t="s">
        <v>126</v>
      </c>
      <c r="M13" s="18" t="s">
        <v>126</v>
      </c>
      <c r="N13" s="18" t="s">
        <v>126</v>
      </c>
      <c r="O13" s="18" t="s">
        <v>126</v>
      </c>
      <c r="P13" s="18" t="s">
        <v>126</v>
      </c>
      <c r="Q13" s="18" t="s">
        <v>126</v>
      </c>
      <c r="R13" s="18" t="s">
        <v>126</v>
      </c>
      <c r="S13" s="18" t="s">
        <v>126</v>
      </c>
      <c r="T13" s="18" t="s">
        <v>126</v>
      </c>
      <c r="U13" s="18" t="s">
        <v>126</v>
      </c>
      <c r="V13" s="18" t="s">
        <v>126</v>
      </c>
      <c r="W13" s="18" t="s">
        <v>126</v>
      </c>
      <c r="X13" s="18" t="s">
        <v>126</v>
      </c>
    </row>
    <row r="14" spans="1:24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J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ref="K14:R14" si="1">J14+1</f>
        <v>8</v>
      </c>
      <c r="L14" s="18">
        <f t="shared" si="1"/>
        <v>9</v>
      </c>
      <c r="M14" s="18">
        <f t="shared" si="1"/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ref="S14:X14" si="2">R14+1</f>
        <v>16</v>
      </c>
      <c r="T14" s="18">
        <f t="shared" si="2"/>
        <v>17</v>
      </c>
      <c r="U14" s="18">
        <f t="shared" si="2"/>
        <v>18</v>
      </c>
      <c r="V14" s="18">
        <f t="shared" si="2"/>
        <v>19</v>
      </c>
      <c r="W14" s="18">
        <f t="shared" si="2"/>
        <v>20</v>
      </c>
      <c r="X14" s="18">
        <f t="shared" si="2"/>
        <v>21</v>
      </c>
    </row>
    <row r="15" spans="1:24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</row>
    <row r="16" spans="1:24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</row>
    <row r="17" spans="1:21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</row>
    <row r="18" spans="1:21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</row>
    <row r="19" spans="1:21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</row>
    <row r="20" spans="1:210">
      <c r="A20" s="17">
        <v>4045</v>
      </c>
      <c r="B20" s="17" t="s">
        <v>58</v>
      </c>
      <c r="C20" s="17" t="s">
        <v>91</v>
      </c>
      <c r="D20" s="15">
        <f t="shared" ref="D20:X20" si="3">7000+300</f>
        <v>7300</v>
      </c>
      <c r="E20" s="15">
        <f t="shared" si="3"/>
        <v>7300</v>
      </c>
      <c r="F20" s="15">
        <f t="shared" si="3"/>
        <v>7300</v>
      </c>
      <c r="G20" s="15">
        <f t="shared" si="3"/>
        <v>7300</v>
      </c>
      <c r="H20" s="15">
        <f t="shared" si="3"/>
        <v>7300</v>
      </c>
      <c r="I20" s="15">
        <f t="shared" si="3"/>
        <v>7300</v>
      </c>
      <c r="J20" s="15">
        <f t="shared" si="3"/>
        <v>7300</v>
      </c>
      <c r="K20" s="15">
        <f t="shared" si="3"/>
        <v>7300</v>
      </c>
      <c r="L20" s="15">
        <f t="shared" si="3"/>
        <v>7300</v>
      </c>
      <c r="M20" s="15">
        <f t="shared" si="3"/>
        <v>7300</v>
      </c>
      <c r="N20" s="15">
        <f t="shared" si="3"/>
        <v>7300</v>
      </c>
      <c r="O20" s="15">
        <f t="shared" si="3"/>
        <v>7300</v>
      </c>
      <c r="P20" s="15">
        <f t="shared" si="3"/>
        <v>7300</v>
      </c>
      <c r="Q20" s="15">
        <f t="shared" si="3"/>
        <v>7300</v>
      </c>
      <c r="R20" s="15">
        <f t="shared" si="3"/>
        <v>7300</v>
      </c>
      <c r="S20" s="15">
        <f t="shared" si="3"/>
        <v>7300</v>
      </c>
      <c r="T20" s="15">
        <f t="shared" si="3"/>
        <v>7300</v>
      </c>
      <c r="U20" s="15">
        <f t="shared" si="3"/>
        <v>7300</v>
      </c>
      <c r="V20" s="15">
        <f t="shared" si="3"/>
        <v>7300</v>
      </c>
      <c r="W20" s="15">
        <f t="shared" si="3"/>
        <v>7300</v>
      </c>
      <c r="X20" s="15">
        <f t="shared" si="3"/>
        <v>7300</v>
      </c>
    </row>
    <row r="21" spans="1:210">
      <c r="A21" s="17">
        <v>4132</v>
      </c>
      <c r="B21" s="17" t="s">
        <v>16</v>
      </c>
      <c r="C21" s="17" t="s">
        <v>110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21">
        <v>0</v>
      </c>
      <c r="K21" s="43">
        <v>0</v>
      </c>
      <c r="L21" s="43">
        <v>0</v>
      </c>
      <c r="M21" s="43">
        <v>0</v>
      </c>
      <c r="N21" s="21">
        <v>5000</v>
      </c>
      <c r="O21" s="43">
        <v>5000</v>
      </c>
      <c r="P21" s="43">
        <v>5000</v>
      </c>
      <c r="Q21" s="43">
        <v>5000</v>
      </c>
      <c r="R21" s="21">
        <v>3000</v>
      </c>
      <c r="S21" s="43">
        <v>3000</v>
      </c>
      <c r="T21" s="43">
        <v>3000</v>
      </c>
      <c r="U21" s="43">
        <v>3000</v>
      </c>
      <c r="V21" s="21">
        <v>0</v>
      </c>
      <c r="W21" s="43">
        <v>0</v>
      </c>
      <c r="X21" s="21">
        <v>5000</v>
      </c>
    </row>
    <row r="22" spans="1:210">
      <c r="A22" s="17">
        <v>4132</v>
      </c>
      <c r="B22" s="17" t="s">
        <v>16</v>
      </c>
      <c r="C22" s="17" t="s">
        <v>110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21">
        <v>1400</v>
      </c>
    </row>
    <row r="23" spans="1:21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</row>
    <row r="24" spans="1:21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</row>
    <row r="25" spans="1:21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</row>
    <row r="26" spans="1:21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</row>
    <row r="27" spans="1:21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</row>
    <row r="28" spans="1:21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</row>
    <row r="29" spans="1:21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</row>
    <row r="30" spans="1:210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</row>
    <row r="31" spans="1:210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</row>
    <row r="32" spans="1:210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</row>
    <row r="33" spans="1:24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</row>
    <row r="34" spans="1:24">
      <c r="A34" s="17">
        <v>6040</v>
      </c>
      <c r="B34" s="37" t="s">
        <v>105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</row>
    <row r="35" spans="1:24">
      <c r="A35" s="17">
        <v>7038</v>
      </c>
      <c r="B35" s="37" t="s">
        <v>128</v>
      </c>
      <c r="C35" s="17" t="s">
        <v>129</v>
      </c>
      <c r="D35" s="15">
        <v>5000</v>
      </c>
      <c r="E35" s="15">
        <v>5000</v>
      </c>
      <c r="F35" s="15">
        <v>5000</v>
      </c>
      <c r="G35" s="15">
        <v>5000</v>
      </c>
      <c r="H35" s="15">
        <v>5000</v>
      </c>
      <c r="I35" s="15">
        <v>5000</v>
      </c>
      <c r="J35" s="15">
        <v>5000</v>
      </c>
      <c r="K35" s="15">
        <v>5000</v>
      </c>
      <c r="L35" s="15">
        <v>5000</v>
      </c>
      <c r="M35" s="15">
        <v>5000</v>
      </c>
      <c r="N35" s="15">
        <v>5000</v>
      </c>
      <c r="O35" s="15">
        <v>5000</v>
      </c>
      <c r="P35" s="15">
        <v>5000</v>
      </c>
      <c r="Q35" s="15">
        <v>5000</v>
      </c>
      <c r="R35" s="15">
        <v>5000</v>
      </c>
      <c r="S35" s="15">
        <v>5000</v>
      </c>
      <c r="T35" s="15">
        <v>5000</v>
      </c>
      <c r="U35" s="15">
        <v>5000</v>
      </c>
      <c r="V35" s="15">
        <v>5000</v>
      </c>
      <c r="W35" s="15">
        <v>5000</v>
      </c>
      <c r="X35" s="15">
        <v>5000</v>
      </c>
    </row>
    <row r="36" spans="1:24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</row>
    <row r="37" spans="1:24">
      <c r="A37" s="17">
        <v>98675710</v>
      </c>
      <c r="B37" s="17" t="s">
        <v>123</v>
      </c>
      <c r="C37" s="17" t="s">
        <v>124</v>
      </c>
      <c r="D37" s="15">
        <v>150</v>
      </c>
      <c r="E37" s="15">
        <v>150</v>
      </c>
      <c r="F37" s="15">
        <v>150</v>
      </c>
      <c r="G37" s="21">
        <v>0</v>
      </c>
      <c r="H37" s="43">
        <v>0</v>
      </c>
      <c r="I37" s="43">
        <v>0</v>
      </c>
      <c r="J37" s="21">
        <v>150</v>
      </c>
      <c r="K37" s="43">
        <v>150</v>
      </c>
      <c r="L37" s="43">
        <v>150</v>
      </c>
      <c r="M37" s="43">
        <v>150</v>
      </c>
      <c r="N37" s="43">
        <v>150</v>
      </c>
      <c r="O37" s="43">
        <v>150</v>
      </c>
      <c r="P37" s="43">
        <v>150</v>
      </c>
      <c r="Q37" s="43">
        <v>150</v>
      </c>
      <c r="R37" s="43">
        <v>150</v>
      </c>
      <c r="S37" s="43">
        <v>150</v>
      </c>
      <c r="T37" s="43">
        <v>150</v>
      </c>
      <c r="U37" s="43">
        <v>150</v>
      </c>
      <c r="V37" s="43">
        <v>150</v>
      </c>
      <c r="W37" s="43">
        <v>150</v>
      </c>
      <c r="X37" s="43">
        <v>150</v>
      </c>
    </row>
    <row r="38" spans="1:24">
      <c r="A38" s="17" t="s">
        <v>26</v>
      </c>
      <c r="B38" s="42" t="s">
        <v>118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21">
        <v>5000</v>
      </c>
      <c r="K38" s="43">
        <v>5000</v>
      </c>
      <c r="L38" s="43">
        <v>5000</v>
      </c>
      <c r="M38" s="43">
        <v>5000</v>
      </c>
      <c r="N38" s="21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</row>
    <row r="39" spans="1:24" ht="5.4" customHeight="1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7.399999999999999">
      <c r="C40" s="20" t="s">
        <v>76</v>
      </c>
      <c r="D40" s="21">
        <f t="shared" ref="D40:J40" si="4">SUM(D15:D39)</f>
        <v>17450</v>
      </c>
      <c r="E40" s="21">
        <f t="shared" si="4"/>
        <v>17450</v>
      </c>
      <c r="F40" s="21">
        <f t="shared" si="4"/>
        <v>17450</v>
      </c>
      <c r="G40" s="21">
        <f t="shared" si="4"/>
        <v>17300</v>
      </c>
      <c r="H40" s="21">
        <f t="shared" si="4"/>
        <v>17300</v>
      </c>
      <c r="I40" s="21">
        <f t="shared" si="4"/>
        <v>17300</v>
      </c>
      <c r="J40" s="21">
        <f t="shared" si="4"/>
        <v>17450</v>
      </c>
      <c r="K40" s="21">
        <f t="shared" ref="K40:R40" si="5">SUM(K15:K39)</f>
        <v>17450</v>
      </c>
      <c r="L40" s="21">
        <f t="shared" si="5"/>
        <v>17450</v>
      </c>
      <c r="M40" s="21">
        <f t="shared" si="5"/>
        <v>17450</v>
      </c>
      <c r="N40" s="21">
        <f t="shared" si="5"/>
        <v>17450</v>
      </c>
      <c r="O40" s="21">
        <f t="shared" si="5"/>
        <v>17450</v>
      </c>
      <c r="P40" s="21">
        <f t="shared" si="5"/>
        <v>17450</v>
      </c>
      <c r="Q40" s="21">
        <f t="shared" si="5"/>
        <v>17450</v>
      </c>
      <c r="R40" s="21">
        <f t="shared" si="5"/>
        <v>15450</v>
      </c>
      <c r="S40" s="21">
        <f t="shared" ref="S40:X40" si="6">SUM(S15:S39)</f>
        <v>15450</v>
      </c>
      <c r="T40" s="21">
        <f t="shared" si="6"/>
        <v>15450</v>
      </c>
      <c r="U40" s="21">
        <f t="shared" si="6"/>
        <v>15450</v>
      </c>
      <c r="V40" s="21">
        <f t="shared" si="6"/>
        <v>12450</v>
      </c>
      <c r="W40" s="21">
        <f t="shared" si="6"/>
        <v>12450</v>
      </c>
      <c r="X40" s="21">
        <f t="shared" si="6"/>
        <v>18850</v>
      </c>
    </row>
    <row r="42" spans="1:24" ht="17.399999999999999">
      <c r="A42" s="13" t="s">
        <v>65</v>
      </c>
      <c r="B42" s="13"/>
      <c r="D42" s="18" t="str">
        <f t="shared" ref="D42:G43" si="7">D13</f>
        <v>JAN</v>
      </c>
      <c r="E42" s="18" t="str">
        <f t="shared" si="7"/>
        <v>JAN</v>
      </c>
      <c r="F42" s="18" t="str">
        <f t="shared" si="7"/>
        <v>JAN</v>
      </c>
      <c r="G42" s="18" t="str">
        <f t="shared" si="7"/>
        <v>JAN</v>
      </c>
      <c r="H42" s="18" t="str">
        <f t="shared" ref="H42:J43" si="8">H13</f>
        <v>JAN</v>
      </c>
      <c r="I42" s="18" t="str">
        <f t="shared" si="8"/>
        <v>JAN</v>
      </c>
      <c r="J42" s="18" t="str">
        <f t="shared" si="8"/>
        <v>JAN</v>
      </c>
      <c r="K42" s="18" t="str">
        <f t="shared" ref="K42:N43" si="9">K13</f>
        <v>JAN</v>
      </c>
      <c r="L42" s="18" t="str">
        <f t="shared" si="9"/>
        <v>JAN</v>
      </c>
      <c r="M42" s="18" t="str">
        <f t="shared" si="9"/>
        <v>JAN</v>
      </c>
      <c r="N42" s="18" t="str">
        <f t="shared" si="9"/>
        <v>JAN</v>
      </c>
      <c r="O42" s="18" t="str">
        <f t="shared" ref="O42:R43" si="10">O13</f>
        <v>JAN</v>
      </c>
      <c r="P42" s="18" t="str">
        <f t="shared" si="10"/>
        <v>JAN</v>
      </c>
      <c r="Q42" s="18" t="str">
        <f t="shared" si="10"/>
        <v>JAN</v>
      </c>
      <c r="R42" s="18" t="str">
        <f t="shared" si="10"/>
        <v>JAN</v>
      </c>
      <c r="S42" s="18" t="str">
        <f t="shared" ref="S42:X43" si="11">S13</f>
        <v>JAN</v>
      </c>
      <c r="T42" s="18" t="str">
        <f t="shared" si="11"/>
        <v>JAN</v>
      </c>
      <c r="U42" s="18" t="str">
        <f t="shared" si="11"/>
        <v>JAN</v>
      </c>
      <c r="V42" s="18" t="str">
        <f t="shared" si="11"/>
        <v>JAN</v>
      </c>
      <c r="W42" s="18" t="str">
        <f t="shared" si="11"/>
        <v>JAN</v>
      </c>
      <c r="X42" s="18" t="str">
        <f t="shared" si="11"/>
        <v>JAN</v>
      </c>
    </row>
    <row r="43" spans="1:24">
      <c r="A43" s="18" t="s">
        <v>66</v>
      </c>
      <c r="B43" s="19" t="s">
        <v>68</v>
      </c>
      <c r="C43" s="18" t="s">
        <v>69</v>
      </c>
      <c r="D43" s="18">
        <f t="shared" si="7"/>
        <v>1</v>
      </c>
      <c r="E43" s="18">
        <f t="shared" si="7"/>
        <v>2</v>
      </c>
      <c r="F43" s="18">
        <f t="shared" si="7"/>
        <v>3</v>
      </c>
      <c r="G43" s="18">
        <f t="shared" si="7"/>
        <v>4</v>
      </c>
      <c r="H43" s="18">
        <f t="shared" si="8"/>
        <v>5</v>
      </c>
      <c r="I43" s="18">
        <f t="shared" si="8"/>
        <v>6</v>
      </c>
      <c r="J43" s="18">
        <f t="shared" si="8"/>
        <v>7</v>
      </c>
      <c r="K43" s="18">
        <f t="shared" si="9"/>
        <v>8</v>
      </c>
      <c r="L43" s="18">
        <f t="shared" si="9"/>
        <v>9</v>
      </c>
      <c r="M43" s="18">
        <f t="shared" si="9"/>
        <v>10</v>
      </c>
      <c r="N43" s="18">
        <f t="shared" si="9"/>
        <v>11</v>
      </c>
      <c r="O43" s="18">
        <f t="shared" si="10"/>
        <v>12</v>
      </c>
      <c r="P43" s="18">
        <f t="shared" si="10"/>
        <v>13</v>
      </c>
      <c r="Q43" s="18">
        <f t="shared" si="10"/>
        <v>14</v>
      </c>
      <c r="R43" s="18">
        <f t="shared" si="10"/>
        <v>15</v>
      </c>
      <c r="S43" s="18">
        <f t="shared" si="11"/>
        <v>16</v>
      </c>
      <c r="T43" s="18">
        <f t="shared" si="11"/>
        <v>17</v>
      </c>
      <c r="U43" s="18">
        <f t="shared" si="11"/>
        <v>18</v>
      </c>
      <c r="V43" s="18">
        <f t="shared" si="11"/>
        <v>19</v>
      </c>
      <c r="W43" s="18">
        <f t="shared" si="11"/>
        <v>20</v>
      </c>
      <c r="X43" s="18">
        <f t="shared" si="11"/>
        <v>21</v>
      </c>
    </row>
    <row r="44" spans="1:24">
      <c r="A44" s="38">
        <v>35</v>
      </c>
      <c r="B44" s="29" t="s">
        <v>12</v>
      </c>
      <c r="C44" s="17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>
      <c r="A45" s="38">
        <v>522</v>
      </c>
      <c r="B45" s="29" t="s">
        <v>28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>
      <c r="A47" s="38">
        <v>1060</v>
      </c>
      <c r="B47" s="29" t="s">
        <v>29</v>
      </c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>
      <c r="A48" s="38">
        <v>1063</v>
      </c>
      <c r="B48" s="29" t="s">
        <v>30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>
      <c r="A49" s="38">
        <v>1168</v>
      </c>
      <c r="B49" s="29" t="s">
        <v>31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>
      <c r="A50" s="38">
        <v>1233</v>
      </c>
      <c r="B50" s="29" t="s">
        <v>32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>
      <c r="A51" s="38">
        <v>1244</v>
      </c>
      <c r="B51" s="29" t="s">
        <v>60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>
      <c r="A52" s="38">
        <v>4132</v>
      </c>
      <c r="B52" s="29" t="s">
        <v>57</v>
      </c>
      <c r="C52" s="17" t="s">
        <v>133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21">
        <v>6400</v>
      </c>
    </row>
    <row r="53" spans="1:24">
      <c r="A53" s="38">
        <v>7340</v>
      </c>
      <c r="B53" s="29" t="s">
        <v>93</v>
      </c>
      <c r="C53" s="17" t="s">
        <v>80</v>
      </c>
      <c r="D53" s="15">
        <f>6000+4000+2000+5000+450</f>
        <v>17450</v>
      </c>
      <c r="E53" s="15">
        <f>6000+4000+2000+5000+450</f>
        <v>17450</v>
      </c>
      <c r="F53" s="15">
        <f>6000+4000+2000+5000+450</f>
        <v>17450</v>
      </c>
      <c r="G53" s="21">
        <v>17300</v>
      </c>
      <c r="H53" s="43">
        <v>17300</v>
      </c>
      <c r="I53" s="43">
        <v>17300</v>
      </c>
      <c r="J53" s="21">
        <f t="shared" ref="J53:Q53" si="12">17300+150</f>
        <v>17450</v>
      </c>
      <c r="K53" s="21">
        <f t="shared" si="12"/>
        <v>17450</v>
      </c>
      <c r="L53" s="21">
        <f t="shared" si="12"/>
        <v>17450</v>
      </c>
      <c r="M53" s="43">
        <f t="shared" si="12"/>
        <v>17450</v>
      </c>
      <c r="N53" s="43">
        <f t="shared" si="12"/>
        <v>17450</v>
      </c>
      <c r="O53" s="43">
        <f t="shared" si="12"/>
        <v>17450</v>
      </c>
      <c r="P53" s="43">
        <f t="shared" si="12"/>
        <v>17450</v>
      </c>
      <c r="Q53" s="43">
        <f t="shared" si="12"/>
        <v>17450</v>
      </c>
      <c r="R53" s="21">
        <v>15450</v>
      </c>
      <c r="S53" s="43">
        <v>15450</v>
      </c>
      <c r="T53" s="43">
        <v>15450</v>
      </c>
      <c r="U53" s="43">
        <v>15450</v>
      </c>
      <c r="V53" s="21">
        <v>12450</v>
      </c>
      <c r="W53" s="43">
        <v>12450</v>
      </c>
      <c r="X53" s="43">
        <v>12450</v>
      </c>
    </row>
    <row r="54" spans="1:24">
      <c r="A54" s="38">
        <v>1264</v>
      </c>
      <c r="B54" s="29" t="s">
        <v>33</v>
      </c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>
      <c r="A55" s="38">
        <v>1319</v>
      </c>
      <c r="B55" s="29" t="s">
        <v>34</v>
      </c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>
      <c r="A56" s="38">
        <v>1326</v>
      </c>
      <c r="B56" s="29" t="s">
        <v>35</v>
      </c>
      <c r="C56" s="17" t="s">
        <v>35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idden="1">
      <c r="A57" s="38">
        <v>1373</v>
      </c>
      <c r="B57" s="29" t="s">
        <v>36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idden="1">
      <c r="A58" s="38">
        <v>1394</v>
      </c>
      <c r="B58" s="29" t="s">
        <v>117</v>
      </c>
      <c r="C58" s="17" t="s">
        <v>112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idden="1">
      <c r="A59" s="38">
        <v>1412</v>
      </c>
      <c r="B59" s="29" t="s">
        <v>82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idden="1">
      <c r="A60" s="38">
        <v>1427</v>
      </c>
      <c r="B60" s="29" t="s">
        <v>51</v>
      </c>
      <c r="C60" s="17" t="s">
        <v>83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idden="1">
      <c r="A61" s="38">
        <v>1428</v>
      </c>
      <c r="B61" s="29" t="s">
        <v>116</v>
      </c>
      <c r="C61" s="14" t="s">
        <v>114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idden="1">
      <c r="A62" s="38">
        <v>1431</v>
      </c>
      <c r="B62" s="29" t="s">
        <v>37</v>
      </c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idden="1">
      <c r="A63" s="38">
        <v>1485</v>
      </c>
      <c r="B63" s="29" t="s">
        <v>119</v>
      </c>
      <c r="C63" s="17" t="s">
        <v>99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idden="1">
      <c r="A64" s="38">
        <v>1507</v>
      </c>
      <c r="B64" s="29" t="s">
        <v>38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idden="1">
      <c r="A65" s="38">
        <v>1508</v>
      </c>
      <c r="B65" s="29" t="s">
        <v>39</v>
      </c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idden="1">
      <c r="A66" s="38">
        <v>1563</v>
      </c>
      <c r="B66" s="29" t="s">
        <v>40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idden="1">
      <c r="A67" s="38">
        <v>3069</v>
      </c>
      <c r="B67" s="29" t="s">
        <v>41</v>
      </c>
      <c r="C67" s="17" t="s">
        <v>106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idden="1">
      <c r="A68" s="38">
        <v>4132</v>
      </c>
      <c r="B68" s="29" t="s">
        <v>57</v>
      </c>
      <c r="C68" s="17" t="s">
        <v>83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idden="1">
      <c r="A69" s="38">
        <v>4531</v>
      </c>
      <c r="B69" s="29" t="s">
        <v>17</v>
      </c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idden="1">
      <c r="A70" s="38">
        <v>3537</v>
      </c>
      <c r="B70" s="29" t="s">
        <v>102</v>
      </c>
      <c r="C70" s="17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idden="1">
      <c r="A71" s="38">
        <v>8020</v>
      </c>
      <c r="B71" s="29" t="s">
        <v>42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idden="1">
      <c r="A72" s="38"/>
      <c r="B72" s="29" t="s">
        <v>96</v>
      </c>
      <c r="C72" s="17" t="s">
        <v>97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>
      <c r="A73" s="38" t="s">
        <v>26</v>
      </c>
      <c r="B73" s="29" t="s">
        <v>27</v>
      </c>
      <c r="C73" s="17"/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</row>
    <row r="74" spans="1:24" ht="4.2" customHeight="1">
      <c r="A74" s="11"/>
    </row>
    <row r="75" spans="1:24" ht="3.6" customHeight="1"/>
    <row r="76" spans="1:24" ht="17.399999999999999">
      <c r="C76" s="20" t="s">
        <v>75</v>
      </c>
      <c r="D76" s="21">
        <f t="shared" ref="D76:J76" si="13">SUM(D44:D75)</f>
        <v>17450</v>
      </c>
      <c r="E76" s="21">
        <f t="shared" si="13"/>
        <v>17450</v>
      </c>
      <c r="F76" s="21">
        <f t="shared" si="13"/>
        <v>17450</v>
      </c>
      <c r="G76" s="21">
        <f t="shared" si="13"/>
        <v>17300</v>
      </c>
      <c r="H76" s="21">
        <f t="shared" si="13"/>
        <v>17300</v>
      </c>
      <c r="I76" s="21">
        <f t="shared" si="13"/>
        <v>17300</v>
      </c>
      <c r="J76" s="21">
        <f t="shared" si="13"/>
        <v>17450</v>
      </c>
      <c r="K76" s="21">
        <f t="shared" ref="K76:R76" si="14">SUM(K44:K75)</f>
        <v>17450</v>
      </c>
      <c r="L76" s="21">
        <f t="shared" si="14"/>
        <v>17450</v>
      </c>
      <c r="M76" s="21">
        <f t="shared" si="14"/>
        <v>17450</v>
      </c>
      <c r="N76" s="21">
        <f t="shared" si="14"/>
        <v>17450</v>
      </c>
      <c r="O76" s="21">
        <f t="shared" si="14"/>
        <v>17450</v>
      </c>
      <c r="P76" s="21">
        <f t="shared" si="14"/>
        <v>17450</v>
      </c>
      <c r="Q76" s="21">
        <f t="shared" si="14"/>
        <v>17450</v>
      </c>
      <c r="R76" s="21">
        <f t="shared" si="14"/>
        <v>15450</v>
      </c>
      <c r="S76" s="21">
        <f t="shared" ref="S76:X76" si="15">SUM(S44:S75)</f>
        <v>15450</v>
      </c>
      <c r="T76" s="21">
        <f t="shared" si="15"/>
        <v>15450</v>
      </c>
      <c r="U76" s="21">
        <f t="shared" si="15"/>
        <v>15450</v>
      </c>
      <c r="V76" s="21">
        <f t="shared" si="15"/>
        <v>12450</v>
      </c>
      <c r="W76" s="21">
        <f t="shared" si="15"/>
        <v>12450</v>
      </c>
      <c r="X76" s="21">
        <f t="shared" si="15"/>
        <v>18850</v>
      </c>
    </row>
    <row r="80" spans="1:24">
      <c r="C80" t="s">
        <v>92</v>
      </c>
      <c r="D80" s="16">
        <f t="shared" ref="D80:J80" si="16">D40-D76</f>
        <v>0</v>
      </c>
      <c r="E80" s="16">
        <f t="shared" si="16"/>
        <v>0</v>
      </c>
      <c r="F80" s="16">
        <f t="shared" si="16"/>
        <v>0</v>
      </c>
      <c r="G80" s="16">
        <f t="shared" si="16"/>
        <v>0</v>
      </c>
      <c r="H80" s="16">
        <f t="shared" si="16"/>
        <v>0</v>
      </c>
      <c r="I80" s="16">
        <f t="shared" si="16"/>
        <v>0</v>
      </c>
      <c r="J80" s="16">
        <f t="shared" si="16"/>
        <v>0</v>
      </c>
      <c r="K80" s="16">
        <f t="shared" ref="K80:R80" si="17">K40-K76</f>
        <v>0</v>
      </c>
      <c r="L80" s="16">
        <f t="shared" si="17"/>
        <v>0</v>
      </c>
      <c r="M80" s="16">
        <f t="shared" si="17"/>
        <v>0</v>
      </c>
      <c r="N80" s="16">
        <f t="shared" si="17"/>
        <v>0</v>
      </c>
      <c r="O80" s="16">
        <f t="shared" si="17"/>
        <v>0</v>
      </c>
      <c r="P80" s="16">
        <f t="shared" si="17"/>
        <v>0</v>
      </c>
      <c r="Q80" s="16">
        <f t="shared" si="17"/>
        <v>0</v>
      </c>
      <c r="R80" s="16">
        <f t="shared" si="17"/>
        <v>0</v>
      </c>
      <c r="S80" s="16">
        <f t="shared" ref="S80:X80" si="18">S40-S76</f>
        <v>0</v>
      </c>
      <c r="T80" s="16">
        <f t="shared" si="18"/>
        <v>0</v>
      </c>
      <c r="U80" s="16">
        <f t="shared" si="18"/>
        <v>0</v>
      </c>
      <c r="V80" s="16">
        <f t="shared" si="18"/>
        <v>0</v>
      </c>
      <c r="W80" s="16">
        <f t="shared" si="18"/>
        <v>0</v>
      </c>
      <c r="X80" s="16">
        <f t="shared" si="18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F48" sqref="F48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>
      <selection activeCell="C16" sqref="C16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132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7.399999999999999">
      <c r="C18" s="20" t="s">
        <v>76</v>
      </c>
      <c r="D18" s="21">
        <f>SUM(D15:D17)</f>
        <v>500</v>
      </c>
    </row>
    <row r="20" spans="1:4" ht="17.399999999999999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7.399999999999999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2000-01-14T16:47:10Z</cp:lastPrinted>
  <dcterms:created xsi:type="dcterms:W3CDTF">1997-01-30T14:47:13Z</dcterms:created>
  <dcterms:modified xsi:type="dcterms:W3CDTF">2023-09-10T15:52:58Z</dcterms:modified>
</cp:coreProperties>
</file>