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00'!$A$1:$X$78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10" i="1"/>
  <c r="X11" i="1"/>
  <c r="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X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X18" i="1"/>
  <c r="X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X30" i="1"/>
  <c r="X31" i="1"/>
  <c r="X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X40" i="1"/>
  <c r="X41" i="1"/>
  <c r="X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X44" i="1"/>
  <c r="X45" i="1"/>
  <c r="X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X48" i="1"/>
  <c r="X50" i="1"/>
  <c r="X51" i="1"/>
  <c r="X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X56" i="1"/>
  <c r="X59" i="1"/>
  <c r="X60" i="1"/>
  <c r="X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X63" i="1"/>
  <c r="X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X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X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X73" i="1"/>
</calcChain>
</file>

<file path=xl/comments1.xml><?xml version="1.0" encoding="utf-8"?>
<comments xmlns="http://schemas.openxmlformats.org/spreadsheetml/2006/main">
  <authors>
    <author>hcamp</author>
  </authors>
  <commentList>
    <comment ref="Y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Y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Y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Y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Y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Y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Y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Y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Y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Y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Y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Y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Y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Y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Y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<sst xmlns="http://schemas.openxmlformats.org/spreadsheetml/2006/main" count="117" uniqueCount="76">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</sst>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showGridLines="0" tabSelected="1" topLeftCell="C1" workbookViewId="0">
      <selection activeCell="V14" sqref="V14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16" width="14.88671875" hidden="1" customWidth="1"/>
    <col min="17" max="22" width="14.88671875" customWidth="1"/>
    <col min="23" max="23" width="2" customWidth="1"/>
    <col min="24" max="24" width="18.5546875" style="21" bestFit="1" customWidth="1"/>
  </cols>
  <sheetData>
    <row r="1" spans="1:24" ht="22.8" x14ac:dyDescent="0.4">
      <c r="C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4" x14ac:dyDescent="0.25">
      <c r="C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4" x14ac:dyDescent="0.25">
      <c r="C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5" spans="1:24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X5" s="23" t="s">
        <v>33</v>
      </c>
    </row>
    <row r="6" spans="1:24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4" ht="17.399999999999999" x14ac:dyDescent="0.3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 t="shared" ref="L7:R7" si="1">K7+1</f>
        <v>36565</v>
      </c>
      <c r="M7" s="12">
        <f t="shared" si="1"/>
        <v>36566</v>
      </c>
      <c r="N7" s="12">
        <f t="shared" si="1"/>
        <v>36567</v>
      </c>
      <c r="O7" s="12">
        <f t="shared" si="1"/>
        <v>36568</v>
      </c>
      <c r="P7" s="12">
        <f t="shared" si="1"/>
        <v>36569</v>
      </c>
      <c r="Q7" s="12">
        <f t="shared" si="1"/>
        <v>36570</v>
      </c>
      <c r="R7" s="12">
        <f t="shared" si="1"/>
        <v>36571</v>
      </c>
      <c r="S7" s="12">
        <f>R7+1</f>
        <v>36572</v>
      </c>
      <c r="T7" s="12">
        <f>S7+1</f>
        <v>36573</v>
      </c>
      <c r="U7" s="12">
        <f>T7+1</f>
        <v>36574</v>
      </c>
      <c r="V7" s="12">
        <f>U7+1</f>
        <v>36575</v>
      </c>
      <c r="W7" s="12">
        <v>36421</v>
      </c>
    </row>
    <row r="8" spans="1:24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4" x14ac:dyDescent="0.25">
      <c r="A9" s="8" t="s">
        <v>21</v>
      </c>
    </row>
    <row r="10" spans="1:24" x14ac:dyDescent="0.25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N10" s="46">
        <v>200000</v>
      </c>
      <c r="O10" s="46">
        <v>200000</v>
      </c>
      <c r="P10" s="46">
        <v>200000</v>
      </c>
      <c r="Q10" s="47">
        <v>120000</v>
      </c>
      <c r="R10" s="46">
        <v>120000</v>
      </c>
      <c r="S10" s="46">
        <v>120000</v>
      </c>
      <c r="T10" s="46">
        <v>120000</v>
      </c>
      <c r="U10" s="46">
        <v>120000</v>
      </c>
      <c r="V10" s="46">
        <v>120000</v>
      </c>
      <c r="X10" s="30">
        <f t="shared" ref="X10:X15" si="2">SUM(D10:W10)</f>
        <v>3326835</v>
      </c>
    </row>
    <row r="11" spans="1:24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X11" s="30">
        <f t="shared" si="2"/>
        <v>0</v>
      </c>
    </row>
    <row r="12" spans="1:24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X12" s="30">
        <f t="shared" si="2"/>
        <v>76000</v>
      </c>
    </row>
    <row r="13" spans="1:24" x14ac:dyDescent="0.25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R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>+S32+S51+S52</f>
        <v>10800</v>
      </c>
      <c r="T13" s="29">
        <f>+T32+T51+T52</f>
        <v>10800</v>
      </c>
      <c r="U13" s="29">
        <f>+U32+U51+U52</f>
        <v>10800</v>
      </c>
      <c r="V13" s="29">
        <f>+V32+V51+V52</f>
        <v>10800</v>
      </c>
      <c r="X13" s="30">
        <f t="shared" si="2"/>
        <v>205200</v>
      </c>
    </row>
    <row r="14" spans="1:24" x14ac:dyDescent="0.25">
      <c r="A14">
        <v>980073</v>
      </c>
      <c r="B14" t="s">
        <v>50</v>
      </c>
      <c r="D14" s="29">
        <f t="shared" ref="D14:K14" si="5">SUM(D59:D61)</f>
        <v>13500</v>
      </c>
      <c r="E14" s="29">
        <f t="shared" si="5"/>
        <v>13500</v>
      </c>
      <c r="F14" s="29">
        <f t="shared" si="5"/>
        <v>19500</v>
      </c>
      <c r="G14" s="29">
        <f t="shared" si="5"/>
        <v>19500</v>
      </c>
      <c r="H14" s="29">
        <f t="shared" si="5"/>
        <v>19500</v>
      </c>
      <c r="I14" s="29">
        <f t="shared" si="5"/>
        <v>19500</v>
      </c>
      <c r="J14" s="29">
        <f t="shared" si="5"/>
        <v>19500</v>
      </c>
      <c r="K14" s="47">
        <f t="shared" si="5"/>
        <v>9000</v>
      </c>
      <c r="L14" s="46">
        <f t="shared" ref="L14:R14" si="6">SUM(L59:L61)</f>
        <v>9000</v>
      </c>
      <c r="M14" s="46">
        <f t="shared" si="6"/>
        <v>9000</v>
      </c>
      <c r="N14" s="47">
        <f t="shared" si="6"/>
        <v>6000</v>
      </c>
      <c r="O14" s="46">
        <f t="shared" si="6"/>
        <v>6000</v>
      </c>
      <c r="P14" s="46">
        <f t="shared" si="6"/>
        <v>6000</v>
      </c>
      <c r="Q14" s="46">
        <f t="shared" si="6"/>
        <v>6000</v>
      </c>
      <c r="R14" s="46">
        <f t="shared" si="6"/>
        <v>6000</v>
      </c>
      <c r="S14" s="46">
        <f>SUM(S59:S61)</f>
        <v>6000</v>
      </c>
      <c r="T14" s="46">
        <f>SUM(T59:T61)</f>
        <v>6000</v>
      </c>
      <c r="U14" s="46">
        <f>SUM(U59:U61)</f>
        <v>6000</v>
      </c>
      <c r="V14" s="47">
        <f>SUM(V59:V61)</f>
        <v>3000</v>
      </c>
      <c r="X14" s="30">
        <f t="shared" si="2"/>
        <v>202500</v>
      </c>
    </row>
    <row r="15" spans="1:24" x14ac:dyDescent="0.25">
      <c r="A15" s="13" t="s">
        <v>27</v>
      </c>
      <c r="D15" s="31">
        <f t="shared" ref="D15:K15" si="7">SUM(D10:D14)</f>
        <v>197245</v>
      </c>
      <c r="E15" s="31">
        <f t="shared" si="7"/>
        <v>197245</v>
      </c>
      <c r="F15" s="31">
        <f t="shared" si="7"/>
        <v>203245</v>
      </c>
      <c r="G15" s="31">
        <f t="shared" si="7"/>
        <v>274300</v>
      </c>
      <c r="H15" s="31">
        <f t="shared" si="7"/>
        <v>274300</v>
      </c>
      <c r="I15" s="31">
        <f t="shared" si="7"/>
        <v>274300</v>
      </c>
      <c r="J15" s="31">
        <f t="shared" si="7"/>
        <v>274300</v>
      </c>
      <c r="K15" s="31">
        <f t="shared" si="7"/>
        <v>193800</v>
      </c>
      <c r="L15" s="31">
        <f t="shared" ref="L15:R15" si="8">SUM(L10:L14)</f>
        <v>193800</v>
      </c>
      <c r="M15" s="31">
        <f t="shared" si="8"/>
        <v>223800</v>
      </c>
      <c r="N15" s="31">
        <f t="shared" si="8"/>
        <v>220800</v>
      </c>
      <c r="O15" s="31">
        <f t="shared" si="8"/>
        <v>220800</v>
      </c>
      <c r="P15" s="31">
        <f t="shared" si="8"/>
        <v>220800</v>
      </c>
      <c r="Q15" s="31">
        <f t="shared" si="8"/>
        <v>140800</v>
      </c>
      <c r="R15" s="31">
        <f t="shared" si="8"/>
        <v>140800</v>
      </c>
      <c r="S15" s="31">
        <f>SUM(S10:S14)</f>
        <v>140800</v>
      </c>
      <c r="T15" s="31">
        <f>SUM(T10:T14)</f>
        <v>140800</v>
      </c>
      <c r="U15" s="31">
        <f>SUM(U10:U14)</f>
        <v>140800</v>
      </c>
      <c r="V15" s="31">
        <f>SUM(V10:V14)</f>
        <v>137800</v>
      </c>
      <c r="X15" s="32">
        <f t="shared" si="2"/>
        <v>3810535</v>
      </c>
    </row>
    <row r="16" spans="1:24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X16" s="30"/>
    </row>
    <row r="17" spans="1:25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X17" s="30"/>
    </row>
    <row r="18" spans="1:25" x14ac:dyDescent="0.25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9">20000+40000+45000</f>
        <v>105000</v>
      </c>
      <c r="H18" s="49">
        <f t="shared" si="9"/>
        <v>105000</v>
      </c>
      <c r="I18" s="49">
        <f t="shared" si="9"/>
        <v>105000</v>
      </c>
      <c r="J18" s="49">
        <f t="shared" si="9"/>
        <v>105000</v>
      </c>
      <c r="K18" s="48">
        <f t="shared" si="9"/>
        <v>105000</v>
      </c>
      <c r="L18" s="49">
        <f t="shared" si="9"/>
        <v>105000</v>
      </c>
      <c r="M18" s="48">
        <f t="shared" ref="M18:V18" si="10">20000+40000+45000-80000</f>
        <v>25000</v>
      </c>
      <c r="N18" s="49">
        <f t="shared" si="10"/>
        <v>25000</v>
      </c>
      <c r="O18" s="49">
        <f t="shared" si="10"/>
        <v>25000</v>
      </c>
      <c r="P18" s="49">
        <f t="shared" si="10"/>
        <v>25000</v>
      </c>
      <c r="Q18" s="49">
        <f t="shared" si="10"/>
        <v>25000</v>
      </c>
      <c r="R18" s="49">
        <f t="shared" si="10"/>
        <v>25000</v>
      </c>
      <c r="S18" s="49">
        <f t="shared" si="10"/>
        <v>25000</v>
      </c>
      <c r="T18" s="49">
        <f t="shared" si="10"/>
        <v>25000</v>
      </c>
      <c r="U18" s="49">
        <f t="shared" si="10"/>
        <v>25000</v>
      </c>
      <c r="V18" s="49">
        <f t="shared" si="10"/>
        <v>25000</v>
      </c>
      <c r="X18" s="32">
        <f>SUM(D18:W18)</f>
        <v>980000</v>
      </c>
    </row>
    <row r="19" spans="1:25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X19" s="34"/>
    </row>
    <row r="20" spans="1:25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X20" s="32">
        <f>SUM(D20:W20)</f>
        <v>0</v>
      </c>
    </row>
    <row r="21" spans="1:25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X21" s="34"/>
    </row>
    <row r="22" spans="1:25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X22" s="30"/>
    </row>
    <row r="23" spans="1:25" ht="21.6" thickBot="1" x14ac:dyDescent="0.45">
      <c r="A23" s="16" t="s">
        <v>26</v>
      </c>
      <c r="B23" s="17"/>
      <c r="C23" s="17"/>
      <c r="D23" s="35">
        <f t="shared" ref="D23:K23" si="11">D15+D18+D20</f>
        <v>217245</v>
      </c>
      <c r="E23" s="35">
        <f t="shared" si="11"/>
        <v>217245</v>
      </c>
      <c r="F23" s="35">
        <f t="shared" si="11"/>
        <v>263245</v>
      </c>
      <c r="G23" s="35">
        <f t="shared" si="11"/>
        <v>379300</v>
      </c>
      <c r="H23" s="35">
        <f t="shared" si="11"/>
        <v>379300</v>
      </c>
      <c r="I23" s="35">
        <f t="shared" si="11"/>
        <v>379300</v>
      </c>
      <c r="J23" s="35">
        <f t="shared" si="11"/>
        <v>379300</v>
      </c>
      <c r="K23" s="35">
        <f t="shared" si="11"/>
        <v>298800</v>
      </c>
      <c r="L23" s="35">
        <f t="shared" ref="L23:R23" si="12">L15+L18+L20</f>
        <v>298800</v>
      </c>
      <c r="M23" s="35">
        <f t="shared" si="12"/>
        <v>248800</v>
      </c>
      <c r="N23" s="35">
        <f t="shared" si="12"/>
        <v>245800</v>
      </c>
      <c r="O23" s="35">
        <f t="shared" si="12"/>
        <v>245800</v>
      </c>
      <c r="P23" s="35">
        <f t="shared" si="12"/>
        <v>245800</v>
      </c>
      <c r="Q23" s="35">
        <f t="shared" si="12"/>
        <v>165800</v>
      </c>
      <c r="R23" s="35">
        <f t="shared" si="12"/>
        <v>165800</v>
      </c>
      <c r="S23" s="35">
        <f>S15+S18+S20</f>
        <v>165800</v>
      </c>
      <c r="T23" s="35">
        <f>T15+T18+T20</f>
        <v>165800</v>
      </c>
      <c r="U23" s="35">
        <f>U15+U18+U20</f>
        <v>165800</v>
      </c>
      <c r="V23" s="35">
        <f>V15+V18+V20</f>
        <v>162800</v>
      </c>
      <c r="X23" s="36">
        <f>X15+X18</f>
        <v>4790535</v>
      </c>
    </row>
    <row r="24" spans="1:25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X24" s="30"/>
    </row>
    <row r="25" spans="1:25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X25" s="30"/>
    </row>
    <row r="26" spans="1:25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X26" s="30"/>
    </row>
    <row r="27" spans="1:25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X27" s="30"/>
    </row>
    <row r="28" spans="1:25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X28" s="30">
        <f t="shared" ref="X28:X33" si="13">SUM(D28:W28)</f>
        <v>17290</v>
      </c>
    </row>
    <row r="29" spans="1:25" x14ac:dyDescent="0.25">
      <c r="A29" s="2" t="s">
        <v>35</v>
      </c>
      <c r="B29" s="25" t="s">
        <v>45</v>
      </c>
      <c r="C29" s="25" t="s">
        <v>40</v>
      </c>
      <c r="D29" s="29">
        <f t="shared" ref="D29:V29" si="14">4000+5000+2500+4000</f>
        <v>15500</v>
      </c>
      <c r="E29" s="29">
        <f t="shared" si="14"/>
        <v>15500</v>
      </c>
      <c r="F29" s="29">
        <f t="shared" si="14"/>
        <v>15500</v>
      </c>
      <c r="G29" s="29">
        <f t="shared" si="14"/>
        <v>15500</v>
      </c>
      <c r="H29" s="29">
        <f t="shared" si="14"/>
        <v>15500</v>
      </c>
      <c r="I29" s="29">
        <f t="shared" si="14"/>
        <v>15500</v>
      </c>
      <c r="J29" s="29">
        <f t="shared" si="14"/>
        <v>15500</v>
      </c>
      <c r="K29" s="29">
        <f t="shared" si="14"/>
        <v>15500</v>
      </c>
      <c r="L29" s="29">
        <f t="shared" si="14"/>
        <v>15500</v>
      </c>
      <c r="M29" s="29">
        <f t="shared" si="14"/>
        <v>15500</v>
      </c>
      <c r="N29" s="29">
        <f t="shared" si="14"/>
        <v>15500</v>
      </c>
      <c r="O29" s="29">
        <f t="shared" si="14"/>
        <v>15500</v>
      </c>
      <c r="P29" s="29">
        <f t="shared" si="14"/>
        <v>15500</v>
      </c>
      <c r="Q29" s="29">
        <f t="shared" si="14"/>
        <v>15500</v>
      </c>
      <c r="R29" s="29">
        <f t="shared" si="14"/>
        <v>15500</v>
      </c>
      <c r="S29" s="29">
        <f t="shared" si="14"/>
        <v>15500</v>
      </c>
      <c r="T29" s="29">
        <f t="shared" si="14"/>
        <v>15500</v>
      </c>
      <c r="U29" s="29">
        <f t="shared" si="14"/>
        <v>15500</v>
      </c>
      <c r="V29" s="29">
        <f t="shared" si="14"/>
        <v>15500</v>
      </c>
      <c r="X29" s="30">
        <f t="shared" si="13"/>
        <v>294500</v>
      </c>
    </row>
    <row r="30" spans="1:25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X30" s="30">
        <f t="shared" si="13"/>
        <v>190000</v>
      </c>
    </row>
    <row r="31" spans="1:25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X31" s="30">
        <f t="shared" si="13"/>
        <v>4750</v>
      </c>
    </row>
    <row r="32" spans="1:25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X32" s="30">
        <f t="shared" si="13"/>
        <v>0</v>
      </c>
    </row>
    <row r="33" spans="1:25" x14ac:dyDescent="0.25">
      <c r="A33" s="2"/>
      <c r="B33" s="13" t="s">
        <v>32</v>
      </c>
      <c r="C33" s="13"/>
      <c r="D33" s="31">
        <f t="shared" ref="D33:K33" si="15">SUM(D28:D32)</f>
        <v>26660</v>
      </c>
      <c r="E33" s="31">
        <f t="shared" si="15"/>
        <v>26660</v>
      </c>
      <c r="F33" s="31">
        <f t="shared" si="15"/>
        <v>26660</v>
      </c>
      <c r="G33" s="31">
        <f t="shared" si="15"/>
        <v>26660</v>
      </c>
      <c r="H33" s="31">
        <f t="shared" si="15"/>
        <v>26660</v>
      </c>
      <c r="I33" s="31">
        <f t="shared" si="15"/>
        <v>26660</v>
      </c>
      <c r="J33" s="31">
        <f t="shared" si="15"/>
        <v>26660</v>
      </c>
      <c r="K33" s="31">
        <f t="shared" si="15"/>
        <v>26660</v>
      </c>
      <c r="L33" s="31">
        <f t="shared" ref="L33:R33" si="16">SUM(L28:L32)</f>
        <v>26660</v>
      </c>
      <c r="M33" s="31">
        <f t="shared" si="16"/>
        <v>26660</v>
      </c>
      <c r="N33" s="31">
        <f t="shared" si="16"/>
        <v>26660</v>
      </c>
      <c r="O33" s="31">
        <f t="shared" si="16"/>
        <v>26660</v>
      </c>
      <c r="P33" s="31">
        <f t="shared" si="16"/>
        <v>26660</v>
      </c>
      <c r="Q33" s="31">
        <f t="shared" si="16"/>
        <v>26660</v>
      </c>
      <c r="R33" s="31">
        <f t="shared" si="16"/>
        <v>26660</v>
      </c>
      <c r="S33" s="31">
        <f>SUM(S28:S32)</f>
        <v>26660</v>
      </c>
      <c r="T33" s="31">
        <f>SUM(T28:T32)</f>
        <v>26660</v>
      </c>
      <c r="U33" s="31">
        <f>SUM(U28:U32)</f>
        <v>26660</v>
      </c>
      <c r="V33" s="31">
        <f>SUM(V28:V32)</f>
        <v>26660</v>
      </c>
      <c r="X33" s="32">
        <f t="shared" si="13"/>
        <v>506540</v>
      </c>
    </row>
    <row r="34" spans="1:25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X34" s="30"/>
    </row>
    <row r="35" spans="1:25" x14ac:dyDescent="0.25">
      <c r="A35" s="2" t="s">
        <v>35</v>
      </c>
      <c r="B35" t="s">
        <v>67</v>
      </c>
      <c r="C35" s="2" t="s">
        <v>40</v>
      </c>
      <c r="D35" s="38">
        <f t="shared" ref="D35:K35" si="17">D23-D33-D56-D63-D69</f>
        <v>96945</v>
      </c>
      <c r="E35" s="38">
        <f t="shared" si="17"/>
        <v>96945</v>
      </c>
      <c r="F35" s="38">
        <f t="shared" si="17"/>
        <v>136945</v>
      </c>
      <c r="G35" s="38">
        <f t="shared" si="17"/>
        <v>253000</v>
      </c>
      <c r="H35" s="38">
        <f t="shared" si="17"/>
        <v>253000</v>
      </c>
      <c r="I35" s="38">
        <f t="shared" si="17"/>
        <v>253000</v>
      </c>
      <c r="J35" s="38">
        <f t="shared" si="17"/>
        <v>253000</v>
      </c>
      <c r="K35" s="38">
        <f t="shared" si="17"/>
        <v>183000</v>
      </c>
      <c r="L35" s="38">
        <f t="shared" ref="L35:R35" si="18">L23-L33-L56-L63-L69</f>
        <v>183000</v>
      </c>
      <c r="M35" s="38">
        <f t="shared" si="18"/>
        <v>133000</v>
      </c>
      <c r="N35" s="38">
        <f t="shared" si="18"/>
        <v>133000</v>
      </c>
      <c r="O35" s="38">
        <f t="shared" si="18"/>
        <v>133000</v>
      </c>
      <c r="P35" s="38">
        <f t="shared" si="18"/>
        <v>133000</v>
      </c>
      <c r="Q35" s="38">
        <f t="shared" si="18"/>
        <v>53000</v>
      </c>
      <c r="R35" s="38">
        <f t="shared" si="18"/>
        <v>53000</v>
      </c>
      <c r="S35" s="38">
        <f>S23-S33-S56-S63-S69</f>
        <v>53000</v>
      </c>
      <c r="T35" s="38">
        <f>T23-T33-T56-T63-T69</f>
        <v>53000</v>
      </c>
      <c r="U35" s="38">
        <f>U23-U33-U56-U63-U69</f>
        <v>53000</v>
      </c>
      <c r="V35" s="38">
        <f>V23-V33-V56-V63-V69</f>
        <v>53000</v>
      </c>
      <c r="X35" s="30">
        <f>SUM(D35:W35)</f>
        <v>2558835</v>
      </c>
    </row>
    <row r="36" spans="1:25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X36" s="30"/>
    </row>
    <row r="37" spans="1:25" ht="15.6" x14ac:dyDescent="0.3">
      <c r="A37" s="3" t="s">
        <v>6</v>
      </c>
      <c r="B37" s="4"/>
      <c r="C37" s="4"/>
      <c r="D37" s="39">
        <f t="shared" ref="D37:K37" si="19">D33+D35</f>
        <v>123605</v>
      </c>
      <c r="E37" s="39">
        <f t="shared" si="19"/>
        <v>123605</v>
      </c>
      <c r="F37" s="39">
        <f t="shared" si="19"/>
        <v>163605</v>
      </c>
      <c r="G37" s="39">
        <f t="shared" si="19"/>
        <v>279660</v>
      </c>
      <c r="H37" s="39">
        <f t="shared" si="19"/>
        <v>279660</v>
      </c>
      <c r="I37" s="39">
        <f t="shared" si="19"/>
        <v>279660</v>
      </c>
      <c r="J37" s="39">
        <f t="shared" si="19"/>
        <v>279660</v>
      </c>
      <c r="K37" s="39">
        <f t="shared" si="19"/>
        <v>209660</v>
      </c>
      <c r="L37" s="39">
        <f t="shared" ref="L37:R37" si="20">L33+L35</f>
        <v>209660</v>
      </c>
      <c r="M37" s="39">
        <f t="shared" si="20"/>
        <v>159660</v>
      </c>
      <c r="N37" s="39">
        <f t="shared" si="20"/>
        <v>159660</v>
      </c>
      <c r="O37" s="39">
        <f t="shared" si="20"/>
        <v>159660</v>
      </c>
      <c r="P37" s="39">
        <f t="shared" si="20"/>
        <v>159660</v>
      </c>
      <c r="Q37" s="39">
        <f t="shared" si="20"/>
        <v>79660</v>
      </c>
      <c r="R37" s="39">
        <f t="shared" si="20"/>
        <v>79660</v>
      </c>
      <c r="S37" s="39">
        <f>S33+S35</f>
        <v>79660</v>
      </c>
      <c r="T37" s="39">
        <f>T33+T35</f>
        <v>79660</v>
      </c>
      <c r="U37" s="39">
        <f>U33+U35</f>
        <v>79660</v>
      </c>
      <c r="V37" s="39">
        <f>V33+V35</f>
        <v>79660</v>
      </c>
      <c r="X37" s="30">
        <f>SUM(D37:W37)</f>
        <v>3065375</v>
      </c>
    </row>
    <row r="38" spans="1:25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X38" s="30"/>
    </row>
    <row r="39" spans="1:25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X39" s="30"/>
    </row>
    <row r="40" spans="1:25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X40" s="30">
        <f>SUM(D40:W40)</f>
        <v>1710</v>
      </c>
    </row>
    <row r="41" spans="1:25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X41" s="30">
        <f t="shared" ref="X41:X46" si="21">SUM(D41:W41)</f>
        <v>4750</v>
      </c>
    </row>
    <row r="42" spans="1:25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X42" s="30">
        <f t="shared" si="21"/>
        <v>399000</v>
      </c>
    </row>
    <row r="43" spans="1:25" x14ac:dyDescent="0.25">
      <c r="A43" s="2" t="s">
        <v>62</v>
      </c>
      <c r="B43" t="s">
        <v>70</v>
      </c>
      <c r="C43" t="s">
        <v>10</v>
      </c>
      <c r="D43" s="29">
        <f t="shared" ref="D43:V43" si="22">7000+2000</f>
        <v>9000</v>
      </c>
      <c r="E43" s="29">
        <f t="shared" si="22"/>
        <v>9000</v>
      </c>
      <c r="F43" s="29">
        <f t="shared" si="22"/>
        <v>9000</v>
      </c>
      <c r="G43" s="29">
        <f t="shared" si="22"/>
        <v>9000</v>
      </c>
      <c r="H43" s="29">
        <f t="shared" si="22"/>
        <v>9000</v>
      </c>
      <c r="I43" s="29">
        <f t="shared" si="22"/>
        <v>9000</v>
      </c>
      <c r="J43" s="29">
        <f t="shared" si="22"/>
        <v>9000</v>
      </c>
      <c r="K43" s="29">
        <f t="shared" si="22"/>
        <v>9000</v>
      </c>
      <c r="L43" s="29">
        <f t="shared" si="22"/>
        <v>9000</v>
      </c>
      <c r="M43" s="29">
        <f t="shared" si="22"/>
        <v>9000</v>
      </c>
      <c r="N43" s="29">
        <f t="shared" si="22"/>
        <v>9000</v>
      </c>
      <c r="O43" s="29">
        <f t="shared" si="22"/>
        <v>9000</v>
      </c>
      <c r="P43" s="29">
        <f t="shared" si="22"/>
        <v>9000</v>
      </c>
      <c r="Q43" s="29">
        <f t="shared" si="22"/>
        <v>9000</v>
      </c>
      <c r="R43" s="29">
        <f t="shared" si="22"/>
        <v>9000</v>
      </c>
      <c r="S43" s="29">
        <f t="shared" si="22"/>
        <v>9000</v>
      </c>
      <c r="T43" s="29">
        <f t="shared" si="22"/>
        <v>9000</v>
      </c>
      <c r="U43" s="29">
        <f t="shared" si="22"/>
        <v>9000</v>
      </c>
      <c r="V43" s="29">
        <f t="shared" si="22"/>
        <v>9000</v>
      </c>
      <c r="X43" s="30">
        <f t="shared" si="21"/>
        <v>171000</v>
      </c>
    </row>
    <row r="44" spans="1:25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X44" s="30">
        <f t="shared" si="21"/>
        <v>142500</v>
      </c>
    </row>
    <row r="45" spans="1:25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X45" s="30">
        <f t="shared" si="21"/>
        <v>38000</v>
      </c>
    </row>
    <row r="46" spans="1:25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X46" s="30">
        <f t="shared" si="21"/>
        <v>9500</v>
      </c>
    </row>
    <row r="47" spans="1:25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X47" s="30"/>
    </row>
    <row r="48" spans="1:25" x14ac:dyDescent="0.25">
      <c r="A48" s="1" t="s">
        <v>12</v>
      </c>
      <c r="D48" s="40">
        <f t="shared" ref="D48:K48" si="23">SUM(D40:D47)</f>
        <v>40340</v>
      </c>
      <c r="E48" s="40">
        <f t="shared" si="23"/>
        <v>40340</v>
      </c>
      <c r="F48" s="40">
        <f t="shared" si="23"/>
        <v>40340</v>
      </c>
      <c r="G48" s="40">
        <f t="shared" si="23"/>
        <v>40340</v>
      </c>
      <c r="H48" s="40">
        <f t="shared" si="23"/>
        <v>40340</v>
      </c>
      <c r="I48" s="40">
        <f t="shared" si="23"/>
        <v>40340</v>
      </c>
      <c r="J48" s="40">
        <f t="shared" si="23"/>
        <v>40340</v>
      </c>
      <c r="K48" s="40">
        <f t="shared" si="23"/>
        <v>40340</v>
      </c>
      <c r="L48" s="40">
        <f t="shared" ref="L48:R48" si="24">SUM(L40:L47)</f>
        <v>40340</v>
      </c>
      <c r="M48" s="40">
        <f t="shared" si="24"/>
        <v>40340</v>
      </c>
      <c r="N48" s="40">
        <f t="shared" si="24"/>
        <v>40340</v>
      </c>
      <c r="O48" s="40">
        <f t="shared" si="24"/>
        <v>40340</v>
      </c>
      <c r="P48" s="40">
        <f t="shared" si="24"/>
        <v>40340</v>
      </c>
      <c r="Q48" s="40">
        <f t="shared" si="24"/>
        <v>40340</v>
      </c>
      <c r="R48" s="40">
        <f t="shared" si="24"/>
        <v>40340</v>
      </c>
      <c r="S48" s="40">
        <f>SUM(S40:S47)</f>
        <v>40340</v>
      </c>
      <c r="T48" s="40">
        <f>SUM(T40:T47)</f>
        <v>40340</v>
      </c>
      <c r="U48" s="40">
        <f>SUM(U40:U47)</f>
        <v>40340</v>
      </c>
      <c r="V48" s="40">
        <f>SUM(V40:V47)</f>
        <v>40340</v>
      </c>
      <c r="X48" s="30">
        <f>SUM(D48:W48)</f>
        <v>766460</v>
      </c>
    </row>
    <row r="49" spans="1:25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X49" s="30"/>
    </row>
    <row r="50" spans="1:25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X50" s="30">
        <f>SUM(D50:W50)</f>
        <v>76000</v>
      </c>
    </row>
    <row r="51" spans="1:25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X51" s="30">
        <f>SUM(D51:W51)</f>
        <v>152000</v>
      </c>
    </row>
    <row r="52" spans="1:25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X52" s="30">
        <f>SUM(D52:W52)</f>
        <v>53200</v>
      </c>
    </row>
    <row r="53" spans="1:25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X53" s="30"/>
    </row>
    <row r="54" spans="1:25" x14ac:dyDescent="0.25">
      <c r="A54" s="1" t="s">
        <v>15</v>
      </c>
      <c r="D54" s="40">
        <f t="shared" ref="D54:K54" si="25">SUM(D50:D53)</f>
        <v>14800</v>
      </c>
      <c r="E54" s="40">
        <f t="shared" si="25"/>
        <v>14800</v>
      </c>
      <c r="F54" s="40">
        <f t="shared" si="25"/>
        <v>14800</v>
      </c>
      <c r="G54" s="40">
        <f t="shared" si="25"/>
        <v>14800</v>
      </c>
      <c r="H54" s="40">
        <f t="shared" si="25"/>
        <v>14800</v>
      </c>
      <c r="I54" s="40">
        <f t="shared" si="25"/>
        <v>14800</v>
      </c>
      <c r="J54" s="40">
        <f t="shared" si="25"/>
        <v>14800</v>
      </c>
      <c r="K54" s="40">
        <f t="shared" si="25"/>
        <v>14800</v>
      </c>
      <c r="L54" s="40">
        <f t="shared" ref="L54:R54" si="26">SUM(L50:L53)</f>
        <v>14800</v>
      </c>
      <c r="M54" s="40">
        <f t="shared" si="26"/>
        <v>14800</v>
      </c>
      <c r="N54" s="40">
        <f t="shared" si="26"/>
        <v>14800</v>
      </c>
      <c r="O54" s="40">
        <f t="shared" si="26"/>
        <v>14800</v>
      </c>
      <c r="P54" s="40">
        <f t="shared" si="26"/>
        <v>14800</v>
      </c>
      <c r="Q54" s="40">
        <f t="shared" si="26"/>
        <v>14800</v>
      </c>
      <c r="R54" s="40">
        <f t="shared" si="26"/>
        <v>14800</v>
      </c>
      <c r="S54" s="40">
        <f>SUM(S50:S53)</f>
        <v>14800</v>
      </c>
      <c r="T54" s="40">
        <f>SUM(T50:T53)</f>
        <v>14800</v>
      </c>
      <c r="U54" s="40">
        <f>SUM(U50:U53)</f>
        <v>14800</v>
      </c>
      <c r="V54" s="40">
        <f>SUM(V50:V53)</f>
        <v>14800</v>
      </c>
      <c r="X54" s="30">
        <f>SUM(D54:W54)</f>
        <v>281200</v>
      </c>
    </row>
    <row r="55" spans="1:25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X55" s="30"/>
    </row>
    <row r="56" spans="1:25" ht="15.6" x14ac:dyDescent="0.3">
      <c r="A56" s="3" t="s">
        <v>16</v>
      </c>
      <c r="B56" s="4"/>
      <c r="C56" s="4"/>
      <c r="D56" s="39">
        <f t="shared" ref="D56:K56" si="27">D48+D54</f>
        <v>55140</v>
      </c>
      <c r="E56" s="39">
        <f t="shared" si="27"/>
        <v>55140</v>
      </c>
      <c r="F56" s="39">
        <f t="shared" si="27"/>
        <v>55140</v>
      </c>
      <c r="G56" s="39">
        <f t="shared" si="27"/>
        <v>55140</v>
      </c>
      <c r="H56" s="39">
        <f t="shared" si="27"/>
        <v>55140</v>
      </c>
      <c r="I56" s="39">
        <f t="shared" si="27"/>
        <v>55140</v>
      </c>
      <c r="J56" s="39">
        <f t="shared" si="27"/>
        <v>55140</v>
      </c>
      <c r="K56" s="39">
        <f t="shared" si="27"/>
        <v>55140</v>
      </c>
      <c r="L56" s="39">
        <f t="shared" ref="L56:R56" si="28">L48+L54</f>
        <v>55140</v>
      </c>
      <c r="M56" s="39">
        <f t="shared" si="28"/>
        <v>55140</v>
      </c>
      <c r="N56" s="39">
        <f t="shared" si="28"/>
        <v>55140</v>
      </c>
      <c r="O56" s="39">
        <f t="shared" si="28"/>
        <v>55140</v>
      </c>
      <c r="P56" s="39">
        <f t="shared" si="28"/>
        <v>55140</v>
      </c>
      <c r="Q56" s="39">
        <f t="shared" si="28"/>
        <v>55140</v>
      </c>
      <c r="R56" s="39">
        <f t="shared" si="28"/>
        <v>55140</v>
      </c>
      <c r="S56" s="39">
        <f>S48+S54</f>
        <v>55140</v>
      </c>
      <c r="T56" s="39">
        <f>T48+T54</f>
        <v>55140</v>
      </c>
      <c r="U56" s="39">
        <f>U48+U54</f>
        <v>55140</v>
      </c>
      <c r="V56" s="39">
        <f>V48+V54</f>
        <v>55140</v>
      </c>
      <c r="X56" s="30">
        <f>SUM(D56:W56)</f>
        <v>1047660</v>
      </c>
    </row>
    <row r="57" spans="1:25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X57" s="30"/>
    </row>
    <row r="58" spans="1:25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X58" s="30"/>
    </row>
    <row r="59" spans="1:25" x14ac:dyDescent="0.25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6">
        <v>2000</v>
      </c>
      <c r="M59" s="46">
        <v>2000</v>
      </c>
      <c r="N59" s="47">
        <v>1000</v>
      </c>
      <c r="O59" s="47">
        <v>1000</v>
      </c>
      <c r="P59" s="47">
        <v>1000</v>
      </c>
      <c r="Q59" s="47">
        <v>1000</v>
      </c>
      <c r="R59" s="47">
        <v>1000</v>
      </c>
      <c r="S59" s="47">
        <v>1000</v>
      </c>
      <c r="T59" s="47">
        <v>1000</v>
      </c>
      <c r="U59" s="47">
        <v>1000</v>
      </c>
      <c r="V59" s="47">
        <v>500</v>
      </c>
      <c r="X59" s="30">
        <f>SUM(D59:W59)</f>
        <v>37000</v>
      </c>
    </row>
    <row r="60" spans="1:25" x14ac:dyDescent="0.25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6">
        <v>7000</v>
      </c>
      <c r="M60" s="46">
        <v>7000</v>
      </c>
      <c r="N60" s="47">
        <v>5000</v>
      </c>
      <c r="O60" s="47">
        <v>5000</v>
      </c>
      <c r="P60" s="47">
        <v>5000</v>
      </c>
      <c r="Q60" s="47">
        <v>5000</v>
      </c>
      <c r="R60" s="47">
        <v>5000</v>
      </c>
      <c r="S60" s="47">
        <v>5000</v>
      </c>
      <c r="T60" s="47">
        <v>5000</v>
      </c>
      <c r="U60" s="47">
        <v>5000</v>
      </c>
      <c r="V60" s="47">
        <v>2500</v>
      </c>
      <c r="X60" s="30">
        <f>SUM(D60:W60)</f>
        <v>165500</v>
      </c>
    </row>
    <row r="61" spans="1:25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X61" s="30">
        <f>SUM(D61:W61)</f>
        <v>0</v>
      </c>
    </row>
    <row r="62" spans="1:25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X62" s="30"/>
    </row>
    <row r="63" spans="1:25" ht="15.6" x14ac:dyDescent="0.3">
      <c r="A63" s="3" t="s">
        <v>18</v>
      </c>
      <c r="B63" s="5"/>
      <c r="C63" s="5"/>
      <c r="D63" s="39">
        <f t="shared" ref="D63:K63" si="29">SUM(D59:D62)</f>
        <v>13500</v>
      </c>
      <c r="E63" s="39">
        <f t="shared" si="29"/>
        <v>13500</v>
      </c>
      <c r="F63" s="39">
        <f t="shared" si="29"/>
        <v>19500</v>
      </c>
      <c r="G63" s="39">
        <f t="shared" si="29"/>
        <v>19500</v>
      </c>
      <c r="H63" s="39">
        <f t="shared" si="29"/>
        <v>19500</v>
      </c>
      <c r="I63" s="39">
        <f t="shared" si="29"/>
        <v>19500</v>
      </c>
      <c r="J63" s="39">
        <f t="shared" si="29"/>
        <v>19500</v>
      </c>
      <c r="K63" s="39">
        <f t="shared" si="29"/>
        <v>9000</v>
      </c>
      <c r="L63" s="39">
        <f t="shared" ref="L63:R63" si="30">SUM(L59:L62)</f>
        <v>9000</v>
      </c>
      <c r="M63" s="39">
        <f t="shared" si="30"/>
        <v>9000</v>
      </c>
      <c r="N63" s="39">
        <f t="shared" si="30"/>
        <v>6000</v>
      </c>
      <c r="O63" s="39">
        <f t="shared" si="30"/>
        <v>6000</v>
      </c>
      <c r="P63" s="39">
        <f t="shared" si="30"/>
        <v>6000</v>
      </c>
      <c r="Q63" s="39">
        <f t="shared" si="30"/>
        <v>6000</v>
      </c>
      <c r="R63" s="39">
        <f t="shared" si="30"/>
        <v>6000</v>
      </c>
      <c r="S63" s="39">
        <f>SUM(S59:S62)</f>
        <v>6000</v>
      </c>
      <c r="T63" s="39">
        <f>SUM(T59:T62)</f>
        <v>6000</v>
      </c>
      <c r="U63" s="39">
        <f>SUM(U59:U62)</f>
        <v>6000</v>
      </c>
      <c r="V63" s="39">
        <f>SUM(V59:V62)</f>
        <v>3000</v>
      </c>
      <c r="X63" s="30">
        <f>SUM(D63:W63)</f>
        <v>202500</v>
      </c>
    </row>
    <row r="64" spans="1:25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X64" s="30"/>
    </row>
    <row r="65" spans="1:24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X65" s="30"/>
    </row>
    <row r="66" spans="1:24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X66" s="30">
        <f>SUM(D66:W66)</f>
        <v>190000</v>
      </c>
    </row>
    <row r="67" spans="1:24" x14ac:dyDescent="0.25">
      <c r="A67" s="7" t="s">
        <v>38</v>
      </c>
      <c r="B67" s="6"/>
      <c r="C67" s="6" t="s">
        <v>48</v>
      </c>
      <c r="D67" s="29">
        <f t="shared" ref="D67:V67" si="31">21000-6000</f>
        <v>15000</v>
      </c>
      <c r="E67" s="29">
        <f t="shared" si="31"/>
        <v>15000</v>
      </c>
      <c r="F67" s="29">
        <f t="shared" si="31"/>
        <v>15000</v>
      </c>
      <c r="G67" s="29">
        <f t="shared" si="31"/>
        <v>15000</v>
      </c>
      <c r="H67" s="29">
        <f t="shared" si="31"/>
        <v>15000</v>
      </c>
      <c r="I67" s="29">
        <f t="shared" si="31"/>
        <v>15000</v>
      </c>
      <c r="J67" s="29">
        <f t="shared" si="31"/>
        <v>15000</v>
      </c>
      <c r="K67" s="29">
        <f t="shared" si="31"/>
        <v>15000</v>
      </c>
      <c r="L67" s="29">
        <f t="shared" si="31"/>
        <v>15000</v>
      </c>
      <c r="M67" s="29">
        <f t="shared" si="31"/>
        <v>15000</v>
      </c>
      <c r="N67" s="29">
        <f t="shared" si="31"/>
        <v>15000</v>
      </c>
      <c r="O67" s="29">
        <f t="shared" si="31"/>
        <v>15000</v>
      </c>
      <c r="P67" s="29">
        <f t="shared" si="31"/>
        <v>15000</v>
      </c>
      <c r="Q67" s="29">
        <f t="shared" si="31"/>
        <v>15000</v>
      </c>
      <c r="R67" s="29">
        <f t="shared" si="31"/>
        <v>15000</v>
      </c>
      <c r="S67" s="29">
        <f t="shared" si="31"/>
        <v>15000</v>
      </c>
      <c r="T67" s="29">
        <f t="shared" si="31"/>
        <v>15000</v>
      </c>
      <c r="U67" s="29">
        <f t="shared" si="31"/>
        <v>15000</v>
      </c>
      <c r="V67" s="29">
        <f t="shared" si="31"/>
        <v>15000</v>
      </c>
      <c r="X67" s="30">
        <f>SUM(D67:W67)</f>
        <v>285000</v>
      </c>
    </row>
    <row r="68" spans="1:24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X68" s="30"/>
    </row>
    <row r="69" spans="1:24" ht="15.6" x14ac:dyDescent="0.3">
      <c r="A69" s="3" t="s">
        <v>20</v>
      </c>
      <c r="B69" s="5"/>
      <c r="C69" s="5"/>
      <c r="D69" s="39">
        <f t="shared" ref="D69:K69" si="32">SUM(D66:D68)</f>
        <v>25000</v>
      </c>
      <c r="E69" s="39">
        <f t="shared" si="32"/>
        <v>25000</v>
      </c>
      <c r="F69" s="39">
        <f t="shared" si="32"/>
        <v>25000</v>
      </c>
      <c r="G69" s="39">
        <f t="shared" si="32"/>
        <v>25000</v>
      </c>
      <c r="H69" s="39">
        <f t="shared" si="32"/>
        <v>25000</v>
      </c>
      <c r="I69" s="39">
        <f t="shared" si="32"/>
        <v>25000</v>
      </c>
      <c r="J69" s="39">
        <f t="shared" si="32"/>
        <v>25000</v>
      </c>
      <c r="K69" s="39">
        <f t="shared" si="32"/>
        <v>25000</v>
      </c>
      <c r="L69" s="39">
        <f t="shared" ref="L69:R69" si="33">SUM(L66:L68)</f>
        <v>25000</v>
      </c>
      <c r="M69" s="39">
        <f t="shared" si="33"/>
        <v>25000</v>
      </c>
      <c r="N69" s="39">
        <f t="shared" si="33"/>
        <v>25000</v>
      </c>
      <c r="O69" s="39">
        <f t="shared" si="33"/>
        <v>25000</v>
      </c>
      <c r="P69" s="39">
        <f t="shared" si="33"/>
        <v>25000</v>
      </c>
      <c r="Q69" s="39">
        <f t="shared" si="33"/>
        <v>25000</v>
      </c>
      <c r="R69" s="39">
        <f t="shared" si="33"/>
        <v>25000</v>
      </c>
      <c r="S69" s="39">
        <f>SUM(S66:S68)</f>
        <v>25000</v>
      </c>
      <c r="T69" s="39">
        <f>SUM(T66:T68)</f>
        <v>25000</v>
      </c>
      <c r="U69" s="39">
        <f>SUM(U66:U68)</f>
        <v>25000</v>
      </c>
      <c r="V69" s="39">
        <f>SUM(V66:V68)</f>
        <v>25000</v>
      </c>
      <c r="X69" s="30">
        <f>SUM(D69:W69)</f>
        <v>475000</v>
      </c>
    </row>
    <row r="70" spans="1:24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X70" s="30"/>
    </row>
    <row r="71" spans="1:24" ht="21.6" thickBot="1" x14ac:dyDescent="0.45">
      <c r="A71" s="16" t="s">
        <v>29</v>
      </c>
      <c r="B71" s="18"/>
      <c r="C71" s="18"/>
      <c r="D71" s="41">
        <f t="shared" ref="D71:K71" si="34">D69+D63+D56+D37</f>
        <v>217245</v>
      </c>
      <c r="E71" s="41">
        <f t="shared" si="34"/>
        <v>217245</v>
      </c>
      <c r="F71" s="41">
        <f t="shared" si="34"/>
        <v>263245</v>
      </c>
      <c r="G71" s="41">
        <f t="shared" si="34"/>
        <v>379300</v>
      </c>
      <c r="H71" s="41">
        <f t="shared" si="34"/>
        <v>379300</v>
      </c>
      <c r="I71" s="41">
        <f t="shared" si="34"/>
        <v>379300</v>
      </c>
      <c r="J71" s="41">
        <f t="shared" si="34"/>
        <v>379300</v>
      </c>
      <c r="K71" s="41">
        <f t="shared" si="34"/>
        <v>298800</v>
      </c>
      <c r="L71" s="41">
        <f t="shared" ref="L71:R71" si="35">L69+L63+L56+L37</f>
        <v>298800</v>
      </c>
      <c r="M71" s="41">
        <f t="shared" si="35"/>
        <v>248800</v>
      </c>
      <c r="N71" s="41">
        <f t="shared" si="35"/>
        <v>245800</v>
      </c>
      <c r="O71" s="41">
        <f t="shared" si="35"/>
        <v>245800</v>
      </c>
      <c r="P71" s="41">
        <f t="shared" si="35"/>
        <v>245800</v>
      </c>
      <c r="Q71" s="41">
        <f t="shared" si="35"/>
        <v>165800</v>
      </c>
      <c r="R71" s="41">
        <f t="shared" si="35"/>
        <v>165800</v>
      </c>
      <c r="S71" s="41">
        <f>S69+S63+S56+S37</f>
        <v>165800</v>
      </c>
      <c r="T71" s="41">
        <f>T69+T63+T56+T37</f>
        <v>165800</v>
      </c>
      <c r="U71" s="41">
        <f>U69+U63+U56+U37</f>
        <v>165800</v>
      </c>
      <c r="V71" s="41">
        <f>V69+V63+V56+V37</f>
        <v>162800</v>
      </c>
      <c r="X71" s="42">
        <f>SUM(D71:W71)</f>
        <v>4790535</v>
      </c>
    </row>
    <row r="72" spans="1:24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X72" s="30"/>
    </row>
    <row r="73" spans="1:24" ht="13.8" thickBot="1" x14ac:dyDescent="0.3">
      <c r="A73" s="19" t="s">
        <v>31</v>
      </c>
      <c r="B73" s="20"/>
      <c r="C73" s="20"/>
      <c r="D73" s="43">
        <f t="shared" ref="D73:K73" si="36">D71-D23</f>
        <v>0</v>
      </c>
      <c r="E73" s="43">
        <f t="shared" si="36"/>
        <v>0</v>
      </c>
      <c r="F73" s="43">
        <f t="shared" si="36"/>
        <v>0</v>
      </c>
      <c r="G73" s="43">
        <f t="shared" si="36"/>
        <v>0</v>
      </c>
      <c r="H73" s="43">
        <f t="shared" si="36"/>
        <v>0</v>
      </c>
      <c r="I73" s="43">
        <f t="shared" si="36"/>
        <v>0</v>
      </c>
      <c r="J73" s="43">
        <f t="shared" si="36"/>
        <v>0</v>
      </c>
      <c r="K73" s="43">
        <f t="shared" si="36"/>
        <v>0</v>
      </c>
      <c r="L73" s="43">
        <f t="shared" ref="L73:R73" si="37">L71-L23</f>
        <v>0</v>
      </c>
      <c r="M73" s="43">
        <f t="shared" si="37"/>
        <v>0</v>
      </c>
      <c r="N73" s="43">
        <f t="shared" si="37"/>
        <v>0</v>
      </c>
      <c r="O73" s="43">
        <f t="shared" si="37"/>
        <v>0</v>
      </c>
      <c r="P73" s="43">
        <f t="shared" si="37"/>
        <v>0</v>
      </c>
      <c r="Q73" s="43">
        <f t="shared" si="37"/>
        <v>0</v>
      </c>
      <c r="R73" s="43">
        <f t="shared" si="37"/>
        <v>0</v>
      </c>
      <c r="S73" s="43">
        <f>S71-S23</f>
        <v>0</v>
      </c>
      <c r="T73" s="43">
        <f>T71-T23</f>
        <v>0</v>
      </c>
      <c r="U73" s="43">
        <f>U71-U23</f>
        <v>0</v>
      </c>
      <c r="V73" s="43">
        <f>V71-V23</f>
        <v>0</v>
      </c>
      <c r="X73" s="44">
        <f>SUM(D73:W73)</f>
        <v>0</v>
      </c>
    </row>
    <row r="74" spans="1:24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X74" s="30"/>
    </row>
    <row r="75" spans="1:24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X75" s="30"/>
    </row>
    <row r="76" spans="1:24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X76" s="30"/>
    </row>
    <row r="77" spans="1:24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X77" s="30"/>
    </row>
    <row r="78" spans="1:24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X78" s="30"/>
    </row>
    <row r="79" spans="1:24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X79" s="30"/>
    </row>
    <row r="80" spans="1:24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X80" s="30"/>
    </row>
    <row r="81" spans="4:24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X81" s="30"/>
    </row>
    <row r="82" spans="4:24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X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2023-09-10T15:53:06Z</dcterms:modified>
</cp:coreProperties>
</file>