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1736" windowHeight="6828" tabRatio="810" firstSheet="22" activeTab="39"/>
  </bookViews>
  <sheets>
    <sheet name="A1" sheetId="44" r:id="rId1"/>
    <sheet name="A2" sheetId="45" r:id="rId2"/>
    <sheet name="A3" sheetId="46" r:id="rId3"/>
    <sheet name="A4" sheetId="47" r:id="rId4"/>
    <sheet name="A5" sheetId="48" r:id="rId5"/>
    <sheet name="A6" sheetId="49" r:id="rId6"/>
    <sheet name="A7" sheetId="50" r:id="rId7"/>
    <sheet name="A8" sheetId="51" r:id="rId8"/>
    <sheet name="A9" sheetId="52" r:id="rId9"/>
    <sheet name="A10" sheetId="53" r:id="rId10"/>
    <sheet name="A11" sheetId="54" r:id="rId11"/>
    <sheet name="A12" sheetId="55" r:id="rId12"/>
    <sheet name="A13" sheetId="56" r:id="rId13"/>
    <sheet name="A14" sheetId="57" r:id="rId14"/>
    <sheet name="A15" sheetId="58" r:id="rId15"/>
    <sheet name="A16" sheetId="59" r:id="rId16"/>
    <sheet name="A17" sheetId="60" r:id="rId17"/>
    <sheet name="A18" sheetId="61" r:id="rId18"/>
    <sheet name="A19" sheetId="62" r:id="rId19"/>
    <sheet name="A20" sheetId="63" r:id="rId20"/>
    <sheet name="A21" sheetId="64" r:id="rId21"/>
    <sheet name="A22" sheetId="65" r:id="rId22"/>
    <sheet name="A23" sheetId="66" r:id="rId23"/>
    <sheet name="A24" sheetId="26" r:id="rId24"/>
    <sheet name="A25" sheetId="27" r:id="rId25"/>
    <sheet name="A26" sheetId="28" r:id="rId26"/>
    <sheet name="A27" sheetId="29" r:id="rId27"/>
    <sheet name="A28" sheetId="30" r:id="rId28"/>
    <sheet name="A29" sheetId="31" r:id="rId29"/>
    <sheet name="A30" sheetId="32" r:id="rId30"/>
    <sheet name="A31" sheetId="33" r:id="rId31"/>
    <sheet name="A32" sheetId="34" r:id="rId32"/>
    <sheet name="A33" sheetId="35" r:id="rId33"/>
    <sheet name="A34" sheetId="36" r:id="rId34"/>
    <sheet name="A35" sheetId="37" r:id="rId35"/>
    <sheet name="A36" sheetId="38" r:id="rId36"/>
    <sheet name="A37" sheetId="39" r:id="rId37"/>
    <sheet name="A38" sheetId="40" r:id="rId38"/>
    <sheet name="A39" sheetId="41" r:id="rId39"/>
    <sheet name="A40" sheetId="42" r:id="rId40"/>
    <sheet name="A41" sheetId="43" r:id="rId41"/>
  </sheets>
  <definedNames>
    <definedName name="_xlnm.Print_Area" localSheetId="36">'A37'!$A$1:$J$23</definedName>
  </definedNames>
  <calcPr calcId="92512"/>
</workbook>
</file>

<file path=xl/calcChain.xml><?xml version="1.0" encoding="utf-8"?>
<calcChain xmlns="http://schemas.openxmlformats.org/spreadsheetml/2006/main">
  <c r="B10" i="28" l="1"/>
  <c r="D10" i="28"/>
  <c r="B19" i="28"/>
  <c r="D19" i="28"/>
  <c r="B27" i="28"/>
  <c r="D27" i="28"/>
  <c r="B10" i="31"/>
  <c r="D10" i="31"/>
  <c r="C19" i="31"/>
  <c r="B10" i="46"/>
  <c r="D10" i="46"/>
  <c r="B17" i="46"/>
  <c r="D17" i="46"/>
  <c r="B19" i="46"/>
  <c r="D19" i="46"/>
  <c r="B25" i="46"/>
  <c r="D25" i="46"/>
  <c r="B27" i="46"/>
  <c r="D27" i="46"/>
</calcChain>
</file>

<file path=xl/sharedStrings.xml><?xml version="1.0" encoding="utf-8"?>
<sst xmlns="http://schemas.openxmlformats.org/spreadsheetml/2006/main" count="631" uniqueCount="86">
  <si>
    <t># of hours</t>
  </si>
  <si>
    <t>% of available hours</t>
  </si>
  <si>
    <t>FY 00/99</t>
  </si>
  <si>
    <t>FY 99/98</t>
  </si>
  <si>
    <t>Price Equals or Exceeds</t>
  </si>
  <si>
    <t>Total Bill</t>
  </si>
  <si>
    <t>Average Bill</t>
  </si>
  <si>
    <t>% Increase FY 00/99 over FY99/98</t>
  </si>
  <si>
    <t xml:space="preserve"> FY 00/99</t>
  </si>
  <si>
    <t>100% Load Factor Customer</t>
  </si>
  <si>
    <t>50% Load Factor Customer</t>
  </si>
  <si>
    <t xml:space="preserve"> FY 99/98</t>
  </si>
  <si>
    <t xml:space="preserve">  FY 00/99</t>
  </si>
  <si>
    <t xml:space="preserve"> FY  99/98</t>
  </si>
  <si>
    <t>PRICE EQUALS OR EXCEEDS</t>
  </si>
  <si>
    <t>Source: PJM ISO Website (www.pjm.com).</t>
  </si>
  <si>
    <t xml:space="preserve"> </t>
  </si>
  <si>
    <t>NA</t>
  </si>
  <si>
    <t>Source:  ISO-NE Website (www.iso-ne.com).</t>
  </si>
  <si>
    <t xml:space="preserve">TABLE A24
  FREQUENCY OF PRICE SPIKES IN THE PJM INTERCONNECTION REAL-TIME ENERGY MARKET
</t>
  </si>
  <si>
    <t xml:space="preserve">TABLE A27
  FREQUENCY OF PRICE SPIKES IN THE NEW ENGLAND DAY-AHEAD ENERGY MARKET
</t>
  </si>
  <si>
    <t xml:space="preserve">TABLE A30
  FREQUENCY OF PRICE SPIKES IN THE NEW ENGLAND TEN-MINUTE NON-SPINNING RESERVE MARKET BEFORE ISO-NE REVISIONS
</t>
  </si>
  <si>
    <t xml:space="preserve">TABLE A31
FREQUENCY OF PRICE SPIKES IN THE NEW ENGLAND TEN-MINUTE NON-SPINNING RESERVE MARKET AFTER ISO-NE REVISIONS
</t>
  </si>
  <si>
    <t xml:space="preserve">TABLE A34
FREQUENCY OF PRICE SPIKES IN THE NEW ENGLAND THIRTY-MINUTE OPERATING RESERVE MARKET BEFORE ISO-NE REVISIONS
</t>
  </si>
  <si>
    <t xml:space="preserve">TABLE A35
  FREQUENCY OF PRICE SPIKES IN THE NEW ENGLAND THIRTY-MINUTE OPERATING RESERVE MARKET AFTER ISO-NE REVISIONS
</t>
  </si>
  <si>
    <t xml:space="preserve">TABLE  A38
FREQUENCY OF PRICE SPIKES IN THE NEW ENGLAND TEN-MINUTE SPINNING RESERVE MARKET BEFORE ISO-NE REVISIONS
</t>
  </si>
  <si>
    <t xml:space="preserve">TABLE A39
FREQUENCY OF PRICE SPIKES IN THE NEW ENGLAND TEN-MINUTE SPINNING RESERVE MARKET AFTER ISO-NE REVISIONS
</t>
  </si>
  <si>
    <t>NO CAP</t>
  </si>
  <si>
    <t>CAP</t>
  </si>
  <si>
    <t>IMPACT OF $250 PRICE CAP ON HYPOTHETICAL 100% AND 50%  LOAD FACTOR CUSTOMERS DURING FY00/99</t>
  </si>
  <si>
    <t>IMPACT OF $250 PRICE CAP ON HYPOTHETICAL 100% AND 50%  LOAD FACTOR CUSTOMERS DURING FY99/98</t>
  </si>
  <si>
    <t xml:space="preserve">TABLE A26
  IMPACT OF PRICE SPIKES AND CAPS IN THE PJM REAL-TIME ENERGY MARKET ON HYPOTHETICAL 100% AND 50% LOAD FACTOR CUSTOMERS
</t>
  </si>
  <si>
    <t>IMPACT OF PRICE SPIKES BETWEEN FY 00/99 AND FY 99/98 ON HYPOTHETICAL 100% AND 50% LOAD FACTOR CUSTOMERS</t>
  </si>
  <si>
    <t>TABLE A25
 FREQUENCY OF PRICE SPIKES IN THE PJM INTERCONNECTION REAL-TIME ENERGY MARKET DURING JUNE, JULY, AND AUGUST OF 1998, 1999, AND 2000</t>
  </si>
  <si>
    <t>TABLE A28
 FREQUENCY OF PRICE SPIKES IN THE NEW ENGLAND DAY-AHEAD ENERGY MARKET DURING JUNE, JULY, AND AUGUST OF 1998, 1999, AND 2000</t>
  </si>
  <si>
    <t>TABLE A32
 FREQUENCY OF PRICE SPIKES IN THE NEW ENGLAND TEN-MINUTE NON-SPINNING RESERVE MARKET DURING JUNE, JULY, AND AUGUST OF 1998, 1999, AND 2000 BEFORE ISO-NE REVISIONS</t>
  </si>
  <si>
    <t>TABLE A33
FREQUENCY OF PRICE SPIKES IN THE NEW ENGLAND TEN-MINUTE NON-SPINNING RESERVE MARKET DURING JUNE, JULY, AND AUGUST OF 1998, 1999, AND 2000 AFTER ISO-NE REVISIONS</t>
  </si>
  <si>
    <t>TABLE A40
FREQUENCY OF PRICE SPIKES IN THE NEW ENGLAND TEN-MINUTE SPINNING RESERVE MARKET DURING JUNE, JULY, AND AUGUST OF 1998, 1999, AND 2000 BEFORE ISO-NE REVISIONS</t>
  </si>
  <si>
    <t>TABLE  A41
FREQUENCY OF PRICE SPIKES IN THE NEW ENGLAND TEN-MINUTE SPINNING RESERVE MARKET DURING JUNE, JULY, AND AUGUST OF 1998, 1999, AND 2000 AFTER ISO-NE REVISIONS</t>
  </si>
  <si>
    <t>IMPACT OF PRICE SPIKES BETWEEN JUNE AND JULY OF 1999 AND 2000 ON HYPOTHETICAL 100% LOAD FACTOR CUSTOMERS</t>
  </si>
  <si>
    <t>% Decrease due to Price Cap</t>
  </si>
  <si>
    <t>IMPACT OF $250 PRICE CAP ON HYPOTHETICAL 100% LOAD FACTOR CUSTOMERS FOR FY 00/99</t>
  </si>
  <si>
    <t>TABLE A36
FREQUENCY OF PRICE SPIKES IN THE NEW ENGLAND THIRTY-MINUTE OPERATING RESERVE MARKET DURING JUNE, JULY, AND AUGUST OF 1998, 1999, AND 2000 BEFORE ISO-NE REVISIONS</t>
  </si>
  <si>
    <t>TABLE A37
FREQUENCY OF PRICE SPIKES IN THE NEW ENGLAND THIRTY-MINUTE OPERATING RESERVE MARKET DURING JUNE, JULY, AND AUGUST  OF 1998, 1999, AND 2000 AFTER ISO-NE REVISIONS</t>
  </si>
  <si>
    <t>% Decrease in FY 00/99 With Price Cap</t>
  </si>
  <si>
    <t>% Decrease in FY 99/98 With Price Cap</t>
  </si>
  <si>
    <t xml:space="preserve">TABLE A29
  IMPACT OF PRICE SPIKES AND CAPS IN THE NEW ENGLAND ENERGY MARKET ON HYPOTHETICAL 100%  LOAD FACTOR CUSTOMERS
</t>
  </si>
  <si>
    <t xml:space="preserve">TABLE A4
FREQUENCY OF PRICE SPIKES IN CALIFORNIA ISO REAL-TIME ENERGY MARKET SP15
</t>
  </si>
  <si>
    <t xml:space="preserve">TABLE A6
FREQUENCY OF PRICE SPIKES IN CALIFORNIA ISO REAL-TIME ENERGY MARKET NP15 
</t>
  </si>
  <si>
    <t xml:space="preserve">TABLE A8
FREQUENCY OF PRICE SPIKES IN CALIFORNIA ISO DOWNWARD REGULATION MARKET SP15
</t>
  </si>
  <si>
    <t xml:space="preserve">TABLE A9
FREQUENCY OF PRICE SPIKES IN CALIFORNIA ISO DOWNWARD REGULATION MARKET NP15
</t>
  </si>
  <si>
    <t xml:space="preserve">TABLE A10
FREQUENCY OF PRICE SPIKES IN CALIFORNIA ISO UPWARD REGULATION MARKET SP15
</t>
  </si>
  <si>
    <t xml:space="preserve">TABLE A11
FREQUENCY OF PRICE SPIKES IN CALIFORNIA ISO UPWARD REGULATION MARKET NP15
</t>
  </si>
  <si>
    <t xml:space="preserve">TABLE A12
FREQUENCY OF PRICE SPIKES IN CALIFORNIA ISO REGULATION MARKET SP15
</t>
  </si>
  <si>
    <t xml:space="preserve">TABLE A13
FREQUENCY OF PRICE SPIKES IN CALIFORNIA ISO REGULATION MARKET NP15
</t>
  </si>
  <si>
    <t xml:space="preserve">TABLE A14
FREQUENCY OF PRICE SPIKES IN CALIFORNIA ISO SPINNING RESERVE MARKET SP15
</t>
  </si>
  <si>
    <t xml:space="preserve">TABLE A15
FREQUENCY OF PRICE SPIKES IN CALIFORNIA ISO SPINNING RESERVE MARKET NP15
</t>
  </si>
  <si>
    <t xml:space="preserve">TABLE A18
FREQUENCY OF PRICE SPIKES IN CALIFORNIA ISO LOAD NON-SPINNING RESERVE MARKET SP15
</t>
  </si>
  <si>
    <t xml:space="preserve">TABLE A19
FREQUENCY OF PRICE SPIKES IN CALIFORNIA ISO LOAD NON-SPINNING RESERVE MARKET NP15
</t>
  </si>
  <si>
    <t xml:space="preserve">TABLE A20
FREQUENCY OF PRICE SPIKES IN CALIFORNIA ISO GENERATOR REPLACEMENT RESERVE MARKET SP15
</t>
  </si>
  <si>
    <t xml:space="preserve">TABLE A21
FREQUENCY OF PRICE SPIKES IN CALIFORNIA ISO GENERATOR REPLACEMENT RESERVE MARKET NP15
</t>
  </si>
  <si>
    <t xml:space="preserve">TABLE A22
FREQUENCY OF PRICE SPIKES IN CALIFORNIA ISO LOAD REPLACEMENT MARKET SP15
</t>
  </si>
  <si>
    <t xml:space="preserve">TABLE A23
FREQUENCY OF PRICE SPIKES IN CALIFORNIA ISO LOAD REPLACEMENT MARKET NP15
</t>
  </si>
  <si>
    <t>FY 00/99: 8/1/1999-7/31/2000</t>
  </si>
  <si>
    <t>FY 99/98: 8/1/1998-7/31/1999</t>
  </si>
  <si>
    <t xml:space="preserve">Results in this table reflects the Regulation Energy Payment Adjustment (REPA) which took effect May 1998 through November 27, 1998.  Under REPA, suppliers received the greater of $20/MW or the Real-Time Hourly  price for each MW of Regulation capacity, in addition to the market-clearing price for Regulation Market. </t>
  </si>
  <si>
    <t>Results in this table reflects the Regulation Energy Payment Adjustment (REPA) which took effect May 1998 through November 27, 1998.  Under REPA, suppliers received the greater of $20/MW or the Real-Time Hourly price for each MW of Regulation capacity, in addition to the market-clearing price for Regulation Market.</t>
  </si>
  <si>
    <t>FY 00/99: 8/16/1999-8/15/2000</t>
  </si>
  <si>
    <t>FY 99/98: 8/16/1998-8/15/1999</t>
  </si>
  <si>
    <t>Source:  ISO-NE Website (www.iso-ne.com).  Data was only available through August 15, 2000.</t>
  </si>
  <si>
    <t>Source:  ISO-NE Website (www.iso-ne.com). Data was only available through August 15, 2000.</t>
  </si>
  <si>
    <t>IMPACT OF $250 PRICE CAP ON HYPOTHETICAL 100% AND 50%  LOAD FACTOR CUSTOMERS DURING FY 00/99</t>
  </si>
  <si>
    <t xml:space="preserve">TABLE A1
FREQUENCY OF PRICE SPIKES IN CALIFORNIA PX DAY-AHEAD MARKET
</t>
  </si>
  <si>
    <t xml:space="preserve">TABLE A2
FREQUENCY OF PRICE SPIKES IN THE CALIFORNIA PX DAY-AHEAD MARKET DURING JUNE, JULY, AND AUGUST OF 1998, 1999, AND 2000
</t>
  </si>
  <si>
    <t xml:space="preserve">TABLE A3
  IMPACT OF PRICE SPIKES AND CAPS IN THE CALIFORNIA PX DAY-AHEAD MARKET ON HYPOTHETICAL 100% AND 50% LOAD FACTOR CUSTOMERS
</t>
  </si>
  <si>
    <t>Source: PJM ISO Website (www.pjm.com). Data was only available through August 15, 2000.</t>
  </si>
  <si>
    <t>Source: ISO-NE Website (www.iso-ne.com).</t>
  </si>
  <si>
    <t>Source: CAL-PX website (www.calpx.com)</t>
  </si>
  <si>
    <t>Source: CALPX website (www.calpx.com).</t>
  </si>
  <si>
    <t>Source: CAISO website (www.caiso.com)</t>
  </si>
  <si>
    <t>Source: CAISO website (www.caiso.com).</t>
  </si>
  <si>
    <t xml:space="preserve">TABLE A5
FREQUENCY OF PRICE SPIKES IN THE CALIFORNIA ISO REAL-TIME ENERGY MARKET SP15 DURING JUNE, JULY, AND AUGUST OF 1998, 1999, AND 2000
</t>
  </si>
  <si>
    <t xml:space="preserve">TABLE A7
FREQUENCY OF PRICE SPIKES IN THE CALIFORNIA ISO REAL-TIME ENERGY MARKET NP15 DURING JUNE, JULY, AND AUGUST OF 1998, 1999, AND 2000
</t>
  </si>
  <si>
    <t xml:space="preserve">TABLE A16
FREQUENCY OF PRICE SPIKES IN CALIFORNIA ISO GENERATOR NON-SPINNING MARKET SP15
</t>
  </si>
  <si>
    <t xml:space="preserve">TABLE A17
FREQUENCY OF PRICE SPIKES IN CALIFORNIA ISO GENERATOR NON-SPINNING MARKET NP15
</t>
  </si>
  <si>
    <t>IMPACT OF $250 PRICE CAP ON HYPOTHETICAL 100% AND 50%  LOAD FACTOR CUSTOMERS DURING FY 99/98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</si>
</sst>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8" formatCode="&quot;$&quot;#,##0"/>
    <numFmt numFmtId="169" formatCode="0.0%"/>
    <numFmt numFmtId="171" formatCode="&quot;$&quot;#,##0\ &quot;/MWh&quot;"/>
    <numFmt numFmtId="172" formatCode="0.000%"/>
    <numFmt numFmtId="175" formatCode="&quot;$&quot;#,##0\ &quot;/MW&quot;"/>
    <numFmt numFmtId="176" formatCode="&quot;$&quot;#,##0\ &quot;/MWH&quot;"/>
  </numFmts>
  <fonts count="10">
    <font>
      <sz val="10"/>
      <name val="CG Times"/>
    </font>
    <font>
      <sz val="10"/>
      <name val="CG Times"/>
    </font>
    <font>
      <b/>
      <sz val="12"/>
      <name val="CG Times"/>
      <family val="1"/>
    </font>
    <font>
      <sz val="12"/>
      <name val="CG Times"/>
      <family val="1"/>
    </font>
    <font>
      <sz val="12"/>
      <name val="CG Times"/>
    </font>
    <font>
      <sz val="10"/>
      <color indexed="8"/>
      <name val="Arial"/>
    </font>
    <font>
      <sz val="12"/>
      <color indexed="8"/>
      <name val="CG Times"/>
      <family val="1"/>
    </font>
    <font>
      <i/>
      <sz val="10"/>
      <name val="CG Times"/>
      <family val="1"/>
    </font>
    <font>
      <i/>
      <sz val="12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17" fontId="3" fillId="0" borderId="2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68" fontId="3" fillId="0" borderId="6" xfId="1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7" fontId="3" fillId="0" borderId="0" xfId="0" applyNumberFormat="1" applyFont="1" applyBorder="1"/>
    <xf numFmtId="17" fontId="3" fillId="0" borderId="7" xfId="0" applyNumberFormat="1" applyFont="1" applyBorder="1"/>
    <xf numFmtId="17" fontId="3" fillId="0" borderId="8" xfId="0" applyNumberFormat="1" applyFont="1" applyBorder="1"/>
    <xf numFmtId="17" fontId="3" fillId="0" borderId="9" xfId="0" applyNumberFormat="1" applyFont="1" applyBorder="1"/>
    <xf numFmtId="17" fontId="3" fillId="0" borderId="10" xfId="0" applyNumberFormat="1" applyFont="1" applyBorder="1"/>
    <xf numFmtId="1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9" fontId="3" fillId="0" borderId="12" xfId="3" applyNumberFormat="1" applyFont="1" applyBorder="1" applyAlignment="1">
      <alignment horizontal="center"/>
    </xf>
    <xf numFmtId="169" fontId="3" fillId="0" borderId="13" xfId="3" applyNumberFormat="1" applyFont="1" applyBorder="1" applyAlignment="1">
      <alignment horizontal="center"/>
    </xf>
    <xf numFmtId="169" fontId="3" fillId="0" borderId="0" xfId="3" applyNumberFormat="1" applyFont="1"/>
    <xf numFmtId="0" fontId="3" fillId="0" borderId="14" xfId="0" applyFont="1" applyBorder="1" applyAlignment="1">
      <alignment horizontal="center"/>
    </xf>
    <xf numFmtId="169" fontId="3" fillId="0" borderId="3" xfId="3" applyNumberFormat="1" applyFont="1" applyBorder="1" applyAlignment="1">
      <alignment horizontal="center"/>
    </xf>
    <xf numFmtId="169" fontId="3" fillId="0" borderId="5" xfId="3" applyNumberFormat="1" applyFont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8" fontId="3" fillId="0" borderId="11" xfId="1" applyNumberFormat="1" applyFont="1" applyBorder="1" applyAlignment="1">
      <alignment horizontal="center"/>
    </xf>
    <xf numFmtId="0" fontId="3" fillId="0" borderId="0" xfId="0" applyFont="1" applyBorder="1"/>
    <xf numFmtId="168" fontId="3" fillId="0" borderId="1" xfId="1" applyNumberFormat="1" applyFon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169" fontId="3" fillId="0" borderId="0" xfId="3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169" fontId="6" fillId="0" borderId="17" xfId="0" applyNumberFormat="1" applyFont="1" applyFill="1" applyBorder="1" applyAlignment="1">
      <alignment horizontal="center"/>
    </xf>
    <xf numFmtId="169" fontId="6" fillId="0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9" fontId="6" fillId="0" borderId="23" xfId="0" applyNumberFormat="1" applyFont="1" applyFill="1" applyBorder="1" applyAlignment="1">
      <alignment horizontal="center"/>
    </xf>
    <xf numFmtId="169" fontId="6" fillId="0" borderId="24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169" fontId="6" fillId="0" borderId="25" xfId="0" applyNumberFormat="1" applyFont="1" applyFill="1" applyBorder="1" applyAlignment="1">
      <alignment horizontal="center"/>
    </xf>
    <xf numFmtId="169" fontId="6" fillId="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9" fontId="6" fillId="0" borderId="27" xfId="0" applyNumberFormat="1" applyFont="1" applyFill="1" applyBorder="1" applyAlignment="1">
      <alignment horizontal="center"/>
    </xf>
    <xf numFmtId="169" fontId="6" fillId="0" borderId="12" xfId="0" applyNumberFormat="1" applyFont="1" applyFill="1" applyBorder="1" applyAlignment="1">
      <alignment horizontal="center"/>
    </xf>
    <xf numFmtId="169" fontId="6" fillId="0" borderId="28" xfId="0" applyNumberFormat="1" applyFont="1" applyFill="1" applyBorder="1" applyAlignment="1">
      <alignment horizontal="center"/>
    </xf>
    <xf numFmtId="169" fontId="6" fillId="0" borderId="13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9" fontId="6" fillId="0" borderId="8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7" xfId="0" applyNumberFormat="1" applyFont="1" applyFill="1" applyBorder="1" applyAlignment="1">
      <alignment horizontal="center"/>
    </xf>
    <xf numFmtId="169" fontId="6" fillId="0" borderId="10" xfId="0" applyNumberFormat="1" applyFont="1" applyFill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9" fontId="6" fillId="0" borderId="2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9" fontId="6" fillId="0" borderId="4" xfId="0" applyNumberFormat="1" applyFont="1" applyFill="1" applyBorder="1" applyAlignment="1">
      <alignment horizontal="center"/>
    </xf>
    <xf numFmtId="169" fontId="6" fillId="0" borderId="5" xfId="0" applyNumberFormat="1" applyFont="1" applyFill="1" applyBorder="1" applyAlignment="1">
      <alignment horizontal="center"/>
    </xf>
    <xf numFmtId="0" fontId="7" fillId="0" borderId="0" xfId="0" applyFont="1"/>
    <xf numFmtId="0" fontId="3" fillId="0" borderId="17" xfId="0" applyFont="1" applyFill="1" applyBorder="1" applyAlignment="1">
      <alignment horizontal="center"/>
    </xf>
    <xf numFmtId="169" fontId="3" fillId="0" borderId="27" xfId="3" applyNumberFormat="1" applyFont="1" applyBorder="1" applyAlignment="1">
      <alignment horizontal="center"/>
    </xf>
    <xf numFmtId="169" fontId="3" fillId="0" borderId="2" xfId="3" applyNumberFormat="1" applyFont="1" applyBorder="1" applyAlignment="1">
      <alignment horizontal="center"/>
    </xf>
    <xf numFmtId="0" fontId="3" fillId="0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3" fillId="0" borderId="33" xfId="0" applyNumberFormat="1" applyFont="1" applyBorder="1"/>
    <xf numFmtId="17" fontId="3" fillId="0" borderId="34" xfId="0" applyNumberFormat="1" applyFont="1" applyBorder="1"/>
    <xf numFmtId="17" fontId="3" fillId="0" borderId="35" xfId="0" applyNumberFormat="1" applyFont="1" applyBorder="1"/>
    <xf numFmtId="0" fontId="3" fillId="0" borderId="7" xfId="0" applyFont="1" applyBorder="1"/>
    <xf numFmtId="0" fontId="3" fillId="0" borderId="30" xfId="0" applyFont="1" applyBorder="1"/>
    <xf numFmtId="0" fontId="3" fillId="0" borderId="32" xfId="0" applyFont="1" applyBorder="1"/>
    <xf numFmtId="0" fontId="6" fillId="0" borderId="0" xfId="0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0" fontId="3" fillId="0" borderId="31" xfId="0" applyFont="1" applyBorder="1"/>
    <xf numFmtId="169" fontId="3" fillId="0" borderId="2" xfId="3" applyNumberFormat="1" applyFont="1" applyBorder="1"/>
    <xf numFmtId="0" fontId="3" fillId="0" borderId="24" xfId="0" applyFont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9" fontId="6" fillId="0" borderId="0" xfId="3" applyFont="1" applyFill="1" applyBorder="1" applyAlignment="1">
      <alignment horizontal="center"/>
    </xf>
    <xf numFmtId="9" fontId="6" fillId="0" borderId="10" xfId="3" applyFont="1" applyFill="1" applyBorder="1" applyAlignment="1">
      <alignment horizontal="center"/>
    </xf>
    <xf numFmtId="172" fontId="3" fillId="0" borderId="0" xfId="3" applyNumberFormat="1" applyFont="1"/>
    <xf numFmtId="0" fontId="3" fillId="0" borderId="36" xfId="0" applyFont="1" applyBorder="1"/>
    <xf numFmtId="0" fontId="3" fillId="0" borderId="37" xfId="0" applyFont="1" applyBorder="1"/>
    <xf numFmtId="0" fontId="6" fillId="0" borderId="38" xfId="2" applyFont="1" applyFill="1" applyBorder="1" applyAlignment="1">
      <alignment horizontal="center" wrapText="1"/>
    </xf>
    <xf numFmtId="0" fontId="6" fillId="0" borderId="39" xfId="2" applyFont="1" applyFill="1" applyBorder="1" applyAlignment="1">
      <alignment horizontal="center" wrapText="1"/>
    </xf>
    <xf numFmtId="0" fontId="3" fillId="0" borderId="11" xfId="0" applyFont="1" applyBorder="1"/>
    <xf numFmtId="44" fontId="3" fillId="0" borderId="23" xfId="1" applyFont="1" applyBorder="1"/>
    <xf numFmtId="44" fontId="3" fillId="0" borderId="13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9" fontId="3" fillId="0" borderId="0" xfId="3" applyFont="1" applyBorder="1" applyAlignment="1">
      <alignment horizontal="center" vertical="center"/>
    </xf>
    <xf numFmtId="169" fontId="6" fillId="0" borderId="3" xfId="3" applyNumberFormat="1" applyFont="1" applyFill="1" applyBorder="1" applyAlignment="1">
      <alignment horizontal="center"/>
    </xf>
    <xf numFmtId="169" fontId="6" fillId="0" borderId="5" xfId="3" applyNumberFormat="1" applyFont="1" applyFill="1" applyBorder="1" applyAlignment="1">
      <alignment horizontal="center"/>
    </xf>
    <xf numFmtId="169" fontId="6" fillId="0" borderId="12" xfId="3" applyNumberFormat="1" applyFont="1" applyFill="1" applyBorder="1" applyAlignment="1">
      <alignment horizontal="center"/>
    </xf>
    <xf numFmtId="169" fontId="6" fillId="0" borderId="28" xfId="3" applyNumberFormat="1" applyFont="1" applyFill="1" applyBorder="1" applyAlignment="1">
      <alignment horizontal="center"/>
    </xf>
    <xf numFmtId="169" fontId="6" fillId="0" borderId="13" xfId="3" applyNumberFormat="1" applyFont="1" applyFill="1" applyBorder="1" applyAlignment="1">
      <alignment horizontal="center"/>
    </xf>
    <xf numFmtId="169" fontId="6" fillId="0" borderId="4" xfId="3" applyNumberFormat="1" applyFont="1" applyFill="1" applyBorder="1" applyAlignment="1">
      <alignment horizontal="center"/>
    </xf>
    <xf numFmtId="10" fontId="3" fillId="0" borderId="3" xfId="3" applyNumberFormat="1" applyFont="1" applyBorder="1" applyAlignment="1">
      <alignment horizontal="center"/>
    </xf>
    <xf numFmtId="44" fontId="3" fillId="0" borderId="38" xfId="1" applyFont="1" applyBorder="1"/>
    <xf numFmtId="44" fontId="3" fillId="0" borderId="38" xfId="0" applyNumberFormat="1" applyFont="1" applyBorder="1"/>
    <xf numFmtId="44" fontId="3" fillId="0" borderId="39" xfId="1" applyFont="1" applyBorder="1"/>
    <xf numFmtId="17" fontId="6" fillId="0" borderId="38" xfId="2" applyNumberFormat="1" applyFont="1" applyFill="1" applyBorder="1" applyAlignment="1">
      <alignment horizontal="center" wrapText="1"/>
    </xf>
    <xf numFmtId="17" fontId="6" fillId="0" borderId="39" xfId="2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44" fontId="3" fillId="0" borderId="0" xfId="1" applyFont="1" applyBorder="1"/>
    <xf numFmtId="44" fontId="3" fillId="0" borderId="39" xfId="0" applyNumberFormat="1" applyFont="1" applyBorder="1"/>
    <xf numFmtId="0" fontId="3" fillId="0" borderId="0" xfId="0" applyFont="1" applyBorder="1" applyAlignment="1">
      <alignment horizontal="center"/>
    </xf>
    <xf numFmtId="175" fontId="3" fillId="0" borderId="14" xfId="1" applyNumberFormat="1" applyFont="1" applyBorder="1" applyAlignment="1">
      <alignment horizontal="center"/>
    </xf>
    <xf numFmtId="169" fontId="3" fillId="0" borderId="23" xfId="3" applyNumberFormat="1" applyFont="1" applyBorder="1" applyAlignment="1">
      <alignment horizontal="center"/>
    </xf>
    <xf numFmtId="169" fontId="3" fillId="0" borderId="4" xfId="3" applyNumberFormat="1" applyFont="1" applyBorder="1" applyAlignment="1">
      <alignment horizontal="center"/>
    </xf>
    <xf numFmtId="0" fontId="8" fillId="0" borderId="0" xfId="0" applyFont="1" applyBorder="1"/>
    <xf numFmtId="169" fontId="3" fillId="0" borderId="28" xfId="3" applyNumberFormat="1" applyFont="1" applyBorder="1" applyAlignment="1">
      <alignment horizontal="center"/>
    </xf>
    <xf numFmtId="175" fontId="3" fillId="0" borderId="11" xfId="1" applyNumberFormat="1" applyFont="1" applyBorder="1" applyAlignment="1">
      <alignment horizontal="center"/>
    </xf>
    <xf numFmtId="0" fontId="8" fillId="0" borderId="0" xfId="0" applyFont="1"/>
    <xf numFmtId="44" fontId="4" fillId="0" borderId="38" xfId="1" applyFont="1" applyBorder="1"/>
    <xf numFmtId="44" fontId="4" fillId="0" borderId="39" xfId="1" applyFont="1" applyBorder="1"/>
    <xf numFmtId="0" fontId="3" fillId="0" borderId="40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25" xfId="3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176" fontId="3" fillId="0" borderId="14" xfId="1" applyNumberFormat="1" applyFont="1" applyBorder="1" applyAlignment="1">
      <alignment horizontal="center"/>
    </xf>
    <xf numFmtId="176" fontId="3" fillId="0" borderId="11" xfId="1" applyNumberFormat="1" applyFont="1" applyBorder="1" applyAlignment="1">
      <alignment horizontal="center"/>
    </xf>
    <xf numFmtId="44" fontId="4" fillId="0" borderId="41" xfId="1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" fontId="3" fillId="0" borderId="34" xfId="0" applyNumberFormat="1" applyFont="1" applyBorder="1" applyAlignment="1">
      <alignment horizontal="center" wrapText="1"/>
    </xf>
    <xf numFmtId="17" fontId="3" fillId="0" borderId="35" xfId="0" applyNumberFormat="1" applyFont="1" applyBorder="1" applyAlignment="1">
      <alignment horizontal="center" wrapText="1"/>
    </xf>
    <xf numFmtId="17" fontId="3" fillId="0" borderId="12" xfId="0" applyNumberFormat="1" applyFont="1" applyBorder="1" applyAlignment="1">
      <alignment horizontal="center" wrapText="1"/>
    </xf>
    <xf numFmtId="17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7" fontId="3" fillId="0" borderId="33" xfId="0" applyNumberFormat="1" applyFont="1" applyBorder="1" applyAlignment="1">
      <alignment horizontal="center" wrapText="1"/>
    </xf>
    <xf numFmtId="17" fontId="3" fillId="0" borderId="9" xfId="0" applyNumberFormat="1" applyFont="1" applyBorder="1" applyAlignment="1">
      <alignment horizontal="center" wrapText="1"/>
    </xf>
    <xf numFmtId="17" fontId="3" fillId="0" borderId="27" xfId="0" applyNumberFormat="1" applyFont="1" applyBorder="1" applyAlignment="1">
      <alignment horizontal="center" wrapText="1"/>
    </xf>
    <xf numFmtId="17" fontId="3" fillId="0" borderId="28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9" fontId="3" fillId="0" borderId="2" xfId="3" applyFont="1" applyBorder="1" applyAlignment="1">
      <alignment horizontal="center" vertical="center"/>
    </xf>
    <xf numFmtId="9" fontId="3" fillId="0" borderId="4" xfId="3" applyFont="1" applyBorder="1" applyAlignment="1">
      <alignment horizontal="center" vertical="center"/>
    </xf>
    <xf numFmtId="9" fontId="3" fillId="0" borderId="45" xfId="3" applyFont="1" applyBorder="1" applyAlignment="1">
      <alignment horizontal="center" vertical="center"/>
    </xf>
    <xf numFmtId="9" fontId="3" fillId="0" borderId="42" xfId="3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10" fontId="3" fillId="0" borderId="45" xfId="3" applyNumberFormat="1" applyFont="1" applyBorder="1" applyAlignment="1">
      <alignment horizontal="center" vertical="center"/>
    </xf>
    <xf numFmtId="10" fontId="3" fillId="0" borderId="42" xfId="3" applyNumberFormat="1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9" fontId="3" fillId="0" borderId="5" xfId="3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F12" sqref="F12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72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413</v>
      </c>
      <c r="C6" s="29">
        <v>104</v>
      </c>
    </row>
    <row r="7" spans="1:3">
      <c r="A7" s="30"/>
      <c r="B7" s="126">
        <v>4.7E-2</v>
      </c>
      <c r="C7" s="19">
        <v>1.18E-2</v>
      </c>
    </row>
    <row r="8" spans="1:3">
      <c r="A8" s="27"/>
      <c r="B8" s="28"/>
      <c r="C8" s="29"/>
    </row>
    <row r="9" spans="1:3">
      <c r="A9" s="140">
        <v>250</v>
      </c>
      <c r="B9" s="28">
        <v>176</v>
      </c>
      <c r="C9" s="29">
        <v>0</v>
      </c>
    </row>
    <row r="10" spans="1:3">
      <c r="A10" s="141"/>
      <c r="B10" s="126">
        <v>2.0029999999999999E-2</v>
      </c>
      <c r="C10" s="19">
        <v>0</v>
      </c>
    </row>
    <row r="11" spans="1:3">
      <c r="A11" s="140"/>
      <c r="B11" s="28"/>
      <c r="C11" s="29"/>
    </row>
    <row r="12" spans="1:3">
      <c r="A12" s="140">
        <v>500</v>
      </c>
      <c r="B12" s="28">
        <v>45</v>
      </c>
      <c r="C12" s="29">
        <v>0</v>
      </c>
    </row>
    <row r="13" spans="1:3">
      <c r="A13" s="141"/>
      <c r="B13" s="126">
        <v>5.1200000000000004E-3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77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B19" sqref="B19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367</v>
      </c>
      <c r="C6" s="29" t="s">
        <v>17</v>
      </c>
    </row>
    <row r="7" spans="1:3">
      <c r="A7" s="30"/>
      <c r="B7" s="126">
        <v>4.1790000000000001E-2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180</v>
      </c>
      <c r="C9" s="29" t="s">
        <v>17</v>
      </c>
    </row>
    <row r="10" spans="1:3">
      <c r="A10" s="141"/>
      <c r="B10" s="126">
        <v>0.02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14" workbookViewId="0">
      <selection activeCell="B17" sqref="B1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419</v>
      </c>
      <c r="C6" s="29" t="s">
        <v>17</v>
      </c>
    </row>
    <row r="7" spans="1:3">
      <c r="A7" s="30"/>
      <c r="B7" s="126">
        <v>4.8280000000000003E-2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182</v>
      </c>
      <c r="C9" s="29" t="s">
        <v>17</v>
      </c>
    </row>
    <row r="10" spans="1:3">
      <c r="A10" s="141"/>
      <c r="B10" s="126">
        <v>2.1000000000000001E-2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96</v>
      </c>
      <c r="C12" s="29" t="s">
        <v>17</v>
      </c>
    </row>
    <row r="13" spans="1:3">
      <c r="A13" s="141"/>
      <c r="B13" s="126">
        <v>1.0999999999999999E-2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25</v>
      </c>
      <c r="C15" s="29" t="s">
        <v>17</v>
      </c>
    </row>
    <row r="16" spans="1:3">
      <c r="A16" s="141"/>
      <c r="B16" s="126">
        <v>3.0000000000000001E-3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3" workbookViewId="0">
      <selection activeCell="C8" sqref="C8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280</v>
      </c>
    </row>
    <row r="7" spans="1:3">
      <c r="A7" s="30"/>
      <c r="B7" s="126"/>
      <c r="C7" s="19">
        <v>3.2000000000000001E-2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122</v>
      </c>
    </row>
    <row r="10" spans="1:3">
      <c r="A10" s="141"/>
      <c r="B10" s="126"/>
      <c r="C10" s="19">
        <v>1.389E-2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2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s="131" customFormat="1">
      <c r="A21" s="51" t="s">
        <v>79</v>
      </c>
      <c r="B21" s="128"/>
      <c r="C21" s="128"/>
    </row>
    <row r="22" spans="1:6" ht="12.9" customHeight="1">
      <c r="A22" s="73" t="s">
        <v>63</v>
      </c>
    </row>
    <row r="23" spans="1:6" ht="12.9" customHeight="1">
      <c r="A23" s="73" t="s">
        <v>64</v>
      </c>
    </row>
    <row r="24" spans="1:6" ht="88.5" customHeight="1">
      <c r="A24" s="173" t="s">
        <v>65</v>
      </c>
      <c r="B24" s="173"/>
      <c r="C24" s="173"/>
      <c r="D24" s="139"/>
      <c r="E24" s="139"/>
      <c r="F24" s="139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A6" workbookViewId="0">
      <selection activeCell="C11" sqref="C1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 t="s">
        <v>17</v>
      </c>
      <c r="C6" s="29">
        <v>254</v>
      </c>
    </row>
    <row r="7" spans="1:3">
      <c r="A7" s="30"/>
      <c r="B7" s="126"/>
      <c r="C7" s="19">
        <v>2.9000000000000001E-2</v>
      </c>
    </row>
    <row r="8" spans="1:3">
      <c r="A8" s="27"/>
      <c r="B8" s="28"/>
      <c r="C8" s="29"/>
    </row>
    <row r="9" spans="1:3">
      <c r="A9" s="140">
        <v>250</v>
      </c>
      <c r="B9" s="28" t="s">
        <v>17</v>
      </c>
      <c r="C9" s="29">
        <v>100</v>
      </c>
    </row>
    <row r="10" spans="1:3">
      <c r="A10" s="141"/>
      <c r="B10" s="126"/>
      <c r="C10" s="19">
        <v>1.0999999999999999E-2</v>
      </c>
    </row>
    <row r="11" spans="1:3">
      <c r="A11" s="140"/>
      <c r="B11" s="28"/>
      <c r="C11" s="29"/>
    </row>
    <row r="12" spans="1:3">
      <c r="A12" s="140">
        <v>500</v>
      </c>
      <c r="B12" s="28" t="s">
        <v>17</v>
      </c>
      <c r="C12" s="29">
        <v>0</v>
      </c>
    </row>
    <row r="13" spans="1:3">
      <c r="A13" s="141"/>
      <c r="B13" s="126"/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 t="s">
        <v>17</v>
      </c>
      <c r="C15" s="29">
        <v>0</v>
      </c>
    </row>
    <row r="16" spans="1:3">
      <c r="A16" s="141"/>
      <c r="B16" s="126"/>
      <c r="C16" s="19">
        <v>0</v>
      </c>
    </row>
    <row r="17" spans="1:6">
      <c r="A17" s="140"/>
      <c r="B17" s="28"/>
      <c r="C17" s="29"/>
    </row>
    <row r="18" spans="1:6">
      <c r="A18" s="140">
        <v>1000</v>
      </c>
      <c r="B18" s="28" t="s">
        <v>17</v>
      </c>
      <c r="C18" s="29">
        <v>0</v>
      </c>
    </row>
    <row r="19" spans="1:6" ht="16.2" thickBot="1">
      <c r="A19" s="32"/>
      <c r="B19" s="138"/>
      <c r="C19" s="23">
        <v>0</v>
      </c>
    </row>
    <row r="20" spans="1:6" ht="6" customHeight="1" thickTop="1">
      <c r="A20" s="33"/>
      <c r="B20" s="34"/>
      <c r="C20" s="34"/>
    </row>
    <row r="21" spans="1:6" ht="14.25" customHeight="1">
      <c r="A21" s="51" t="s">
        <v>79</v>
      </c>
      <c r="B21" s="31"/>
      <c r="C21" s="31"/>
    </row>
    <row r="22" spans="1:6" ht="12.9" customHeight="1">
      <c r="A22" s="73" t="s">
        <v>63</v>
      </c>
    </row>
    <row r="23" spans="1:6" ht="12.9" customHeight="1">
      <c r="A23" s="73" t="s">
        <v>64</v>
      </c>
    </row>
    <row r="24" spans="1:6" s="136" customFormat="1" ht="89.25" customHeight="1">
      <c r="A24" s="173" t="s">
        <v>66</v>
      </c>
      <c r="B24" s="173"/>
      <c r="C24" s="173"/>
      <c r="D24" s="137"/>
      <c r="E24" s="137"/>
      <c r="F24" s="137"/>
    </row>
  </sheetData>
  <mergeCells count="5">
    <mergeCell ref="A24:C24"/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221</v>
      </c>
      <c r="C6" s="29">
        <v>268</v>
      </c>
    </row>
    <row r="7" spans="1:3">
      <c r="A7" s="30"/>
      <c r="B7" s="126">
        <v>2.5100000000000001E-2</v>
      </c>
      <c r="C7" s="19">
        <v>3.0599999999999999E-2</v>
      </c>
    </row>
    <row r="8" spans="1:3">
      <c r="A8" s="27"/>
      <c r="B8" s="28"/>
      <c r="C8" s="29"/>
    </row>
    <row r="9" spans="1:3">
      <c r="A9" s="140">
        <v>250</v>
      </c>
      <c r="B9" s="28">
        <v>107</v>
      </c>
      <c r="C9" s="29">
        <v>115</v>
      </c>
    </row>
    <row r="10" spans="1:3">
      <c r="A10" s="141"/>
      <c r="B10" s="126">
        <v>1.218E-2</v>
      </c>
      <c r="C10" s="19">
        <v>1.3129999999999999E-2</v>
      </c>
    </row>
    <row r="11" spans="1:3">
      <c r="A11" s="140"/>
      <c r="B11" s="28"/>
      <c r="C11" s="29"/>
    </row>
    <row r="12" spans="1:3">
      <c r="A12" s="140">
        <v>500</v>
      </c>
      <c r="B12" s="28">
        <v>50</v>
      </c>
      <c r="C12" s="29">
        <v>0</v>
      </c>
    </row>
    <row r="13" spans="1:3">
      <c r="A13" s="141"/>
      <c r="B13" s="126">
        <v>5.6899999999999997E-3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2" sqref="A2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164</v>
      </c>
      <c r="C6" s="29">
        <v>182</v>
      </c>
    </row>
    <row r="7" spans="1:3">
      <c r="A7" s="30"/>
      <c r="B7" s="126">
        <v>1.8669999999999999E-2</v>
      </c>
      <c r="C7" s="19">
        <v>2.078E-2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73</v>
      </c>
    </row>
    <row r="10" spans="1:3">
      <c r="A10" s="141"/>
      <c r="B10" s="126">
        <v>1.0019999999999999E-2</v>
      </c>
      <c r="C10" s="19">
        <v>8.3300000000000006E-3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7</v>
      </c>
      <c r="C15" s="29">
        <v>0</v>
      </c>
    </row>
    <row r="16" spans="1:3">
      <c r="A16" s="141"/>
      <c r="B16" s="126">
        <v>8.0000000000000004E-4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sqref="A1:C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2.1100000000000001E-2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A2" sqref="A2:A4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84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 s="131" customFormat="1">
      <c r="A21" s="51" t="s">
        <v>79</v>
      </c>
      <c r="B21" s="128"/>
      <c r="C21" s="128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K25" sqref="K25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114</v>
      </c>
      <c r="C6" s="29">
        <v>185</v>
      </c>
    </row>
    <row r="7" spans="1:3">
      <c r="A7" s="30"/>
      <c r="B7" s="126">
        <v>1.298E-2</v>
      </c>
      <c r="C7" s="19">
        <v>2.112E-2</v>
      </c>
    </row>
    <row r="8" spans="1:3">
      <c r="A8" s="27"/>
      <c r="B8" s="28"/>
      <c r="C8" s="29"/>
    </row>
    <row r="9" spans="1:3">
      <c r="A9" s="140">
        <v>250</v>
      </c>
      <c r="B9" s="28">
        <v>65</v>
      </c>
      <c r="C9" s="29">
        <v>106</v>
      </c>
    </row>
    <row r="10" spans="1:3">
      <c r="A10" s="141"/>
      <c r="B10" s="126">
        <v>7.4000000000000003E-3</v>
      </c>
      <c r="C10" s="19">
        <v>1.21E-2</v>
      </c>
    </row>
    <row r="11" spans="1:3">
      <c r="A11" s="140"/>
      <c r="B11" s="28"/>
      <c r="C11" s="29"/>
    </row>
    <row r="12" spans="1:3">
      <c r="A12" s="140">
        <v>500</v>
      </c>
      <c r="B12" s="28">
        <v>41</v>
      </c>
      <c r="C12" s="29">
        <v>0</v>
      </c>
    </row>
    <row r="13" spans="1:3">
      <c r="A13" s="141"/>
      <c r="B13" s="126">
        <v>4.6699999999999997E-3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="75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112</v>
      </c>
      <c r="C6" s="29">
        <v>140</v>
      </c>
    </row>
    <row r="7" spans="1:3">
      <c r="A7" s="30"/>
      <c r="B7" s="126">
        <v>1.2749999999999999E-2</v>
      </c>
      <c r="C7" s="19">
        <v>1.5980000000000001E-2</v>
      </c>
    </row>
    <row r="8" spans="1:3">
      <c r="A8" s="27"/>
      <c r="B8" s="28"/>
      <c r="C8" s="29"/>
    </row>
    <row r="9" spans="1:3">
      <c r="A9" s="140">
        <v>250</v>
      </c>
      <c r="B9" s="28">
        <v>64</v>
      </c>
      <c r="C9" s="29">
        <v>87</v>
      </c>
    </row>
    <row r="10" spans="1:3">
      <c r="A10" s="141"/>
      <c r="B10" s="126">
        <v>7.2899999999999996E-3</v>
      </c>
      <c r="C10" s="19">
        <v>9.9299999999999996E-3</v>
      </c>
    </row>
    <row r="11" spans="1:3">
      <c r="A11" s="140"/>
      <c r="B11" s="28"/>
      <c r="C11" s="29"/>
    </row>
    <row r="12" spans="1:3">
      <c r="A12" s="140">
        <v>500</v>
      </c>
      <c r="B12" s="28">
        <v>38</v>
      </c>
      <c r="C12" s="29">
        <v>0</v>
      </c>
    </row>
    <row r="13" spans="1:3">
      <c r="A13" s="141"/>
      <c r="B13" s="126">
        <v>4.3299999999999996E-3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>
        <v>0</v>
      </c>
    </row>
    <row r="16" spans="1:3">
      <c r="A16" s="141"/>
      <c r="B16" s="126">
        <v>0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opLeftCell="A13" zoomScaleNormal="100" workbookViewId="0">
      <selection activeCell="A23" sqref="A23"/>
    </sheetView>
  </sheetViews>
  <sheetFormatPr defaultColWidth="9.33203125" defaultRowHeight="15.6"/>
  <cols>
    <col min="1" max="1" width="20.77734375" style="1" customWidth="1"/>
    <col min="2" max="16384" width="9.33203125" style="1"/>
  </cols>
  <sheetData>
    <row r="1" spans="1:10" ht="64.5" customHeight="1">
      <c r="A1" s="157" t="s">
        <v>73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3</v>
      </c>
      <c r="D7" s="15">
        <v>157</v>
      </c>
      <c r="E7" s="14">
        <v>11</v>
      </c>
      <c r="F7" s="14">
        <v>15</v>
      </c>
      <c r="G7" s="15">
        <v>174</v>
      </c>
      <c r="H7" s="14">
        <v>42</v>
      </c>
      <c r="I7" s="14">
        <v>15</v>
      </c>
      <c r="J7" s="16">
        <v>496</v>
      </c>
    </row>
    <row r="8" spans="1:10" s="20" customFormat="1">
      <c r="A8" s="130"/>
      <c r="B8" s="18">
        <v>0</v>
      </c>
      <c r="C8" s="18">
        <v>4.1700000000000001E-3</v>
      </c>
      <c r="D8" s="129">
        <v>0.218</v>
      </c>
      <c r="E8" s="18">
        <v>1.47E-2</v>
      </c>
      <c r="F8" s="18">
        <v>2.0160000000000001E-2</v>
      </c>
      <c r="G8" s="129">
        <v>0.23386999999999999</v>
      </c>
      <c r="H8" s="18">
        <v>5.645E-2</v>
      </c>
      <c r="I8" s="18">
        <v>2.0160000000000001E-2</v>
      </c>
      <c r="J8" s="19">
        <v>0.66700000000000004</v>
      </c>
    </row>
    <row r="9" spans="1:10">
      <c r="A9" s="125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0</v>
      </c>
      <c r="D10" s="15">
        <v>86</v>
      </c>
      <c r="E10" s="14">
        <v>0</v>
      </c>
      <c r="F10" s="14">
        <v>0</v>
      </c>
      <c r="G10" s="15">
        <v>78</v>
      </c>
      <c r="H10" s="14">
        <v>0</v>
      </c>
      <c r="I10" s="14">
        <v>0</v>
      </c>
      <c r="J10" s="16">
        <v>52</v>
      </c>
    </row>
    <row r="11" spans="1:10" s="20" customFormat="1">
      <c r="A11" s="141"/>
      <c r="B11" s="18">
        <v>0</v>
      </c>
      <c r="C11" s="18">
        <v>0</v>
      </c>
      <c r="D11" s="129">
        <v>0.11899999999999999</v>
      </c>
      <c r="E11" s="18">
        <v>0</v>
      </c>
      <c r="F11" s="18">
        <v>0</v>
      </c>
      <c r="G11" s="129">
        <v>0.105</v>
      </c>
      <c r="H11" s="18">
        <v>0</v>
      </c>
      <c r="I11" s="18">
        <v>0</v>
      </c>
      <c r="J11" s="19">
        <v>7.0000000000000007E-2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45</v>
      </c>
      <c r="E13" s="14">
        <v>0</v>
      </c>
      <c r="F13" s="14">
        <v>0</v>
      </c>
      <c r="G13" s="15">
        <v>0</v>
      </c>
      <c r="H13" s="14">
        <v>0</v>
      </c>
      <c r="I13" s="14">
        <v>0</v>
      </c>
      <c r="J13" s="16">
        <v>0</v>
      </c>
    </row>
    <row r="14" spans="1:10" s="20" customFormat="1">
      <c r="A14" s="141"/>
      <c r="B14" s="18">
        <v>0</v>
      </c>
      <c r="C14" s="18">
        <v>0</v>
      </c>
      <c r="D14" s="129">
        <v>6.25E-2</v>
      </c>
      <c r="E14" s="18">
        <v>0</v>
      </c>
      <c r="F14" s="18">
        <v>0</v>
      </c>
      <c r="G14" s="129">
        <v>0</v>
      </c>
      <c r="H14" s="18">
        <v>0</v>
      </c>
      <c r="I14" s="18">
        <v>0</v>
      </c>
      <c r="J14" s="19">
        <v>0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0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0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78</v>
      </c>
    </row>
    <row r="23" spans="1:10">
      <c r="A23" s="73"/>
    </row>
    <row r="24" spans="1:10" ht="12.9" customHeight="1">
      <c r="A24" s="73"/>
    </row>
    <row r="25" spans="1:10" ht="12.9" customHeight="1">
      <c r="A25" s="73"/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zoomScale="75" workbookViewId="0">
      <selection activeCell="L25" sqref="L25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1.7309999999999999E-2</v>
      </c>
      <c r="C7" s="19">
        <v>1.5869999999999999E-2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0.01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7.4000000000000003E-3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147</v>
      </c>
      <c r="C6" s="29">
        <v>142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83</v>
      </c>
      <c r="C9" s="29">
        <v>61</v>
      </c>
    </row>
    <row r="10" spans="1:3">
      <c r="A10" s="141"/>
      <c r="B10" s="126">
        <v>9.4500000000000001E-3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64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A21" sqref="A21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62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152</v>
      </c>
      <c r="C6" s="29">
        <v>139</v>
      </c>
    </row>
    <row r="7" spans="1:3">
      <c r="A7" s="30"/>
      <c r="B7" s="126">
        <v>1.67E-2</v>
      </c>
      <c r="C7" s="19">
        <v>1.6199999999999999E-2</v>
      </c>
    </row>
    <row r="8" spans="1:3">
      <c r="A8" s="27"/>
      <c r="B8" s="28"/>
      <c r="C8" s="29"/>
    </row>
    <row r="9" spans="1:3">
      <c r="A9" s="140">
        <v>250</v>
      </c>
      <c r="B9" s="28">
        <v>88</v>
      </c>
      <c r="C9" s="29">
        <v>61</v>
      </c>
    </row>
    <row r="10" spans="1:3">
      <c r="A10" s="141"/>
      <c r="B10" s="126">
        <v>1.0019999999999999E-2</v>
      </c>
      <c r="C10" s="19">
        <v>6.96E-3</v>
      </c>
    </row>
    <row r="11" spans="1:3">
      <c r="A11" s="140"/>
      <c r="B11" s="28"/>
      <c r="C11" s="29"/>
    </row>
    <row r="12" spans="1:3">
      <c r="A12" s="140">
        <v>500</v>
      </c>
      <c r="B12" s="28">
        <v>65</v>
      </c>
      <c r="C12" s="29">
        <v>0</v>
      </c>
    </row>
    <row r="13" spans="1:3">
      <c r="A13" s="141"/>
      <c r="B13" s="126">
        <v>7.2899999999999996E-3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10</v>
      </c>
      <c r="C15" s="29">
        <v>0</v>
      </c>
    </row>
    <row r="16" spans="1:3">
      <c r="A16" s="141"/>
      <c r="B16" s="126">
        <v>1.14E-3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zoomScaleNormal="100" zoomScaleSheetLayoutView="100" workbookViewId="0">
      <selection activeCell="E21" sqref="E21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19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39"/>
      <c r="C5" s="38"/>
    </row>
    <row r="6" spans="1:3">
      <c r="A6" s="140">
        <v>100</v>
      </c>
      <c r="B6" s="40">
        <v>41</v>
      </c>
      <c r="C6" s="41">
        <v>120</v>
      </c>
    </row>
    <row r="7" spans="1:3">
      <c r="A7" s="30"/>
      <c r="B7" s="42">
        <v>4.6699999999999997E-3</v>
      </c>
      <c r="C7" s="43">
        <v>1.37E-2</v>
      </c>
    </row>
    <row r="8" spans="1:3">
      <c r="A8" s="27"/>
      <c r="B8" s="44"/>
      <c r="C8" s="45"/>
    </row>
    <row r="9" spans="1:3">
      <c r="A9" s="140">
        <v>250</v>
      </c>
      <c r="B9" s="40">
        <v>11</v>
      </c>
      <c r="C9" s="41">
        <v>85</v>
      </c>
    </row>
    <row r="10" spans="1:3">
      <c r="A10" s="141"/>
      <c r="B10" s="46">
        <v>1.25E-3</v>
      </c>
      <c r="C10" s="47">
        <v>9.7000000000000003E-3</v>
      </c>
    </row>
    <row r="11" spans="1:3">
      <c r="A11" s="140"/>
      <c r="B11" s="28"/>
      <c r="C11" s="48"/>
    </row>
    <row r="12" spans="1:3">
      <c r="A12" s="140">
        <v>500</v>
      </c>
      <c r="B12" s="40">
        <v>2</v>
      </c>
      <c r="C12" s="41">
        <v>63</v>
      </c>
    </row>
    <row r="13" spans="1:3">
      <c r="A13" s="141"/>
      <c r="B13" s="42">
        <v>2.3000000000000001E-4</v>
      </c>
      <c r="C13" s="43">
        <v>7.1900000000000002E-3</v>
      </c>
    </row>
    <row r="14" spans="1:3">
      <c r="A14" s="140"/>
      <c r="B14" s="44"/>
      <c r="C14" s="45"/>
    </row>
    <row r="15" spans="1:3">
      <c r="A15" s="140">
        <v>750</v>
      </c>
      <c r="B15" s="40">
        <v>0</v>
      </c>
      <c r="C15" s="41">
        <v>50</v>
      </c>
    </row>
    <row r="16" spans="1:3">
      <c r="A16" s="141"/>
      <c r="B16" s="46">
        <v>0</v>
      </c>
      <c r="C16" s="47">
        <v>5.7099999999999998E-3</v>
      </c>
    </row>
    <row r="17" spans="1:3">
      <c r="A17" s="140"/>
      <c r="B17" s="28"/>
      <c r="C17" s="48"/>
    </row>
    <row r="18" spans="1:3">
      <c r="A18" s="140">
        <v>1000</v>
      </c>
      <c r="B18" s="40">
        <v>0</v>
      </c>
      <c r="C18" s="41">
        <v>0</v>
      </c>
    </row>
    <row r="19" spans="1:3" ht="16.2" thickBot="1">
      <c r="A19" s="32"/>
      <c r="B19" s="49">
        <v>0</v>
      </c>
      <c r="C19" s="50">
        <v>0</v>
      </c>
    </row>
    <row r="20" spans="1:3" ht="6" customHeight="1" thickTop="1">
      <c r="A20" s="33"/>
      <c r="B20" s="34"/>
      <c r="C20" s="34"/>
    </row>
    <row r="21" spans="1:3">
      <c r="A21" s="51" t="s">
        <v>15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7" style="1" customWidth="1"/>
    <col min="2" max="16384" width="9.33203125" style="1"/>
  </cols>
  <sheetData>
    <row r="1" spans="1:10" ht="63.75" customHeight="1">
      <c r="A1" s="157" t="s">
        <v>33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52">
        <v>14</v>
      </c>
      <c r="C7" s="53">
        <v>18</v>
      </c>
      <c r="D7" s="54">
        <v>4</v>
      </c>
      <c r="E7" s="52">
        <v>14</v>
      </c>
      <c r="F7" s="53">
        <v>76</v>
      </c>
      <c r="G7" s="54">
        <v>0</v>
      </c>
      <c r="H7" s="52">
        <v>8</v>
      </c>
      <c r="I7" s="53">
        <v>11</v>
      </c>
      <c r="J7" s="55">
        <v>3</v>
      </c>
    </row>
    <row r="8" spans="1:10" s="20" customFormat="1">
      <c r="A8" s="30"/>
      <c r="B8" s="56">
        <v>1.9439999999999999E-2</v>
      </c>
      <c r="C8" s="57">
        <v>2.5000000000000001E-2</v>
      </c>
      <c r="D8" s="58">
        <v>5.5599999999999998E-3</v>
      </c>
      <c r="E8" s="56">
        <v>1.9439999999999999E-2</v>
      </c>
      <c r="F8" s="57">
        <v>0.10215</v>
      </c>
      <c r="G8" s="58">
        <v>0</v>
      </c>
      <c r="H8" s="56">
        <v>1.0749999999999999E-2</v>
      </c>
      <c r="I8" s="57">
        <v>1.478E-2</v>
      </c>
      <c r="J8" s="59">
        <v>5.6800000000000002E-3</v>
      </c>
    </row>
    <row r="9" spans="1:10">
      <c r="A9" s="27"/>
      <c r="B9" s="60"/>
      <c r="C9" s="14"/>
      <c r="D9" s="15"/>
      <c r="E9" s="60"/>
      <c r="F9" s="14"/>
      <c r="G9" s="15"/>
      <c r="H9" s="60"/>
      <c r="I9" s="14"/>
      <c r="J9" s="16"/>
    </row>
    <row r="10" spans="1:10">
      <c r="A10" s="140">
        <v>250</v>
      </c>
      <c r="B10" s="52">
        <v>5</v>
      </c>
      <c r="C10" s="53">
        <v>16</v>
      </c>
      <c r="D10" s="54">
        <v>2</v>
      </c>
      <c r="E10" s="52">
        <v>8</v>
      </c>
      <c r="F10" s="53">
        <v>61</v>
      </c>
      <c r="G10" s="54">
        <v>0</v>
      </c>
      <c r="H10" s="52">
        <v>4</v>
      </c>
      <c r="I10" s="53">
        <v>5</v>
      </c>
      <c r="J10" s="55">
        <v>0</v>
      </c>
    </row>
    <row r="11" spans="1:10" s="20" customFormat="1">
      <c r="A11" s="141"/>
      <c r="B11" s="56">
        <v>6.94E-3</v>
      </c>
      <c r="C11" s="57">
        <v>2.222E-2</v>
      </c>
      <c r="D11" s="58">
        <v>2.7799999999999999E-3</v>
      </c>
      <c r="E11" s="56">
        <v>1.0749999999999999E-2</v>
      </c>
      <c r="F11" s="57">
        <v>8.1989999999999993E-2</v>
      </c>
      <c r="G11" s="58">
        <v>0</v>
      </c>
      <c r="H11" s="56">
        <v>5.3800000000000002E-3</v>
      </c>
      <c r="I11" s="57">
        <v>6.7200000000000003E-3</v>
      </c>
      <c r="J11" s="59">
        <v>0</v>
      </c>
    </row>
    <row r="12" spans="1:10">
      <c r="A12" s="140"/>
      <c r="B12" s="60"/>
      <c r="C12" s="14"/>
      <c r="D12" s="15"/>
      <c r="E12" s="60"/>
      <c r="F12" s="14"/>
      <c r="G12" s="15"/>
      <c r="H12" s="60"/>
      <c r="I12" s="14"/>
      <c r="J12" s="16"/>
    </row>
    <row r="13" spans="1:10">
      <c r="A13" s="140">
        <v>500</v>
      </c>
      <c r="B13" s="52">
        <v>0</v>
      </c>
      <c r="C13" s="53">
        <v>10</v>
      </c>
      <c r="D13" s="54">
        <v>1</v>
      </c>
      <c r="E13" s="52">
        <v>6</v>
      </c>
      <c r="F13" s="53">
        <v>47</v>
      </c>
      <c r="G13" s="54">
        <v>0</v>
      </c>
      <c r="H13" s="52">
        <v>4</v>
      </c>
      <c r="I13" s="53">
        <v>3</v>
      </c>
      <c r="J13" s="55">
        <v>0</v>
      </c>
    </row>
    <row r="14" spans="1:10" s="20" customFormat="1">
      <c r="A14" s="141"/>
      <c r="B14" s="61">
        <v>0</v>
      </c>
      <c r="C14" s="62">
        <v>1.389E-2</v>
      </c>
      <c r="D14" s="63">
        <v>1.39E-3</v>
      </c>
      <c r="E14" s="61">
        <v>8.0599999999999995E-3</v>
      </c>
      <c r="F14" s="62">
        <v>6.3170000000000004E-2</v>
      </c>
      <c r="G14" s="63">
        <v>0</v>
      </c>
      <c r="H14" s="61">
        <v>5.3800000000000002E-3</v>
      </c>
      <c r="I14" s="62">
        <v>4.0299999999999997E-3</v>
      </c>
      <c r="J14" s="64">
        <v>0</v>
      </c>
    </row>
    <row r="15" spans="1:10">
      <c r="A15" s="140"/>
      <c r="B15" s="65"/>
      <c r="C15" s="66"/>
      <c r="D15" s="67"/>
      <c r="E15" s="65"/>
      <c r="F15" s="66"/>
      <c r="G15" s="67"/>
      <c r="H15" s="65"/>
      <c r="I15" s="66"/>
      <c r="J15" s="68"/>
    </row>
    <row r="16" spans="1:10">
      <c r="A16" s="140">
        <v>750</v>
      </c>
      <c r="B16" s="52">
        <v>0</v>
      </c>
      <c r="C16" s="53">
        <v>9</v>
      </c>
      <c r="D16" s="54">
        <v>0</v>
      </c>
      <c r="E16" s="52">
        <v>4</v>
      </c>
      <c r="F16" s="53">
        <v>37</v>
      </c>
      <c r="G16" s="54">
        <v>0</v>
      </c>
      <c r="H16" s="52">
        <v>2</v>
      </c>
      <c r="I16" s="53">
        <v>2</v>
      </c>
      <c r="J16" s="55">
        <v>0</v>
      </c>
    </row>
    <row r="17" spans="1:10" s="20" customFormat="1">
      <c r="A17" s="141"/>
      <c r="B17" s="56">
        <v>0</v>
      </c>
      <c r="C17" s="57">
        <v>1.2500000000000001E-2</v>
      </c>
      <c r="D17" s="58">
        <v>0</v>
      </c>
      <c r="E17" s="56">
        <v>5.3800000000000002E-3</v>
      </c>
      <c r="F17" s="57">
        <v>4.9730000000000003E-2</v>
      </c>
      <c r="G17" s="58">
        <v>0</v>
      </c>
      <c r="H17" s="56">
        <v>2.6900000000000001E-3</v>
      </c>
      <c r="I17" s="57">
        <v>2.6900000000000001E-3</v>
      </c>
      <c r="J17" s="59">
        <v>0</v>
      </c>
    </row>
    <row r="18" spans="1:10">
      <c r="A18" s="140"/>
      <c r="B18" s="60"/>
      <c r="C18" s="14"/>
      <c r="D18" s="15"/>
      <c r="E18" s="60"/>
      <c r="F18" s="14"/>
      <c r="G18" s="15"/>
      <c r="H18" s="60"/>
      <c r="I18" s="14"/>
      <c r="J18" s="16"/>
    </row>
    <row r="19" spans="1:10">
      <c r="A19" s="140">
        <v>1000</v>
      </c>
      <c r="B19" s="52">
        <v>0</v>
      </c>
      <c r="C19" s="53">
        <v>0</v>
      </c>
      <c r="D19" s="54">
        <v>0</v>
      </c>
      <c r="E19" s="52">
        <v>0</v>
      </c>
      <c r="F19" s="53">
        <v>0</v>
      </c>
      <c r="G19" s="54">
        <v>0</v>
      </c>
      <c r="H19" s="52">
        <v>0</v>
      </c>
      <c r="I19" s="53">
        <v>0</v>
      </c>
      <c r="J19" s="55">
        <v>0</v>
      </c>
    </row>
    <row r="20" spans="1:10" s="20" customFormat="1" ht="16.2" thickBot="1">
      <c r="A20" s="32"/>
      <c r="B20" s="69">
        <v>0</v>
      </c>
      <c r="C20" s="70">
        <v>0</v>
      </c>
      <c r="D20" s="71">
        <v>0</v>
      </c>
      <c r="E20" s="69">
        <v>0</v>
      </c>
      <c r="F20" s="70">
        <v>0</v>
      </c>
      <c r="G20" s="71">
        <v>0</v>
      </c>
      <c r="H20" s="69">
        <v>0</v>
      </c>
      <c r="I20" s="70">
        <v>0</v>
      </c>
      <c r="J20" s="72">
        <v>0</v>
      </c>
    </row>
    <row r="21" spans="1:10" ht="6" customHeight="1" thickTop="1"/>
    <row r="22" spans="1:10">
      <c r="A22" s="73" t="s">
        <v>75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17" zoomScaleNormal="100" workbookViewId="0">
      <selection activeCell="A22" sqref="A22:IV23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59.25" customHeight="1">
      <c r="A1" s="163" t="s">
        <v>31</v>
      </c>
      <c r="B1" s="164"/>
      <c r="C1" s="164"/>
      <c r="D1" s="164"/>
      <c r="E1" s="164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2" thickTop="1">
      <c r="A6" s="97"/>
      <c r="B6" s="169" t="s">
        <v>9</v>
      </c>
      <c r="C6" s="170"/>
      <c r="D6" s="169" t="s">
        <v>10</v>
      </c>
      <c r="E6" s="171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207601.291386</v>
      </c>
      <c r="C8" s="102">
        <v>250690.64052000007</v>
      </c>
      <c r="D8" s="102">
        <v>148575.14324225654</v>
      </c>
      <c r="E8" s="103">
        <v>189432.15897500049</v>
      </c>
    </row>
    <row r="9" spans="1:5">
      <c r="A9" s="101" t="s">
        <v>6</v>
      </c>
      <c r="B9" s="102">
        <v>23.634026797131146</v>
      </c>
      <c r="C9" s="102">
        <v>28.617653027397267</v>
      </c>
      <c r="D9" s="102">
        <v>33.828584526925439</v>
      </c>
      <c r="E9" s="103">
        <v>43.249351364155366</v>
      </c>
    </row>
    <row r="10" spans="1:5" ht="49.5" customHeight="1" thickBot="1">
      <c r="A10" s="104" t="s">
        <v>7</v>
      </c>
      <c r="B10" s="165">
        <f>+(B9-C9)/C9</f>
        <v>-0.17414517624820666</v>
      </c>
      <c r="C10" s="166"/>
      <c r="D10" s="167">
        <f>+(D9-E9)/E9</f>
        <v>-0.21782446534071642</v>
      </c>
      <c r="E10" s="168"/>
    </row>
    <row r="11" spans="1:5" ht="6" customHeight="1" thickTop="1"/>
    <row r="13" spans="1:5" ht="41.25" customHeight="1">
      <c r="A13" s="157" t="s">
        <v>71</v>
      </c>
      <c r="B13" s="172"/>
      <c r="C13" s="172"/>
      <c r="D13" s="172"/>
      <c r="E13" s="172"/>
    </row>
    <row r="14" spans="1:5" ht="6" customHeight="1" thickBot="1"/>
    <row r="15" spans="1:5" ht="16.2" thickTop="1">
      <c r="A15" s="97"/>
      <c r="B15" s="169" t="s">
        <v>9</v>
      </c>
      <c r="C15" s="170"/>
      <c r="D15" s="169" t="s">
        <v>10</v>
      </c>
      <c r="E15" s="171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v>207601.291386</v>
      </c>
      <c r="C17" s="115">
        <v>205780.54425500007</v>
      </c>
      <c r="D17" s="102">
        <v>148575.14324225654</v>
      </c>
      <c r="E17" s="116">
        <v>146754.39611125653</v>
      </c>
    </row>
    <row r="18" spans="1:5">
      <c r="A18" s="101" t="s">
        <v>6</v>
      </c>
      <c r="B18" s="102">
        <v>23.634026797131146</v>
      </c>
      <c r="C18" s="114">
        <v>23.426746841416218</v>
      </c>
      <c r="D18" s="102">
        <v>33.828584526925439</v>
      </c>
      <c r="E18" s="103">
        <v>33.41402461549557</v>
      </c>
    </row>
    <row r="19" spans="1:5" ht="47.4" thickBot="1">
      <c r="A19" s="104" t="s">
        <v>44</v>
      </c>
      <c r="B19" s="165">
        <f>+(C18-B18)/B18</f>
        <v>-8.7704036850837636E-3</v>
      </c>
      <c r="C19" s="166"/>
      <c r="D19" s="167">
        <f>+(E18-D18)/D18</f>
        <v>-1.2254722366521285E-2</v>
      </c>
      <c r="E19" s="168"/>
    </row>
    <row r="20" spans="1:5" ht="16.2" thickTop="1">
      <c r="A20" s="105"/>
      <c r="B20" s="106"/>
      <c r="C20" s="106"/>
      <c r="D20" s="106"/>
      <c r="E20" s="106"/>
    </row>
    <row r="21" spans="1:5" ht="36" customHeight="1">
      <c r="A21" s="157" t="s">
        <v>85</v>
      </c>
      <c r="B21" s="172"/>
      <c r="C21" s="172"/>
      <c r="D21" s="172"/>
      <c r="E21" s="172"/>
    </row>
    <row r="22" spans="1:5" ht="16.2" thickBot="1"/>
    <row r="23" spans="1:5" ht="16.2" thickTop="1">
      <c r="A23" s="97"/>
      <c r="B23" s="169" t="s">
        <v>9</v>
      </c>
      <c r="C23" s="170"/>
      <c r="D23" s="169" t="s">
        <v>10</v>
      </c>
      <c r="E23" s="171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v>250690.64052000007</v>
      </c>
      <c r="C25" s="102">
        <v>210364.21297900012</v>
      </c>
      <c r="D25" s="114">
        <v>189432.15897500049</v>
      </c>
      <c r="E25" s="116">
        <v>149105.73143399978</v>
      </c>
    </row>
    <row r="26" spans="1:5">
      <c r="A26" s="101" t="s">
        <v>6</v>
      </c>
      <c r="B26" s="102">
        <v>28.617653027397267</v>
      </c>
      <c r="C26" s="102">
        <v>24.0141795638128</v>
      </c>
      <c r="D26" s="102">
        <v>43.249351364155366</v>
      </c>
      <c r="E26" s="103">
        <v>34.042404436986253</v>
      </c>
    </row>
    <row r="27" spans="1:5" ht="47.4" thickBot="1">
      <c r="A27" s="104" t="s">
        <v>45</v>
      </c>
      <c r="B27" s="165">
        <f>+(C26-B26)/B26</f>
        <v>-0.16086132077907672</v>
      </c>
      <c r="C27" s="166"/>
      <c r="D27" s="167">
        <f>+(E26-D26)/D26</f>
        <v>-0.21288057824607606</v>
      </c>
      <c r="E27" s="168"/>
    </row>
    <row r="28" spans="1:5" ht="6.75" customHeight="1" thickTop="1"/>
    <row r="29" spans="1:5" ht="12.9" customHeight="1">
      <c r="A29" s="73" t="s">
        <v>67</v>
      </c>
    </row>
    <row r="30" spans="1:5" ht="12.9" customHeight="1">
      <c r="A30" s="73" t="s">
        <v>68</v>
      </c>
    </row>
  </sheetData>
  <mergeCells count="16">
    <mergeCell ref="A1:E1"/>
    <mergeCell ref="B10:C10"/>
    <mergeCell ref="D10:E10"/>
    <mergeCell ref="B6:C6"/>
    <mergeCell ref="D6:E6"/>
    <mergeCell ref="A4:E4"/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6" customHeight="1" thickBot="1">
      <c r="A1" s="147" t="s">
        <v>20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40">
        <v>44</v>
      </c>
      <c r="C6" s="29" t="s">
        <v>17</v>
      </c>
    </row>
    <row r="7" spans="1:3">
      <c r="A7" s="30"/>
      <c r="B7" s="46">
        <v>5.0099999999999997E-3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9</v>
      </c>
      <c r="C9" s="29" t="s">
        <v>17</v>
      </c>
    </row>
    <row r="10" spans="1:3">
      <c r="A10" s="141"/>
      <c r="B10" s="46">
        <v>1.0200000000000001E-3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6</v>
      </c>
      <c r="C12" s="29" t="s">
        <v>17</v>
      </c>
    </row>
    <row r="13" spans="1:3">
      <c r="A13" s="141"/>
      <c r="B13" s="46">
        <v>6.8000000000000005E-4</v>
      </c>
      <c r="C13" s="19"/>
    </row>
    <row r="14" spans="1:3">
      <c r="A14" s="140"/>
      <c r="B14" s="74"/>
      <c r="C14" s="29"/>
    </row>
    <row r="15" spans="1:3">
      <c r="A15" s="140">
        <v>750</v>
      </c>
      <c r="B15" s="40">
        <v>5</v>
      </c>
      <c r="C15" s="29" t="s">
        <v>17</v>
      </c>
    </row>
    <row r="16" spans="1:3">
      <c r="A16" s="141"/>
      <c r="B16" s="46">
        <v>5.6999999999999998E-4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5</v>
      </c>
      <c r="C18" s="29" t="s">
        <v>17</v>
      </c>
    </row>
    <row r="19" spans="1:3" ht="16.2" thickBot="1">
      <c r="A19" s="32"/>
      <c r="B19" s="49">
        <v>5.6999999999999998E-4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view="pageBreakPreview" zoomScale="60" zoomScaleNormal="100" workbookViewId="0">
      <selection activeCell="A22" sqref="A22:IV23"/>
    </sheetView>
  </sheetViews>
  <sheetFormatPr defaultColWidth="9.33203125" defaultRowHeight="15.6"/>
  <cols>
    <col min="1" max="1" width="17.109375" style="1" customWidth="1"/>
    <col min="2" max="4" width="9.6640625" style="1" bestFit="1" customWidth="1"/>
    <col min="5" max="7" width="9.44140625" style="1" bestFit="1" customWidth="1"/>
    <col min="8" max="10" width="10.109375" style="1" bestFit="1" customWidth="1"/>
    <col min="11" max="16384" width="9.33203125" style="1"/>
  </cols>
  <sheetData>
    <row r="1" spans="1:10" ht="56.25" customHeight="1">
      <c r="A1" s="157" t="s">
        <v>34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60" t="s">
        <v>17</v>
      </c>
      <c r="C7" s="53">
        <v>34</v>
      </c>
      <c r="D7" s="53">
        <v>7</v>
      </c>
      <c r="E7" s="60" t="s">
        <v>17</v>
      </c>
      <c r="F7" s="53">
        <v>40</v>
      </c>
      <c r="G7" s="54">
        <v>0</v>
      </c>
      <c r="H7" s="60" t="s">
        <v>17</v>
      </c>
      <c r="I7" s="53">
        <v>0</v>
      </c>
      <c r="J7" s="55">
        <v>3</v>
      </c>
    </row>
    <row r="8" spans="1:10" s="20" customFormat="1">
      <c r="A8" s="30"/>
      <c r="B8" s="75"/>
      <c r="C8" s="57">
        <v>4.7219999999999998E-2</v>
      </c>
      <c r="D8" s="57">
        <v>9.7199999999999995E-3</v>
      </c>
      <c r="E8" s="75"/>
      <c r="F8" s="57">
        <v>5.3760000000000002E-2</v>
      </c>
      <c r="G8" s="57">
        <v>0</v>
      </c>
      <c r="H8" s="75"/>
      <c r="I8" s="57">
        <v>0</v>
      </c>
      <c r="J8" s="59">
        <v>8.3300000000000006E-3</v>
      </c>
    </row>
    <row r="9" spans="1:10">
      <c r="A9" s="27"/>
      <c r="B9" s="14"/>
      <c r="C9" s="66"/>
      <c r="D9" s="66"/>
      <c r="E9" s="65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23</v>
      </c>
      <c r="D10" s="53">
        <v>3</v>
      </c>
      <c r="E10" s="60" t="s">
        <v>17</v>
      </c>
      <c r="F10" s="53">
        <v>14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3.1940000000000003E-2</v>
      </c>
      <c r="D11" s="57">
        <v>4.1700000000000001E-3</v>
      </c>
      <c r="E11" s="75"/>
      <c r="F11" s="57">
        <v>1.882E-2</v>
      </c>
      <c r="G11" s="58">
        <v>0</v>
      </c>
      <c r="H11" s="18"/>
      <c r="I11" s="57">
        <v>0</v>
      </c>
      <c r="J11" s="59">
        <v>0</v>
      </c>
    </row>
    <row r="12" spans="1:10">
      <c r="A12" s="140"/>
      <c r="B12" s="14"/>
      <c r="C12" s="14"/>
      <c r="D12" s="14"/>
      <c r="E12" s="60"/>
      <c r="F12" s="66"/>
      <c r="G12" s="67"/>
      <c r="H12" s="14"/>
      <c r="I12" s="14"/>
      <c r="J12" s="16"/>
    </row>
    <row r="13" spans="1:10">
      <c r="A13" s="140">
        <v>500</v>
      </c>
      <c r="B13" s="14" t="s">
        <v>17</v>
      </c>
      <c r="C13" s="53">
        <v>15</v>
      </c>
      <c r="D13" s="53">
        <v>0</v>
      </c>
      <c r="E13" s="60" t="s">
        <v>17</v>
      </c>
      <c r="F13" s="53">
        <v>2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2.0830000000000001E-2</v>
      </c>
      <c r="D14" s="57">
        <v>0</v>
      </c>
      <c r="E14" s="75"/>
      <c r="F14" s="57">
        <v>2.6900000000000001E-3</v>
      </c>
      <c r="G14" s="58">
        <v>0</v>
      </c>
      <c r="H14" s="18"/>
      <c r="I14" s="57">
        <v>0</v>
      </c>
      <c r="J14" s="59">
        <v>0</v>
      </c>
    </row>
    <row r="15" spans="1:10">
      <c r="A15" s="140"/>
      <c r="B15" s="14"/>
      <c r="C15" s="66"/>
      <c r="D15" s="66"/>
      <c r="E15" s="60"/>
      <c r="F15" s="66"/>
      <c r="G15" s="67"/>
      <c r="H15" s="14"/>
      <c r="I15" s="66"/>
      <c r="J15" s="68"/>
    </row>
    <row r="16" spans="1:10">
      <c r="A16" s="140">
        <v>750</v>
      </c>
      <c r="B16" s="14" t="s">
        <v>17</v>
      </c>
      <c r="C16" s="53">
        <v>3</v>
      </c>
      <c r="D16" s="53">
        <v>0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4.1700000000000001E-3</v>
      </c>
      <c r="D17" s="57">
        <v>0</v>
      </c>
      <c r="E17" s="75"/>
      <c r="F17" s="57">
        <v>0</v>
      </c>
      <c r="G17" s="58">
        <v>0</v>
      </c>
      <c r="H17" s="18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5"/>
      <c r="H18" s="14"/>
      <c r="I18" s="14"/>
      <c r="J18" s="16"/>
    </row>
    <row r="19" spans="1:10">
      <c r="A19" s="140">
        <v>1000</v>
      </c>
      <c r="B19" s="14" t="s">
        <v>17</v>
      </c>
      <c r="C19" s="53">
        <v>1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70">
        <v>1.39E-3</v>
      </c>
      <c r="D20" s="70">
        <v>0</v>
      </c>
      <c r="E20" s="76"/>
      <c r="F20" s="70">
        <v>0</v>
      </c>
      <c r="G20" s="71">
        <v>0</v>
      </c>
      <c r="H20" s="22"/>
      <c r="I20" s="70">
        <v>0</v>
      </c>
      <c r="J20" s="72">
        <v>0</v>
      </c>
    </row>
    <row r="21" spans="1:10" ht="6" customHeight="1" thickTop="1"/>
    <row r="22" spans="1:10">
      <c r="A22" s="73" t="s">
        <v>69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scale="97"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opLeftCell="A10" zoomScaleNormal="100" workbookViewId="0">
      <selection activeCell="A22" sqref="A22:IV23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.33203125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96.75" customHeight="1">
      <c r="A1" s="163" t="s">
        <v>46</v>
      </c>
      <c r="B1" s="164"/>
      <c r="C1" s="164"/>
      <c r="D1" s="164"/>
      <c r="E1" s="164"/>
    </row>
    <row r="2" spans="1:5" ht="12" customHeight="1">
      <c r="A2" s="119"/>
      <c r="B2" s="120"/>
      <c r="C2" s="120"/>
      <c r="D2" s="120"/>
      <c r="E2" s="120"/>
    </row>
    <row r="3" spans="1:5">
      <c r="A3" s="35"/>
      <c r="B3" s="36"/>
      <c r="C3" s="36"/>
      <c r="D3" s="36"/>
      <c r="E3" s="36"/>
    </row>
    <row r="4" spans="1:5" ht="36" customHeight="1">
      <c r="A4" s="157" t="s">
        <v>39</v>
      </c>
      <c r="B4" s="157"/>
      <c r="C4" s="157"/>
      <c r="D4" s="157"/>
      <c r="E4" s="157"/>
    </row>
    <row r="5" spans="1:5" ht="16.2" thickBot="1">
      <c r="A5" s="35"/>
      <c r="B5" s="36"/>
      <c r="C5" s="36"/>
      <c r="D5" s="36"/>
      <c r="E5" s="36"/>
    </row>
    <row r="6" spans="1:5" ht="16.2" thickTop="1">
      <c r="A6" s="97"/>
      <c r="B6" s="169" t="s">
        <v>9</v>
      </c>
      <c r="C6" s="170"/>
      <c r="D6" s="169" t="s">
        <v>9</v>
      </c>
      <c r="E6" s="171"/>
    </row>
    <row r="7" spans="1:5">
      <c r="A7" s="98"/>
      <c r="B7" s="117">
        <v>36678</v>
      </c>
      <c r="C7" s="117">
        <v>36312</v>
      </c>
      <c r="D7" s="117">
        <v>36708</v>
      </c>
      <c r="E7" s="118">
        <v>36342</v>
      </c>
    </row>
    <row r="8" spans="1:5">
      <c r="A8" s="101" t="s">
        <v>5</v>
      </c>
      <c r="B8" s="102">
        <v>27938.85</v>
      </c>
      <c r="C8" s="102">
        <v>35407.71</v>
      </c>
      <c r="D8" s="102">
        <v>27634.2</v>
      </c>
      <c r="E8" s="103">
        <v>30611.21</v>
      </c>
    </row>
    <row r="9" spans="1:5">
      <c r="A9" s="101" t="s">
        <v>6</v>
      </c>
      <c r="B9" s="102">
        <v>38.803958333333348</v>
      </c>
      <c r="C9" s="102">
        <v>49.177375000000062</v>
      </c>
      <c r="D9" s="102">
        <v>37.142741935483869</v>
      </c>
      <c r="E9" s="103">
        <v>41.144099462365624</v>
      </c>
    </row>
    <row r="10" spans="1:5" ht="49.5" customHeight="1" thickBot="1">
      <c r="A10" s="104" t="s">
        <v>7</v>
      </c>
      <c r="B10" s="165">
        <f>+(B9-C9)/C9</f>
        <v>-0.21093880400624679</v>
      </c>
      <c r="C10" s="166"/>
      <c r="D10" s="165">
        <f>+(D9-E9)/E9</f>
        <v>-9.7252281108784103E-2</v>
      </c>
      <c r="E10" s="177"/>
    </row>
    <row r="11" spans="1:5" ht="6" customHeight="1" thickTop="1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 ht="44.25" customHeight="1">
      <c r="A13" s="157" t="s">
        <v>41</v>
      </c>
      <c r="B13" s="172"/>
      <c r="C13" s="172"/>
      <c r="D13" s="172"/>
      <c r="E13" s="172"/>
    </row>
    <row r="14" spans="1:5" ht="16.2" thickBot="1">
      <c r="A14" s="1"/>
      <c r="B14" s="1"/>
      <c r="C14" s="1"/>
      <c r="D14" s="1"/>
      <c r="E14" s="1"/>
    </row>
    <row r="15" spans="1:5" ht="16.2" thickTop="1">
      <c r="B15" s="97"/>
      <c r="C15" s="176" t="s">
        <v>9</v>
      </c>
      <c r="D15" s="144"/>
      <c r="E15" s="124"/>
    </row>
    <row r="16" spans="1:5">
      <c r="B16" s="98"/>
      <c r="C16" s="99" t="s">
        <v>27</v>
      </c>
      <c r="D16" s="100" t="s">
        <v>28</v>
      </c>
      <c r="E16" s="121"/>
    </row>
    <row r="17" spans="2:5">
      <c r="B17" s="101" t="s">
        <v>5</v>
      </c>
      <c r="C17" s="102">
        <v>298582.74</v>
      </c>
      <c r="D17" s="123">
        <v>272432.37</v>
      </c>
      <c r="E17" s="122"/>
    </row>
    <row r="18" spans="2:5">
      <c r="B18" s="101" t="s">
        <v>6</v>
      </c>
      <c r="C18" s="102">
        <v>33.991659836065608</v>
      </c>
      <c r="D18" s="116">
        <v>31.014614071038253</v>
      </c>
      <c r="E18" s="122"/>
    </row>
    <row r="19" spans="2:5" ht="41.25" customHeight="1" thickBot="1">
      <c r="B19" s="104" t="s">
        <v>40</v>
      </c>
      <c r="C19" s="174">
        <f>+(D18-C18)/C18</f>
        <v>-8.7581653246266905E-2</v>
      </c>
      <c r="D19" s="175"/>
      <c r="E19" s="106"/>
    </row>
    <row r="20" spans="2:5" ht="7.5" customHeight="1" thickTop="1">
      <c r="D20" s="106"/>
      <c r="E20" s="106"/>
    </row>
    <row r="21" spans="2:5" ht="12.9" customHeight="1">
      <c r="B21" s="73" t="s">
        <v>67</v>
      </c>
    </row>
    <row r="22" spans="2:5">
      <c r="B22" s="73"/>
    </row>
  </sheetData>
  <mergeCells count="9">
    <mergeCell ref="C19:D19"/>
    <mergeCell ref="A13:E13"/>
    <mergeCell ref="C15:D15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opLeftCell="A21" zoomScale="75" zoomScaleNormal="100" workbookViewId="0">
      <selection activeCell="E25" sqref="E25"/>
    </sheetView>
  </sheetViews>
  <sheetFormatPr defaultColWidth="9.33203125" defaultRowHeight="15.6"/>
  <cols>
    <col min="1" max="3" width="16.77734375" style="37" customWidth="1"/>
    <col min="4" max="4" width="17.33203125" style="37" bestFit="1" customWidth="1"/>
    <col min="5" max="5" width="16.77734375" style="37" customWidth="1"/>
    <col min="6" max="6" width="1.77734375" style="37" customWidth="1"/>
    <col min="7" max="7" width="17.33203125" style="37" bestFit="1" customWidth="1"/>
    <col min="8" max="8" width="10.77734375" style="37" bestFit="1" customWidth="1"/>
    <col min="9" max="9" width="16" style="37" bestFit="1" customWidth="1"/>
    <col min="10" max="10" width="17.44140625" style="37" bestFit="1" customWidth="1"/>
    <col min="11" max="11" width="20.77734375" style="37" bestFit="1" customWidth="1"/>
    <col min="12" max="12" width="16.109375" style="37" bestFit="1" customWidth="1"/>
    <col min="13" max="16384" width="9.33203125" style="37"/>
  </cols>
  <sheetData>
    <row r="1" spans="1:5" ht="59.25" customHeight="1">
      <c r="A1" s="163" t="s">
        <v>74</v>
      </c>
      <c r="B1" s="164"/>
      <c r="C1" s="164"/>
      <c r="D1" s="164"/>
      <c r="E1" s="164"/>
    </row>
    <row r="2" spans="1:5">
      <c r="A2" s="35"/>
      <c r="B2" s="36"/>
      <c r="C2" s="36"/>
      <c r="D2" s="36"/>
      <c r="E2" s="36"/>
    </row>
    <row r="3" spans="1:5">
      <c r="A3" s="35"/>
      <c r="B3" s="36"/>
      <c r="C3" s="36"/>
      <c r="D3" s="36"/>
      <c r="E3" s="36"/>
    </row>
    <row r="4" spans="1:5" ht="36" customHeight="1">
      <c r="A4" s="157" t="s">
        <v>32</v>
      </c>
      <c r="B4" s="157"/>
      <c r="C4" s="157"/>
      <c r="D4" s="157"/>
      <c r="E4" s="157"/>
    </row>
    <row r="5" spans="1:5" ht="6" customHeight="1" thickBot="1">
      <c r="A5" s="35"/>
      <c r="B5" s="36"/>
      <c r="C5" s="36"/>
      <c r="D5" s="36"/>
      <c r="E5" s="36"/>
    </row>
    <row r="6" spans="1:5" ht="16.2" thickTop="1">
      <c r="A6" s="97"/>
      <c r="B6" s="169" t="s">
        <v>9</v>
      </c>
      <c r="C6" s="170"/>
      <c r="D6" s="169" t="s">
        <v>10</v>
      </c>
      <c r="E6" s="171"/>
    </row>
    <row r="7" spans="1:5">
      <c r="A7" s="98"/>
      <c r="B7" s="99" t="s">
        <v>8</v>
      </c>
      <c r="C7" s="99" t="s">
        <v>11</v>
      </c>
      <c r="D7" s="99" t="s">
        <v>12</v>
      </c>
      <c r="E7" s="100" t="s">
        <v>13</v>
      </c>
    </row>
    <row r="8" spans="1:5">
      <c r="A8" s="101" t="s">
        <v>5</v>
      </c>
      <c r="B8" s="102">
        <v>417528.71</v>
      </c>
      <c r="C8" s="102">
        <v>229636.37</v>
      </c>
      <c r="D8" s="102">
        <v>301167</v>
      </c>
      <c r="E8" s="103">
        <v>150597.07</v>
      </c>
    </row>
    <row r="9" spans="1:5">
      <c r="A9" s="101" t="s">
        <v>6</v>
      </c>
      <c r="B9" s="102">
        <v>47.53</v>
      </c>
      <c r="C9" s="102">
        <v>26.21</v>
      </c>
      <c r="D9" s="102">
        <v>68.569999999999993</v>
      </c>
      <c r="E9" s="103">
        <v>34.380000000000003</v>
      </c>
    </row>
    <row r="10" spans="1:5" ht="49.5" customHeight="1" thickBot="1">
      <c r="A10" s="104" t="s">
        <v>7</v>
      </c>
      <c r="B10" s="165">
        <f>+(B9-C9)/C9</f>
        <v>0.81342998855398696</v>
      </c>
      <c r="C10" s="166"/>
      <c r="D10" s="167">
        <f>+(D9-E9)/E9</f>
        <v>0.99447353112274539</v>
      </c>
      <c r="E10" s="168"/>
    </row>
    <row r="11" spans="1:5" ht="6" customHeight="1" thickTop="1"/>
    <row r="13" spans="1:5" ht="41.25" customHeight="1">
      <c r="A13" s="157" t="s">
        <v>29</v>
      </c>
      <c r="B13" s="172"/>
      <c r="C13" s="172"/>
      <c r="D13" s="172"/>
      <c r="E13" s="172"/>
    </row>
    <row r="14" spans="1:5" ht="6" customHeight="1" thickBot="1"/>
    <row r="15" spans="1:5" ht="16.2" thickTop="1">
      <c r="A15" s="97"/>
      <c r="B15" s="169" t="s">
        <v>9</v>
      </c>
      <c r="C15" s="170"/>
      <c r="D15" s="169" t="s">
        <v>10</v>
      </c>
      <c r="E15" s="171"/>
    </row>
    <row r="16" spans="1:5">
      <c r="A16" s="98"/>
      <c r="B16" s="99" t="s">
        <v>27</v>
      </c>
      <c r="C16" s="99" t="s">
        <v>28</v>
      </c>
      <c r="D16" s="99" t="s">
        <v>27</v>
      </c>
      <c r="E16" s="100" t="s">
        <v>28</v>
      </c>
    </row>
    <row r="17" spans="1:5">
      <c r="A17" s="101" t="s">
        <v>5</v>
      </c>
      <c r="B17" s="102">
        <f>+B8</f>
        <v>417528.71</v>
      </c>
      <c r="C17" s="102">
        <v>381701.99</v>
      </c>
      <c r="D17" s="132">
        <f>+D8</f>
        <v>301167</v>
      </c>
      <c r="E17" s="133">
        <v>265340.28000000003</v>
      </c>
    </row>
    <row r="18" spans="1:5">
      <c r="A18" s="101" t="s">
        <v>6</v>
      </c>
      <c r="B18" s="102">
        <v>47.53</v>
      </c>
      <c r="C18" s="102">
        <v>43.45</v>
      </c>
      <c r="D18" s="102">
        <v>68.569999999999993</v>
      </c>
      <c r="E18" s="103">
        <v>60.41</v>
      </c>
    </row>
    <row r="19" spans="1:5" ht="47.4" thickBot="1">
      <c r="A19" s="104" t="s">
        <v>44</v>
      </c>
      <c r="B19" s="165">
        <f>+(C18-B18)/B18</f>
        <v>-8.584052177572056E-2</v>
      </c>
      <c r="C19" s="166"/>
      <c r="D19" s="167">
        <f>+(E18-D18)/D18</f>
        <v>-0.11900247921831701</v>
      </c>
      <c r="E19" s="168"/>
    </row>
    <row r="20" spans="1:5" ht="16.2" thickTop="1">
      <c r="A20" s="105"/>
      <c r="B20" s="106"/>
      <c r="C20" s="106"/>
      <c r="D20" s="106"/>
      <c r="E20" s="106"/>
    </row>
    <row r="21" spans="1:5" ht="36" customHeight="1">
      <c r="A21" s="157" t="s">
        <v>30</v>
      </c>
      <c r="B21" s="172"/>
      <c r="C21" s="172"/>
      <c r="D21" s="172"/>
      <c r="E21" s="172"/>
    </row>
    <row r="22" spans="1:5" ht="16.2" thickBot="1"/>
    <row r="23" spans="1:5" ht="16.2" thickTop="1">
      <c r="A23" s="97"/>
      <c r="B23" s="169" t="s">
        <v>9</v>
      </c>
      <c r="C23" s="170"/>
      <c r="D23" s="169" t="s">
        <v>10</v>
      </c>
      <c r="E23" s="171"/>
    </row>
    <row r="24" spans="1:5">
      <c r="A24" s="98"/>
      <c r="B24" s="99" t="s">
        <v>27</v>
      </c>
      <c r="C24" s="99" t="s">
        <v>28</v>
      </c>
      <c r="D24" s="99" t="s">
        <v>27</v>
      </c>
      <c r="E24" s="100" t="s">
        <v>28</v>
      </c>
    </row>
    <row r="25" spans="1:5">
      <c r="A25" s="101" t="s">
        <v>5</v>
      </c>
      <c r="B25" s="102">
        <f>+C8</f>
        <v>229636.37</v>
      </c>
      <c r="C25" s="102">
        <v>229636.37</v>
      </c>
      <c r="D25" s="132">
        <f>+E8</f>
        <v>150597.07</v>
      </c>
      <c r="E25" s="142">
        <v>150597.07</v>
      </c>
    </row>
    <row r="26" spans="1:5">
      <c r="A26" s="101" t="s">
        <v>6</v>
      </c>
      <c r="B26" s="102">
        <v>26.21</v>
      </c>
      <c r="C26" s="102">
        <v>26.21</v>
      </c>
      <c r="D26" s="102">
        <v>34.380000000000003</v>
      </c>
      <c r="E26" s="103">
        <v>34.380000000000003</v>
      </c>
    </row>
    <row r="27" spans="1:5" ht="47.4" thickBot="1">
      <c r="A27" s="104" t="s">
        <v>45</v>
      </c>
      <c r="B27" s="165">
        <f>+(C26-B26)/B26</f>
        <v>0</v>
      </c>
      <c r="C27" s="166"/>
      <c r="D27" s="167">
        <f>+(E26-D26)/D26</f>
        <v>0</v>
      </c>
      <c r="E27" s="168"/>
    </row>
    <row r="28" spans="1:5" ht="16.2" thickTop="1"/>
    <row r="29" spans="1:5" s="1" customFormat="1" ht="12.9" customHeight="1">
      <c r="A29" s="73" t="s">
        <v>63</v>
      </c>
    </row>
    <row r="30" spans="1:5" s="1" customFormat="1" ht="12.9" customHeight="1">
      <c r="A30" s="73" t="s">
        <v>64</v>
      </c>
    </row>
  </sheetData>
  <mergeCells count="16">
    <mergeCell ref="B27:C27"/>
    <mergeCell ref="D27:E27"/>
    <mergeCell ref="A13:E13"/>
    <mergeCell ref="B15:C15"/>
    <mergeCell ref="D15:E15"/>
    <mergeCell ref="B19:C19"/>
    <mergeCell ref="D19:E19"/>
    <mergeCell ref="A21:E21"/>
    <mergeCell ref="B23:C23"/>
    <mergeCell ref="D23:E23"/>
    <mergeCell ref="A1:E1"/>
    <mergeCell ref="B10:C10"/>
    <mergeCell ref="D10:E10"/>
    <mergeCell ref="B6:C6"/>
    <mergeCell ref="D6:E6"/>
    <mergeCell ref="A4:E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7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4.5" customHeight="1" thickBot="1">
      <c r="A1" s="147" t="s">
        <v>21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50</v>
      </c>
      <c r="C6" s="29" t="s">
        <v>17</v>
      </c>
    </row>
    <row r="7" spans="1:3">
      <c r="A7" s="30"/>
      <c r="B7" s="46">
        <v>5.6899999999999997E-3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25</v>
      </c>
      <c r="C9" s="29" t="s">
        <v>17</v>
      </c>
    </row>
    <row r="10" spans="1:3">
      <c r="A10" s="141"/>
      <c r="B10" s="46">
        <v>2.8500000000000001E-3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3.4000000000000001E-6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3</v>
      </c>
      <c r="C15" s="29" t="s">
        <v>17</v>
      </c>
    </row>
    <row r="16" spans="1:3">
      <c r="A16" s="141"/>
      <c r="B16" s="46">
        <v>3.4000000000000002E-4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2</v>
      </c>
      <c r="C18" s="48" t="s">
        <v>17</v>
      </c>
    </row>
    <row r="19" spans="1:3" ht="16.2" thickBot="1">
      <c r="A19" s="32"/>
      <c r="B19" s="49">
        <v>2.3000000000000001E-4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76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06.5" customHeight="1" thickBot="1">
      <c r="A1" s="147" t="s">
        <v>22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47</v>
      </c>
      <c r="C6" s="29" t="s">
        <v>17</v>
      </c>
    </row>
    <row r="7" spans="1:3">
      <c r="A7" s="30"/>
      <c r="B7" s="46">
        <v>5.3499999999999997E-3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18</v>
      </c>
      <c r="C9" s="29" t="s">
        <v>17</v>
      </c>
    </row>
    <row r="10" spans="1:3">
      <c r="A10" s="141"/>
      <c r="B10" s="46">
        <v>2.0500000000000002E-3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2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7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1.5" customHeight="1">
      <c r="A1" s="157" t="s">
        <v>35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 ht="15.75" customHeight="1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4">
        <v>4</v>
      </c>
      <c r="E7" s="53" t="s">
        <v>17</v>
      </c>
      <c r="F7" s="53">
        <v>52</v>
      </c>
      <c r="G7" s="53">
        <v>0</v>
      </c>
      <c r="H7" s="52" t="s">
        <v>17</v>
      </c>
      <c r="I7" s="53">
        <v>2</v>
      </c>
      <c r="J7" s="55">
        <v>0</v>
      </c>
    </row>
    <row r="8" spans="1:10" s="20" customFormat="1">
      <c r="A8" s="30"/>
      <c r="B8" s="75"/>
      <c r="C8" s="57">
        <v>4.444E-2</v>
      </c>
      <c r="D8" s="58">
        <v>5.5599999999999998E-3</v>
      </c>
      <c r="E8" s="75"/>
      <c r="F8" s="57">
        <v>6.9889999999999994E-2</v>
      </c>
      <c r="G8" s="57">
        <v>0</v>
      </c>
      <c r="H8" s="75"/>
      <c r="I8" s="57">
        <v>2.6900000000000001E-3</v>
      </c>
      <c r="J8" s="59">
        <v>0</v>
      </c>
    </row>
    <row r="9" spans="1:10">
      <c r="A9" s="27"/>
      <c r="B9" s="14"/>
      <c r="C9" s="31"/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4">
        <v>4</v>
      </c>
      <c r="E10" s="14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3">
        <v>5.5599999999999998E-3</v>
      </c>
      <c r="E11" s="18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4">
        <v>3</v>
      </c>
      <c r="E13" s="14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8">
        <v>4.1700000000000001E-3</v>
      </c>
      <c r="E14" s="18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4">
        <v>3</v>
      </c>
      <c r="E16" s="14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8">
        <v>4.1700000000000001E-3</v>
      </c>
      <c r="E17" s="18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2</v>
      </c>
      <c r="E19" s="14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2.7799999999999999E-3</v>
      </c>
      <c r="E20" s="89"/>
      <c r="F20" s="107">
        <v>0</v>
      </c>
      <c r="G20" s="107">
        <v>0</v>
      </c>
      <c r="H20" s="89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7.5" customHeight="1">
      <c r="A1" s="157" t="s">
        <v>36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32</v>
      </c>
      <c r="D7" s="53">
        <v>3</v>
      </c>
      <c r="E7" s="52" t="s">
        <v>17</v>
      </c>
      <c r="F7" s="53">
        <v>38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4.444E-2</v>
      </c>
      <c r="D8" s="57">
        <v>4.1700000000000001E-3</v>
      </c>
      <c r="E8" s="75"/>
      <c r="F8" s="57">
        <v>5.108E-2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86">
        <v>0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1.39E-3</v>
      </c>
      <c r="E11" s="75"/>
      <c r="F11" s="87">
        <v>0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0</v>
      </c>
      <c r="D14" s="57">
        <v>0</v>
      </c>
      <c r="E14" s="75"/>
      <c r="F14" s="57">
        <v>0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0</v>
      </c>
      <c r="E17" s="75"/>
      <c r="F17" s="57">
        <v>0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5.25" customHeight="1" thickBot="1">
      <c r="A1" s="147" t="s">
        <v>23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19</v>
      </c>
      <c r="C6" s="29" t="s">
        <v>17</v>
      </c>
    </row>
    <row r="7" spans="1:3">
      <c r="A7" s="30"/>
      <c r="B7" s="46">
        <v>2.16E-3</v>
      </c>
      <c r="C7" s="19"/>
    </row>
    <row r="8" spans="1:3">
      <c r="A8" s="27"/>
      <c r="B8" s="74"/>
      <c r="C8" s="29"/>
    </row>
    <row r="9" spans="1:3">
      <c r="A9" s="140">
        <v>250</v>
      </c>
      <c r="B9" s="40">
        <v>8</v>
      </c>
      <c r="C9" s="29" t="s">
        <v>17</v>
      </c>
    </row>
    <row r="10" spans="1:3">
      <c r="A10" s="141"/>
      <c r="B10" s="46">
        <v>9.1E-4</v>
      </c>
      <c r="C10" s="19"/>
    </row>
    <row r="11" spans="1:3">
      <c r="A11" s="140"/>
      <c r="B11" s="74"/>
      <c r="C11" s="29"/>
    </row>
    <row r="12" spans="1:3">
      <c r="A12" s="140">
        <v>500</v>
      </c>
      <c r="B12" s="40">
        <v>3</v>
      </c>
      <c r="C12" s="29" t="s">
        <v>17</v>
      </c>
    </row>
    <row r="13" spans="1:3">
      <c r="A13" s="141"/>
      <c r="B13" s="46">
        <v>3.4000000000000002E-4</v>
      </c>
      <c r="C13" s="19"/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2</v>
      </c>
      <c r="C15" s="29" t="s">
        <v>17</v>
      </c>
    </row>
    <row r="16" spans="1:3">
      <c r="A16" s="141"/>
      <c r="B16" s="46">
        <v>2.3000000000000001E-4</v>
      </c>
      <c r="C16" s="19"/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29" t="s">
        <v>17</v>
      </c>
    </row>
    <row r="19" spans="1:3" ht="16.2" thickBot="1">
      <c r="A19" s="32"/>
      <c r="B19" s="49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113.25" customHeight="1" thickBot="1">
      <c r="A1" s="147" t="s">
        <v>24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17</v>
      </c>
      <c r="C6" s="29" t="s">
        <v>17</v>
      </c>
    </row>
    <row r="7" spans="1:3">
      <c r="A7" s="30"/>
      <c r="B7" s="46">
        <v>1.9400000000000001E-3</v>
      </c>
      <c r="C7" s="19" t="s">
        <v>16</v>
      </c>
    </row>
    <row r="8" spans="1:3">
      <c r="A8" s="27"/>
      <c r="B8" s="74"/>
      <c r="C8" s="29"/>
    </row>
    <row r="9" spans="1:3">
      <c r="A9" s="140">
        <v>250</v>
      </c>
      <c r="B9" s="40">
        <v>3</v>
      </c>
      <c r="C9" s="29" t="s">
        <v>17</v>
      </c>
    </row>
    <row r="10" spans="1:3">
      <c r="A10" s="141"/>
      <c r="B10" s="46">
        <v>3.4000000000000002E-4</v>
      </c>
      <c r="C10" s="78" t="s">
        <v>16</v>
      </c>
    </row>
    <row r="11" spans="1:3">
      <c r="A11" s="140"/>
      <c r="B11" s="74"/>
      <c r="C11" s="29"/>
    </row>
    <row r="12" spans="1:3">
      <c r="A12" s="140">
        <v>500</v>
      </c>
      <c r="B12" s="40">
        <v>0</v>
      </c>
      <c r="C12" s="29" t="s">
        <v>17</v>
      </c>
    </row>
    <row r="13" spans="1:3">
      <c r="A13" s="141"/>
      <c r="B13" s="46">
        <v>0</v>
      </c>
      <c r="C13" s="90" t="s">
        <v>16</v>
      </c>
    </row>
    <row r="14" spans="1:3">
      <c r="A14" s="140"/>
      <c r="B14" s="74" t="s">
        <v>16</v>
      </c>
      <c r="C14" s="29"/>
    </row>
    <row r="15" spans="1:3">
      <c r="A15" s="140">
        <v>750</v>
      </c>
      <c r="B15" s="40">
        <v>0</v>
      </c>
      <c r="C15" s="29" t="s">
        <v>17</v>
      </c>
    </row>
    <row r="16" spans="1:3">
      <c r="A16" s="141"/>
      <c r="B16" s="46">
        <v>0</v>
      </c>
      <c r="C16" s="90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0</v>
      </c>
      <c r="C18" s="48" t="s">
        <v>17</v>
      </c>
    </row>
    <row r="19" spans="1:3" ht="16.2" thickBot="1">
      <c r="A19" s="32"/>
      <c r="B19" s="49">
        <v>0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6384" width="9.33203125" style="1"/>
  </cols>
  <sheetData>
    <row r="1" spans="1:10" ht="61.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81"/>
      <c r="D6" s="12"/>
      <c r="E6" s="80"/>
      <c r="F6" s="81"/>
      <c r="G6" s="12"/>
      <c r="H6" s="81"/>
      <c r="I6" s="81"/>
      <c r="J6" s="82"/>
    </row>
    <row r="7" spans="1:10">
      <c r="A7" s="140">
        <v>100</v>
      </c>
      <c r="B7" s="60" t="s">
        <v>17</v>
      </c>
      <c r="C7" s="53">
        <v>22</v>
      </c>
      <c r="D7" s="53">
        <v>4</v>
      </c>
      <c r="E7" s="60" t="s">
        <v>17</v>
      </c>
      <c r="F7" s="53">
        <v>39</v>
      </c>
      <c r="G7" s="54">
        <v>0</v>
      </c>
      <c r="H7" s="60" t="s">
        <v>17</v>
      </c>
      <c r="I7" s="53">
        <v>1</v>
      </c>
      <c r="J7" s="55">
        <v>0</v>
      </c>
    </row>
    <row r="8" spans="1:10" s="20" customFormat="1">
      <c r="A8" s="30"/>
      <c r="B8" s="75"/>
      <c r="C8" s="62">
        <v>3.056E-2</v>
      </c>
      <c r="D8" s="62">
        <v>5.5599999999999998E-3</v>
      </c>
      <c r="E8" s="75"/>
      <c r="F8" s="57">
        <v>5.2420000000000001E-2</v>
      </c>
      <c r="G8" s="58">
        <v>0</v>
      </c>
      <c r="H8" s="75"/>
      <c r="I8" s="62">
        <v>1.34E-3</v>
      </c>
      <c r="J8" s="64">
        <v>0</v>
      </c>
    </row>
    <row r="9" spans="1:10">
      <c r="A9" s="27"/>
      <c r="B9" s="14"/>
      <c r="C9" s="66"/>
      <c r="D9" s="66"/>
      <c r="E9" s="60"/>
      <c r="F9" s="66"/>
      <c r="G9" s="67"/>
      <c r="H9" s="14"/>
      <c r="I9" s="66"/>
      <c r="J9" s="68"/>
    </row>
    <row r="10" spans="1:10">
      <c r="A10" s="140">
        <v>250</v>
      </c>
      <c r="B10" s="14" t="s">
        <v>17</v>
      </c>
      <c r="C10" s="53">
        <v>0</v>
      </c>
      <c r="D10" s="53">
        <v>4</v>
      </c>
      <c r="E10" s="60" t="s">
        <v>17</v>
      </c>
      <c r="F10" s="53">
        <v>0</v>
      </c>
      <c r="G10" s="54">
        <v>0</v>
      </c>
      <c r="H10" s="14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0</v>
      </c>
      <c r="D11" s="62">
        <v>5.5599999999999998E-3</v>
      </c>
      <c r="E11" s="75"/>
      <c r="F11" s="109">
        <v>0</v>
      </c>
      <c r="G11" s="110">
        <v>0</v>
      </c>
      <c r="H11" s="18"/>
      <c r="I11" s="62">
        <v>0</v>
      </c>
      <c r="J11" s="64">
        <v>0</v>
      </c>
    </row>
    <row r="12" spans="1:10">
      <c r="A12" s="140"/>
      <c r="B12" s="14"/>
      <c r="C12" s="66"/>
      <c r="D12" s="66"/>
      <c r="E12" s="60"/>
      <c r="F12" s="66"/>
      <c r="G12" s="67"/>
      <c r="H12" s="14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3</v>
      </c>
      <c r="E13" s="60" t="s">
        <v>17</v>
      </c>
      <c r="F13" s="53">
        <v>0</v>
      </c>
      <c r="G13" s="54">
        <v>0</v>
      </c>
      <c r="H13" s="14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4.1700000000000001E-3</v>
      </c>
      <c r="E14" s="75"/>
      <c r="F14" s="109">
        <v>0</v>
      </c>
      <c r="G14" s="110">
        <v>0</v>
      </c>
      <c r="H14" s="18"/>
      <c r="I14" s="109">
        <v>0</v>
      </c>
      <c r="J14" s="111">
        <v>0</v>
      </c>
    </row>
    <row r="15" spans="1:10">
      <c r="A15" s="140"/>
      <c r="B15" s="14"/>
      <c r="C15" s="91"/>
      <c r="D15" s="91"/>
      <c r="E15" s="60"/>
      <c r="F15" s="91"/>
      <c r="G15" s="92"/>
      <c r="H15" s="14"/>
      <c r="I15" s="91"/>
      <c r="J15" s="93"/>
    </row>
    <row r="16" spans="1:10">
      <c r="A16" s="140">
        <v>750</v>
      </c>
      <c r="B16" s="14" t="s">
        <v>17</v>
      </c>
      <c r="C16" s="53">
        <v>0</v>
      </c>
      <c r="D16" s="53">
        <v>2</v>
      </c>
      <c r="E16" s="60" t="s">
        <v>17</v>
      </c>
      <c r="F16" s="53">
        <v>0</v>
      </c>
      <c r="G16" s="54">
        <v>0</v>
      </c>
      <c r="H16" s="14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109">
        <v>0</v>
      </c>
      <c r="D17" s="109">
        <v>2.7799999999999999E-3</v>
      </c>
      <c r="E17" s="75"/>
      <c r="F17" s="109">
        <v>0</v>
      </c>
      <c r="G17" s="110">
        <v>0</v>
      </c>
      <c r="H17" s="18"/>
      <c r="I17" s="109">
        <v>0</v>
      </c>
      <c r="J17" s="111">
        <v>0</v>
      </c>
    </row>
    <row r="18" spans="1:10">
      <c r="A18" s="140"/>
      <c r="B18" s="14"/>
      <c r="C18" s="53"/>
      <c r="D18" s="53"/>
      <c r="E18" s="60"/>
      <c r="F18" s="53"/>
      <c r="G18" s="54"/>
      <c r="H18" s="14"/>
      <c r="I18" s="53"/>
      <c r="J18" s="55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4">
        <v>0</v>
      </c>
      <c r="H19" s="14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12">
        <v>0</v>
      </c>
      <c r="H20" s="22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zoomScaleNormal="100" workbookViewId="0">
      <selection activeCell="A22" sqref="A22:IV23"/>
    </sheetView>
  </sheetViews>
  <sheetFormatPr defaultColWidth="9.33203125" defaultRowHeight="15.6"/>
  <cols>
    <col min="1" max="1" width="16.77734375" style="1" customWidth="1"/>
    <col min="2" max="14" width="9.33203125" style="1"/>
    <col min="15" max="15" width="11.33203125" style="1" bestFit="1" customWidth="1"/>
    <col min="16" max="16384" width="9.33203125" style="1"/>
  </cols>
  <sheetData>
    <row r="1" spans="1:10" ht="61.5" customHeight="1">
      <c r="A1" s="157" t="s">
        <v>43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22</v>
      </c>
      <c r="D7" s="53">
        <v>3</v>
      </c>
      <c r="E7" s="52" t="s">
        <v>17</v>
      </c>
      <c r="F7" s="53">
        <v>25</v>
      </c>
      <c r="G7" s="54">
        <v>0</v>
      </c>
      <c r="H7" s="53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3.056E-2</v>
      </c>
      <c r="D8" s="57">
        <v>4.1700000000000001E-3</v>
      </c>
      <c r="E8" s="75"/>
      <c r="F8" s="57">
        <v>3.3599999999999998E-2</v>
      </c>
      <c r="G8" s="58">
        <v>0</v>
      </c>
      <c r="H8" s="75"/>
      <c r="I8" s="57">
        <v>0</v>
      </c>
      <c r="J8" s="59">
        <v>0</v>
      </c>
    </row>
    <row r="9" spans="1:10">
      <c r="A9" s="27"/>
      <c r="B9" s="14"/>
      <c r="C9" s="53"/>
      <c r="D9" s="53"/>
      <c r="E9" s="60"/>
      <c r="F9" s="53"/>
      <c r="G9" s="53"/>
      <c r="H9" s="65"/>
      <c r="I9" s="94"/>
      <c r="J9" s="95"/>
    </row>
    <row r="10" spans="1:10">
      <c r="A10" s="140">
        <v>250</v>
      </c>
      <c r="B10" s="14" t="s">
        <v>17</v>
      </c>
      <c r="C10" s="53">
        <v>0</v>
      </c>
      <c r="D10" s="53">
        <v>1</v>
      </c>
      <c r="E10" s="60" t="s">
        <v>17</v>
      </c>
      <c r="F10" s="53">
        <v>0</v>
      </c>
      <c r="G10" s="53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57">
        <v>0</v>
      </c>
      <c r="D11" s="57">
        <v>1.39E-3</v>
      </c>
      <c r="E11" s="75"/>
      <c r="F11" s="57">
        <v>0</v>
      </c>
      <c r="G11" s="57">
        <v>0</v>
      </c>
      <c r="H11" s="75"/>
      <c r="I11" s="109">
        <v>0</v>
      </c>
      <c r="J11" s="111">
        <v>0</v>
      </c>
    </row>
    <row r="12" spans="1:10">
      <c r="A12" s="140"/>
      <c r="B12" s="14"/>
      <c r="C12" s="14"/>
      <c r="D12" s="14"/>
      <c r="E12" s="60"/>
      <c r="F12" s="14"/>
      <c r="G12" s="14"/>
      <c r="H12" s="60"/>
      <c r="I12" s="66"/>
      <c r="J12" s="68"/>
    </row>
    <row r="13" spans="1:10">
      <c r="A13" s="140">
        <v>500</v>
      </c>
      <c r="B13" s="14" t="s">
        <v>17</v>
      </c>
      <c r="C13" s="53">
        <v>0</v>
      </c>
      <c r="D13" s="53">
        <v>0</v>
      </c>
      <c r="E13" s="60" t="s">
        <v>17</v>
      </c>
      <c r="F13" s="53">
        <v>0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109">
        <v>0</v>
      </c>
      <c r="D14" s="109">
        <v>0</v>
      </c>
      <c r="E14" s="75"/>
      <c r="F14" s="109">
        <v>0</v>
      </c>
      <c r="G14" s="109">
        <v>0</v>
      </c>
      <c r="H14" s="75"/>
      <c r="I14" s="109">
        <v>0</v>
      </c>
      <c r="J14" s="111">
        <v>0</v>
      </c>
    </row>
    <row r="15" spans="1:10">
      <c r="A15" s="140"/>
      <c r="B15" s="14"/>
      <c r="C15" s="66"/>
      <c r="D15" s="66"/>
      <c r="E15" s="60"/>
      <c r="F15" s="66"/>
      <c r="G15" s="66"/>
      <c r="H15" s="60"/>
      <c r="I15" s="66"/>
      <c r="J15" s="68"/>
    </row>
    <row r="16" spans="1:10">
      <c r="A16" s="140">
        <v>750</v>
      </c>
      <c r="B16" s="14" t="s">
        <v>17</v>
      </c>
      <c r="C16" s="53">
        <v>0</v>
      </c>
      <c r="D16" s="53">
        <v>0</v>
      </c>
      <c r="E16" s="60" t="s">
        <v>17</v>
      </c>
      <c r="F16" s="53">
        <v>0</v>
      </c>
      <c r="G16" s="53">
        <v>0</v>
      </c>
      <c r="H16" s="60" t="s">
        <v>17</v>
      </c>
      <c r="I16" s="53">
        <v>0</v>
      </c>
      <c r="J16" s="55">
        <v>0</v>
      </c>
    </row>
    <row r="17" spans="1:15" s="20" customFormat="1">
      <c r="A17" s="141"/>
      <c r="B17" s="18"/>
      <c r="C17" s="109">
        <v>0</v>
      </c>
      <c r="D17" s="109">
        <v>0</v>
      </c>
      <c r="E17" s="75"/>
      <c r="F17" s="109">
        <v>0</v>
      </c>
      <c r="G17" s="109">
        <v>0</v>
      </c>
      <c r="H17" s="75"/>
      <c r="I17" s="109">
        <v>0</v>
      </c>
      <c r="J17" s="111">
        <v>0</v>
      </c>
      <c r="O17" s="96"/>
    </row>
    <row r="18" spans="1:15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5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5" s="20" customFormat="1" ht="16.2" thickBot="1">
      <c r="A20" s="32"/>
      <c r="B20" s="113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5" ht="6" customHeight="1" thickTop="1"/>
    <row r="22" spans="1:15">
      <c r="A22" s="73" t="s">
        <v>70</v>
      </c>
    </row>
    <row r="23" spans="1:15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8.25" customHeight="1" thickBot="1">
      <c r="A1" s="147" t="s">
        <v>25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21</v>
      </c>
      <c r="C6" s="29" t="s">
        <v>17</v>
      </c>
    </row>
    <row r="7" spans="1:3">
      <c r="A7" s="30"/>
      <c r="B7" s="46">
        <v>2.3900000000000002E-3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6</v>
      </c>
      <c r="C9" s="29" t="s">
        <v>17</v>
      </c>
    </row>
    <row r="10" spans="1:3">
      <c r="A10" s="141"/>
      <c r="B10" s="46">
        <v>6.7999999999999999E-5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4</v>
      </c>
      <c r="C12" s="29" t="s">
        <v>17</v>
      </c>
    </row>
    <row r="13" spans="1:3">
      <c r="A13" s="141"/>
      <c r="B13" s="46">
        <v>4.6000000000000001E-4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2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8" zoomScaleNormal="100" zoomScaleSheetLayoutView="100" workbookViewId="0">
      <selection activeCell="A22" sqref="A22:IV23"/>
    </sheetView>
  </sheetViews>
  <sheetFormatPr defaultColWidth="9.33203125" defaultRowHeight="15.6"/>
  <cols>
    <col min="1" max="1" width="24.109375" style="1" bestFit="1" customWidth="1"/>
    <col min="2" max="2" width="13" style="1" customWidth="1"/>
    <col min="3" max="3" width="14.33203125" style="1" customWidth="1"/>
    <col min="4" max="16384" width="9.33203125" style="1"/>
  </cols>
  <sheetData>
    <row r="1" spans="1:3" ht="93.75" customHeight="1" thickBot="1">
      <c r="A1" s="147" t="s">
        <v>26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74"/>
      <c r="C5" s="29"/>
    </row>
    <row r="6" spans="1:3">
      <c r="A6" s="140">
        <v>100</v>
      </c>
      <c r="B6" s="40">
        <v>9</v>
      </c>
      <c r="C6" s="29" t="s">
        <v>17</v>
      </c>
    </row>
    <row r="7" spans="1:3">
      <c r="A7" s="30"/>
      <c r="B7" s="46">
        <v>1.0200000000000001E-3</v>
      </c>
      <c r="C7" s="19" t="s">
        <v>16</v>
      </c>
    </row>
    <row r="8" spans="1:3">
      <c r="A8" s="27"/>
      <c r="B8" s="77"/>
      <c r="C8" s="29"/>
    </row>
    <row r="9" spans="1:3">
      <c r="A9" s="140">
        <v>250</v>
      </c>
      <c r="B9" s="40">
        <v>2</v>
      </c>
      <c r="C9" s="29" t="s">
        <v>17</v>
      </c>
    </row>
    <row r="10" spans="1:3">
      <c r="A10" s="141"/>
      <c r="B10" s="46">
        <v>2.3000000000000001E-4</v>
      </c>
      <c r="C10" s="78" t="s">
        <v>16</v>
      </c>
    </row>
    <row r="11" spans="1:3">
      <c r="A11" s="140"/>
      <c r="B11" s="77"/>
      <c r="C11" s="29"/>
    </row>
    <row r="12" spans="1:3">
      <c r="A12" s="140">
        <v>500</v>
      </c>
      <c r="B12" s="40">
        <v>2</v>
      </c>
      <c r="C12" s="29" t="s">
        <v>17</v>
      </c>
    </row>
    <row r="13" spans="1:3">
      <c r="A13" s="141"/>
      <c r="B13" s="46">
        <v>2.3000000000000001E-4</v>
      </c>
      <c r="C13" s="78" t="s">
        <v>16</v>
      </c>
    </row>
    <row r="14" spans="1:3">
      <c r="A14" s="140"/>
      <c r="B14" s="77"/>
      <c r="C14" s="29"/>
    </row>
    <row r="15" spans="1:3">
      <c r="A15" s="140">
        <v>750</v>
      </c>
      <c r="B15" s="40">
        <v>1</v>
      </c>
      <c r="C15" s="29" t="s">
        <v>17</v>
      </c>
    </row>
    <row r="16" spans="1:3">
      <c r="A16" s="141"/>
      <c r="B16" s="46">
        <v>1.1E-4</v>
      </c>
      <c r="C16" s="78" t="s">
        <v>16</v>
      </c>
    </row>
    <row r="17" spans="1:3">
      <c r="A17" s="140"/>
      <c r="B17" s="74"/>
      <c r="C17" s="29"/>
    </row>
    <row r="18" spans="1:3">
      <c r="A18" s="140">
        <v>1000</v>
      </c>
      <c r="B18" s="40">
        <v>1</v>
      </c>
      <c r="C18" s="48" t="s">
        <v>17</v>
      </c>
    </row>
    <row r="19" spans="1:3" ht="16.2" thickBot="1">
      <c r="A19" s="32"/>
      <c r="B19" s="49">
        <v>1.1E-4</v>
      </c>
      <c r="C19" s="79" t="s">
        <v>16</v>
      </c>
    </row>
    <row r="20" spans="1:3" ht="6" customHeight="1" thickTop="1">
      <c r="A20" s="33"/>
      <c r="B20" s="34"/>
      <c r="C20" s="34"/>
    </row>
    <row r="21" spans="1:3">
      <c r="A21" s="51" t="s">
        <v>18</v>
      </c>
      <c r="B21" s="31"/>
      <c r="C21" s="31"/>
    </row>
    <row r="22" spans="1:3" ht="12.9" customHeight="1">
      <c r="A22" s="73" t="s">
        <v>67</v>
      </c>
    </row>
    <row r="23" spans="1:3" ht="12.9" customHeight="1">
      <c r="A23" s="73" t="s">
        <v>68</v>
      </c>
    </row>
  </sheetData>
  <mergeCells count="4">
    <mergeCell ref="B3:C3"/>
    <mergeCell ref="B4:C4"/>
    <mergeCell ref="A1:C1"/>
    <mergeCell ref="A2:A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COMPANY,&amp;10 INC.&amp;12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5" workbookViewId="0">
      <selection activeCell="C7" sqref="C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47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606</v>
      </c>
      <c r="C6" s="29">
        <v>142</v>
      </c>
    </row>
    <row r="7" spans="1:3">
      <c r="A7" s="30"/>
      <c r="B7" s="126">
        <v>6.9000000000000006E-2</v>
      </c>
      <c r="C7" s="19">
        <v>1.6330000000000001E-2</v>
      </c>
    </row>
    <row r="8" spans="1:3">
      <c r="A8" s="27"/>
      <c r="B8" s="28"/>
      <c r="C8" s="29"/>
    </row>
    <row r="9" spans="1:3">
      <c r="A9" s="140">
        <v>250</v>
      </c>
      <c r="B9" s="28">
        <v>220</v>
      </c>
      <c r="C9" s="29">
        <v>38</v>
      </c>
    </row>
    <row r="10" spans="1:3">
      <c r="A10" s="141"/>
      <c r="B10" s="126">
        <v>2.5049999999999999E-2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100</v>
      </c>
      <c r="C12" s="29">
        <v>0</v>
      </c>
    </row>
    <row r="13" spans="1:3">
      <c r="A13" s="141"/>
      <c r="B13" s="126">
        <v>1.1390000000000001E-2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32</v>
      </c>
      <c r="C15" s="29">
        <v>0</v>
      </c>
    </row>
    <row r="16" spans="1:3">
      <c r="A16" s="141"/>
      <c r="B16" s="126">
        <v>3.64E-3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COMPANY,&amp;10 INC.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abSelected="1" topLeftCell="A4" zoomScaleNormal="100" workbookViewId="0">
      <selection activeCell="I8" sqref="I8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63.75" customHeight="1">
      <c r="A1" s="157" t="s">
        <v>37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12"/>
      <c r="H6" s="9"/>
      <c r="I6" s="9"/>
      <c r="J6" s="82"/>
    </row>
    <row r="7" spans="1:10">
      <c r="A7" s="140">
        <v>100</v>
      </c>
      <c r="B7" s="53" t="s">
        <v>17</v>
      </c>
      <c r="C7" s="53">
        <v>26</v>
      </c>
      <c r="D7" s="54">
        <v>1</v>
      </c>
      <c r="E7" s="53" t="s">
        <v>17</v>
      </c>
      <c r="F7" s="53">
        <v>30</v>
      </c>
      <c r="G7" s="53">
        <v>0</v>
      </c>
      <c r="H7" s="52" t="s">
        <v>17</v>
      </c>
      <c r="I7" s="53">
        <v>3</v>
      </c>
      <c r="J7" s="55">
        <v>0</v>
      </c>
    </row>
    <row r="8" spans="1:10" s="20" customFormat="1">
      <c r="A8" s="30"/>
      <c r="B8" s="75"/>
      <c r="C8" s="57">
        <v>3.6110000000000003E-2</v>
      </c>
      <c r="D8" s="58">
        <v>1.39E-3</v>
      </c>
      <c r="E8" s="75"/>
      <c r="F8" s="57">
        <v>4.0320000000000002E-2</v>
      </c>
      <c r="G8" s="57">
        <v>0</v>
      </c>
      <c r="H8" s="75"/>
      <c r="I8" s="57">
        <v>4.0299999999999997E-3</v>
      </c>
      <c r="J8" s="59">
        <v>0</v>
      </c>
    </row>
    <row r="9" spans="1:10">
      <c r="A9" s="27"/>
      <c r="B9" s="14"/>
      <c r="C9" s="31" t="s">
        <v>16</v>
      </c>
      <c r="D9" s="83"/>
      <c r="E9" s="14"/>
      <c r="H9" s="60"/>
      <c r="I9" s="84"/>
      <c r="J9" s="85"/>
    </row>
    <row r="10" spans="1:10">
      <c r="A10" s="140">
        <v>250</v>
      </c>
      <c r="B10" s="14" t="s">
        <v>17</v>
      </c>
      <c r="C10" s="53">
        <v>13</v>
      </c>
      <c r="D10" s="54">
        <v>0</v>
      </c>
      <c r="E10" s="14" t="s">
        <v>17</v>
      </c>
      <c r="F10" s="86">
        <v>22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1.806E-2</v>
      </c>
      <c r="D11" s="63">
        <v>0</v>
      </c>
      <c r="E11" s="18"/>
      <c r="F11" s="87">
        <v>2.9569999999999999E-2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8"/>
      <c r="E12" s="14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5</v>
      </c>
      <c r="D13" s="54">
        <v>0</v>
      </c>
      <c r="E13" s="14" t="s">
        <v>17</v>
      </c>
      <c r="F13" s="53">
        <v>14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6.94E-3</v>
      </c>
      <c r="D14" s="58">
        <v>0</v>
      </c>
      <c r="E14" s="18"/>
      <c r="F14" s="57">
        <v>1.882E-2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8"/>
      <c r="E15" s="14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4</v>
      </c>
      <c r="D16" s="54">
        <v>0</v>
      </c>
      <c r="E16" s="14" t="s">
        <v>17</v>
      </c>
      <c r="F16" s="53">
        <v>9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5.5599999999999998E-3</v>
      </c>
      <c r="D17" s="58">
        <v>1.1E-4</v>
      </c>
      <c r="E17" s="18"/>
      <c r="F17" s="57">
        <v>1.21E-2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5"/>
      <c r="E18" s="14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4">
        <v>0</v>
      </c>
      <c r="E19" s="14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zoomScaleNormal="100" workbookViewId="0">
      <selection activeCell="A22" sqref="A22:IV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61.5" customHeight="1">
      <c r="A1" s="157" t="s">
        <v>38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7.25" customHeight="1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27"/>
      <c r="B6" s="8"/>
      <c r="C6" s="9"/>
      <c r="D6" s="9"/>
      <c r="E6" s="80"/>
      <c r="F6" s="81"/>
      <c r="G6" s="81"/>
      <c r="H6" s="80"/>
      <c r="I6" s="9"/>
      <c r="J6" s="82"/>
    </row>
    <row r="7" spans="1:10">
      <c r="A7" s="140">
        <v>100</v>
      </c>
      <c r="B7" s="53" t="s">
        <v>17</v>
      </c>
      <c r="C7" s="53">
        <v>21</v>
      </c>
      <c r="D7" s="53">
        <v>1</v>
      </c>
      <c r="E7" s="52" t="s">
        <v>17</v>
      </c>
      <c r="F7" s="53">
        <v>19</v>
      </c>
      <c r="G7" s="53">
        <v>0</v>
      </c>
      <c r="H7" s="52" t="s">
        <v>17</v>
      </c>
      <c r="I7" s="53">
        <v>0</v>
      </c>
      <c r="J7" s="55">
        <v>0</v>
      </c>
    </row>
    <row r="8" spans="1:10" s="20" customFormat="1">
      <c r="A8" s="30"/>
      <c r="B8" s="75"/>
      <c r="C8" s="57">
        <v>2.9170000000000001E-2</v>
      </c>
      <c r="D8" s="57">
        <v>1.39E-3</v>
      </c>
      <c r="E8" s="75"/>
      <c r="F8" s="57">
        <v>2.554E-2</v>
      </c>
      <c r="G8" s="57">
        <v>0</v>
      </c>
      <c r="H8" s="75"/>
      <c r="I8" s="57">
        <v>0</v>
      </c>
      <c r="J8" s="59">
        <v>0</v>
      </c>
    </row>
    <row r="9" spans="1:10">
      <c r="A9" s="27"/>
      <c r="B9" s="14"/>
      <c r="C9" s="31"/>
      <c r="D9" s="31"/>
      <c r="E9" s="60"/>
      <c r="H9" s="60"/>
      <c r="I9" s="84"/>
      <c r="J9" s="85"/>
    </row>
    <row r="10" spans="1:10">
      <c r="A10" s="140">
        <v>250</v>
      </c>
      <c r="B10" s="14" t="s">
        <v>17</v>
      </c>
      <c r="C10" s="53">
        <v>11</v>
      </c>
      <c r="D10" s="53">
        <v>0</v>
      </c>
      <c r="E10" s="60" t="s">
        <v>17</v>
      </c>
      <c r="F10" s="86">
        <v>13</v>
      </c>
      <c r="G10" s="86">
        <v>0</v>
      </c>
      <c r="H10" s="60" t="s">
        <v>17</v>
      </c>
      <c r="I10" s="53">
        <v>0</v>
      </c>
      <c r="J10" s="55">
        <v>0</v>
      </c>
    </row>
    <row r="11" spans="1:10" s="20" customFormat="1">
      <c r="A11" s="141"/>
      <c r="B11" s="18"/>
      <c r="C11" s="62">
        <v>1.528E-2</v>
      </c>
      <c r="D11" s="62">
        <v>0</v>
      </c>
      <c r="E11" s="75"/>
      <c r="F11" s="87">
        <v>1.7469999999999999E-2</v>
      </c>
      <c r="G11" s="87">
        <v>0</v>
      </c>
      <c r="H11" s="75"/>
      <c r="I11" s="62">
        <v>0</v>
      </c>
      <c r="J11" s="64">
        <v>0</v>
      </c>
    </row>
    <row r="12" spans="1:10">
      <c r="A12" s="140"/>
      <c r="B12" s="14"/>
      <c r="C12" s="84"/>
      <c r="D12" s="84"/>
      <c r="E12" s="60"/>
      <c r="F12" s="84"/>
      <c r="G12" s="84"/>
      <c r="H12" s="60"/>
      <c r="I12" s="84"/>
      <c r="J12" s="85"/>
    </row>
    <row r="13" spans="1:10">
      <c r="A13" s="140">
        <v>500</v>
      </c>
      <c r="B13" s="14" t="s">
        <v>17</v>
      </c>
      <c r="C13" s="53">
        <v>1</v>
      </c>
      <c r="D13" s="53">
        <v>0</v>
      </c>
      <c r="E13" s="60" t="s">
        <v>17</v>
      </c>
      <c r="F13" s="53">
        <v>8</v>
      </c>
      <c r="G13" s="53">
        <v>0</v>
      </c>
      <c r="H13" s="60" t="s">
        <v>17</v>
      </c>
      <c r="I13" s="53">
        <v>0</v>
      </c>
      <c r="J13" s="55">
        <v>0</v>
      </c>
    </row>
    <row r="14" spans="1:10" s="20" customFormat="1">
      <c r="A14" s="141"/>
      <c r="B14" s="18"/>
      <c r="C14" s="57">
        <v>1.39E-3</v>
      </c>
      <c r="D14" s="57">
        <v>0</v>
      </c>
      <c r="E14" s="75"/>
      <c r="F14" s="57">
        <v>1.0749999999999999E-2</v>
      </c>
      <c r="G14" s="57">
        <v>0</v>
      </c>
      <c r="H14" s="75"/>
      <c r="I14" s="57">
        <v>0</v>
      </c>
      <c r="J14" s="59">
        <v>0</v>
      </c>
    </row>
    <row r="15" spans="1:10">
      <c r="A15" s="140"/>
      <c r="B15" s="14"/>
      <c r="C15" s="84"/>
      <c r="D15" s="84"/>
      <c r="E15" s="60"/>
      <c r="F15" s="84"/>
      <c r="G15" s="84"/>
      <c r="H15" s="60"/>
      <c r="I15" s="84"/>
      <c r="J15" s="85"/>
    </row>
    <row r="16" spans="1:10">
      <c r="A16" s="140">
        <v>750</v>
      </c>
      <c r="B16" s="14" t="s">
        <v>17</v>
      </c>
      <c r="C16" s="53">
        <v>1</v>
      </c>
      <c r="D16" s="53">
        <v>0</v>
      </c>
      <c r="E16" s="60" t="s">
        <v>17</v>
      </c>
      <c r="F16" s="53">
        <v>4</v>
      </c>
      <c r="G16" s="53">
        <v>0</v>
      </c>
      <c r="H16" s="60" t="s">
        <v>17</v>
      </c>
      <c r="I16" s="53">
        <v>0</v>
      </c>
      <c r="J16" s="55">
        <v>0</v>
      </c>
    </row>
    <row r="17" spans="1:10" s="20" customFormat="1">
      <c r="A17" s="141"/>
      <c r="B17" s="18"/>
      <c r="C17" s="57">
        <v>0</v>
      </c>
      <c r="D17" s="57">
        <v>1.1E-4</v>
      </c>
      <c r="E17" s="75"/>
      <c r="F17" s="57">
        <v>1.39E-3</v>
      </c>
      <c r="G17" s="57">
        <v>0</v>
      </c>
      <c r="H17" s="75"/>
      <c r="I17" s="57">
        <v>0</v>
      </c>
      <c r="J17" s="59">
        <v>0</v>
      </c>
    </row>
    <row r="18" spans="1:10">
      <c r="A18" s="140"/>
      <c r="B18" s="14"/>
      <c r="C18" s="14"/>
      <c r="D18" s="14"/>
      <c r="E18" s="60"/>
      <c r="F18" s="14"/>
      <c r="G18" s="14"/>
      <c r="H18" s="60"/>
      <c r="I18" s="14"/>
      <c r="J18" s="16"/>
    </row>
    <row r="19" spans="1:10">
      <c r="A19" s="140">
        <v>1000</v>
      </c>
      <c r="B19" s="14" t="s">
        <v>17</v>
      </c>
      <c r="C19" s="53">
        <v>0</v>
      </c>
      <c r="D19" s="53">
        <v>0</v>
      </c>
      <c r="E19" s="60" t="s">
        <v>17</v>
      </c>
      <c r="F19" s="53">
        <v>0</v>
      </c>
      <c r="G19" s="53">
        <v>0</v>
      </c>
      <c r="H19" s="60" t="s">
        <v>17</v>
      </c>
      <c r="I19" s="53">
        <v>0</v>
      </c>
      <c r="J19" s="55">
        <v>0</v>
      </c>
    </row>
    <row r="20" spans="1:10" s="20" customFormat="1" ht="16.2" thickBot="1">
      <c r="A20" s="32"/>
      <c r="B20" s="22"/>
      <c r="C20" s="107">
        <v>0</v>
      </c>
      <c r="D20" s="107">
        <v>0</v>
      </c>
      <c r="E20" s="76"/>
      <c r="F20" s="107">
        <v>0</v>
      </c>
      <c r="G20" s="107">
        <v>0</v>
      </c>
      <c r="H20" s="76"/>
      <c r="I20" s="107">
        <v>0</v>
      </c>
      <c r="J20" s="108">
        <v>0</v>
      </c>
    </row>
    <row r="21" spans="1:10" ht="6" customHeight="1" thickTop="1"/>
    <row r="22" spans="1:10">
      <c r="A22" s="73" t="s">
        <v>70</v>
      </c>
    </row>
    <row r="23" spans="1:10">
      <c r="A23" s="1" t="s">
        <v>16</v>
      </c>
    </row>
  </sheetData>
  <mergeCells count="8">
    <mergeCell ref="H3:J3"/>
    <mergeCell ref="H4:J4"/>
    <mergeCell ref="A3:A4"/>
    <mergeCell ref="A1:J1"/>
    <mergeCell ref="B3:D3"/>
    <mergeCell ref="B4:D4"/>
    <mergeCell ref="E3:G3"/>
    <mergeCell ref="E4:G4"/>
  </mergeCells>
  <phoneticPr fontId="0" type="noConversion"/>
  <printOptions horizontalCentered="1"/>
  <pageMargins left="0.75" right="0.75" top="1" bottom="0.75" header="0.2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78" customHeight="1">
      <c r="A1" s="157" t="s">
        <v>81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168</v>
      </c>
      <c r="E7" s="14">
        <v>22</v>
      </c>
      <c r="F7" s="14">
        <v>22</v>
      </c>
      <c r="G7" s="15">
        <v>214</v>
      </c>
      <c r="H7" s="14">
        <v>51</v>
      </c>
      <c r="I7" s="14">
        <v>37</v>
      </c>
      <c r="J7" s="16">
        <v>486</v>
      </c>
    </row>
    <row r="8" spans="1:10" s="20" customFormat="1">
      <c r="A8" s="17"/>
      <c r="B8" s="18">
        <v>0</v>
      </c>
      <c r="C8" s="18">
        <v>2.1999999999999999E-2</v>
      </c>
      <c r="D8" s="129">
        <v>0.23300000000000001</v>
      </c>
      <c r="E8" s="18">
        <v>2.9569999999999999E-2</v>
      </c>
      <c r="F8" s="18">
        <v>2.9569999999999999E-2</v>
      </c>
      <c r="G8" s="129">
        <v>0.28760000000000002</v>
      </c>
      <c r="H8" s="18">
        <v>6.855E-2</v>
      </c>
      <c r="I8" s="18">
        <v>4.9700000000000001E-2</v>
      </c>
      <c r="J8" s="19">
        <v>0.64900000000000002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81</v>
      </c>
      <c r="E10" s="14">
        <v>4</v>
      </c>
      <c r="F10" s="14">
        <v>3</v>
      </c>
      <c r="G10" s="15">
        <v>87</v>
      </c>
      <c r="H10" s="14">
        <v>18</v>
      </c>
      <c r="I10" s="14">
        <v>7</v>
      </c>
      <c r="J10" s="16">
        <v>110</v>
      </c>
    </row>
    <row r="11" spans="1:10" s="20" customFormat="1">
      <c r="A11" s="141"/>
      <c r="B11" s="18">
        <v>0</v>
      </c>
      <c r="C11" s="18">
        <v>5.5599999999999998E-3</v>
      </c>
      <c r="D11" s="129">
        <v>0.1125</v>
      </c>
      <c r="E11" s="18">
        <v>5.3800000000000002E-3</v>
      </c>
      <c r="F11" s="18">
        <v>4.0299999999999997E-3</v>
      </c>
      <c r="G11" s="129">
        <v>0.11694</v>
      </c>
      <c r="H11" s="18">
        <v>2.419E-2</v>
      </c>
      <c r="I11" s="18">
        <v>9.4000000000000004E-3</v>
      </c>
      <c r="J11" s="19">
        <v>0.14799999999999999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56</v>
      </c>
      <c r="E13" s="14">
        <v>0</v>
      </c>
      <c r="F13" s="14">
        <v>0</v>
      </c>
      <c r="G13" s="15">
        <v>23</v>
      </c>
      <c r="H13" s="14">
        <v>0</v>
      </c>
      <c r="I13" s="14">
        <v>0</v>
      </c>
      <c r="J13" s="16">
        <v>16</v>
      </c>
    </row>
    <row r="14" spans="1:10" s="20" customFormat="1">
      <c r="A14" s="141"/>
      <c r="B14" s="18">
        <v>0</v>
      </c>
      <c r="C14" s="18">
        <v>0</v>
      </c>
      <c r="D14" s="129">
        <v>7.7780000000000002E-2</v>
      </c>
      <c r="E14" s="18">
        <v>0</v>
      </c>
      <c r="F14" s="18">
        <v>0</v>
      </c>
      <c r="G14" s="129">
        <v>3.09E-2</v>
      </c>
      <c r="H14" s="18">
        <v>0</v>
      </c>
      <c r="I14" s="18">
        <v>0</v>
      </c>
      <c r="J14" s="19">
        <v>2.1999999999999999E-2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24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3.3300000000000003E-2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" customHeight="1">
      <c r="A23" s="73"/>
    </row>
    <row r="24" spans="1:10" ht="12.9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3" workbookViewId="0">
      <selection activeCell="C7" sqref="C7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48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708</v>
      </c>
      <c r="C6" s="29">
        <v>155</v>
      </c>
    </row>
    <row r="7" spans="1:3">
      <c r="A7" s="30"/>
      <c r="B7" s="126">
        <v>8.0600000000000005E-2</v>
      </c>
      <c r="C7" s="19">
        <v>1.78E-2</v>
      </c>
    </row>
    <row r="8" spans="1:3">
      <c r="A8" s="27"/>
      <c r="B8" s="28"/>
      <c r="C8" s="29"/>
    </row>
    <row r="9" spans="1:3">
      <c r="A9" s="140">
        <v>250</v>
      </c>
      <c r="B9" s="28">
        <v>216</v>
      </c>
      <c r="C9" s="29">
        <v>38</v>
      </c>
    </row>
    <row r="10" spans="1:3">
      <c r="A10" s="141"/>
      <c r="B10" s="126">
        <v>2.4590000000000001E-2</v>
      </c>
      <c r="C10" s="19">
        <v>4.3400000000000001E-3</v>
      </c>
    </row>
    <row r="11" spans="1:3">
      <c r="A11" s="140"/>
      <c r="B11" s="28"/>
      <c r="C11" s="29"/>
    </row>
    <row r="12" spans="1:3">
      <c r="A12" s="140">
        <v>500</v>
      </c>
      <c r="B12" s="28">
        <v>83</v>
      </c>
      <c r="C12" s="29">
        <v>0</v>
      </c>
    </row>
    <row r="13" spans="1:3">
      <c r="A13" s="141"/>
      <c r="B13" s="126">
        <v>9.4500000000000001E-3</v>
      </c>
      <c r="C13" s="19">
        <v>0</v>
      </c>
    </row>
    <row r="14" spans="1:3">
      <c r="A14" s="140"/>
      <c r="B14" s="28"/>
      <c r="C14" s="29"/>
    </row>
    <row r="15" spans="1:3">
      <c r="A15" s="140">
        <v>750</v>
      </c>
      <c r="B15" s="28">
        <v>26</v>
      </c>
      <c r="C15" s="29">
        <v>0</v>
      </c>
    </row>
    <row r="16" spans="1:3">
      <c r="A16" s="141"/>
      <c r="B16" s="126">
        <v>2.8999999999999998E-3</v>
      </c>
      <c r="C16" s="19">
        <v>0</v>
      </c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>
        <v>0</v>
      </c>
    </row>
    <row r="19" spans="1:3" ht="16.2" thickBot="1">
      <c r="A19" s="32"/>
      <c r="B19" s="127">
        <v>0</v>
      </c>
      <c r="C19" s="23">
        <v>0</v>
      </c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COMPANY,&amp;10 INC.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4" workbookViewId="0">
      <selection activeCell="J23" sqref="J23"/>
    </sheetView>
  </sheetViews>
  <sheetFormatPr defaultColWidth="9.33203125" defaultRowHeight="15.6"/>
  <cols>
    <col min="1" max="1" width="16.6640625" style="1" customWidth="1"/>
    <col min="2" max="16384" width="9.33203125" style="1"/>
  </cols>
  <sheetData>
    <row r="1" spans="1:10" ht="78" customHeight="1">
      <c r="A1" s="157" t="s">
        <v>82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10" ht="16.2" thickBot="1"/>
    <row r="3" spans="1:10" ht="27.9" customHeight="1" thickTop="1">
      <c r="A3" s="149" t="s">
        <v>4</v>
      </c>
      <c r="B3" s="159" t="s">
        <v>0</v>
      </c>
      <c r="C3" s="152"/>
      <c r="D3" s="160"/>
      <c r="E3" s="159" t="s">
        <v>0</v>
      </c>
      <c r="F3" s="152"/>
      <c r="G3" s="160"/>
      <c r="H3" s="152" t="s">
        <v>0</v>
      </c>
      <c r="I3" s="152"/>
      <c r="J3" s="153"/>
    </row>
    <row r="4" spans="1:10">
      <c r="A4" s="156"/>
      <c r="B4" s="161" t="s">
        <v>1</v>
      </c>
      <c r="C4" s="154"/>
      <c r="D4" s="162"/>
      <c r="E4" s="161" t="s">
        <v>1</v>
      </c>
      <c r="F4" s="154"/>
      <c r="G4" s="162"/>
      <c r="H4" s="154" t="s">
        <v>1</v>
      </c>
      <c r="I4" s="154"/>
      <c r="J4" s="155"/>
    </row>
    <row r="5" spans="1:10" ht="16.2" thickBot="1">
      <c r="A5" s="2"/>
      <c r="B5" s="3">
        <v>35947</v>
      </c>
      <c r="C5" s="4">
        <v>36312</v>
      </c>
      <c r="D5" s="5">
        <v>36678</v>
      </c>
      <c r="E5" s="3">
        <v>35977</v>
      </c>
      <c r="F5" s="4">
        <v>36342</v>
      </c>
      <c r="G5" s="5">
        <v>36708</v>
      </c>
      <c r="H5" s="4">
        <v>36008</v>
      </c>
      <c r="I5" s="4">
        <v>36373</v>
      </c>
      <c r="J5" s="6">
        <v>36739</v>
      </c>
    </row>
    <row r="6" spans="1:10" ht="16.2" thickTop="1">
      <c r="A6" s="7"/>
      <c r="B6" s="8"/>
      <c r="C6" s="9"/>
      <c r="D6" s="10"/>
      <c r="E6" s="11"/>
      <c r="F6" s="9"/>
      <c r="G6" s="12"/>
      <c r="H6" s="9"/>
      <c r="I6" s="9"/>
      <c r="J6" s="13"/>
    </row>
    <row r="7" spans="1:10">
      <c r="A7" s="140">
        <v>100</v>
      </c>
      <c r="B7" s="14">
        <v>0</v>
      </c>
      <c r="C7" s="14">
        <v>16</v>
      </c>
      <c r="D7" s="15">
        <v>182</v>
      </c>
      <c r="E7" s="14">
        <v>22</v>
      </c>
      <c r="F7" s="14">
        <v>22</v>
      </c>
      <c r="G7" s="15">
        <v>237</v>
      </c>
      <c r="H7" s="14">
        <v>51</v>
      </c>
      <c r="I7" s="14">
        <v>40</v>
      </c>
      <c r="J7" s="16">
        <v>626</v>
      </c>
    </row>
    <row r="8" spans="1:10" s="20" customFormat="1">
      <c r="A8" s="17"/>
      <c r="B8" s="18">
        <v>0</v>
      </c>
      <c r="C8" s="18">
        <v>2.2200000000000001E-2</v>
      </c>
      <c r="D8" s="129">
        <v>0.25269999999999998</v>
      </c>
      <c r="E8" s="18">
        <v>2.9569999999999999E-2</v>
      </c>
      <c r="F8" s="18">
        <v>2.9569999999999999E-2</v>
      </c>
      <c r="G8" s="129">
        <v>0.31900000000000001</v>
      </c>
      <c r="H8" s="18">
        <v>6.8500000000000005E-2</v>
      </c>
      <c r="I8" s="18">
        <v>5.3760000000000002E-2</v>
      </c>
      <c r="J8" s="19">
        <v>0.84099999999999997</v>
      </c>
    </row>
    <row r="9" spans="1:10">
      <c r="A9" s="21"/>
      <c r="B9" s="14"/>
      <c r="C9" s="14"/>
      <c r="D9" s="15"/>
      <c r="E9" s="14"/>
      <c r="F9" s="14"/>
      <c r="G9" s="15"/>
      <c r="H9" s="14"/>
      <c r="I9" s="14"/>
      <c r="J9" s="16"/>
    </row>
    <row r="10" spans="1:10">
      <c r="A10" s="140">
        <v>250</v>
      </c>
      <c r="B10" s="14">
        <v>0</v>
      </c>
      <c r="C10" s="14">
        <v>4</v>
      </c>
      <c r="D10" s="15">
        <v>85</v>
      </c>
      <c r="E10" s="14">
        <v>4</v>
      </c>
      <c r="F10" s="14">
        <v>3</v>
      </c>
      <c r="G10" s="15">
        <v>82</v>
      </c>
      <c r="H10" s="14">
        <v>18</v>
      </c>
      <c r="I10" s="14">
        <v>7</v>
      </c>
      <c r="J10" s="16">
        <v>138</v>
      </c>
    </row>
    <row r="11" spans="1:10" s="20" customFormat="1">
      <c r="A11" s="141"/>
      <c r="B11" s="18">
        <v>0</v>
      </c>
      <c r="C11" s="18">
        <v>5.5999999999999999E-3</v>
      </c>
      <c r="D11" s="129">
        <v>0.11806</v>
      </c>
      <c r="E11" s="18">
        <v>5.3800000000000002E-3</v>
      </c>
      <c r="F11" s="18">
        <v>4.0299999999999997E-3</v>
      </c>
      <c r="G11" s="129">
        <v>0.11022</v>
      </c>
      <c r="H11" s="18">
        <v>2.419E-2</v>
      </c>
      <c r="I11" s="18">
        <v>9.4000000000000004E-3</v>
      </c>
      <c r="J11" s="19">
        <v>0.185</v>
      </c>
    </row>
    <row r="12" spans="1:10">
      <c r="A12" s="140"/>
      <c r="B12" s="14"/>
      <c r="C12" s="14"/>
      <c r="D12" s="15"/>
      <c r="E12" s="14"/>
      <c r="F12" s="14"/>
      <c r="G12" s="15"/>
      <c r="H12" s="14"/>
      <c r="I12" s="14"/>
      <c r="J12" s="16"/>
    </row>
    <row r="13" spans="1:10">
      <c r="A13" s="140">
        <v>500</v>
      </c>
      <c r="B13" s="14">
        <v>0</v>
      </c>
      <c r="C13" s="14">
        <v>0</v>
      </c>
      <c r="D13" s="15">
        <v>63</v>
      </c>
      <c r="E13" s="14">
        <v>0</v>
      </c>
      <c r="F13" s="14">
        <v>0</v>
      </c>
      <c r="G13" s="15">
        <v>14</v>
      </c>
      <c r="H13" s="14">
        <v>0</v>
      </c>
      <c r="I13" s="14">
        <v>0</v>
      </c>
      <c r="J13" s="16">
        <v>15</v>
      </c>
    </row>
    <row r="14" spans="1:10" s="20" customFormat="1">
      <c r="A14" s="141"/>
      <c r="B14" s="18">
        <v>0</v>
      </c>
      <c r="C14" s="18">
        <v>0</v>
      </c>
      <c r="D14" s="129">
        <v>8.7499999999999994E-2</v>
      </c>
      <c r="E14" s="18">
        <v>0</v>
      </c>
      <c r="F14" s="18">
        <v>0</v>
      </c>
      <c r="G14" s="129">
        <v>1.882E-2</v>
      </c>
      <c r="H14" s="18">
        <v>0</v>
      </c>
      <c r="I14" s="18">
        <v>0</v>
      </c>
      <c r="J14" s="19">
        <v>0.02</v>
      </c>
    </row>
    <row r="15" spans="1:10">
      <c r="A15" s="140"/>
      <c r="B15" s="14"/>
      <c r="C15" s="14"/>
      <c r="D15" s="15"/>
      <c r="E15" s="14"/>
      <c r="F15" s="14"/>
      <c r="G15" s="15"/>
      <c r="H15" s="14"/>
      <c r="I15" s="14"/>
      <c r="J15" s="16"/>
    </row>
    <row r="16" spans="1:10">
      <c r="A16" s="140">
        <v>750</v>
      </c>
      <c r="B16" s="14">
        <v>0</v>
      </c>
      <c r="C16" s="14">
        <v>0</v>
      </c>
      <c r="D16" s="15">
        <v>25</v>
      </c>
      <c r="E16" s="14">
        <v>0</v>
      </c>
      <c r="F16" s="14">
        <v>0</v>
      </c>
      <c r="G16" s="15">
        <v>0</v>
      </c>
      <c r="H16" s="14">
        <v>0</v>
      </c>
      <c r="I16" s="14">
        <v>0</v>
      </c>
      <c r="J16" s="16">
        <v>0</v>
      </c>
    </row>
    <row r="17" spans="1:10" s="20" customFormat="1">
      <c r="A17" s="141"/>
      <c r="B17" s="18">
        <v>0</v>
      </c>
      <c r="C17" s="18">
        <v>0</v>
      </c>
      <c r="D17" s="129">
        <v>3.4700000000000002E-2</v>
      </c>
      <c r="E17" s="18">
        <v>0</v>
      </c>
      <c r="F17" s="18">
        <v>0</v>
      </c>
      <c r="G17" s="129">
        <v>0</v>
      </c>
      <c r="H17" s="18">
        <v>0</v>
      </c>
      <c r="I17" s="18">
        <v>0</v>
      </c>
      <c r="J17" s="19">
        <v>0</v>
      </c>
    </row>
    <row r="18" spans="1:10">
      <c r="A18" s="140"/>
      <c r="B18" s="14"/>
      <c r="C18" s="14"/>
      <c r="D18" s="15"/>
      <c r="E18" s="14"/>
      <c r="F18" s="14"/>
      <c r="G18" s="15"/>
      <c r="H18" s="14"/>
      <c r="I18" s="14"/>
      <c r="J18" s="16"/>
    </row>
    <row r="19" spans="1:10">
      <c r="A19" s="140">
        <v>1000</v>
      </c>
      <c r="B19" s="14">
        <v>0</v>
      </c>
      <c r="C19" s="14">
        <v>0</v>
      </c>
      <c r="D19" s="15">
        <v>0</v>
      </c>
      <c r="E19" s="14">
        <v>0</v>
      </c>
      <c r="F19" s="14">
        <v>0</v>
      </c>
      <c r="G19" s="15">
        <v>0</v>
      </c>
      <c r="H19" s="14">
        <v>0</v>
      </c>
      <c r="I19" s="14">
        <v>0</v>
      </c>
      <c r="J19" s="16">
        <v>0</v>
      </c>
    </row>
    <row r="20" spans="1:10" s="20" customFormat="1" ht="16.2" thickBot="1">
      <c r="A20" s="24"/>
      <c r="B20" s="22">
        <v>0</v>
      </c>
      <c r="C20" s="22">
        <v>0</v>
      </c>
      <c r="D20" s="127">
        <v>0</v>
      </c>
      <c r="E20" s="22">
        <v>0</v>
      </c>
      <c r="F20" s="22">
        <v>0</v>
      </c>
      <c r="G20" s="127">
        <v>0</v>
      </c>
      <c r="H20" s="22">
        <v>0</v>
      </c>
      <c r="I20" s="22">
        <v>0</v>
      </c>
      <c r="J20" s="23">
        <v>0</v>
      </c>
    </row>
    <row r="21" spans="1:10" ht="6" customHeight="1" thickTop="1"/>
    <row r="22" spans="1:10">
      <c r="A22" s="73" t="s">
        <v>80</v>
      </c>
    </row>
    <row r="23" spans="1:10" ht="12.9" customHeight="1">
      <c r="A23" s="73"/>
    </row>
    <row r="24" spans="1:10" ht="12.9" customHeight="1">
      <c r="A24" s="73"/>
    </row>
  </sheetData>
  <mergeCells count="8">
    <mergeCell ref="A1:J1"/>
    <mergeCell ref="A3:A4"/>
    <mergeCell ref="B3:D3"/>
    <mergeCell ref="E3:G3"/>
    <mergeCell ref="H3:J3"/>
    <mergeCell ref="B4:D4"/>
    <mergeCell ref="E4:G4"/>
    <mergeCell ref="H4:J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2" workbookViewId="0">
      <selection activeCell="B13" sqref="B13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49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242</v>
      </c>
      <c r="C6" s="29" t="s">
        <v>17</v>
      </c>
    </row>
    <row r="7" spans="1:3">
      <c r="A7" s="30"/>
      <c r="B7" s="126">
        <v>2.7699999999999999E-2</v>
      </c>
      <c r="C7" s="19"/>
    </row>
    <row r="8" spans="1:3">
      <c r="A8" s="27"/>
      <c r="B8" s="28"/>
      <c r="C8" s="29"/>
    </row>
    <row r="9" spans="1:3">
      <c r="A9" s="140">
        <v>250</v>
      </c>
      <c r="B9" s="28">
        <v>94</v>
      </c>
      <c r="C9" s="29" t="s">
        <v>17</v>
      </c>
    </row>
    <row r="10" spans="1:3">
      <c r="A10" s="141"/>
      <c r="B10" s="126">
        <v>1.0699999999999999E-2</v>
      </c>
      <c r="C10" s="19"/>
    </row>
    <row r="11" spans="1:3">
      <c r="A11" s="140"/>
      <c r="B11" s="28"/>
      <c r="C11" s="29"/>
    </row>
    <row r="12" spans="1:3">
      <c r="A12" s="140">
        <v>500</v>
      </c>
      <c r="B12" s="28">
        <v>19</v>
      </c>
      <c r="C12" s="29" t="s">
        <v>17</v>
      </c>
    </row>
    <row r="13" spans="1:3">
      <c r="A13" s="141"/>
      <c r="B13" s="126">
        <v>2.16E-3</v>
      </c>
      <c r="C13" s="19"/>
    </row>
    <row r="14" spans="1:3">
      <c r="A14" s="140"/>
      <c r="B14" s="28"/>
      <c r="C14" s="29"/>
    </row>
    <row r="15" spans="1:3">
      <c r="A15" s="140">
        <v>750</v>
      </c>
      <c r="B15" s="28">
        <v>0</v>
      </c>
      <c r="C15" s="29" t="s">
        <v>17</v>
      </c>
    </row>
    <row r="16" spans="1:3">
      <c r="A16" s="141"/>
      <c r="B16" s="126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>&amp;L&amp;D&amp;R&amp;12BOSTON PACIFIC COMPANY, &amp;10INC.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topLeftCell="A4" workbookViewId="0">
      <selection activeCell="B12" sqref="B12"/>
    </sheetView>
  </sheetViews>
  <sheetFormatPr defaultColWidth="9.33203125" defaultRowHeight="15.6"/>
  <cols>
    <col min="1" max="1" width="24.109375" style="1" customWidth="1"/>
    <col min="2" max="2" width="13" style="1" customWidth="1"/>
    <col min="3" max="3" width="14.33203125" style="1" customWidth="1"/>
    <col min="4" max="16384" width="9.33203125" style="1"/>
  </cols>
  <sheetData>
    <row r="1" spans="1:3" ht="116.25" customHeight="1" thickBot="1">
      <c r="A1" s="147" t="s">
        <v>50</v>
      </c>
      <c r="B1" s="148"/>
      <c r="C1" s="148"/>
    </row>
    <row r="2" spans="1:3" ht="33" customHeight="1" thickTop="1" thickBot="1">
      <c r="A2" s="149" t="s">
        <v>14</v>
      </c>
      <c r="B2" s="25" t="s">
        <v>2</v>
      </c>
      <c r="C2" s="26" t="s">
        <v>3</v>
      </c>
    </row>
    <row r="3" spans="1:3" ht="16.2" thickTop="1">
      <c r="A3" s="150"/>
      <c r="B3" s="143" t="s">
        <v>0</v>
      </c>
      <c r="C3" s="144"/>
    </row>
    <row r="4" spans="1:3" ht="16.2" thickBot="1">
      <c r="A4" s="151"/>
      <c r="B4" s="145" t="s">
        <v>1</v>
      </c>
      <c r="C4" s="146"/>
    </row>
    <row r="5" spans="1:3" ht="16.2" thickTop="1">
      <c r="A5" s="27"/>
      <c r="B5" s="28"/>
      <c r="C5" s="29"/>
    </row>
    <row r="6" spans="1:3">
      <c r="A6" s="140">
        <v>100</v>
      </c>
      <c r="B6" s="28">
        <v>227</v>
      </c>
      <c r="C6" s="29" t="s">
        <v>17</v>
      </c>
    </row>
    <row r="7" spans="1:3">
      <c r="A7" s="30"/>
      <c r="B7" s="126">
        <v>2.63E-2</v>
      </c>
      <c r="C7" s="19"/>
    </row>
    <row r="8" spans="1:3">
      <c r="A8" s="134"/>
      <c r="B8" s="135"/>
      <c r="C8" s="29"/>
    </row>
    <row r="9" spans="1:3">
      <c r="A9" s="140">
        <v>250</v>
      </c>
      <c r="B9" s="135">
        <v>75</v>
      </c>
      <c r="C9" s="29" t="s">
        <v>17</v>
      </c>
    </row>
    <row r="10" spans="1:3">
      <c r="A10" s="141"/>
      <c r="B10" s="129">
        <v>8.9899999999999997E-3</v>
      </c>
      <c r="C10" s="19"/>
    </row>
    <row r="11" spans="1:3">
      <c r="A11" s="140"/>
      <c r="B11" s="135"/>
      <c r="C11" s="29"/>
    </row>
    <row r="12" spans="1:3">
      <c r="A12" s="140">
        <v>500</v>
      </c>
      <c r="B12" s="135">
        <v>5</v>
      </c>
      <c r="C12" s="29" t="s">
        <v>17</v>
      </c>
    </row>
    <row r="13" spans="1:3">
      <c r="A13" s="141"/>
      <c r="B13" s="129">
        <v>5.6999999999999998E-4</v>
      </c>
      <c r="C13" s="19"/>
    </row>
    <row r="14" spans="1:3">
      <c r="A14" s="140"/>
      <c r="B14" s="135"/>
      <c r="C14" s="29"/>
    </row>
    <row r="15" spans="1:3">
      <c r="A15" s="140">
        <v>750</v>
      </c>
      <c r="B15" s="135">
        <v>0</v>
      </c>
      <c r="C15" s="29" t="s">
        <v>17</v>
      </c>
    </row>
    <row r="16" spans="1:3">
      <c r="A16" s="141"/>
      <c r="B16" s="129">
        <v>0</v>
      </c>
      <c r="C16" s="19"/>
    </row>
    <row r="17" spans="1:3">
      <c r="A17" s="140"/>
      <c r="B17" s="28"/>
      <c r="C17" s="29"/>
    </row>
    <row r="18" spans="1:3">
      <c r="A18" s="140">
        <v>1000</v>
      </c>
      <c r="B18" s="28">
        <v>0</v>
      </c>
      <c r="C18" s="29" t="s">
        <v>17</v>
      </c>
    </row>
    <row r="19" spans="1:3" ht="16.2" thickBot="1">
      <c r="A19" s="32"/>
      <c r="B19" s="127">
        <v>0</v>
      </c>
      <c r="C19" s="23"/>
    </row>
    <row r="20" spans="1:3" ht="6" customHeight="1" thickTop="1">
      <c r="A20" s="33"/>
      <c r="B20" s="34"/>
      <c r="C20" s="34"/>
    </row>
    <row r="21" spans="1:3">
      <c r="A21" s="51" t="s">
        <v>79</v>
      </c>
      <c r="B21" s="31"/>
      <c r="C21" s="31"/>
    </row>
    <row r="22" spans="1:3" ht="12.9" customHeight="1">
      <c r="A22" s="73" t="s">
        <v>63</v>
      </c>
    </row>
    <row r="23" spans="1:3" ht="12.9" customHeight="1">
      <c r="A23" s="73" t="s">
        <v>64</v>
      </c>
    </row>
  </sheetData>
  <mergeCells count="4">
    <mergeCell ref="A1:C1"/>
    <mergeCell ref="A2:A4"/>
    <mergeCell ref="B3:C3"/>
    <mergeCell ref="B4:C4"/>
  </mergeCells>
  <phoneticPr fontId="0" type="noConversion"/>
  <printOptions horizontalCentered="1"/>
  <pageMargins left="0.75" right="0.75" top="1" bottom="1" header="0.5" footer="0.25"/>
  <pageSetup orientation="portrait" r:id="rId1"/>
  <headerFooter alignWithMargins="0">
    <oddHeader>&amp;R&amp;12CONFIDENTIAL DRAFT</oddHeader>
    <oddFooter xml:space="preserve">&amp;L&amp;D&amp;R&amp;12BOSTON PACIFIC COMPANY, &amp;10INC.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</vt:i4>
      </vt:variant>
    </vt:vector>
  </HeadingPairs>
  <TitlesOfParts>
    <vt:vector size="42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'A37'!Print_Area</vt:lpstr>
    </vt:vector>
  </TitlesOfParts>
  <Company>Boston Pacific Company,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Sipowicz</dc:creator>
  <cp:lastModifiedBy>Havlíček Jan</cp:lastModifiedBy>
  <cp:lastPrinted>2000-09-15T11:56:05Z</cp:lastPrinted>
  <dcterms:created xsi:type="dcterms:W3CDTF">2000-09-05T15:33:11Z</dcterms:created>
  <dcterms:modified xsi:type="dcterms:W3CDTF">2023-09-10T15:53:19Z</dcterms:modified>
</cp:coreProperties>
</file>