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200" windowWidth="14700" windowHeight="4716"/>
  </bookViews>
  <sheets>
    <sheet name="cocoacust" sheetId="4" r:id="rId1"/>
    <sheet name="coffeecust" sheetId="5" r:id="rId2"/>
    <sheet name="sugarcust" sheetId="6" r:id="rId3"/>
  </sheets>
  <definedNames>
    <definedName name="_xlnm._FilterDatabase" localSheetId="0" hidden="1">cocoacust!$B$1:$L$50</definedName>
    <definedName name="_xlnm._FilterDatabase" localSheetId="1" hidden="1">coffeecust!$B$1:$L$50</definedName>
    <definedName name="_xlnm._FilterDatabase" localSheetId="2" hidden="1">sugarcust!$B$1:$L$50</definedName>
  </definedNames>
  <calcPr calcId="0"/>
</workbook>
</file>

<file path=xl/calcChain.xml><?xml version="1.0" encoding="utf-8"?>
<calcChain xmlns="http://schemas.openxmlformats.org/spreadsheetml/2006/main">
  <c r="C8" i="4" l="1"/>
  <c r="D8" i="4"/>
  <c r="E8" i="4"/>
  <c r="C50" i="4"/>
  <c r="D50" i="4"/>
  <c r="E50" i="4"/>
  <c r="C8" i="5"/>
  <c r="D8" i="5"/>
  <c r="E8" i="5"/>
  <c r="C50" i="5"/>
  <c r="D50" i="5"/>
  <c r="E50" i="5"/>
  <c r="C8" i="6"/>
  <c r="D8" i="6"/>
  <c r="E8" i="6"/>
  <c r="C50" i="6"/>
  <c r="D50" i="6"/>
  <c r="E50" i="6"/>
</calcChain>
</file>

<file path=xl/sharedStrings.xml><?xml version="1.0" encoding="utf-8"?>
<sst xmlns="http://schemas.openxmlformats.org/spreadsheetml/2006/main" count="906" uniqueCount="131">
  <si>
    <t xml:space="preserve">Andira Netherlands BV         </t>
  </si>
  <si>
    <t xml:space="preserve">Aziende Riunite Caffe SPA     </t>
  </si>
  <si>
    <t xml:space="preserve">Italy                         </t>
  </si>
  <si>
    <t xml:space="preserve">AMS/OPERA                     </t>
  </si>
  <si>
    <t xml:space="preserve">Alessie &amp; Co BV               </t>
  </si>
  <si>
    <t xml:space="preserve">Aziende Riunite caffe SAGL    </t>
  </si>
  <si>
    <t xml:space="preserve">Balli Trading Ltd             </t>
  </si>
  <si>
    <t xml:space="preserve">Bernhard Benecke Coffee GmbH  </t>
  </si>
  <si>
    <t xml:space="preserve">Banca Popolare Di Sondrio     </t>
  </si>
  <si>
    <t xml:space="preserve">Cafe Badilatti SA             </t>
  </si>
  <si>
    <t xml:space="preserve">Compagnie Commerciale         </t>
  </si>
  <si>
    <t xml:space="preserve">Commco International Limited  </t>
  </si>
  <si>
    <t xml:space="preserve">Coffy Handelsgesellschaft     </t>
  </si>
  <si>
    <t xml:space="preserve">Durrington Holdings Ltd       </t>
  </si>
  <si>
    <t xml:space="preserve">Eccleston Limited             </t>
  </si>
  <si>
    <t xml:space="preserve">Equatorial Traders Ltd        </t>
  </si>
  <si>
    <t xml:space="preserve">Four Square, Division of Mars </t>
  </si>
  <si>
    <t xml:space="preserve">G Bijdendijk                  </t>
  </si>
  <si>
    <t>Guntermann Handelsgesellschaft</t>
  </si>
  <si>
    <t xml:space="preserve">Hiang Kie Pte Ltd             </t>
  </si>
  <si>
    <t xml:space="preserve">Halkin Ltd                    </t>
  </si>
  <si>
    <t xml:space="preserve">Hans-Otto Wagner GmbH         </t>
  </si>
  <si>
    <t xml:space="preserve">Germany                       </t>
  </si>
  <si>
    <t xml:space="preserve">Armajaro Trading Limited      </t>
  </si>
  <si>
    <t xml:space="preserve">France                        </t>
  </si>
  <si>
    <t xml:space="preserve">Switzerland                   </t>
  </si>
  <si>
    <t xml:space="preserve">Mild Coffee Company           </t>
  </si>
  <si>
    <t xml:space="preserve">Coffee Farmers of Colombia    </t>
  </si>
  <si>
    <t xml:space="preserve">Continental Trade &amp; Commodity </t>
  </si>
  <si>
    <t xml:space="preserve">Comtrade SPA                  </t>
  </si>
  <si>
    <t xml:space="preserve">OCG Cacao SA                  </t>
  </si>
  <si>
    <t xml:space="preserve">Olam International Limited    </t>
  </si>
  <si>
    <t xml:space="preserve">Peter Schorn SA/ Dresdner     </t>
  </si>
  <si>
    <t>Product Promotion Ltd, Sp z oo</t>
  </si>
  <si>
    <t xml:space="preserve">Rehm &amp; Co (GmbH &amp; Co)         </t>
  </si>
  <si>
    <t>Russian Coffee Company Limited</t>
  </si>
  <si>
    <t xml:space="preserve">Maple Investments Limited     </t>
  </si>
  <si>
    <t>Stabilmento Farmaceutico 'Cav'</t>
  </si>
  <si>
    <t xml:space="preserve">Welcome Trading Co Pte Ltd.,  </t>
  </si>
  <si>
    <t xml:space="preserve">Tate &amp; Lyle International     </t>
  </si>
  <si>
    <t xml:space="preserve">Top Glory (London) Ltd        </t>
  </si>
  <si>
    <t xml:space="preserve">Toshoku Ltd (London Branch)   </t>
  </si>
  <si>
    <t xml:space="preserve">Touton                        </t>
  </si>
  <si>
    <t xml:space="preserve">Tristao (UK) Ltd              </t>
  </si>
  <si>
    <t xml:space="preserve">Twin Trading Ltd              </t>
  </si>
  <si>
    <t xml:space="preserve">Euro Commodities Limited      </t>
  </si>
  <si>
    <t xml:space="preserve">Weingeist Ltd                 </t>
  </si>
  <si>
    <t xml:space="preserve">WF Westermann &amp; Co BV         </t>
  </si>
  <si>
    <t xml:space="preserve">Nestle Canada Inc             </t>
  </si>
  <si>
    <t xml:space="preserve">Nichimen Corporation          </t>
  </si>
  <si>
    <t>Cocoa</t>
  </si>
  <si>
    <t>Coffee</t>
  </si>
  <si>
    <t>Sugar</t>
  </si>
  <si>
    <t>AMAJ Total</t>
  </si>
  <si>
    <t>ANDI Total</t>
  </si>
  <si>
    <t>ARIN Total</t>
  </si>
  <si>
    <t>ASC2 Total</t>
  </si>
  <si>
    <t>ASIE Total</t>
  </si>
  <si>
    <t>AZRC Total</t>
  </si>
  <si>
    <t>BALL Total</t>
  </si>
  <si>
    <t>BHAD Total</t>
  </si>
  <si>
    <t>BPOP Total</t>
  </si>
  <si>
    <t>CAFB Total</t>
  </si>
  <si>
    <t>CCKR Total</t>
  </si>
  <si>
    <t>CMIL Total</t>
  </si>
  <si>
    <t>COFF Total</t>
  </si>
  <si>
    <t>CONI Total</t>
  </si>
  <si>
    <t>COSP Total</t>
  </si>
  <si>
    <t>DRRI Total</t>
  </si>
  <si>
    <t>ECLE Total</t>
  </si>
  <si>
    <t>EQUT Total</t>
  </si>
  <si>
    <t>FURS Total</t>
  </si>
  <si>
    <t>GBIJ Total</t>
  </si>
  <si>
    <t>GUNN Total</t>
  </si>
  <si>
    <t>HANG Total</t>
  </si>
  <si>
    <t>HKIN Total</t>
  </si>
  <si>
    <t>HNOT Total</t>
  </si>
  <si>
    <t>MGLB Total</t>
  </si>
  <si>
    <t>MSEG Total</t>
  </si>
  <si>
    <t>NEST Total</t>
  </si>
  <si>
    <t>NIMC Total</t>
  </si>
  <si>
    <t>OCCA Total</t>
  </si>
  <si>
    <t>OLMS Total</t>
  </si>
  <si>
    <t>PETS Total</t>
  </si>
  <si>
    <t>PROP Total</t>
  </si>
  <si>
    <t>REHC Total</t>
  </si>
  <si>
    <t>RUSA Total</t>
  </si>
  <si>
    <t>RWSF Total</t>
  </si>
  <si>
    <t>SESI Total</t>
  </si>
  <si>
    <t>SLER Total</t>
  </si>
  <si>
    <t>STAF Total</t>
  </si>
  <si>
    <t>SWEL Total</t>
  </si>
  <si>
    <t>TALY Total</t>
  </si>
  <si>
    <t>TOPG Total</t>
  </si>
  <si>
    <t>TOSU Total</t>
  </si>
  <si>
    <t>TOTN Total</t>
  </si>
  <si>
    <t>TSO1 Total</t>
  </si>
  <si>
    <t>TWIT Total</t>
  </si>
  <si>
    <t>UROC Total</t>
  </si>
  <si>
    <t>WEGS Total</t>
  </si>
  <si>
    <t>WFWE Total</t>
  </si>
  <si>
    <t>Trades</t>
  </si>
  <si>
    <t xml:space="preserve">Seaside Investment SA         </t>
  </si>
  <si>
    <t xml:space="preserve">Schluter Trading SA           </t>
  </si>
  <si>
    <t>Enron GCP</t>
  </si>
  <si>
    <t>Country</t>
  </si>
  <si>
    <t>Customer</t>
  </si>
  <si>
    <t>Customer full name</t>
  </si>
  <si>
    <t>Singapore</t>
  </si>
  <si>
    <t>Poland</t>
  </si>
  <si>
    <t>The Netherlands</t>
  </si>
  <si>
    <t>Switzerland</t>
  </si>
  <si>
    <t>Germany</t>
  </si>
  <si>
    <t xml:space="preserve">Singapore   </t>
  </si>
  <si>
    <t>United Kingdom</t>
  </si>
  <si>
    <t>Bermuda</t>
  </si>
  <si>
    <t>Canada</t>
  </si>
  <si>
    <t>Japan</t>
  </si>
  <si>
    <t>Internal</t>
  </si>
  <si>
    <t>No</t>
  </si>
  <si>
    <t>Yes</t>
  </si>
  <si>
    <t>E RATINGS</t>
  </si>
  <si>
    <t>Total Limit USD $</t>
  </si>
  <si>
    <t>Cocoa equiv</t>
  </si>
  <si>
    <t>Commiss</t>
  </si>
  <si>
    <t>minimum call</t>
  </si>
  <si>
    <t>have to pay all</t>
  </si>
  <si>
    <t>down</t>
  </si>
  <si>
    <t>+ plus initial margin</t>
  </si>
  <si>
    <t>cash in our bank</t>
  </si>
  <si>
    <t>Exchange margins us…we can net but have cash to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</si>
</sst>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5" formatCode="_-* #,##0_-;\-* #,##0_-;_-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9" fontId="0" fillId="0" borderId="0" xfId="2" applyFont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2" fillId="3" borderId="1" xfId="0" applyFont="1" applyFill="1" applyBorder="1"/>
    <xf numFmtId="1" fontId="2" fillId="3" borderId="2" xfId="0" applyNumberFormat="1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2" borderId="0" xfId="0" applyFont="1" applyFill="1"/>
    <xf numFmtId="175" fontId="2" fillId="2" borderId="0" xfId="1" applyNumberFormat="1" applyFont="1" applyFill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75" fontId="2" fillId="3" borderId="6" xfId="1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0" fillId="0" borderId="0" xfId="0" quotePrefix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4"/>
  <sheetViews>
    <sheetView tabSelected="1" topLeftCell="B1" workbookViewId="0">
      <selection activeCell="I60" sqref="I60"/>
    </sheetView>
  </sheetViews>
  <sheetFormatPr defaultRowHeight="13.2" x14ac:dyDescent="0.25"/>
  <cols>
    <col min="1" max="1" width="11.88671875" hidden="1" customWidth="1"/>
    <col min="2" max="2" width="29" customWidth="1"/>
    <col min="4" max="4" width="9.6640625" bestFit="1" customWidth="1"/>
    <col min="5" max="5" width="7.109375" bestFit="1" customWidth="1"/>
    <col min="7" max="7" width="16.88671875" customWidth="1"/>
    <col min="8" max="8" width="7" customWidth="1"/>
    <col min="9" max="9" width="6.6640625" style="4" bestFit="1" customWidth="1"/>
    <col min="10" max="10" width="6.88671875" style="4" bestFit="1" customWidth="1"/>
    <col min="11" max="11" width="6.44140625" style="4" bestFit="1" customWidth="1"/>
    <col min="12" max="12" width="15.109375" customWidth="1"/>
  </cols>
  <sheetData>
    <row r="1" spans="1:12" ht="26.25" customHeight="1" x14ac:dyDescent="0.25">
      <c r="A1" s="15" t="s">
        <v>106</v>
      </c>
      <c r="B1" s="16" t="s">
        <v>107</v>
      </c>
      <c r="C1" s="16" t="s">
        <v>124</v>
      </c>
      <c r="D1" s="18" t="s">
        <v>123</v>
      </c>
      <c r="E1" s="16" t="s">
        <v>101</v>
      </c>
      <c r="F1" s="18" t="s">
        <v>121</v>
      </c>
      <c r="G1" s="17" t="s">
        <v>122</v>
      </c>
      <c r="H1" s="18" t="s">
        <v>104</v>
      </c>
      <c r="I1" s="16" t="s">
        <v>50</v>
      </c>
      <c r="J1" s="16" t="s">
        <v>51</v>
      </c>
      <c r="K1" s="16" t="s">
        <v>52</v>
      </c>
      <c r="L1" s="16" t="s">
        <v>105</v>
      </c>
    </row>
    <row r="2" spans="1:12" x14ac:dyDescent="0.25">
      <c r="A2" s="5" t="s">
        <v>95</v>
      </c>
      <c r="B2" s="5" t="s">
        <v>42</v>
      </c>
      <c r="C2" s="6">
        <v>99259.236300000572</v>
      </c>
      <c r="D2" s="6">
        <v>23958.973451327434</v>
      </c>
      <c r="E2" s="6">
        <v>832</v>
      </c>
      <c r="F2" s="13">
        <v>10</v>
      </c>
      <c r="G2" s="14">
        <v>0</v>
      </c>
      <c r="H2" s="5">
        <v>84087</v>
      </c>
      <c r="I2" s="7" t="s">
        <v>120</v>
      </c>
      <c r="J2" s="7" t="s">
        <v>120</v>
      </c>
      <c r="K2" s="7" t="s">
        <v>119</v>
      </c>
      <c r="L2" s="5" t="s">
        <v>24</v>
      </c>
    </row>
    <row r="3" spans="1:12" x14ac:dyDescent="0.25">
      <c r="A3" s="5" t="s">
        <v>64</v>
      </c>
      <c r="B3" s="5" t="s">
        <v>11</v>
      </c>
      <c r="C3" s="6">
        <v>80088.491499999829</v>
      </c>
      <c r="D3" s="6">
        <v>9590</v>
      </c>
      <c r="E3" s="6">
        <v>547</v>
      </c>
      <c r="F3" s="13">
        <v>11</v>
      </c>
      <c r="G3" s="14">
        <v>25000</v>
      </c>
      <c r="H3" s="5">
        <v>84008</v>
      </c>
      <c r="I3" s="7" t="s">
        <v>120</v>
      </c>
      <c r="J3" s="7" t="s">
        <v>119</v>
      </c>
      <c r="K3" s="7" t="s">
        <v>119</v>
      </c>
      <c r="L3" s="5" t="s">
        <v>114</v>
      </c>
    </row>
    <row r="4" spans="1:12" x14ac:dyDescent="0.25">
      <c r="A4" s="5" t="s">
        <v>82</v>
      </c>
      <c r="B4" s="5" t="s">
        <v>31</v>
      </c>
      <c r="C4" s="6">
        <v>37858.205640000058</v>
      </c>
      <c r="D4" s="6">
        <v>7536</v>
      </c>
      <c r="E4" s="6">
        <v>506</v>
      </c>
      <c r="F4" s="13">
        <v>11</v>
      </c>
      <c r="G4" s="14">
        <v>200000</v>
      </c>
      <c r="H4" s="5">
        <v>83893</v>
      </c>
      <c r="I4" s="7" t="s">
        <v>120</v>
      </c>
      <c r="J4" s="7" t="s">
        <v>119</v>
      </c>
      <c r="K4" s="7" t="s">
        <v>119</v>
      </c>
      <c r="L4" s="5" t="s">
        <v>108</v>
      </c>
    </row>
    <row r="5" spans="1:12" x14ac:dyDescent="0.25">
      <c r="A5" s="5" t="s">
        <v>77</v>
      </c>
      <c r="B5" s="5" t="s">
        <v>26</v>
      </c>
      <c r="C5" s="6">
        <v>21741.794599999976</v>
      </c>
      <c r="D5" s="6">
        <v>13319.646017699115</v>
      </c>
      <c r="E5" s="6">
        <v>315</v>
      </c>
      <c r="F5" s="13">
        <v>10</v>
      </c>
      <c r="G5" s="14">
        <v>0</v>
      </c>
      <c r="H5" s="5">
        <v>90467</v>
      </c>
      <c r="I5" s="7" t="s">
        <v>120</v>
      </c>
      <c r="J5" s="7" t="s">
        <v>119</v>
      </c>
      <c r="K5" s="7" t="s">
        <v>119</v>
      </c>
      <c r="L5" s="5" t="s">
        <v>118</v>
      </c>
    </row>
    <row r="6" spans="1:12" hidden="1" x14ac:dyDescent="0.25">
      <c r="A6" s="5" t="s">
        <v>79</v>
      </c>
      <c r="B6" s="5" t="s">
        <v>48</v>
      </c>
      <c r="C6" s="6">
        <v>20680</v>
      </c>
      <c r="D6" s="6">
        <v>988.11946902654927</v>
      </c>
      <c r="E6" s="6">
        <v>252</v>
      </c>
      <c r="F6" s="13">
        <v>6</v>
      </c>
      <c r="G6" s="14">
        <v>0</v>
      </c>
      <c r="H6" s="5">
        <v>84064</v>
      </c>
      <c r="I6" s="7" t="s">
        <v>119</v>
      </c>
      <c r="J6" s="7" t="s">
        <v>120</v>
      </c>
      <c r="K6" s="7" t="s">
        <v>120</v>
      </c>
      <c r="L6" s="5" t="s">
        <v>116</v>
      </c>
    </row>
    <row r="7" spans="1:12" hidden="1" x14ac:dyDescent="0.25">
      <c r="A7" s="5" t="s">
        <v>54</v>
      </c>
      <c r="B7" s="5" t="s">
        <v>0</v>
      </c>
      <c r="C7" s="6">
        <v>19790</v>
      </c>
      <c r="D7" s="6">
        <v>2594.1238938052984</v>
      </c>
      <c r="E7" s="6">
        <v>697</v>
      </c>
      <c r="F7" s="13">
        <v>10</v>
      </c>
      <c r="G7" s="14">
        <v>0</v>
      </c>
      <c r="H7" s="5">
        <v>83960</v>
      </c>
      <c r="I7" s="7" t="s">
        <v>119</v>
      </c>
      <c r="J7" s="7" t="s">
        <v>120</v>
      </c>
      <c r="K7" s="7" t="s">
        <v>119</v>
      </c>
      <c r="L7" s="5" t="s">
        <v>110</v>
      </c>
    </row>
    <row r="8" spans="1:12" x14ac:dyDescent="0.25">
      <c r="A8" s="5" t="s">
        <v>53</v>
      </c>
      <c r="B8" s="5" t="s">
        <v>23</v>
      </c>
      <c r="C8" s="6">
        <f>14230.87286+1925</f>
        <v>16155.872859999999</v>
      </c>
      <c r="D8" s="6">
        <f>5409+586</f>
        <v>5995</v>
      </c>
      <c r="E8" s="6">
        <f>52+40</f>
        <v>92</v>
      </c>
      <c r="F8" s="13">
        <v>10</v>
      </c>
      <c r="G8" s="14">
        <v>0</v>
      </c>
      <c r="H8" s="5">
        <v>83958</v>
      </c>
      <c r="I8" s="7" t="s">
        <v>120</v>
      </c>
      <c r="J8" s="7" t="s">
        <v>119</v>
      </c>
      <c r="K8" s="7" t="s">
        <v>119</v>
      </c>
      <c r="L8" s="5" t="s">
        <v>114</v>
      </c>
    </row>
    <row r="9" spans="1:12" hidden="1" x14ac:dyDescent="0.25">
      <c r="A9" s="5" t="s">
        <v>83</v>
      </c>
      <c r="B9" s="5" t="s">
        <v>32</v>
      </c>
      <c r="C9" s="6">
        <v>8586.8415999999997</v>
      </c>
      <c r="D9" s="6">
        <v>367.46902654867262</v>
      </c>
      <c r="E9" s="6">
        <v>162</v>
      </c>
      <c r="F9" s="13">
        <v>10</v>
      </c>
      <c r="G9" s="14">
        <v>50000</v>
      </c>
      <c r="H9" s="5">
        <v>83902</v>
      </c>
      <c r="I9" s="7" t="s">
        <v>119</v>
      </c>
      <c r="J9" s="7" t="s">
        <v>120</v>
      </c>
      <c r="K9" s="7" t="s">
        <v>119</v>
      </c>
      <c r="L9" s="5" t="s">
        <v>24</v>
      </c>
    </row>
    <row r="10" spans="1:12" hidden="1" x14ac:dyDescent="0.25">
      <c r="A10" s="5" t="s">
        <v>60</v>
      </c>
      <c r="B10" s="5" t="s">
        <v>7</v>
      </c>
      <c r="C10" s="6">
        <v>8200</v>
      </c>
      <c r="D10" s="6">
        <v>300.67256637168146</v>
      </c>
      <c r="E10" s="6">
        <v>149</v>
      </c>
      <c r="F10" s="13">
        <v>10</v>
      </c>
      <c r="G10" s="14">
        <v>1500000</v>
      </c>
      <c r="H10" s="5">
        <v>83754</v>
      </c>
      <c r="I10" s="7" t="s">
        <v>119</v>
      </c>
      <c r="J10" s="7" t="s">
        <v>120</v>
      </c>
      <c r="K10" s="7" t="s">
        <v>119</v>
      </c>
      <c r="L10" s="5" t="s">
        <v>112</v>
      </c>
    </row>
    <row r="11" spans="1:12" x14ac:dyDescent="0.25">
      <c r="A11" s="5" t="s">
        <v>81</v>
      </c>
      <c r="B11" s="5" t="s">
        <v>30</v>
      </c>
      <c r="C11" s="6">
        <v>7812.713999999999</v>
      </c>
      <c r="D11" s="6">
        <v>1092</v>
      </c>
      <c r="E11" s="6">
        <v>98</v>
      </c>
      <c r="F11" s="13">
        <v>10</v>
      </c>
      <c r="G11" s="14">
        <v>250000</v>
      </c>
      <c r="H11" s="5">
        <v>85105</v>
      </c>
      <c r="I11" s="7" t="s">
        <v>120</v>
      </c>
      <c r="J11" s="7" t="s">
        <v>119</v>
      </c>
      <c r="K11" s="7" t="s">
        <v>119</v>
      </c>
      <c r="L11" s="5" t="s">
        <v>24</v>
      </c>
    </row>
    <row r="12" spans="1:12" hidden="1" x14ac:dyDescent="0.25">
      <c r="A12" s="5" t="s">
        <v>76</v>
      </c>
      <c r="B12" s="5" t="s">
        <v>21</v>
      </c>
      <c r="C12" s="6">
        <v>7305</v>
      </c>
      <c r="D12" s="6">
        <v>190.49026548672555</v>
      </c>
      <c r="E12" s="6">
        <v>66</v>
      </c>
      <c r="F12" s="13">
        <v>11</v>
      </c>
      <c r="G12" s="14">
        <v>500000</v>
      </c>
      <c r="H12" s="5">
        <v>83801</v>
      </c>
      <c r="I12" s="7" t="s">
        <v>119</v>
      </c>
      <c r="J12" s="7" t="s">
        <v>119</v>
      </c>
      <c r="K12" s="7" t="s">
        <v>120</v>
      </c>
      <c r="L12" s="5" t="s">
        <v>22</v>
      </c>
    </row>
    <row r="13" spans="1:12" x14ac:dyDescent="0.25">
      <c r="A13" s="5" t="s">
        <v>75</v>
      </c>
      <c r="B13" s="5" t="s">
        <v>20</v>
      </c>
      <c r="C13" s="6">
        <v>7039.5987300000161</v>
      </c>
      <c r="D13" s="6">
        <v>3818</v>
      </c>
      <c r="E13" s="6">
        <v>303</v>
      </c>
      <c r="F13" s="13">
        <v>11</v>
      </c>
      <c r="G13" s="14">
        <v>0</v>
      </c>
      <c r="H13" s="5">
        <v>83803</v>
      </c>
      <c r="I13" s="7" t="s">
        <v>120</v>
      </c>
      <c r="J13" s="7" t="s">
        <v>119</v>
      </c>
      <c r="K13" s="7" t="s">
        <v>119</v>
      </c>
      <c r="L13" s="5" t="s">
        <v>115</v>
      </c>
    </row>
    <row r="14" spans="1:12" hidden="1" x14ac:dyDescent="0.25">
      <c r="A14" s="5" t="s">
        <v>62</v>
      </c>
      <c r="B14" s="5" t="s">
        <v>9</v>
      </c>
      <c r="C14" s="6">
        <v>6546.5</v>
      </c>
      <c r="D14" s="6">
        <v>468.01769911504414</v>
      </c>
      <c r="E14" s="6">
        <v>60</v>
      </c>
      <c r="F14" s="13">
        <v>9</v>
      </c>
      <c r="G14" s="14">
        <v>0</v>
      </c>
      <c r="H14" s="5">
        <v>83756</v>
      </c>
      <c r="I14" s="7" t="s">
        <v>119</v>
      </c>
      <c r="J14" s="7" t="s">
        <v>120</v>
      </c>
      <c r="K14" s="7" t="s">
        <v>119</v>
      </c>
      <c r="L14" s="5" t="s">
        <v>25</v>
      </c>
    </row>
    <row r="15" spans="1:12" hidden="1" x14ac:dyDescent="0.25">
      <c r="A15" s="5" t="s">
        <v>80</v>
      </c>
      <c r="B15" s="5" t="s">
        <v>49</v>
      </c>
      <c r="C15" s="6">
        <v>6015</v>
      </c>
      <c r="D15" s="6">
        <v>339.07964601769896</v>
      </c>
      <c r="E15" s="6">
        <v>113</v>
      </c>
      <c r="F15" s="13">
        <v>6</v>
      </c>
      <c r="G15" s="14">
        <v>1300000</v>
      </c>
      <c r="H15" s="5">
        <v>78879</v>
      </c>
      <c r="I15" s="7" t="s">
        <v>119</v>
      </c>
      <c r="J15" s="7" t="s">
        <v>120</v>
      </c>
      <c r="K15" s="7" t="s">
        <v>119</v>
      </c>
      <c r="L15" s="5" t="s">
        <v>117</v>
      </c>
    </row>
    <row r="16" spans="1:12" hidden="1" x14ac:dyDescent="0.25">
      <c r="A16" s="5" t="s">
        <v>92</v>
      </c>
      <c r="B16" s="5" t="s">
        <v>39</v>
      </c>
      <c r="C16" s="6">
        <v>5126.25</v>
      </c>
      <c r="D16" s="6">
        <v>267.35132743362834</v>
      </c>
      <c r="E16" s="6">
        <v>25</v>
      </c>
      <c r="F16" s="13">
        <v>10</v>
      </c>
      <c r="G16" s="14">
        <v>0</v>
      </c>
      <c r="H16" s="5">
        <v>86447</v>
      </c>
      <c r="I16" s="7" t="s">
        <v>119</v>
      </c>
      <c r="J16" s="7" t="s">
        <v>119</v>
      </c>
      <c r="K16" s="7" t="s">
        <v>120</v>
      </c>
      <c r="L16" s="5" t="s">
        <v>114</v>
      </c>
    </row>
    <row r="17" spans="1:12" hidden="1" x14ac:dyDescent="0.25">
      <c r="A17" s="5" t="s">
        <v>68</v>
      </c>
      <c r="B17" s="5" t="s">
        <v>13</v>
      </c>
      <c r="C17" s="6">
        <v>5008.1499999999996</v>
      </c>
      <c r="D17" s="6">
        <v>700</v>
      </c>
      <c r="E17" s="6">
        <v>86</v>
      </c>
      <c r="F17" s="13">
        <v>9</v>
      </c>
      <c r="G17" s="14">
        <v>0</v>
      </c>
      <c r="H17" s="5">
        <v>83772</v>
      </c>
      <c r="I17" s="7" t="s">
        <v>119</v>
      </c>
      <c r="J17" s="7" t="s">
        <v>120</v>
      </c>
      <c r="K17" s="7" t="s">
        <v>119</v>
      </c>
      <c r="L17" s="5" t="s">
        <v>114</v>
      </c>
    </row>
    <row r="18" spans="1:12" x14ac:dyDescent="0.25">
      <c r="A18" s="5" t="s">
        <v>69</v>
      </c>
      <c r="B18" s="5" t="s">
        <v>14</v>
      </c>
      <c r="C18" s="6">
        <v>4536.5195650000005</v>
      </c>
      <c r="D18" s="6">
        <v>1617</v>
      </c>
      <c r="E18" s="6">
        <v>37</v>
      </c>
      <c r="F18" s="13">
        <v>9</v>
      </c>
      <c r="G18" s="14">
        <v>0</v>
      </c>
      <c r="H18" s="5">
        <v>83772</v>
      </c>
      <c r="I18" s="7" t="s">
        <v>120</v>
      </c>
      <c r="J18" s="7" t="s">
        <v>119</v>
      </c>
      <c r="K18" s="7" t="s">
        <v>119</v>
      </c>
      <c r="L18" s="5" t="s">
        <v>115</v>
      </c>
    </row>
    <row r="19" spans="1:12" x14ac:dyDescent="0.25">
      <c r="A19" s="5" t="s">
        <v>94</v>
      </c>
      <c r="B19" s="5" t="s">
        <v>41</v>
      </c>
      <c r="C19" s="6">
        <v>2979.34</v>
      </c>
      <c r="D19" s="6">
        <v>247.82300884955751</v>
      </c>
      <c r="E19" s="6">
        <v>100</v>
      </c>
      <c r="F19" s="13">
        <v>10</v>
      </c>
      <c r="G19" s="14">
        <v>100000</v>
      </c>
      <c r="H19" s="5">
        <v>90499</v>
      </c>
      <c r="I19" s="7" t="s">
        <v>120</v>
      </c>
      <c r="J19" s="7" t="s">
        <v>119</v>
      </c>
      <c r="K19" s="7" t="s">
        <v>119</v>
      </c>
      <c r="L19" s="5" t="s">
        <v>114</v>
      </c>
    </row>
    <row r="20" spans="1:12" hidden="1" x14ac:dyDescent="0.25">
      <c r="A20" s="5" t="s">
        <v>74</v>
      </c>
      <c r="B20" s="5" t="s">
        <v>19</v>
      </c>
      <c r="C20" s="6">
        <v>2904.5</v>
      </c>
      <c r="D20" s="6">
        <v>230.99115044247804</v>
      </c>
      <c r="E20" s="6">
        <v>90</v>
      </c>
      <c r="F20" s="13">
        <v>10</v>
      </c>
      <c r="G20" s="14">
        <v>0</v>
      </c>
      <c r="H20" s="5">
        <v>83793</v>
      </c>
      <c r="I20" s="7" t="s">
        <v>119</v>
      </c>
      <c r="J20" s="7" t="s">
        <v>120</v>
      </c>
      <c r="K20" s="7" t="s">
        <v>119</v>
      </c>
      <c r="L20" s="5" t="s">
        <v>113</v>
      </c>
    </row>
    <row r="21" spans="1:12" x14ac:dyDescent="0.25">
      <c r="A21" s="5" t="s">
        <v>90</v>
      </c>
      <c r="B21" s="5" t="s">
        <v>37</v>
      </c>
      <c r="C21" s="6">
        <v>1405.8592499999995</v>
      </c>
      <c r="D21" s="6">
        <v>131</v>
      </c>
      <c r="E21" s="6">
        <v>28</v>
      </c>
      <c r="F21" s="13">
        <v>11</v>
      </c>
      <c r="G21" s="14">
        <v>0</v>
      </c>
      <c r="H21" s="5">
        <v>83921</v>
      </c>
      <c r="I21" s="7" t="s">
        <v>120</v>
      </c>
      <c r="J21" s="7" t="s">
        <v>119</v>
      </c>
      <c r="K21" s="7" t="s">
        <v>119</v>
      </c>
      <c r="L21" s="5" t="s">
        <v>2</v>
      </c>
    </row>
    <row r="22" spans="1:12" hidden="1" x14ac:dyDescent="0.25">
      <c r="A22" s="5" t="s">
        <v>89</v>
      </c>
      <c r="B22" s="5" t="s">
        <v>103</v>
      </c>
      <c r="C22" s="6">
        <v>1337.5</v>
      </c>
      <c r="D22" s="6">
        <v>58.707964601769909</v>
      </c>
      <c r="E22" s="6">
        <v>24</v>
      </c>
      <c r="F22" s="13">
        <v>10</v>
      </c>
      <c r="G22" s="14">
        <v>0</v>
      </c>
      <c r="H22" s="5">
        <v>86446</v>
      </c>
      <c r="I22" s="7" t="s">
        <v>119</v>
      </c>
      <c r="J22" s="7" t="s">
        <v>120</v>
      </c>
      <c r="K22" s="7" t="s">
        <v>119</v>
      </c>
      <c r="L22" s="5" t="s">
        <v>25</v>
      </c>
    </row>
    <row r="23" spans="1:12" hidden="1" x14ac:dyDescent="0.25">
      <c r="A23" s="5" t="s">
        <v>65</v>
      </c>
      <c r="B23" s="5" t="s">
        <v>12</v>
      </c>
      <c r="C23" s="6">
        <v>1296</v>
      </c>
      <c r="D23" s="6">
        <v>119.06194690265484</v>
      </c>
      <c r="E23" s="6">
        <v>45</v>
      </c>
      <c r="F23" s="13">
        <v>10</v>
      </c>
      <c r="G23" s="14">
        <v>0</v>
      </c>
      <c r="H23" s="5">
        <v>85092</v>
      </c>
      <c r="I23" s="7" t="s">
        <v>119</v>
      </c>
      <c r="J23" s="7" t="s">
        <v>120</v>
      </c>
      <c r="K23" s="7" t="s">
        <v>119</v>
      </c>
      <c r="L23" s="5" t="s">
        <v>22</v>
      </c>
    </row>
    <row r="24" spans="1:12" hidden="1" x14ac:dyDescent="0.25">
      <c r="A24" s="5" t="s">
        <v>55</v>
      </c>
      <c r="B24" s="5" t="s">
        <v>1</v>
      </c>
      <c r="C24" s="6">
        <v>1259.5</v>
      </c>
      <c r="D24" s="6">
        <v>80.106194690265397</v>
      </c>
      <c r="E24" s="6">
        <v>77</v>
      </c>
      <c r="F24" s="13">
        <v>10</v>
      </c>
      <c r="G24" s="14">
        <v>100000</v>
      </c>
      <c r="H24" s="5">
        <v>83961</v>
      </c>
      <c r="I24" s="7" t="s">
        <v>119</v>
      </c>
      <c r="J24" s="7" t="s">
        <v>120</v>
      </c>
      <c r="K24" s="7" t="s">
        <v>119</v>
      </c>
      <c r="L24" s="5" t="s">
        <v>2</v>
      </c>
    </row>
    <row r="25" spans="1:12" hidden="1" x14ac:dyDescent="0.25">
      <c r="A25" s="5" t="s">
        <v>71</v>
      </c>
      <c r="B25" s="5" t="s">
        <v>16</v>
      </c>
      <c r="C25" s="6">
        <v>1100</v>
      </c>
      <c r="D25" s="6">
        <v>32.920353982300881</v>
      </c>
      <c r="E25" s="6">
        <v>5</v>
      </c>
      <c r="F25" s="13">
        <v>9</v>
      </c>
      <c r="G25" s="14">
        <v>20000</v>
      </c>
      <c r="H25" s="5">
        <v>83787</v>
      </c>
      <c r="I25" s="7" t="s">
        <v>119</v>
      </c>
      <c r="J25" s="7" t="s">
        <v>120</v>
      </c>
      <c r="K25" s="7" t="s">
        <v>119</v>
      </c>
      <c r="L25" s="5" t="s">
        <v>114</v>
      </c>
    </row>
    <row r="26" spans="1:12" hidden="1" x14ac:dyDescent="0.25">
      <c r="A26" s="5" t="s">
        <v>70</v>
      </c>
      <c r="B26" s="5" t="s">
        <v>15</v>
      </c>
      <c r="C26" s="6">
        <v>1080</v>
      </c>
      <c r="D26" s="6">
        <v>54.318584070796454</v>
      </c>
      <c r="E26" s="6">
        <v>16</v>
      </c>
      <c r="F26" s="13">
        <v>10</v>
      </c>
      <c r="G26" s="14">
        <v>0</v>
      </c>
      <c r="H26" s="5">
        <v>83780</v>
      </c>
      <c r="I26" s="7" t="s">
        <v>119</v>
      </c>
      <c r="J26" s="7" t="s">
        <v>120</v>
      </c>
      <c r="K26" s="7" t="s">
        <v>119</v>
      </c>
      <c r="L26" s="5" t="s">
        <v>114</v>
      </c>
    </row>
    <row r="27" spans="1:12" hidden="1" x14ac:dyDescent="0.25">
      <c r="A27" s="5" t="s">
        <v>67</v>
      </c>
      <c r="B27" s="5" t="s">
        <v>29</v>
      </c>
      <c r="C27" s="6">
        <v>978</v>
      </c>
      <c r="D27" s="6">
        <v>44.991150442477874</v>
      </c>
      <c r="E27" s="6">
        <v>22</v>
      </c>
      <c r="F27" s="13">
        <v>10</v>
      </c>
      <c r="G27" s="14">
        <v>20000</v>
      </c>
      <c r="H27" s="5">
        <v>83768</v>
      </c>
      <c r="I27" s="7" t="s">
        <v>119</v>
      </c>
      <c r="J27" s="7" t="s">
        <v>120</v>
      </c>
      <c r="K27" s="7" t="s">
        <v>119</v>
      </c>
      <c r="L27" s="5" t="s">
        <v>2</v>
      </c>
    </row>
    <row r="28" spans="1:12" hidden="1" x14ac:dyDescent="0.25">
      <c r="A28" s="5" t="s">
        <v>93</v>
      </c>
      <c r="B28" s="5" t="s">
        <v>40</v>
      </c>
      <c r="C28" s="6">
        <v>920</v>
      </c>
      <c r="D28" s="6">
        <v>31.292035398230063</v>
      </c>
      <c r="E28" s="6">
        <v>33</v>
      </c>
      <c r="F28" s="13">
        <v>9</v>
      </c>
      <c r="G28" s="14">
        <v>0</v>
      </c>
      <c r="H28" s="5">
        <v>83932</v>
      </c>
      <c r="I28" s="7" t="s">
        <v>119</v>
      </c>
      <c r="J28" s="7" t="s">
        <v>119</v>
      </c>
      <c r="K28" s="7" t="s">
        <v>120</v>
      </c>
      <c r="L28" s="5" t="s">
        <v>114</v>
      </c>
    </row>
    <row r="29" spans="1:12" hidden="1" x14ac:dyDescent="0.25">
      <c r="A29" s="5" t="s">
        <v>63</v>
      </c>
      <c r="B29" s="5" t="s">
        <v>10</v>
      </c>
      <c r="C29" s="6">
        <v>832</v>
      </c>
      <c r="D29" s="6">
        <v>57.06194690265486</v>
      </c>
      <c r="E29" s="6">
        <v>12</v>
      </c>
      <c r="F29" s="13">
        <v>10</v>
      </c>
      <c r="G29" s="14">
        <v>0</v>
      </c>
      <c r="H29" s="5">
        <v>83758</v>
      </c>
      <c r="I29" s="7" t="s">
        <v>119</v>
      </c>
      <c r="J29" s="7" t="s">
        <v>120</v>
      </c>
      <c r="K29" s="7" t="s">
        <v>119</v>
      </c>
      <c r="L29" s="5" t="s">
        <v>110</v>
      </c>
    </row>
    <row r="30" spans="1:12" hidden="1" x14ac:dyDescent="0.25">
      <c r="A30" s="5" t="s">
        <v>84</v>
      </c>
      <c r="B30" s="5" t="s">
        <v>33</v>
      </c>
      <c r="C30" s="6">
        <v>830</v>
      </c>
      <c r="D30" s="6">
        <v>45.539823008849545</v>
      </c>
      <c r="E30" s="6">
        <v>14</v>
      </c>
      <c r="F30" s="13">
        <v>10</v>
      </c>
      <c r="G30" s="14">
        <v>20000</v>
      </c>
      <c r="H30" s="5">
        <v>83903</v>
      </c>
      <c r="I30" s="7" t="s">
        <v>119</v>
      </c>
      <c r="J30" s="7" t="s">
        <v>120</v>
      </c>
      <c r="K30" s="7" t="s">
        <v>119</v>
      </c>
      <c r="L30" s="5" t="s">
        <v>109</v>
      </c>
    </row>
    <row r="31" spans="1:12" hidden="1" x14ac:dyDescent="0.25">
      <c r="A31" s="5" t="s">
        <v>56</v>
      </c>
      <c r="B31" s="5" t="s">
        <v>3</v>
      </c>
      <c r="C31" s="6">
        <v>825</v>
      </c>
      <c r="D31" s="6">
        <v>38.407079646017692</v>
      </c>
      <c r="E31" s="6">
        <v>21</v>
      </c>
      <c r="F31" s="13">
        <v>10</v>
      </c>
      <c r="G31" s="14">
        <v>0</v>
      </c>
      <c r="H31" s="5">
        <v>85096</v>
      </c>
      <c r="I31" s="7" t="s">
        <v>119</v>
      </c>
      <c r="J31" s="7" t="s">
        <v>120</v>
      </c>
      <c r="K31" s="7" t="s">
        <v>119</v>
      </c>
      <c r="L31" s="5" t="s">
        <v>111</v>
      </c>
    </row>
    <row r="32" spans="1:12" hidden="1" x14ac:dyDescent="0.25">
      <c r="A32" s="5" t="s">
        <v>58</v>
      </c>
      <c r="B32" s="5" t="s">
        <v>5</v>
      </c>
      <c r="C32" s="6">
        <v>810</v>
      </c>
      <c r="D32" s="6">
        <v>51.575221238938042</v>
      </c>
      <c r="E32" s="6">
        <v>35</v>
      </c>
      <c r="F32" s="13">
        <v>9</v>
      </c>
      <c r="G32" s="14">
        <v>0</v>
      </c>
      <c r="H32" s="5">
        <v>86988</v>
      </c>
      <c r="I32" s="7" t="s">
        <v>119</v>
      </c>
      <c r="J32" s="7" t="s">
        <v>120</v>
      </c>
      <c r="K32" s="7" t="s">
        <v>119</v>
      </c>
      <c r="L32" s="5" t="s">
        <v>111</v>
      </c>
    </row>
    <row r="33" spans="1:12" hidden="1" x14ac:dyDescent="0.25">
      <c r="A33" s="5" t="s">
        <v>91</v>
      </c>
      <c r="B33" s="5" t="s">
        <v>38</v>
      </c>
      <c r="C33" s="6">
        <v>800</v>
      </c>
      <c r="D33" s="6">
        <v>7.8230088495575218</v>
      </c>
      <c r="E33" s="6">
        <v>4</v>
      </c>
      <c r="F33" s="13">
        <v>9</v>
      </c>
      <c r="G33" s="14">
        <v>0</v>
      </c>
      <c r="H33" s="5">
        <v>82605</v>
      </c>
      <c r="I33" s="7" t="s">
        <v>119</v>
      </c>
      <c r="J33" s="7" t="s">
        <v>119</v>
      </c>
      <c r="K33" s="7" t="s">
        <v>120</v>
      </c>
      <c r="L33" s="5" t="s">
        <v>108</v>
      </c>
    </row>
    <row r="34" spans="1:12" hidden="1" x14ac:dyDescent="0.25">
      <c r="A34" s="5" t="s">
        <v>100</v>
      </c>
      <c r="B34" s="5" t="s">
        <v>47</v>
      </c>
      <c r="C34" s="6">
        <v>670</v>
      </c>
      <c r="D34" s="6">
        <v>34.017699115044245</v>
      </c>
      <c r="E34" s="6">
        <v>11</v>
      </c>
      <c r="F34" s="13">
        <v>10</v>
      </c>
      <c r="G34" s="14">
        <v>150000</v>
      </c>
      <c r="H34" s="5">
        <v>83948</v>
      </c>
      <c r="I34" s="7" t="s">
        <v>119</v>
      </c>
      <c r="J34" s="7" t="s">
        <v>120</v>
      </c>
      <c r="K34" s="7" t="s">
        <v>119</v>
      </c>
      <c r="L34" s="5" t="s">
        <v>110</v>
      </c>
    </row>
    <row r="35" spans="1:12" hidden="1" x14ac:dyDescent="0.25">
      <c r="A35" s="5" t="s">
        <v>86</v>
      </c>
      <c r="B35" s="5" t="s">
        <v>35</v>
      </c>
      <c r="C35" s="6">
        <v>440</v>
      </c>
      <c r="D35" s="6">
        <v>17.008849557522126</v>
      </c>
      <c r="E35" s="6">
        <v>16</v>
      </c>
      <c r="F35" s="13">
        <v>10</v>
      </c>
      <c r="G35" s="14">
        <v>100000</v>
      </c>
      <c r="H35" s="5">
        <v>83917</v>
      </c>
      <c r="I35" s="7" t="s">
        <v>119</v>
      </c>
      <c r="J35" s="7" t="s">
        <v>120</v>
      </c>
      <c r="K35" s="7" t="s">
        <v>119</v>
      </c>
      <c r="L35" s="5" t="s">
        <v>114</v>
      </c>
    </row>
    <row r="36" spans="1:12" hidden="1" x14ac:dyDescent="0.25">
      <c r="A36" s="5" t="s">
        <v>72</v>
      </c>
      <c r="B36" s="5" t="s">
        <v>17</v>
      </c>
      <c r="C36" s="6">
        <v>397.5</v>
      </c>
      <c r="D36" s="6">
        <v>29.079646017699119</v>
      </c>
      <c r="E36" s="6">
        <v>11</v>
      </c>
      <c r="F36" s="13">
        <v>10</v>
      </c>
      <c r="G36" s="14">
        <v>200000</v>
      </c>
      <c r="H36" s="5">
        <v>84014</v>
      </c>
      <c r="I36" s="7" t="s">
        <v>119</v>
      </c>
      <c r="J36" s="7" t="s">
        <v>120</v>
      </c>
      <c r="K36" s="7" t="s">
        <v>119</v>
      </c>
      <c r="L36" s="5" t="s">
        <v>110</v>
      </c>
    </row>
    <row r="37" spans="1:12" hidden="1" x14ac:dyDescent="0.25">
      <c r="A37" s="5" t="s">
        <v>57</v>
      </c>
      <c r="B37" s="5" t="s">
        <v>4</v>
      </c>
      <c r="C37" s="6">
        <v>350</v>
      </c>
      <c r="D37" s="6">
        <v>15.362831858407082</v>
      </c>
      <c r="E37" s="6">
        <v>17</v>
      </c>
      <c r="F37" s="13">
        <v>10</v>
      </c>
      <c r="G37" s="14"/>
      <c r="H37" s="5">
        <v>83750</v>
      </c>
      <c r="I37" s="7" t="s">
        <v>119</v>
      </c>
      <c r="J37" s="7" t="s">
        <v>120</v>
      </c>
      <c r="K37" s="7" t="s">
        <v>119</v>
      </c>
      <c r="L37" s="5" t="s">
        <v>110</v>
      </c>
    </row>
    <row r="38" spans="1:12" hidden="1" x14ac:dyDescent="0.25">
      <c r="A38" s="5" t="s">
        <v>66</v>
      </c>
      <c r="B38" s="5" t="s">
        <v>28</v>
      </c>
      <c r="C38" s="6">
        <v>275</v>
      </c>
      <c r="D38" s="6">
        <v>12.070796460176989</v>
      </c>
      <c r="E38" s="6">
        <v>9</v>
      </c>
      <c r="F38" s="13">
        <v>11</v>
      </c>
      <c r="G38" s="14">
        <v>100000</v>
      </c>
      <c r="H38" s="5">
        <v>83767</v>
      </c>
      <c r="I38" s="7" t="s">
        <v>119</v>
      </c>
      <c r="J38" s="7" t="s">
        <v>120</v>
      </c>
      <c r="K38" s="7" t="s">
        <v>119</v>
      </c>
      <c r="L38" s="5" t="s">
        <v>114</v>
      </c>
    </row>
    <row r="39" spans="1:12" hidden="1" x14ac:dyDescent="0.25">
      <c r="A39" s="5" t="s">
        <v>96</v>
      </c>
      <c r="B39" s="5" t="s">
        <v>43</v>
      </c>
      <c r="C39" s="6">
        <v>243</v>
      </c>
      <c r="D39" s="6">
        <v>14.8141592920354</v>
      </c>
      <c r="E39" s="6">
        <v>5</v>
      </c>
      <c r="F39" s="13">
        <v>11</v>
      </c>
      <c r="G39" s="14">
        <v>0</v>
      </c>
      <c r="H39" s="5">
        <v>84086</v>
      </c>
      <c r="I39" s="7" t="s">
        <v>119</v>
      </c>
      <c r="J39" s="7" t="s">
        <v>120</v>
      </c>
      <c r="K39" s="7" t="s">
        <v>119</v>
      </c>
      <c r="L39" s="5" t="s">
        <v>114</v>
      </c>
    </row>
    <row r="40" spans="1:12" hidden="1" x14ac:dyDescent="0.25">
      <c r="A40" s="5" t="s">
        <v>88</v>
      </c>
      <c r="B40" s="5" t="s">
        <v>102</v>
      </c>
      <c r="C40" s="6">
        <v>210</v>
      </c>
      <c r="D40" s="6">
        <v>11.522123893805309</v>
      </c>
      <c r="E40" s="6">
        <v>1</v>
      </c>
      <c r="F40" s="13">
        <v>10</v>
      </c>
      <c r="G40" s="14">
        <v>0</v>
      </c>
      <c r="H40" s="5">
        <v>83914</v>
      </c>
      <c r="I40" s="7" t="s">
        <v>119</v>
      </c>
      <c r="J40" s="7" t="s">
        <v>120</v>
      </c>
      <c r="K40" s="7" t="s">
        <v>119</v>
      </c>
      <c r="L40" s="5" t="s">
        <v>22</v>
      </c>
    </row>
    <row r="41" spans="1:12" hidden="1" x14ac:dyDescent="0.25">
      <c r="A41" s="5" t="s">
        <v>97</v>
      </c>
      <c r="B41" s="5" t="s">
        <v>44</v>
      </c>
      <c r="C41" s="6">
        <v>210</v>
      </c>
      <c r="D41" s="6">
        <v>3.8407079646017701</v>
      </c>
      <c r="E41" s="6">
        <v>1</v>
      </c>
      <c r="F41" s="13">
        <v>11</v>
      </c>
      <c r="G41" s="14">
        <v>10000</v>
      </c>
      <c r="H41" s="5">
        <v>85643</v>
      </c>
      <c r="I41" s="7" t="s">
        <v>119</v>
      </c>
      <c r="J41" s="7" t="s">
        <v>120</v>
      </c>
      <c r="K41" s="7" t="s">
        <v>119</v>
      </c>
      <c r="L41" s="5" t="s">
        <v>114</v>
      </c>
    </row>
    <row r="42" spans="1:12" hidden="1" x14ac:dyDescent="0.25">
      <c r="A42" s="5" t="s">
        <v>59</v>
      </c>
      <c r="B42" s="5" t="s">
        <v>6</v>
      </c>
      <c r="C42" s="6">
        <v>150</v>
      </c>
      <c r="D42" s="6">
        <v>3.9115044247787614</v>
      </c>
      <c r="E42" s="6">
        <v>4</v>
      </c>
      <c r="F42" s="13">
        <v>9</v>
      </c>
      <c r="G42" s="14">
        <v>0</v>
      </c>
      <c r="H42" s="5">
        <v>83751</v>
      </c>
      <c r="I42" s="7" t="s">
        <v>119</v>
      </c>
      <c r="J42" s="7" t="s">
        <v>119</v>
      </c>
      <c r="K42" s="7" t="s">
        <v>120</v>
      </c>
      <c r="L42" s="5" t="s">
        <v>114</v>
      </c>
    </row>
    <row r="43" spans="1:12" hidden="1" x14ac:dyDescent="0.25">
      <c r="A43" s="5" t="s">
        <v>61</v>
      </c>
      <c r="B43" s="5" t="s">
        <v>8</v>
      </c>
      <c r="C43" s="6">
        <v>143.09</v>
      </c>
      <c r="D43" s="6">
        <v>10</v>
      </c>
      <c r="E43" s="6">
        <v>4</v>
      </c>
      <c r="F43" s="13">
        <v>6</v>
      </c>
      <c r="G43" s="14">
        <v>250000</v>
      </c>
      <c r="H43" s="5">
        <v>83354</v>
      </c>
      <c r="I43" s="7" t="s">
        <v>119</v>
      </c>
      <c r="J43" s="7" t="s">
        <v>120</v>
      </c>
      <c r="K43" s="7" t="s">
        <v>119</v>
      </c>
      <c r="L43" s="5" t="s">
        <v>2</v>
      </c>
    </row>
    <row r="44" spans="1:12" hidden="1" x14ac:dyDescent="0.25">
      <c r="A44" s="5" t="s">
        <v>85</v>
      </c>
      <c r="B44" s="5" t="s">
        <v>34</v>
      </c>
      <c r="C44" s="6">
        <v>140</v>
      </c>
      <c r="D44" s="6">
        <v>4.389380530973451</v>
      </c>
      <c r="E44" s="6">
        <v>2</v>
      </c>
      <c r="F44" s="13">
        <v>9</v>
      </c>
      <c r="G44" s="14">
        <v>100000</v>
      </c>
      <c r="H44" s="5">
        <v>83549</v>
      </c>
      <c r="I44" s="7" t="s">
        <v>119</v>
      </c>
      <c r="J44" s="7" t="s">
        <v>120</v>
      </c>
      <c r="K44" s="7" t="s">
        <v>119</v>
      </c>
      <c r="L44" s="5" t="s">
        <v>22</v>
      </c>
    </row>
    <row r="45" spans="1:12" hidden="1" x14ac:dyDescent="0.25">
      <c r="A45" s="5" t="s">
        <v>98</v>
      </c>
      <c r="B45" s="5" t="s">
        <v>45</v>
      </c>
      <c r="C45" s="6">
        <v>68</v>
      </c>
      <c r="D45" s="6">
        <v>4.389380530973451</v>
      </c>
      <c r="E45" s="6">
        <v>1</v>
      </c>
      <c r="F45" s="13">
        <v>11</v>
      </c>
      <c r="G45" s="14">
        <v>0</v>
      </c>
      <c r="H45" s="5">
        <v>83940</v>
      </c>
      <c r="I45" s="7" t="s">
        <v>119</v>
      </c>
      <c r="J45" s="7" t="s">
        <v>120</v>
      </c>
      <c r="K45" s="7" t="s">
        <v>119</v>
      </c>
      <c r="L45" s="5" t="s">
        <v>114</v>
      </c>
    </row>
    <row r="46" spans="1:12" hidden="1" x14ac:dyDescent="0.25">
      <c r="A46" s="5" t="s">
        <v>78</v>
      </c>
      <c r="B46" s="5" t="s">
        <v>27</v>
      </c>
      <c r="C46" s="6">
        <v>62.5</v>
      </c>
      <c r="D46" s="6">
        <v>2.7433628318584069</v>
      </c>
      <c r="E46" s="6">
        <v>2</v>
      </c>
      <c r="F46" s="13">
        <v>11</v>
      </c>
      <c r="G46" s="14">
        <v>200000</v>
      </c>
      <c r="H46" s="5">
        <v>90476</v>
      </c>
      <c r="I46" s="7" t="s">
        <v>119</v>
      </c>
      <c r="J46" s="7" t="s">
        <v>119</v>
      </c>
      <c r="K46" s="7" t="s">
        <v>119</v>
      </c>
      <c r="L46" s="5" t="s">
        <v>110</v>
      </c>
    </row>
    <row r="47" spans="1:12" hidden="1" x14ac:dyDescent="0.25">
      <c r="A47" s="5" t="s">
        <v>73</v>
      </c>
      <c r="B47" s="5" t="s">
        <v>18</v>
      </c>
      <c r="C47" s="6">
        <v>40</v>
      </c>
      <c r="D47" s="6">
        <v>0.39115044247787611</v>
      </c>
      <c r="E47" s="6">
        <v>1</v>
      </c>
      <c r="F47" s="13">
        <v>11</v>
      </c>
      <c r="G47" s="14">
        <v>10000</v>
      </c>
      <c r="H47" s="5">
        <v>83797</v>
      </c>
      <c r="I47" s="7" t="s">
        <v>119</v>
      </c>
      <c r="J47" s="7" t="s">
        <v>119</v>
      </c>
      <c r="K47" s="7" t="s">
        <v>120</v>
      </c>
      <c r="L47" s="5" t="s">
        <v>22</v>
      </c>
    </row>
    <row r="48" spans="1:12" hidden="1" x14ac:dyDescent="0.25">
      <c r="A48" s="5" t="s">
        <v>99</v>
      </c>
      <c r="B48" s="5" t="s">
        <v>46</v>
      </c>
      <c r="C48" s="6">
        <v>20</v>
      </c>
      <c r="D48" s="6">
        <v>0.54867256637168138</v>
      </c>
      <c r="E48" s="6">
        <v>1</v>
      </c>
      <c r="F48" s="13">
        <v>10</v>
      </c>
      <c r="G48" s="14">
        <v>10000</v>
      </c>
      <c r="H48" s="5">
        <v>83935</v>
      </c>
      <c r="I48" s="7" t="s">
        <v>119</v>
      </c>
      <c r="J48" s="7" t="s">
        <v>120</v>
      </c>
      <c r="K48" s="7" t="s">
        <v>119</v>
      </c>
      <c r="L48" s="5" t="s">
        <v>114</v>
      </c>
    </row>
    <row r="49" spans="1:12" x14ac:dyDescent="0.25">
      <c r="A49" s="5" t="s">
        <v>87</v>
      </c>
      <c r="B49" s="5" t="s">
        <v>36</v>
      </c>
      <c r="C49" s="6">
        <v>-71.545000000000002</v>
      </c>
      <c r="D49" s="6">
        <v>10</v>
      </c>
      <c r="E49" s="6">
        <v>2</v>
      </c>
      <c r="F49" s="13">
        <v>9</v>
      </c>
      <c r="G49" s="14">
        <v>100000</v>
      </c>
      <c r="H49" s="5">
        <v>84038</v>
      </c>
      <c r="I49" s="7" t="s">
        <v>120</v>
      </c>
      <c r="J49" s="7" t="s">
        <v>120</v>
      </c>
      <c r="K49" s="7" t="s">
        <v>120</v>
      </c>
      <c r="L49" s="5" t="s">
        <v>114</v>
      </c>
    </row>
    <row r="50" spans="1:12" ht="13.8" hidden="1" thickBot="1" x14ac:dyDescent="0.3">
      <c r="A50" s="8"/>
      <c r="B50" s="10"/>
      <c r="C50" s="9">
        <f>SUM(C2:C49)</f>
        <v>384455.41904500051</v>
      </c>
      <c r="D50" s="9">
        <f>SUM(D2:D49)</f>
        <v>74547.65309734513</v>
      </c>
      <c r="E50" s="9">
        <f>SUM(E2:E49)</f>
        <v>4954</v>
      </c>
      <c r="H50" s="10"/>
      <c r="I50" s="11"/>
      <c r="J50" s="11"/>
      <c r="K50" s="11"/>
      <c r="L50" s="12"/>
    </row>
    <row r="52" spans="1:12" x14ac:dyDescent="0.25">
      <c r="G52" t="s">
        <v>125</v>
      </c>
    </row>
    <row r="53" spans="1:12" x14ac:dyDescent="0.25">
      <c r="G53" t="s">
        <v>126</v>
      </c>
    </row>
    <row r="54" spans="1:12" x14ac:dyDescent="0.25">
      <c r="G54" t="s">
        <v>127</v>
      </c>
    </row>
    <row r="55" spans="1:12" x14ac:dyDescent="0.25">
      <c r="C55" s="1"/>
      <c r="G55" s="19" t="s">
        <v>128</v>
      </c>
      <c r="I55"/>
    </row>
    <row r="56" spans="1:12" x14ac:dyDescent="0.25">
      <c r="B56" s="2"/>
      <c r="I56"/>
    </row>
    <row r="57" spans="1:12" x14ac:dyDescent="0.25">
      <c r="B57" s="2"/>
      <c r="G57" t="s">
        <v>129</v>
      </c>
      <c r="I57"/>
    </row>
    <row r="58" spans="1:12" x14ac:dyDescent="0.25">
      <c r="I58"/>
    </row>
    <row r="59" spans="1:12" x14ac:dyDescent="0.25">
      <c r="B59" t="s">
        <v>130</v>
      </c>
      <c r="I59"/>
    </row>
    <row r="60" spans="1:12" x14ac:dyDescent="0.25">
      <c r="C60" s="3"/>
      <c r="I60"/>
    </row>
    <row r="61" spans="1:12" x14ac:dyDescent="0.25">
      <c r="C61" s="3"/>
      <c r="I61"/>
    </row>
    <row r="62" spans="1:12" x14ac:dyDescent="0.25">
      <c r="C62" s="3"/>
      <c r="I62"/>
    </row>
    <row r="63" spans="1:12" x14ac:dyDescent="0.25">
      <c r="C63" s="3"/>
      <c r="I63"/>
    </row>
    <row r="64" spans="1:12" x14ac:dyDescent="0.25">
      <c r="I64"/>
    </row>
  </sheetData>
  <autoFilter ref="B1:L50">
    <filterColumn colId="7">
      <filters>
        <filter val="Yes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4"/>
  <sheetViews>
    <sheetView topLeftCell="B1" workbookViewId="0">
      <selection activeCell="K14" sqref="K14"/>
    </sheetView>
  </sheetViews>
  <sheetFormatPr defaultRowHeight="13.2" x14ac:dyDescent="0.25"/>
  <cols>
    <col min="1" max="1" width="11.88671875" hidden="1" customWidth="1"/>
    <col min="2" max="2" width="29" customWidth="1"/>
    <col min="4" max="4" width="9.6640625" customWidth="1"/>
    <col min="5" max="5" width="7.109375" customWidth="1"/>
    <col min="7" max="7" width="14.109375" customWidth="1"/>
    <col min="8" max="8" width="7" customWidth="1"/>
    <col min="9" max="9" width="6.6640625" style="4" customWidth="1"/>
    <col min="10" max="10" width="6.88671875" style="4" customWidth="1"/>
    <col min="11" max="11" width="6.44140625" style="4" customWidth="1"/>
    <col min="12" max="12" width="15.109375" customWidth="1"/>
  </cols>
  <sheetData>
    <row r="1" spans="1:12" ht="26.25" customHeight="1" x14ac:dyDescent="0.25">
      <c r="A1" s="15" t="s">
        <v>106</v>
      </c>
      <c r="B1" s="16" t="s">
        <v>107</v>
      </c>
      <c r="C1" s="16" t="s">
        <v>124</v>
      </c>
      <c r="D1" s="18" t="s">
        <v>123</v>
      </c>
      <c r="E1" s="16" t="s">
        <v>101</v>
      </c>
      <c r="F1" s="18" t="s">
        <v>121</v>
      </c>
      <c r="G1" s="17" t="s">
        <v>122</v>
      </c>
      <c r="H1" s="18" t="s">
        <v>104</v>
      </c>
      <c r="I1" s="16" t="s">
        <v>50</v>
      </c>
      <c r="J1" s="16" t="s">
        <v>51</v>
      </c>
      <c r="K1" s="16" t="s">
        <v>52</v>
      </c>
      <c r="L1" s="16" t="s">
        <v>105</v>
      </c>
    </row>
    <row r="2" spans="1:12" x14ac:dyDescent="0.25">
      <c r="A2" s="5" t="s">
        <v>95</v>
      </c>
      <c r="B2" s="5" t="s">
        <v>42</v>
      </c>
      <c r="C2" s="6">
        <v>99259.236300000572</v>
      </c>
      <c r="D2" s="6">
        <v>23958.973451327434</v>
      </c>
      <c r="E2" s="6">
        <v>832</v>
      </c>
      <c r="F2" s="13">
        <v>10</v>
      </c>
      <c r="G2" s="14">
        <v>0</v>
      </c>
      <c r="H2" s="5">
        <v>84087</v>
      </c>
      <c r="I2" s="7" t="s">
        <v>120</v>
      </c>
      <c r="J2" s="7" t="s">
        <v>120</v>
      </c>
      <c r="K2" s="7" t="s">
        <v>119</v>
      </c>
      <c r="L2" s="5" t="s">
        <v>24</v>
      </c>
    </row>
    <row r="3" spans="1:12" hidden="1" x14ac:dyDescent="0.25">
      <c r="A3" s="5" t="s">
        <v>64</v>
      </c>
      <c r="B3" s="5" t="s">
        <v>11</v>
      </c>
      <c r="C3" s="6">
        <v>80088.491499999829</v>
      </c>
      <c r="D3" s="6">
        <v>9590</v>
      </c>
      <c r="E3" s="6">
        <v>547</v>
      </c>
      <c r="F3" s="13">
        <v>11</v>
      </c>
      <c r="G3" s="14">
        <v>25000</v>
      </c>
      <c r="H3" s="5">
        <v>84008</v>
      </c>
      <c r="I3" s="7" t="s">
        <v>120</v>
      </c>
      <c r="J3" s="7" t="s">
        <v>119</v>
      </c>
      <c r="K3" s="7" t="s">
        <v>119</v>
      </c>
      <c r="L3" s="5" t="s">
        <v>114</v>
      </c>
    </row>
    <row r="4" spans="1:12" hidden="1" x14ac:dyDescent="0.25">
      <c r="A4" s="5" t="s">
        <v>82</v>
      </c>
      <c r="B4" s="5" t="s">
        <v>31</v>
      </c>
      <c r="C4" s="6">
        <v>37858.205640000058</v>
      </c>
      <c r="D4" s="6">
        <v>7536</v>
      </c>
      <c r="E4" s="6">
        <v>506</v>
      </c>
      <c r="F4" s="13">
        <v>11</v>
      </c>
      <c r="G4" s="14">
        <v>200000</v>
      </c>
      <c r="H4" s="5">
        <v>83893</v>
      </c>
      <c r="I4" s="7" t="s">
        <v>120</v>
      </c>
      <c r="J4" s="7" t="s">
        <v>119</v>
      </c>
      <c r="K4" s="7" t="s">
        <v>119</v>
      </c>
      <c r="L4" s="5" t="s">
        <v>108</v>
      </c>
    </row>
    <row r="5" spans="1:12" hidden="1" x14ac:dyDescent="0.25">
      <c r="A5" s="5" t="s">
        <v>77</v>
      </c>
      <c r="B5" s="5" t="s">
        <v>26</v>
      </c>
      <c r="C5" s="6">
        <v>21741.794599999976</v>
      </c>
      <c r="D5" s="6">
        <v>13319.646017699115</v>
      </c>
      <c r="E5" s="6">
        <v>315</v>
      </c>
      <c r="F5" s="13">
        <v>10</v>
      </c>
      <c r="G5" s="14">
        <v>0</v>
      </c>
      <c r="H5" s="5">
        <v>90467</v>
      </c>
      <c r="I5" s="7" t="s">
        <v>120</v>
      </c>
      <c r="J5" s="7" t="s">
        <v>119</v>
      </c>
      <c r="K5" s="7" t="s">
        <v>119</v>
      </c>
      <c r="L5" s="5" t="s">
        <v>118</v>
      </c>
    </row>
    <row r="6" spans="1:12" x14ac:dyDescent="0.25">
      <c r="A6" s="5" t="s">
        <v>79</v>
      </c>
      <c r="B6" s="5" t="s">
        <v>48</v>
      </c>
      <c r="C6" s="6">
        <v>20680</v>
      </c>
      <c r="D6" s="6">
        <v>988.11946902654927</v>
      </c>
      <c r="E6" s="6">
        <v>252</v>
      </c>
      <c r="F6" s="13">
        <v>6</v>
      </c>
      <c r="G6" s="14">
        <v>0</v>
      </c>
      <c r="H6" s="5">
        <v>84064</v>
      </c>
      <c r="I6" s="7" t="s">
        <v>119</v>
      </c>
      <c r="J6" s="7" t="s">
        <v>120</v>
      </c>
      <c r="K6" s="7" t="s">
        <v>120</v>
      </c>
      <c r="L6" s="5" t="s">
        <v>116</v>
      </c>
    </row>
    <row r="7" spans="1:12" x14ac:dyDescent="0.25">
      <c r="A7" s="5" t="s">
        <v>54</v>
      </c>
      <c r="B7" s="5" t="s">
        <v>0</v>
      </c>
      <c r="C7" s="6">
        <v>19790</v>
      </c>
      <c r="D7" s="6">
        <v>2594.1238938052984</v>
      </c>
      <c r="E7" s="6">
        <v>697</v>
      </c>
      <c r="F7" s="13">
        <v>10</v>
      </c>
      <c r="G7" s="14">
        <v>0</v>
      </c>
      <c r="H7" s="5">
        <v>83960</v>
      </c>
      <c r="I7" s="7" t="s">
        <v>119</v>
      </c>
      <c r="J7" s="7" t="s">
        <v>120</v>
      </c>
      <c r="K7" s="7" t="s">
        <v>119</v>
      </c>
      <c r="L7" s="5" t="s">
        <v>110</v>
      </c>
    </row>
    <row r="8" spans="1:12" hidden="1" x14ac:dyDescent="0.25">
      <c r="A8" s="5" t="s">
        <v>53</v>
      </c>
      <c r="B8" s="5" t="s">
        <v>23</v>
      </c>
      <c r="C8" s="6">
        <f>14230.87286+1925</f>
        <v>16155.872859999999</v>
      </c>
      <c r="D8" s="6">
        <f>5409+586</f>
        <v>5995</v>
      </c>
      <c r="E8" s="6">
        <f>52+40</f>
        <v>92</v>
      </c>
      <c r="F8" s="13">
        <v>10</v>
      </c>
      <c r="G8" s="14">
        <v>0</v>
      </c>
      <c r="H8" s="5">
        <v>83958</v>
      </c>
      <c r="I8" s="7" t="s">
        <v>120</v>
      </c>
      <c r="J8" s="7" t="s">
        <v>119</v>
      </c>
      <c r="K8" s="7" t="s">
        <v>119</v>
      </c>
      <c r="L8" s="5" t="s">
        <v>114</v>
      </c>
    </row>
    <row r="9" spans="1:12" x14ac:dyDescent="0.25">
      <c r="A9" s="5" t="s">
        <v>83</v>
      </c>
      <c r="B9" s="5" t="s">
        <v>32</v>
      </c>
      <c r="C9" s="6">
        <v>8586.8415999999997</v>
      </c>
      <c r="D9" s="6">
        <v>367.46902654867262</v>
      </c>
      <c r="E9" s="6">
        <v>162</v>
      </c>
      <c r="F9" s="13">
        <v>10</v>
      </c>
      <c r="G9" s="14">
        <v>50000</v>
      </c>
      <c r="H9" s="5">
        <v>83902</v>
      </c>
      <c r="I9" s="7" t="s">
        <v>119</v>
      </c>
      <c r="J9" s="7" t="s">
        <v>120</v>
      </c>
      <c r="K9" s="7" t="s">
        <v>119</v>
      </c>
      <c r="L9" s="5" t="s">
        <v>24</v>
      </c>
    </row>
    <row r="10" spans="1:12" x14ac:dyDescent="0.25">
      <c r="A10" s="5" t="s">
        <v>60</v>
      </c>
      <c r="B10" s="5" t="s">
        <v>7</v>
      </c>
      <c r="C10" s="6">
        <v>8200</v>
      </c>
      <c r="D10" s="6">
        <v>300.67256637168146</v>
      </c>
      <c r="E10" s="6">
        <v>149</v>
      </c>
      <c r="F10" s="13">
        <v>10</v>
      </c>
      <c r="G10" s="14">
        <v>1500000</v>
      </c>
      <c r="H10" s="5">
        <v>83754</v>
      </c>
      <c r="I10" s="7" t="s">
        <v>119</v>
      </c>
      <c r="J10" s="7" t="s">
        <v>120</v>
      </c>
      <c r="K10" s="7" t="s">
        <v>119</v>
      </c>
      <c r="L10" s="5" t="s">
        <v>112</v>
      </c>
    </row>
    <row r="11" spans="1:12" hidden="1" x14ac:dyDescent="0.25">
      <c r="A11" s="5" t="s">
        <v>81</v>
      </c>
      <c r="B11" s="5" t="s">
        <v>30</v>
      </c>
      <c r="C11" s="6">
        <v>7812.713999999999</v>
      </c>
      <c r="D11" s="6">
        <v>1092</v>
      </c>
      <c r="E11" s="6">
        <v>98</v>
      </c>
      <c r="F11" s="13">
        <v>10</v>
      </c>
      <c r="G11" s="14">
        <v>250000</v>
      </c>
      <c r="H11" s="5">
        <v>85105</v>
      </c>
      <c r="I11" s="7" t="s">
        <v>120</v>
      </c>
      <c r="J11" s="7" t="s">
        <v>119</v>
      </c>
      <c r="K11" s="7" t="s">
        <v>119</v>
      </c>
      <c r="L11" s="5" t="s">
        <v>24</v>
      </c>
    </row>
    <row r="12" spans="1:12" hidden="1" x14ac:dyDescent="0.25">
      <c r="A12" s="5" t="s">
        <v>76</v>
      </c>
      <c r="B12" s="5" t="s">
        <v>21</v>
      </c>
      <c r="C12" s="6">
        <v>7305</v>
      </c>
      <c r="D12" s="6">
        <v>190.49026548672555</v>
      </c>
      <c r="E12" s="6">
        <v>66</v>
      </c>
      <c r="F12" s="13">
        <v>11</v>
      </c>
      <c r="G12" s="14">
        <v>500000</v>
      </c>
      <c r="H12" s="5">
        <v>83801</v>
      </c>
      <c r="I12" s="7" t="s">
        <v>119</v>
      </c>
      <c r="J12" s="7" t="s">
        <v>119</v>
      </c>
      <c r="K12" s="7" t="s">
        <v>120</v>
      </c>
      <c r="L12" s="5" t="s">
        <v>22</v>
      </c>
    </row>
    <row r="13" spans="1:12" hidden="1" x14ac:dyDescent="0.25">
      <c r="A13" s="5" t="s">
        <v>75</v>
      </c>
      <c r="B13" s="5" t="s">
        <v>20</v>
      </c>
      <c r="C13" s="6">
        <v>7039.5987300000161</v>
      </c>
      <c r="D13" s="6">
        <v>3818</v>
      </c>
      <c r="E13" s="6">
        <v>303</v>
      </c>
      <c r="F13" s="13">
        <v>11</v>
      </c>
      <c r="G13" s="14">
        <v>0</v>
      </c>
      <c r="H13" s="5">
        <v>83803</v>
      </c>
      <c r="I13" s="7" t="s">
        <v>120</v>
      </c>
      <c r="J13" s="7" t="s">
        <v>119</v>
      </c>
      <c r="K13" s="7" t="s">
        <v>119</v>
      </c>
      <c r="L13" s="5" t="s">
        <v>115</v>
      </c>
    </row>
    <row r="14" spans="1:12" x14ac:dyDescent="0.25">
      <c r="A14" s="5" t="s">
        <v>62</v>
      </c>
      <c r="B14" s="5" t="s">
        <v>9</v>
      </c>
      <c r="C14" s="6">
        <v>6546.5</v>
      </c>
      <c r="D14" s="6">
        <v>468.01769911504414</v>
      </c>
      <c r="E14" s="6">
        <v>60</v>
      </c>
      <c r="F14" s="13">
        <v>9</v>
      </c>
      <c r="G14" s="14">
        <v>0</v>
      </c>
      <c r="H14" s="5">
        <v>83756</v>
      </c>
      <c r="I14" s="7" t="s">
        <v>119</v>
      </c>
      <c r="J14" s="7" t="s">
        <v>120</v>
      </c>
      <c r="K14" s="7" t="s">
        <v>119</v>
      </c>
      <c r="L14" s="5" t="s">
        <v>25</v>
      </c>
    </row>
    <row r="15" spans="1:12" x14ac:dyDescent="0.25">
      <c r="A15" s="5" t="s">
        <v>80</v>
      </c>
      <c r="B15" s="5" t="s">
        <v>49</v>
      </c>
      <c r="C15" s="6">
        <v>6015</v>
      </c>
      <c r="D15" s="6">
        <v>339.07964601769896</v>
      </c>
      <c r="E15" s="6">
        <v>113</v>
      </c>
      <c r="F15" s="13">
        <v>6</v>
      </c>
      <c r="G15" s="14">
        <v>1300000</v>
      </c>
      <c r="H15" s="5">
        <v>78879</v>
      </c>
      <c r="I15" s="7" t="s">
        <v>119</v>
      </c>
      <c r="J15" s="7" t="s">
        <v>120</v>
      </c>
      <c r="K15" s="7" t="s">
        <v>119</v>
      </c>
      <c r="L15" s="5" t="s">
        <v>117</v>
      </c>
    </row>
    <row r="16" spans="1:12" hidden="1" x14ac:dyDescent="0.25">
      <c r="A16" s="5" t="s">
        <v>92</v>
      </c>
      <c r="B16" s="5" t="s">
        <v>39</v>
      </c>
      <c r="C16" s="6">
        <v>5126.25</v>
      </c>
      <c r="D16" s="6">
        <v>267.35132743362834</v>
      </c>
      <c r="E16" s="6">
        <v>25</v>
      </c>
      <c r="F16" s="13">
        <v>10</v>
      </c>
      <c r="G16" s="14">
        <v>0</v>
      </c>
      <c r="H16" s="5">
        <v>86447</v>
      </c>
      <c r="I16" s="7" t="s">
        <v>119</v>
      </c>
      <c r="J16" s="7" t="s">
        <v>119</v>
      </c>
      <c r="K16" s="7" t="s">
        <v>120</v>
      </c>
      <c r="L16" s="5" t="s">
        <v>114</v>
      </c>
    </row>
    <row r="17" spans="1:12" x14ac:dyDescent="0.25">
      <c r="A17" s="5" t="s">
        <v>68</v>
      </c>
      <c r="B17" s="5" t="s">
        <v>13</v>
      </c>
      <c r="C17" s="6">
        <v>5008.1499999999996</v>
      </c>
      <c r="D17" s="6">
        <v>700</v>
      </c>
      <c r="E17" s="6">
        <v>86</v>
      </c>
      <c r="F17" s="13">
        <v>9</v>
      </c>
      <c r="G17" s="14">
        <v>0</v>
      </c>
      <c r="H17" s="5">
        <v>83772</v>
      </c>
      <c r="I17" s="7" t="s">
        <v>119</v>
      </c>
      <c r="J17" s="7" t="s">
        <v>120</v>
      </c>
      <c r="K17" s="7" t="s">
        <v>119</v>
      </c>
      <c r="L17" s="5" t="s">
        <v>114</v>
      </c>
    </row>
    <row r="18" spans="1:12" hidden="1" x14ac:dyDescent="0.25">
      <c r="A18" s="5" t="s">
        <v>69</v>
      </c>
      <c r="B18" s="5" t="s">
        <v>14</v>
      </c>
      <c r="C18" s="6">
        <v>4536.5195650000005</v>
      </c>
      <c r="D18" s="6">
        <v>1617</v>
      </c>
      <c r="E18" s="6">
        <v>37</v>
      </c>
      <c r="F18" s="13">
        <v>9</v>
      </c>
      <c r="G18" s="14">
        <v>0</v>
      </c>
      <c r="H18" s="5">
        <v>83772</v>
      </c>
      <c r="I18" s="7" t="s">
        <v>120</v>
      </c>
      <c r="J18" s="7" t="s">
        <v>119</v>
      </c>
      <c r="K18" s="7" t="s">
        <v>119</v>
      </c>
      <c r="L18" s="5" t="s">
        <v>115</v>
      </c>
    </row>
    <row r="19" spans="1:12" hidden="1" x14ac:dyDescent="0.25">
      <c r="A19" s="5" t="s">
        <v>94</v>
      </c>
      <c r="B19" s="5" t="s">
        <v>41</v>
      </c>
      <c r="C19" s="6">
        <v>2979.34</v>
      </c>
      <c r="D19" s="6">
        <v>247.82300884955751</v>
      </c>
      <c r="E19" s="6">
        <v>100</v>
      </c>
      <c r="F19" s="13">
        <v>10</v>
      </c>
      <c r="G19" s="14">
        <v>100000</v>
      </c>
      <c r="H19" s="5">
        <v>90499</v>
      </c>
      <c r="I19" s="7" t="s">
        <v>120</v>
      </c>
      <c r="J19" s="7" t="s">
        <v>119</v>
      </c>
      <c r="K19" s="7" t="s">
        <v>119</v>
      </c>
      <c r="L19" s="5" t="s">
        <v>114</v>
      </c>
    </row>
    <row r="20" spans="1:12" x14ac:dyDescent="0.25">
      <c r="A20" s="5" t="s">
        <v>74</v>
      </c>
      <c r="B20" s="5" t="s">
        <v>19</v>
      </c>
      <c r="C20" s="6">
        <v>2904.5</v>
      </c>
      <c r="D20" s="6">
        <v>230.99115044247804</v>
      </c>
      <c r="E20" s="6">
        <v>90</v>
      </c>
      <c r="F20" s="13">
        <v>10</v>
      </c>
      <c r="G20" s="14">
        <v>0</v>
      </c>
      <c r="H20" s="5">
        <v>83793</v>
      </c>
      <c r="I20" s="7" t="s">
        <v>119</v>
      </c>
      <c r="J20" s="7" t="s">
        <v>120</v>
      </c>
      <c r="K20" s="7" t="s">
        <v>119</v>
      </c>
      <c r="L20" s="5" t="s">
        <v>113</v>
      </c>
    </row>
    <row r="21" spans="1:12" hidden="1" x14ac:dyDescent="0.25">
      <c r="A21" s="5" t="s">
        <v>90</v>
      </c>
      <c r="B21" s="5" t="s">
        <v>37</v>
      </c>
      <c r="C21" s="6">
        <v>1405.8592499999995</v>
      </c>
      <c r="D21" s="6">
        <v>131</v>
      </c>
      <c r="E21" s="6">
        <v>28</v>
      </c>
      <c r="F21" s="13">
        <v>11</v>
      </c>
      <c r="G21" s="14">
        <v>0</v>
      </c>
      <c r="H21" s="5">
        <v>83921</v>
      </c>
      <c r="I21" s="7" t="s">
        <v>120</v>
      </c>
      <c r="J21" s="7" t="s">
        <v>119</v>
      </c>
      <c r="K21" s="7" t="s">
        <v>119</v>
      </c>
      <c r="L21" s="5" t="s">
        <v>2</v>
      </c>
    </row>
    <row r="22" spans="1:12" x14ac:dyDescent="0.25">
      <c r="A22" s="5" t="s">
        <v>89</v>
      </c>
      <c r="B22" s="5" t="s">
        <v>103</v>
      </c>
      <c r="C22" s="6">
        <v>1337.5</v>
      </c>
      <c r="D22" s="6">
        <v>58.707964601769909</v>
      </c>
      <c r="E22" s="6">
        <v>24</v>
      </c>
      <c r="F22" s="13">
        <v>10</v>
      </c>
      <c r="G22" s="14">
        <v>0</v>
      </c>
      <c r="H22" s="5">
        <v>86446</v>
      </c>
      <c r="I22" s="7" t="s">
        <v>119</v>
      </c>
      <c r="J22" s="7" t="s">
        <v>120</v>
      </c>
      <c r="K22" s="7" t="s">
        <v>119</v>
      </c>
      <c r="L22" s="5" t="s">
        <v>25</v>
      </c>
    </row>
    <row r="23" spans="1:12" x14ac:dyDescent="0.25">
      <c r="A23" s="5" t="s">
        <v>65</v>
      </c>
      <c r="B23" s="5" t="s">
        <v>12</v>
      </c>
      <c r="C23" s="6">
        <v>1296</v>
      </c>
      <c r="D23" s="6">
        <v>119.06194690265484</v>
      </c>
      <c r="E23" s="6">
        <v>45</v>
      </c>
      <c r="F23" s="13">
        <v>10</v>
      </c>
      <c r="G23" s="14">
        <v>0</v>
      </c>
      <c r="H23" s="5">
        <v>85092</v>
      </c>
      <c r="I23" s="7" t="s">
        <v>119</v>
      </c>
      <c r="J23" s="7" t="s">
        <v>120</v>
      </c>
      <c r="K23" s="7" t="s">
        <v>119</v>
      </c>
      <c r="L23" s="5" t="s">
        <v>22</v>
      </c>
    </row>
    <row r="24" spans="1:12" x14ac:dyDescent="0.25">
      <c r="A24" s="5" t="s">
        <v>55</v>
      </c>
      <c r="B24" s="5" t="s">
        <v>1</v>
      </c>
      <c r="C24" s="6">
        <v>1259.5</v>
      </c>
      <c r="D24" s="6">
        <v>80.106194690265397</v>
      </c>
      <c r="E24" s="6">
        <v>77</v>
      </c>
      <c r="F24" s="13">
        <v>10</v>
      </c>
      <c r="G24" s="14">
        <v>100000</v>
      </c>
      <c r="H24" s="5">
        <v>83961</v>
      </c>
      <c r="I24" s="7" t="s">
        <v>119</v>
      </c>
      <c r="J24" s="7" t="s">
        <v>120</v>
      </c>
      <c r="K24" s="7" t="s">
        <v>119</v>
      </c>
      <c r="L24" s="5" t="s">
        <v>2</v>
      </c>
    </row>
    <row r="25" spans="1:12" x14ac:dyDescent="0.25">
      <c r="A25" s="5" t="s">
        <v>71</v>
      </c>
      <c r="B25" s="5" t="s">
        <v>16</v>
      </c>
      <c r="C25" s="6">
        <v>1100</v>
      </c>
      <c r="D25" s="6">
        <v>32.920353982300881</v>
      </c>
      <c r="E25" s="6">
        <v>5</v>
      </c>
      <c r="F25" s="13">
        <v>9</v>
      </c>
      <c r="G25" s="14">
        <v>20000</v>
      </c>
      <c r="H25" s="5">
        <v>83787</v>
      </c>
      <c r="I25" s="7" t="s">
        <v>119</v>
      </c>
      <c r="J25" s="7" t="s">
        <v>120</v>
      </c>
      <c r="K25" s="7" t="s">
        <v>119</v>
      </c>
      <c r="L25" s="5" t="s">
        <v>114</v>
      </c>
    </row>
    <row r="26" spans="1:12" x14ac:dyDescent="0.25">
      <c r="A26" s="5" t="s">
        <v>70</v>
      </c>
      <c r="B26" s="5" t="s">
        <v>15</v>
      </c>
      <c r="C26" s="6">
        <v>1080</v>
      </c>
      <c r="D26" s="6">
        <v>54.318584070796454</v>
      </c>
      <c r="E26" s="6">
        <v>16</v>
      </c>
      <c r="F26" s="13">
        <v>10</v>
      </c>
      <c r="G26" s="14">
        <v>0</v>
      </c>
      <c r="H26" s="5">
        <v>83780</v>
      </c>
      <c r="I26" s="7" t="s">
        <v>119</v>
      </c>
      <c r="J26" s="7" t="s">
        <v>120</v>
      </c>
      <c r="K26" s="7" t="s">
        <v>119</v>
      </c>
      <c r="L26" s="5" t="s">
        <v>114</v>
      </c>
    </row>
    <row r="27" spans="1:12" x14ac:dyDescent="0.25">
      <c r="A27" s="5" t="s">
        <v>67</v>
      </c>
      <c r="B27" s="5" t="s">
        <v>29</v>
      </c>
      <c r="C27" s="6">
        <v>978</v>
      </c>
      <c r="D27" s="6">
        <v>44.991150442477874</v>
      </c>
      <c r="E27" s="6">
        <v>22</v>
      </c>
      <c r="F27" s="13">
        <v>10</v>
      </c>
      <c r="G27" s="14">
        <v>20000</v>
      </c>
      <c r="H27" s="5">
        <v>83768</v>
      </c>
      <c r="I27" s="7" t="s">
        <v>119</v>
      </c>
      <c r="J27" s="7" t="s">
        <v>120</v>
      </c>
      <c r="K27" s="7" t="s">
        <v>119</v>
      </c>
      <c r="L27" s="5" t="s">
        <v>2</v>
      </c>
    </row>
    <row r="28" spans="1:12" hidden="1" x14ac:dyDescent="0.25">
      <c r="A28" s="5" t="s">
        <v>93</v>
      </c>
      <c r="B28" s="5" t="s">
        <v>40</v>
      </c>
      <c r="C28" s="6">
        <v>920</v>
      </c>
      <c r="D28" s="6">
        <v>31.292035398230063</v>
      </c>
      <c r="E28" s="6">
        <v>33</v>
      </c>
      <c r="F28" s="13">
        <v>9</v>
      </c>
      <c r="G28" s="14">
        <v>0</v>
      </c>
      <c r="H28" s="5">
        <v>83932</v>
      </c>
      <c r="I28" s="7" t="s">
        <v>119</v>
      </c>
      <c r="J28" s="7" t="s">
        <v>119</v>
      </c>
      <c r="K28" s="7" t="s">
        <v>120</v>
      </c>
      <c r="L28" s="5" t="s">
        <v>114</v>
      </c>
    </row>
    <row r="29" spans="1:12" x14ac:dyDescent="0.25">
      <c r="A29" s="5" t="s">
        <v>63</v>
      </c>
      <c r="B29" s="5" t="s">
        <v>10</v>
      </c>
      <c r="C29" s="6">
        <v>832</v>
      </c>
      <c r="D29" s="6">
        <v>57.06194690265486</v>
      </c>
      <c r="E29" s="6">
        <v>12</v>
      </c>
      <c r="F29" s="13">
        <v>10</v>
      </c>
      <c r="G29" s="14">
        <v>0</v>
      </c>
      <c r="H29" s="5">
        <v>83758</v>
      </c>
      <c r="I29" s="7" t="s">
        <v>119</v>
      </c>
      <c r="J29" s="7" t="s">
        <v>120</v>
      </c>
      <c r="K29" s="7" t="s">
        <v>119</v>
      </c>
      <c r="L29" s="5" t="s">
        <v>110</v>
      </c>
    </row>
    <row r="30" spans="1:12" x14ac:dyDescent="0.25">
      <c r="A30" s="5" t="s">
        <v>84</v>
      </c>
      <c r="B30" s="5" t="s">
        <v>33</v>
      </c>
      <c r="C30" s="6">
        <v>830</v>
      </c>
      <c r="D30" s="6">
        <v>45.539823008849545</v>
      </c>
      <c r="E30" s="6">
        <v>14</v>
      </c>
      <c r="F30" s="13">
        <v>10</v>
      </c>
      <c r="G30" s="14">
        <v>20000</v>
      </c>
      <c r="H30" s="5">
        <v>83903</v>
      </c>
      <c r="I30" s="7" t="s">
        <v>119</v>
      </c>
      <c r="J30" s="7" t="s">
        <v>120</v>
      </c>
      <c r="K30" s="7" t="s">
        <v>119</v>
      </c>
      <c r="L30" s="5" t="s">
        <v>109</v>
      </c>
    </row>
    <row r="31" spans="1:12" x14ac:dyDescent="0.25">
      <c r="A31" s="5" t="s">
        <v>56</v>
      </c>
      <c r="B31" s="5" t="s">
        <v>3</v>
      </c>
      <c r="C31" s="6">
        <v>825</v>
      </c>
      <c r="D31" s="6">
        <v>38.407079646017692</v>
      </c>
      <c r="E31" s="6">
        <v>21</v>
      </c>
      <c r="F31" s="13">
        <v>10</v>
      </c>
      <c r="G31" s="14">
        <v>0</v>
      </c>
      <c r="H31" s="5">
        <v>85096</v>
      </c>
      <c r="I31" s="7" t="s">
        <v>119</v>
      </c>
      <c r="J31" s="7" t="s">
        <v>120</v>
      </c>
      <c r="K31" s="7" t="s">
        <v>119</v>
      </c>
      <c r="L31" s="5" t="s">
        <v>111</v>
      </c>
    </row>
    <row r="32" spans="1:12" x14ac:dyDescent="0.25">
      <c r="A32" s="5" t="s">
        <v>58</v>
      </c>
      <c r="B32" s="5" t="s">
        <v>5</v>
      </c>
      <c r="C32" s="6">
        <v>810</v>
      </c>
      <c r="D32" s="6">
        <v>51.575221238938042</v>
      </c>
      <c r="E32" s="6">
        <v>35</v>
      </c>
      <c r="F32" s="13">
        <v>9</v>
      </c>
      <c r="G32" s="14">
        <v>0</v>
      </c>
      <c r="H32" s="5">
        <v>86988</v>
      </c>
      <c r="I32" s="7" t="s">
        <v>119</v>
      </c>
      <c r="J32" s="7" t="s">
        <v>120</v>
      </c>
      <c r="K32" s="7" t="s">
        <v>119</v>
      </c>
      <c r="L32" s="5" t="s">
        <v>111</v>
      </c>
    </row>
    <row r="33" spans="1:12" hidden="1" x14ac:dyDescent="0.25">
      <c r="A33" s="5" t="s">
        <v>91</v>
      </c>
      <c r="B33" s="5" t="s">
        <v>38</v>
      </c>
      <c r="C33" s="6">
        <v>800</v>
      </c>
      <c r="D33" s="6">
        <v>7.8230088495575218</v>
      </c>
      <c r="E33" s="6">
        <v>4</v>
      </c>
      <c r="F33" s="13">
        <v>9</v>
      </c>
      <c r="G33" s="14">
        <v>0</v>
      </c>
      <c r="H33" s="5">
        <v>82605</v>
      </c>
      <c r="I33" s="7" t="s">
        <v>119</v>
      </c>
      <c r="J33" s="7" t="s">
        <v>119</v>
      </c>
      <c r="K33" s="7" t="s">
        <v>120</v>
      </c>
      <c r="L33" s="5" t="s">
        <v>108</v>
      </c>
    </row>
    <row r="34" spans="1:12" x14ac:dyDescent="0.25">
      <c r="A34" s="5" t="s">
        <v>100</v>
      </c>
      <c r="B34" s="5" t="s">
        <v>47</v>
      </c>
      <c r="C34" s="6">
        <v>670</v>
      </c>
      <c r="D34" s="6">
        <v>34.017699115044245</v>
      </c>
      <c r="E34" s="6">
        <v>11</v>
      </c>
      <c r="F34" s="13">
        <v>10</v>
      </c>
      <c r="G34" s="14">
        <v>150000</v>
      </c>
      <c r="H34" s="5">
        <v>83948</v>
      </c>
      <c r="I34" s="7" t="s">
        <v>119</v>
      </c>
      <c r="J34" s="7" t="s">
        <v>120</v>
      </c>
      <c r="K34" s="7" t="s">
        <v>119</v>
      </c>
      <c r="L34" s="5" t="s">
        <v>110</v>
      </c>
    </row>
    <row r="35" spans="1:12" x14ac:dyDescent="0.25">
      <c r="A35" s="5" t="s">
        <v>86</v>
      </c>
      <c r="B35" s="5" t="s">
        <v>35</v>
      </c>
      <c r="C35" s="6">
        <v>440</v>
      </c>
      <c r="D35" s="6">
        <v>17.008849557522126</v>
      </c>
      <c r="E35" s="6">
        <v>16</v>
      </c>
      <c r="F35" s="13">
        <v>10</v>
      </c>
      <c r="G35" s="14">
        <v>100000</v>
      </c>
      <c r="H35" s="5">
        <v>83917</v>
      </c>
      <c r="I35" s="7" t="s">
        <v>119</v>
      </c>
      <c r="J35" s="7" t="s">
        <v>120</v>
      </c>
      <c r="K35" s="7" t="s">
        <v>119</v>
      </c>
      <c r="L35" s="5" t="s">
        <v>114</v>
      </c>
    </row>
    <row r="36" spans="1:12" x14ac:dyDescent="0.25">
      <c r="A36" s="5" t="s">
        <v>72</v>
      </c>
      <c r="B36" s="5" t="s">
        <v>17</v>
      </c>
      <c r="C36" s="6">
        <v>397.5</v>
      </c>
      <c r="D36" s="6">
        <v>29.079646017699119</v>
      </c>
      <c r="E36" s="6">
        <v>11</v>
      </c>
      <c r="F36" s="13">
        <v>10</v>
      </c>
      <c r="G36" s="14">
        <v>200000</v>
      </c>
      <c r="H36" s="5">
        <v>84014</v>
      </c>
      <c r="I36" s="7" t="s">
        <v>119</v>
      </c>
      <c r="J36" s="7" t="s">
        <v>120</v>
      </c>
      <c r="K36" s="7" t="s">
        <v>119</v>
      </c>
      <c r="L36" s="5" t="s">
        <v>110</v>
      </c>
    </row>
    <row r="37" spans="1:12" x14ac:dyDescent="0.25">
      <c r="A37" s="5" t="s">
        <v>57</v>
      </c>
      <c r="B37" s="5" t="s">
        <v>4</v>
      </c>
      <c r="C37" s="6">
        <v>350</v>
      </c>
      <c r="D37" s="6">
        <v>15.362831858407082</v>
      </c>
      <c r="E37" s="6">
        <v>17</v>
      </c>
      <c r="F37" s="13">
        <v>10</v>
      </c>
      <c r="G37" s="14"/>
      <c r="H37" s="5">
        <v>83750</v>
      </c>
      <c r="I37" s="7" t="s">
        <v>119</v>
      </c>
      <c r="J37" s="7" t="s">
        <v>120</v>
      </c>
      <c r="K37" s="7" t="s">
        <v>119</v>
      </c>
      <c r="L37" s="5" t="s">
        <v>110</v>
      </c>
    </row>
    <row r="38" spans="1:12" x14ac:dyDescent="0.25">
      <c r="A38" s="5" t="s">
        <v>66</v>
      </c>
      <c r="B38" s="5" t="s">
        <v>28</v>
      </c>
      <c r="C38" s="6">
        <v>275</v>
      </c>
      <c r="D38" s="6">
        <v>12.070796460176989</v>
      </c>
      <c r="E38" s="6">
        <v>9</v>
      </c>
      <c r="F38" s="13">
        <v>11</v>
      </c>
      <c r="G38" s="14">
        <v>100000</v>
      </c>
      <c r="H38" s="5">
        <v>83767</v>
      </c>
      <c r="I38" s="7" t="s">
        <v>119</v>
      </c>
      <c r="J38" s="7" t="s">
        <v>120</v>
      </c>
      <c r="K38" s="7" t="s">
        <v>119</v>
      </c>
      <c r="L38" s="5" t="s">
        <v>114</v>
      </c>
    </row>
    <row r="39" spans="1:12" x14ac:dyDescent="0.25">
      <c r="A39" s="5" t="s">
        <v>96</v>
      </c>
      <c r="B39" s="5" t="s">
        <v>43</v>
      </c>
      <c r="C39" s="6">
        <v>243</v>
      </c>
      <c r="D39" s="6">
        <v>14.8141592920354</v>
      </c>
      <c r="E39" s="6">
        <v>5</v>
      </c>
      <c r="F39" s="13">
        <v>11</v>
      </c>
      <c r="G39" s="14">
        <v>0</v>
      </c>
      <c r="H39" s="5">
        <v>84086</v>
      </c>
      <c r="I39" s="7" t="s">
        <v>119</v>
      </c>
      <c r="J39" s="7" t="s">
        <v>120</v>
      </c>
      <c r="K39" s="7" t="s">
        <v>119</v>
      </c>
      <c r="L39" s="5" t="s">
        <v>114</v>
      </c>
    </row>
    <row r="40" spans="1:12" x14ac:dyDescent="0.25">
      <c r="A40" s="5" t="s">
        <v>88</v>
      </c>
      <c r="B40" s="5" t="s">
        <v>102</v>
      </c>
      <c r="C40" s="6">
        <v>210</v>
      </c>
      <c r="D40" s="6">
        <v>11.522123893805309</v>
      </c>
      <c r="E40" s="6">
        <v>1</v>
      </c>
      <c r="F40" s="13">
        <v>10</v>
      </c>
      <c r="G40" s="14">
        <v>0</v>
      </c>
      <c r="H40" s="5">
        <v>83914</v>
      </c>
      <c r="I40" s="7" t="s">
        <v>119</v>
      </c>
      <c r="J40" s="7" t="s">
        <v>120</v>
      </c>
      <c r="K40" s="7" t="s">
        <v>119</v>
      </c>
      <c r="L40" s="5" t="s">
        <v>22</v>
      </c>
    </row>
    <row r="41" spans="1:12" x14ac:dyDescent="0.25">
      <c r="A41" s="5" t="s">
        <v>97</v>
      </c>
      <c r="B41" s="5" t="s">
        <v>44</v>
      </c>
      <c r="C41" s="6">
        <v>210</v>
      </c>
      <c r="D41" s="6">
        <v>3.8407079646017701</v>
      </c>
      <c r="E41" s="6">
        <v>1</v>
      </c>
      <c r="F41" s="13">
        <v>11</v>
      </c>
      <c r="G41" s="14">
        <v>10000</v>
      </c>
      <c r="H41" s="5">
        <v>85643</v>
      </c>
      <c r="I41" s="7" t="s">
        <v>119</v>
      </c>
      <c r="J41" s="7" t="s">
        <v>120</v>
      </c>
      <c r="K41" s="7" t="s">
        <v>119</v>
      </c>
      <c r="L41" s="5" t="s">
        <v>114</v>
      </c>
    </row>
    <row r="42" spans="1:12" hidden="1" x14ac:dyDescent="0.25">
      <c r="A42" s="5" t="s">
        <v>59</v>
      </c>
      <c r="B42" s="5" t="s">
        <v>6</v>
      </c>
      <c r="C42" s="6">
        <v>150</v>
      </c>
      <c r="D42" s="6">
        <v>3.9115044247787614</v>
      </c>
      <c r="E42" s="6">
        <v>4</v>
      </c>
      <c r="F42" s="13">
        <v>9</v>
      </c>
      <c r="G42" s="14">
        <v>0</v>
      </c>
      <c r="H42" s="5">
        <v>83751</v>
      </c>
      <c r="I42" s="7" t="s">
        <v>119</v>
      </c>
      <c r="J42" s="7" t="s">
        <v>119</v>
      </c>
      <c r="K42" s="7" t="s">
        <v>120</v>
      </c>
      <c r="L42" s="5" t="s">
        <v>114</v>
      </c>
    </row>
    <row r="43" spans="1:12" x14ac:dyDescent="0.25">
      <c r="A43" s="5" t="s">
        <v>61</v>
      </c>
      <c r="B43" s="5" t="s">
        <v>8</v>
      </c>
      <c r="C43" s="6">
        <v>143.09</v>
      </c>
      <c r="D43" s="6">
        <v>10</v>
      </c>
      <c r="E43" s="6">
        <v>4</v>
      </c>
      <c r="F43" s="13">
        <v>6</v>
      </c>
      <c r="G43" s="14">
        <v>250000</v>
      </c>
      <c r="H43" s="5">
        <v>83354</v>
      </c>
      <c r="I43" s="7" t="s">
        <v>119</v>
      </c>
      <c r="J43" s="7" t="s">
        <v>120</v>
      </c>
      <c r="K43" s="7" t="s">
        <v>119</v>
      </c>
      <c r="L43" s="5" t="s">
        <v>2</v>
      </c>
    </row>
    <row r="44" spans="1:12" x14ac:dyDescent="0.25">
      <c r="A44" s="5" t="s">
        <v>85</v>
      </c>
      <c r="B44" s="5" t="s">
        <v>34</v>
      </c>
      <c r="C44" s="6">
        <v>140</v>
      </c>
      <c r="D44" s="6">
        <v>4.389380530973451</v>
      </c>
      <c r="E44" s="6">
        <v>2</v>
      </c>
      <c r="F44" s="13">
        <v>9</v>
      </c>
      <c r="G44" s="14">
        <v>100000</v>
      </c>
      <c r="H44" s="5">
        <v>83549</v>
      </c>
      <c r="I44" s="7" t="s">
        <v>119</v>
      </c>
      <c r="J44" s="7" t="s">
        <v>120</v>
      </c>
      <c r="K44" s="7" t="s">
        <v>119</v>
      </c>
      <c r="L44" s="5" t="s">
        <v>22</v>
      </c>
    </row>
    <row r="45" spans="1:12" x14ac:dyDescent="0.25">
      <c r="A45" s="5" t="s">
        <v>98</v>
      </c>
      <c r="B45" s="5" t="s">
        <v>45</v>
      </c>
      <c r="C45" s="6">
        <v>68</v>
      </c>
      <c r="D45" s="6">
        <v>4.389380530973451</v>
      </c>
      <c r="E45" s="6">
        <v>1</v>
      </c>
      <c r="F45" s="13">
        <v>11</v>
      </c>
      <c r="G45" s="14">
        <v>0</v>
      </c>
      <c r="H45" s="5">
        <v>83940</v>
      </c>
      <c r="I45" s="7" t="s">
        <v>119</v>
      </c>
      <c r="J45" s="7" t="s">
        <v>120</v>
      </c>
      <c r="K45" s="7" t="s">
        <v>119</v>
      </c>
      <c r="L45" s="5" t="s">
        <v>114</v>
      </c>
    </row>
    <row r="46" spans="1:12" hidden="1" x14ac:dyDescent="0.25">
      <c r="A46" s="5" t="s">
        <v>78</v>
      </c>
      <c r="B46" s="5" t="s">
        <v>27</v>
      </c>
      <c r="C46" s="6">
        <v>62.5</v>
      </c>
      <c r="D46" s="6">
        <v>2.7433628318584069</v>
      </c>
      <c r="E46" s="6">
        <v>2</v>
      </c>
      <c r="F46" s="13">
        <v>11</v>
      </c>
      <c r="G46" s="14">
        <v>200000</v>
      </c>
      <c r="H46" s="5">
        <v>90476</v>
      </c>
      <c r="I46" s="7" t="s">
        <v>119</v>
      </c>
      <c r="J46" s="7" t="s">
        <v>119</v>
      </c>
      <c r="K46" s="7" t="s">
        <v>119</v>
      </c>
      <c r="L46" s="5" t="s">
        <v>110</v>
      </c>
    </row>
    <row r="47" spans="1:12" hidden="1" x14ac:dyDescent="0.25">
      <c r="A47" s="5" t="s">
        <v>73</v>
      </c>
      <c r="B47" s="5" t="s">
        <v>18</v>
      </c>
      <c r="C47" s="6">
        <v>40</v>
      </c>
      <c r="D47" s="6">
        <v>0.39115044247787611</v>
      </c>
      <c r="E47" s="6">
        <v>1</v>
      </c>
      <c r="F47" s="13">
        <v>11</v>
      </c>
      <c r="G47" s="14">
        <v>10000</v>
      </c>
      <c r="H47" s="5">
        <v>83797</v>
      </c>
      <c r="I47" s="7" t="s">
        <v>119</v>
      </c>
      <c r="J47" s="7" t="s">
        <v>119</v>
      </c>
      <c r="K47" s="7" t="s">
        <v>120</v>
      </c>
      <c r="L47" s="5" t="s">
        <v>22</v>
      </c>
    </row>
    <row r="48" spans="1:12" x14ac:dyDescent="0.25">
      <c r="A48" s="5" t="s">
        <v>99</v>
      </c>
      <c r="B48" s="5" t="s">
        <v>46</v>
      </c>
      <c r="C48" s="6">
        <v>20</v>
      </c>
      <c r="D48" s="6">
        <v>0.54867256637168138</v>
      </c>
      <c r="E48" s="6">
        <v>1</v>
      </c>
      <c r="F48" s="13">
        <v>10</v>
      </c>
      <c r="G48" s="14">
        <v>10000</v>
      </c>
      <c r="H48" s="5">
        <v>83935</v>
      </c>
      <c r="I48" s="7" t="s">
        <v>119</v>
      </c>
      <c r="J48" s="7" t="s">
        <v>120</v>
      </c>
      <c r="K48" s="7" t="s">
        <v>119</v>
      </c>
      <c r="L48" s="5" t="s">
        <v>114</v>
      </c>
    </row>
    <row r="49" spans="1:12" x14ac:dyDescent="0.25">
      <c r="A49" s="5" t="s">
        <v>87</v>
      </c>
      <c r="B49" s="5" t="s">
        <v>36</v>
      </c>
      <c r="C49" s="6">
        <v>-71.545000000000002</v>
      </c>
      <c r="D49" s="6">
        <v>10</v>
      </c>
      <c r="E49" s="6">
        <v>2</v>
      </c>
      <c r="F49" s="13">
        <v>9</v>
      </c>
      <c r="G49" s="14">
        <v>100000</v>
      </c>
      <c r="H49" s="5">
        <v>84038</v>
      </c>
      <c r="I49" s="7" t="s">
        <v>120</v>
      </c>
      <c r="J49" s="7" t="s">
        <v>120</v>
      </c>
      <c r="K49" s="7" t="s">
        <v>120</v>
      </c>
      <c r="L49" s="5" t="s">
        <v>114</v>
      </c>
    </row>
    <row r="50" spans="1:12" ht="13.8" hidden="1" thickBot="1" x14ac:dyDescent="0.3">
      <c r="A50" s="8"/>
      <c r="B50" s="10"/>
      <c r="C50" s="9">
        <f>SUM(C2:C49)</f>
        <v>384455.41904500051</v>
      </c>
      <c r="D50" s="9">
        <f>SUM(D2:D49)</f>
        <v>74547.65309734513</v>
      </c>
      <c r="E50" s="9">
        <f>SUM(E2:E49)</f>
        <v>4954</v>
      </c>
      <c r="H50" s="10"/>
      <c r="I50" s="11"/>
      <c r="J50" s="11"/>
      <c r="K50" s="11"/>
      <c r="L50" s="12"/>
    </row>
    <row r="55" spans="1:12" x14ac:dyDescent="0.25">
      <c r="C55" s="1"/>
      <c r="I55"/>
    </row>
    <row r="56" spans="1:12" x14ac:dyDescent="0.25">
      <c r="B56" s="2"/>
      <c r="I56"/>
    </row>
    <row r="57" spans="1:12" x14ac:dyDescent="0.25">
      <c r="B57" s="2"/>
      <c r="I57"/>
    </row>
    <row r="58" spans="1:12" x14ac:dyDescent="0.25">
      <c r="I58"/>
    </row>
    <row r="59" spans="1:12" x14ac:dyDescent="0.25">
      <c r="I59"/>
    </row>
    <row r="60" spans="1:12" x14ac:dyDescent="0.25">
      <c r="C60" s="3"/>
      <c r="I60"/>
    </row>
    <row r="61" spans="1:12" x14ac:dyDescent="0.25">
      <c r="C61" s="3"/>
      <c r="I61"/>
    </row>
    <row r="62" spans="1:12" x14ac:dyDescent="0.25">
      <c r="C62" s="3"/>
      <c r="I62"/>
    </row>
    <row r="63" spans="1:12" x14ac:dyDescent="0.25">
      <c r="C63" s="3"/>
      <c r="I63"/>
    </row>
    <row r="64" spans="1:12" x14ac:dyDescent="0.25">
      <c r="I64"/>
    </row>
  </sheetData>
  <autoFilter ref="B1:L50">
    <filterColumn colId="8">
      <filters>
        <filter val="Yes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4"/>
  <sheetViews>
    <sheetView topLeftCell="B1" workbookViewId="0">
      <selection activeCell="B68" sqref="B68"/>
    </sheetView>
  </sheetViews>
  <sheetFormatPr defaultRowHeight="13.2" x14ac:dyDescent="0.25"/>
  <cols>
    <col min="1" max="1" width="11.88671875" hidden="1" customWidth="1"/>
    <col min="2" max="2" width="29" customWidth="1"/>
    <col min="4" max="4" width="9.6640625" customWidth="1"/>
    <col min="5" max="5" width="7.109375" customWidth="1"/>
    <col min="7" max="7" width="14.109375" customWidth="1"/>
    <col min="8" max="8" width="7" customWidth="1"/>
    <col min="9" max="9" width="6.6640625" style="4" customWidth="1"/>
    <col min="10" max="10" width="6.88671875" style="4" customWidth="1"/>
    <col min="11" max="11" width="6.44140625" style="4" customWidth="1"/>
    <col min="12" max="12" width="15.109375" customWidth="1"/>
  </cols>
  <sheetData>
    <row r="1" spans="1:12" ht="26.25" customHeight="1" x14ac:dyDescent="0.25">
      <c r="A1" s="15" t="s">
        <v>106</v>
      </c>
      <c r="B1" s="16" t="s">
        <v>107</v>
      </c>
      <c r="C1" s="16" t="s">
        <v>124</v>
      </c>
      <c r="D1" s="18" t="s">
        <v>123</v>
      </c>
      <c r="E1" s="16" t="s">
        <v>101</v>
      </c>
      <c r="F1" s="18" t="s">
        <v>121</v>
      </c>
      <c r="G1" s="17" t="s">
        <v>122</v>
      </c>
      <c r="H1" s="18" t="s">
        <v>104</v>
      </c>
      <c r="I1" s="16" t="s">
        <v>50</v>
      </c>
      <c r="J1" s="16" t="s">
        <v>51</v>
      </c>
      <c r="K1" s="16" t="s">
        <v>52</v>
      </c>
      <c r="L1" s="16" t="s">
        <v>105</v>
      </c>
    </row>
    <row r="2" spans="1:12" hidden="1" x14ac:dyDescent="0.25">
      <c r="A2" s="5" t="s">
        <v>95</v>
      </c>
      <c r="B2" s="5" t="s">
        <v>42</v>
      </c>
      <c r="C2" s="6">
        <v>99259.236300000572</v>
      </c>
      <c r="D2" s="6">
        <v>23958.973451327434</v>
      </c>
      <c r="E2" s="6">
        <v>832</v>
      </c>
      <c r="F2" s="13">
        <v>10</v>
      </c>
      <c r="G2" s="14">
        <v>0</v>
      </c>
      <c r="H2" s="5">
        <v>84087</v>
      </c>
      <c r="I2" s="7" t="s">
        <v>120</v>
      </c>
      <c r="J2" s="7" t="s">
        <v>120</v>
      </c>
      <c r="K2" s="7" t="s">
        <v>119</v>
      </c>
      <c r="L2" s="5" t="s">
        <v>24</v>
      </c>
    </row>
    <row r="3" spans="1:12" hidden="1" x14ac:dyDescent="0.25">
      <c r="A3" s="5" t="s">
        <v>64</v>
      </c>
      <c r="B3" s="5" t="s">
        <v>11</v>
      </c>
      <c r="C3" s="6">
        <v>80088.491499999829</v>
      </c>
      <c r="D3" s="6">
        <v>9590</v>
      </c>
      <c r="E3" s="6">
        <v>547</v>
      </c>
      <c r="F3" s="13">
        <v>11</v>
      </c>
      <c r="G3" s="14">
        <v>25000</v>
      </c>
      <c r="H3" s="5">
        <v>84008</v>
      </c>
      <c r="I3" s="7" t="s">
        <v>120</v>
      </c>
      <c r="J3" s="7" t="s">
        <v>119</v>
      </c>
      <c r="K3" s="7" t="s">
        <v>119</v>
      </c>
      <c r="L3" s="5" t="s">
        <v>114</v>
      </c>
    </row>
    <row r="4" spans="1:12" hidden="1" x14ac:dyDescent="0.25">
      <c r="A4" s="5" t="s">
        <v>82</v>
      </c>
      <c r="B4" s="5" t="s">
        <v>31</v>
      </c>
      <c r="C4" s="6">
        <v>37858.205640000058</v>
      </c>
      <c r="D4" s="6">
        <v>7536</v>
      </c>
      <c r="E4" s="6">
        <v>506</v>
      </c>
      <c r="F4" s="13">
        <v>11</v>
      </c>
      <c r="G4" s="14">
        <v>200000</v>
      </c>
      <c r="H4" s="5">
        <v>83893</v>
      </c>
      <c r="I4" s="7" t="s">
        <v>120</v>
      </c>
      <c r="J4" s="7" t="s">
        <v>119</v>
      </c>
      <c r="K4" s="7" t="s">
        <v>119</v>
      </c>
      <c r="L4" s="5" t="s">
        <v>108</v>
      </c>
    </row>
    <row r="5" spans="1:12" hidden="1" x14ac:dyDescent="0.25">
      <c r="A5" s="5" t="s">
        <v>77</v>
      </c>
      <c r="B5" s="5" t="s">
        <v>26</v>
      </c>
      <c r="C5" s="6">
        <v>21741.794599999976</v>
      </c>
      <c r="D5" s="6">
        <v>13319.646017699115</v>
      </c>
      <c r="E5" s="6">
        <v>315</v>
      </c>
      <c r="F5" s="13">
        <v>10</v>
      </c>
      <c r="G5" s="14">
        <v>0</v>
      </c>
      <c r="H5" s="5">
        <v>90467</v>
      </c>
      <c r="I5" s="7" t="s">
        <v>120</v>
      </c>
      <c r="J5" s="7" t="s">
        <v>119</v>
      </c>
      <c r="K5" s="7" t="s">
        <v>119</v>
      </c>
      <c r="L5" s="5" t="s">
        <v>118</v>
      </c>
    </row>
    <row r="6" spans="1:12" x14ac:dyDescent="0.25">
      <c r="A6" s="5" t="s">
        <v>79</v>
      </c>
      <c r="B6" s="5" t="s">
        <v>48</v>
      </c>
      <c r="C6" s="6">
        <v>20680</v>
      </c>
      <c r="D6" s="6">
        <v>988.11946902654927</v>
      </c>
      <c r="E6" s="6">
        <v>252</v>
      </c>
      <c r="F6" s="13">
        <v>6</v>
      </c>
      <c r="G6" s="14">
        <v>0</v>
      </c>
      <c r="H6" s="5">
        <v>84064</v>
      </c>
      <c r="I6" s="7" t="s">
        <v>119</v>
      </c>
      <c r="J6" s="7" t="s">
        <v>120</v>
      </c>
      <c r="K6" s="7" t="s">
        <v>120</v>
      </c>
      <c r="L6" s="5" t="s">
        <v>116</v>
      </c>
    </row>
    <row r="7" spans="1:12" hidden="1" x14ac:dyDescent="0.25">
      <c r="A7" s="5" t="s">
        <v>54</v>
      </c>
      <c r="B7" s="5" t="s">
        <v>0</v>
      </c>
      <c r="C7" s="6">
        <v>19790</v>
      </c>
      <c r="D7" s="6">
        <v>2594.1238938052984</v>
      </c>
      <c r="E7" s="6">
        <v>697</v>
      </c>
      <c r="F7" s="13">
        <v>10</v>
      </c>
      <c r="G7" s="14">
        <v>0</v>
      </c>
      <c r="H7" s="5">
        <v>83960</v>
      </c>
      <c r="I7" s="7" t="s">
        <v>119</v>
      </c>
      <c r="J7" s="7" t="s">
        <v>120</v>
      </c>
      <c r="K7" s="7" t="s">
        <v>119</v>
      </c>
      <c r="L7" s="5" t="s">
        <v>110</v>
      </c>
    </row>
    <row r="8" spans="1:12" hidden="1" x14ac:dyDescent="0.25">
      <c r="A8" s="5" t="s">
        <v>53</v>
      </c>
      <c r="B8" s="5" t="s">
        <v>23</v>
      </c>
      <c r="C8" s="6">
        <f>14230.87286+1925</f>
        <v>16155.872859999999</v>
      </c>
      <c r="D8" s="6">
        <f>5409+586</f>
        <v>5995</v>
      </c>
      <c r="E8" s="6">
        <f>52+40</f>
        <v>92</v>
      </c>
      <c r="F8" s="13">
        <v>10</v>
      </c>
      <c r="G8" s="14">
        <v>0</v>
      </c>
      <c r="H8" s="5">
        <v>83958</v>
      </c>
      <c r="I8" s="7" t="s">
        <v>120</v>
      </c>
      <c r="J8" s="7" t="s">
        <v>119</v>
      </c>
      <c r="K8" s="7" t="s">
        <v>119</v>
      </c>
      <c r="L8" s="5" t="s">
        <v>114</v>
      </c>
    </row>
    <row r="9" spans="1:12" hidden="1" x14ac:dyDescent="0.25">
      <c r="A9" s="5" t="s">
        <v>83</v>
      </c>
      <c r="B9" s="5" t="s">
        <v>32</v>
      </c>
      <c r="C9" s="6">
        <v>8586.8415999999997</v>
      </c>
      <c r="D9" s="6">
        <v>367.46902654867262</v>
      </c>
      <c r="E9" s="6">
        <v>162</v>
      </c>
      <c r="F9" s="13">
        <v>10</v>
      </c>
      <c r="G9" s="14">
        <v>50000</v>
      </c>
      <c r="H9" s="5">
        <v>83902</v>
      </c>
      <c r="I9" s="7" t="s">
        <v>119</v>
      </c>
      <c r="J9" s="7" t="s">
        <v>120</v>
      </c>
      <c r="K9" s="7" t="s">
        <v>119</v>
      </c>
      <c r="L9" s="5" t="s">
        <v>24</v>
      </c>
    </row>
    <row r="10" spans="1:12" hidden="1" x14ac:dyDescent="0.25">
      <c r="A10" s="5" t="s">
        <v>60</v>
      </c>
      <c r="B10" s="5" t="s">
        <v>7</v>
      </c>
      <c r="C10" s="6">
        <v>8200</v>
      </c>
      <c r="D10" s="6">
        <v>300.67256637168146</v>
      </c>
      <c r="E10" s="6">
        <v>149</v>
      </c>
      <c r="F10" s="13">
        <v>10</v>
      </c>
      <c r="G10" s="14">
        <v>1500000</v>
      </c>
      <c r="H10" s="5">
        <v>83754</v>
      </c>
      <c r="I10" s="7" t="s">
        <v>119</v>
      </c>
      <c r="J10" s="7" t="s">
        <v>120</v>
      </c>
      <c r="K10" s="7" t="s">
        <v>119</v>
      </c>
      <c r="L10" s="5" t="s">
        <v>112</v>
      </c>
    </row>
    <row r="11" spans="1:12" hidden="1" x14ac:dyDescent="0.25">
      <c r="A11" s="5" t="s">
        <v>81</v>
      </c>
      <c r="B11" s="5" t="s">
        <v>30</v>
      </c>
      <c r="C11" s="6">
        <v>7812.713999999999</v>
      </c>
      <c r="D11" s="6">
        <v>1092</v>
      </c>
      <c r="E11" s="6">
        <v>98</v>
      </c>
      <c r="F11" s="13">
        <v>10</v>
      </c>
      <c r="G11" s="14">
        <v>250000</v>
      </c>
      <c r="H11" s="5">
        <v>85105</v>
      </c>
      <c r="I11" s="7" t="s">
        <v>120</v>
      </c>
      <c r="J11" s="7" t="s">
        <v>119</v>
      </c>
      <c r="K11" s="7" t="s">
        <v>119</v>
      </c>
      <c r="L11" s="5" t="s">
        <v>24</v>
      </c>
    </row>
    <row r="12" spans="1:12" x14ac:dyDescent="0.25">
      <c r="A12" s="5" t="s">
        <v>76</v>
      </c>
      <c r="B12" s="5" t="s">
        <v>21</v>
      </c>
      <c r="C12" s="6">
        <v>7305</v>
      </c>
      <c r="D12" s="6">
        <v>190.49026548672555</v>
      </c>
      <c r="E12" s="6">
        <v>66</v>
      </c>
      <c r="F12" s="13">
        <v>11</v>
      </c>
      <c r="G12" s="14">
        <v>500000</v>
      </c>
      <c r="H12" s="5">
        <v>83801</v>
      </c>
      <c r="I12" s="7" t="s">
        <v>119</v>
      </c>
      <c r="J12" s="7" t="s">
        <v>119</v>
      </c>
      <c r="K12" s="7" t="s">
        <v>120</v>
      </c>
      <c r="L12" s="5" t="s">
        <v>22</v>
      </c>
    </row>
    <row r="13" spans="1:12" hidden="1" x14ac:dyDescent="0.25">
      <c r="A13" s="5" t="s">
        <v>75</v>
      </c>
      <c r="B13" s="5" t="s">
        <v>20</v>
      </c>
      <c r="C13" s="6">
        <v>7039.5987300000161</v>
      </c>
      <c r="D13" s="6">
        <v>3818</v>
      </c>
      <c r="E13" s="6">
        <v>303</v>
      </c>
      <c r="F13" s="13">
        <v>11</v>
      </c>
      <c r="G13" s="14">
        <v>0</v>
      </c>
      <c r="H13" s="5">
        <v>83803</v>
      </c>
      <c r="I13" s="7" t="s">
        <v>120</v>
      </c>
      <c r="J13" s="7" t="s">
        <v>119</v>
      </c>
      <c r="K13" s="7" t="s">
        <v>119</v>
      </c>
      <c r="L13" s="5" t="s">
        <v>115</v>
      </c>
    </row>
    <row r="14" spans="1:12" hidden="1" x14ac:dyDescent="0.25">
      <c r="A14" s="5" t="s">
        <v>62</v>
      </c>
      <c r="B14" s="5" t="s">
        <v>9</v>
      </c>
      <c r="C14" s="6">
        <v>6546.5</v>
      </c>
      <c r="D14" s="6">
        <v>468.01769911504414</v>
      </c>
      <c r="E14" s="6">
        <v>60</v>
      </c>
      <c r="F14" s="13">
        <v>9</v>
      </c>
      <c r="G14" s="14">
        <v>0</v>
      </c>
      <c r="H14" s="5">
        <v>83756</v>
      </c>
      <c r="I14" s="7" t="s">
        <v>119</v>
      </c>
      <c r="J14" s="7" t="s">
        <v>120</v>
      </c>
      <c r="K14" s="7" t="s">
        <v>119</v>
      </c>
      <c r="L14" s="5" t="s">
        <v>25</v>
      </c>
    </row>
    <row r="15" spans="1:12" hidden="1" x14ac:dyDescent="0.25">
      <c r="A15" s="5" t="s">
        <v>80</v>
      </c>
      <c r="B15" s="5" t="s">
        <v>49</v>
      </c>
      <c r="C15" s="6">
        <v>6015</v>
      </c>
      <c r="D15" s="6">
        <v>339.07964601769896</v>
      </c>
      <c r="E15" s="6">
        <v>113</v>
      </c>
      <c r="F15" s="13">
        <v>6</v>
      </c>
      <c r="G15" s="14">
        <v>1300000</v>
      </c>
      <c r="H15" s="5">
        <v>78879</v>
      </c>
      <c r="I15" s="7" t="s">
        <v>119</v>
      </c>
      <c r="J15" s="7" t="s">
        <v>120</v>
      </c>
      <c r="K15" s="7" t="s">
        <v>119</v>
      </c>
      <c r="L15" s="5" t="s">
        <v>117</v>
      </c>
    </row>
    <row r="16" spans="1:12" x14ac:dyDescent="0.25">
      <c r="A16" s="5" t="s">
        <v>92</v>
      </c>
      <c r="B16" s="5" t="s">
        <v>39</v>
      </c>
      <c r="C16" s="6">
        <v>5126.25</v>
      </c>
      <c r="D16" s="6">
        <v>267.35132743362834</v>
      </c>
      <c r="E16" s="6">
        <v>25</v>
      </c>
      <c r="F16" s="13">
        <v>10</v>
      </c>
      <c r="G16" s="14">
        <v>0</v>
      </c>
      <c r="H16" s="5">
        <v>86447</v>
      </c>
      <c r="I16" s="7" t="s">
        <v>119</v>
      </c>
      <c r="J16" s="7" t="s">
        <v>119</v>
      </c>
      <c r="K16" s="7" t="s">
        <v>120</v>
      </c>
      <c r="L16" s="5" t="s">
        <v>114</v>
      </c>
    </row>
    <row r="17" spans="1:12" hidden="1" x14ac:dyDescent="0.25">
      <c r="A17" s="5" t="s">
        <v>68</v>
      </c>
      <c r="B17" s="5" t="s">
        <v>13</v>
      </c>
      <c r="C17" s="6">
        <v>5008.1499999999996</v>
      </c>
      <c r="D17" s="6">
        <v>700</v>
      </c>
      <c r="E17" s="6">
        <v>86</v>
      </c>
      <c r="F17" s="13">
        <v>9</v>
      </c>
      <c r="G17" s="14">
        <v>0</v>
      </c>
      <c r="H17" s="5">
        <v>83772</v>
      </c>
      <c r="I17" s="7" t="s">
        <v>119</v>
      </c>
      <c r="J17" s="7" t="s">
        <v>120</v>
      </c>
      <c r="K17" s="7" t="s">
        <v>119</v>
      </c>
      <c r="L17" s="5" t="s">
        <v>114</v>
      </c>
    </row>
    <row r="18" spans="1:12" hidden="1" x14ac:dyDescent="0.25">
      <c r="A18" s="5" t="s">
        <v>69</v>
      </c>
      <c r="B18" s="5" t="s">
        <v>14</v>
      </c>
      <c r="C18" s="6">
        <v>4536.5195650000005</v>
      </c>
      <c r="D18" s="6">
        <v>1617</v>
      </c>
      <c r="E18" s="6">
        <v>37</v>
      </c>
      <c r="F18" s="13">
        <v>9</v>
      </c>
      <c r="G18" s="14">
        <v>0</v>
      </c>
      <c r="H18" s="5">
        <v>83772</v>
      </c>
      <c r="I18" s="7" t="s">
        <v>120</v>
      </c>
      <c r="J18" s="7" t="s">
        <v>119</v>
      </c>
      <c r="K18" s="7" t="s">
        <v>119</v>
      </c>
      <c r="L18" s="5" t="s">
        <v>115</v>
      </c>
    </row>
    <row r="19" spans="1:12" hidden="1" x14ac:dyDescent="0.25">
      <c r="A19" s="5" t="s">
        <v>94</v>
      </c>
      <c r="B19" s="5" t="s">
        <v>41</v>
      </c>
      <c r="C19" s="6">
        <v>2979.34</v>
      </c>
      <c r="D19" s="6">
        <v>247.82300884955751</v>
      </c>
      <c r="E19" s="6">
        <v>100</v>
      </c>
      <c r="F19" s="13">
        <v>10</v>
      </c>
      <c r="G19" s="14">
        <v>100000</v>
      </c>
      <c r="H19" s="5">
        <v>90499</v>
      </c>
      <c r="I19" s="7" t="s">
        <v>120</v>
      </c>
      <c r="J19" s="7" t="s">
        <v>119</v>
      </c>
      <c r="K19" s="7" t="s">
        <v>119</v>
      </c>
      <c r="L19" s="5" t="s">
        <v>114</v>
      </c>
    </row>
    <row r="20" spans="1:12" hidden="1" x14ac:dyDescent="0.25">
      <c r="A20" s="5" t="s">
        <v>74</v>
      </c>
      <c r="B20" s="5" t="s">
        <v>19</v>
      </c>
      <c r="C20" s="6">
        <v>2904.5</v>
      </c>
      <c r="D20" s="6">
        <v>230.99115044247804</v>
      </c>
      <c r="E20" s="6">
        <v>90</v>
      </c>
      <c r="F20" s="13">
        <v>10</v>
      </c>
      <c r="G20" s="14">
        <v>0</v>
      </c>
      <c r="H20" s="5">
        <v>83793</v>
      </c>
      <c r="I20" s="7" t="s">
        <v>119</v>
      </c>
      <c r="J20" s="7" t="s">
        <v>120</v>
      </c>
      <c r="K20" s="7" t="s">
        <v>119</v>
      </c>
      <c r="L20" s="5" t="s">
        <v>113</v>
      </c>
    </row>
    <row r="21" spans="1:12" hidden="1" x14ac:dyDescent="0.25">
      <c r="A21" s="5" t="s">
        <v>90</v>
      </c>
      <c r="B21" s="5" t="s">
        <v>37</v>
      </c>
      <c r="C21" s="6">
        <v>1405.8592499999995</v>
      </c>
      <c r="D21" s="6">
        <v>131</v>
      </c>
      <c r="E21" s="6">
        <v>28</v>
      </c>
      <c r="F21" s="13">
        <v>11</v>
      </c>
      <c r="G21" s="14">
        <v>0</v>
      </c>
      <c r="H21" s="5">
        <v>83921</v>
      </c>
      <c r="I21" s="7" t="s">
        <v>120</v>
      </c>
      <c r="J21" s="7" t="s">
        <v>119</v>
      </c>
      <c r="K21" s="7" t="s">
        <v>119</v>
      </c>
      <c r="L21" s="5" t="s">
        <v>2</v>
      </c>
    </row>
    <row r="22" spans="1:12" hidden="1" x14ac:dyDescent="0.25">
      <c r="A22" s="5" t="s">
        <v>89</v>
      </c>
      <c r="B22" s="5" t="s">
        <v>103</v>
      </c>
      <c r="C22" s="6">
        <v>1337.5</v>
      </c>
      <c r="D22" s="6">
        <v>58.707964601769909</v>
      </c>
      <c r="E22" s="6">
        <v>24</v>
      </c>
      <c r="F22" s="13">
        <v>10</v>
      </c>
      <c r="G22" s="14">
        <v>0</v>
      </c>
      <c r="H22" s="5">
        <v>86446</v>
      </c>
      <c r="I22" s="7" t="s">
        <v>119</v>
      </c>
      <c r="J22" s="7" t="s">
        <v>120</v>
      </c>
      <c r="K22" s="7" t="s">
        <v>119</v>
      </c>
      <c r="L22" s="5" t="s">
        <v>25</v>
      </c>
    </row>
    <row r="23" spans="1:12" hidden="1" x14ac:dyDescent="0.25">
      <c r="A23" s="5" t="s">
        <v>65</v>
      </c>
      <c r="B23" s="5" t="s">
        <v>12</v>
      </c>
      <c r="C23" s="6">
        <v>1296</v>
      </c>
      <c r="D23" s="6">
        <v>119.06194690265484</v>
      </c>
      <c r="E23" s="6">
        <v>45</v>
      </c>
      <c r="F23" s="13">
        <v>10</v>
      </c>
      <c r="G23" s="14">
        <v>0</v>
      </c>
      <c r="H23" s="5">
        <v>85092</v>
      </c>
      <c r="I23" s="7" t="s">
        <v>119</v>
      </c>
      <c r="J23" s="7" t="s">
        <v>120</v>
      </c>
      <c r="K23" s="7" t="s">
        <v>119</v>
      </c>
      <c r="L23" s="5" t="s">
        <v>22</v>
      </c>
    </row>
    <row r="24" spans="1:12" hidden="1" x14ac:dyDescent="0.25">
      <c r="A24" s="5" t="s">
        <v>55</v>
      </c>
      <c r="B24" s="5" t="s">
        <v>1</v>
      </c>
      <c r="C24" s="6">
        <v>1259.5</v>
      </c>
      <c r="D24" s="6">
        <v>80.106194690265397</v>
      </c>
      <c r="E24" s="6">
        <v>77</v>
      </c>
      <c r="F24" s="13">
        <v>10</v>
      </c>
      <c r="G24" s="14">
        <v>100000</v>
      </c>
      <c r="H24" s="5">
        <v>83961</v>
      </c>
      <c r="I24" s="7" t="s">
        <v>119</v>
      </c>
      <c r="J24" s="7" t="s">
        <v>120</v>
      </c>
      <c r="K24" s="7" t="s">
        <v>119</v>
      </c>
      <c r="L24" s="5" t="s">
        <v>2</v>
      </c>
    </row>
    <row r="25" spans="1:12" hidden="1" x14ac:dyDescent="0.25">
      <c r="A25" s="5" t="s">
        <v>71</v>
      </c>
      <c r="B25" s="5" t="s">
        <v>16</v>
      </c>
      <c r="C25" s="6">
        <v>1100</v>
      </c>
      <c r="D25" s="6">
        <v>32.920353982300881</v>
      </c>
      <c r="E25" s="6">
        <v>5</v>
      </c>
      <c r="F25" s="13">
        <v>9</v>
      </c>
      <c r="G25" s="14">
        <v>20000</v>
      </c>
      <c r="H25" s="5">
        <v>83787</v>
      </c>
      <c r="I25" s="7" t="s">
        <v>119</v>
      </c>
      <c r="J25" s="7" t="s">
        <v>120</v>
      </c>
      <c r="K25" s="7" t="s">
        <v>119</v>
      </c>
      <c r="L25" s="5" t="s">
        <v>114</v>
      </c>
    </row>
    <row r="26" spans="1:12" hidden="1" x14ac:dyDescent="0.25">
      <c r="A26" s="5" t="s">
        <v>70</v>
      </c>
      <c r="B26" s="5" t="s">
        <v>15</v>
      </c>
      <c r="C26" s="6">
        <v>1080</v>
      </c>
      <c r="D26" s="6">
        <v>54.318584070796454</v>
      </c>
      <c r="E26" s="6">
        <v>16</v>
      </c>
      <c r="F26" s="13">
        <v>10</v>
      </c>
      <c r="G26" s="14">
        <v>0</v>
      </c>
      <c r="H26" s="5">
        <v>83780</v>
      </c>
      <c r="I26" s="7" t="s">
        <v>119</v>
      </c>
      <c r="J26" s="7" t="s">
        <v>120</v>
      </c>
      <c r="K26" s="7" t="s">
        <v>119</v>
      </c>
      <c r="L26" s="5" t="s">
        <v>114</v>
      </c>
    </row>
    <row r="27" spans="1:12" hidden="1" x14ac:dyDescent="0.25">
      <c r="A27" s="5" t="s">
        <v>67</v>
      </c>
      <c r="B27" s="5" t="s">
        <v>29</v>
      </c>
      <c r="C27" s="6">
        <v>978</v>
      </c>
      <c r="D27" s="6">
        <v>44.991150442477874</v>
      </c>
      <c r="E27" s="6">
        <v>22</v>
      </c>
      <c r="F27" s="13">
        <v>10</v>
      </c>
      <c r="G27" s="14">
        <v>20000</v>
      </c>
      <c r="H27" s="5">
        <v>83768</v>
      </c>
      <c r="I27" s="7" t="s">
        <v>119</v>
      </c>
      <c r="J27" s="7" t="s">
        <v>120</v>
      </c>
      <c r="K27" s="7" t="s">
        <v>119</v>
      </c>
      <c r="L27" s="5" t="s">
        <v>2</v>
      </c>
    </row>
    <row r="28" spans="1:12" x14ac:dyDescent="0.25">
      <c r="A28" s="5" t="s">
        <v>93</v>
      </c>
      <c r="B28" s="5" t="s">
        <v>40</v>
      </c>
      <c r="C28" s="6">
        <v>920</v>
      </c>
      <c r="D28" s="6">
        <v>31.292035398230063</v>
      </c>
      <c r="E28" s="6">
        <v>33</v>
      </c>
      <c r="F28" s="13">
        <v>9</v>
      </c>
      <c r="G28" s="14">
        <v>0</v>
      </c>
      <c r="H28" s="5">
        <v>83932</v>
      </c>
      <c r="I28" s="7" t="s">
        <v>119</v>
      </c>
      <c r="J28" s="7" t="s">
        <v>119</v>
      </c>
      <c r="K28" s="7" t="s">
        <v>120</v>
      </c>
      <c r="L28" s="5" t="s">
        <v>114</v>
      </c>
    </row>
    <row r="29" spans="1:12" hidden="1" x14ac:dyDescent="0.25">
      <c r="A29" s="5" t="s">
        <v>63</v>
      </c>
      <c r="B29" s="5" t="s">
        <v>10</v>
      </c>
      <c r="C29" s="6">
        <v>832</v>
      </c>
      <c r="D29" s="6">
        <v>57.06194690265486</v>
      </c>
      <c r="E29" s="6">
        <v>12</v>
      </c>
      <c r="F29" s="13">
        <v>10</v>
      </c>
      <c r="G29" s="14">
        <v>0</v>
      </c>
      <c r="H29" s="5">
        <v>83758</v>
      </c>
      <c r="I29" s="7" t="s">
        <v>119</v>
      </c>
      <c r="J29" s="7" t="s">
        <v>120</v>
      </c>
      <c r="K29" s="7" t="s">
        <v>119</v>
      </c>
      <c r="L29" s="5" t="s">
        <v>110</v>
      </c>
    </row>
    <row r="30" spans="1:12" hidden="1" x14ac:dyDescent="0.25">
      <c r="A30" s="5" t="s">
        <v>84</v>
      </c>
      <c r="B30" s="5" t="s">
        <v>33</v>
      </c>
      <c r="C30" s="6">
        <v>830</v>
      </c>
      <c r="D30" s="6">
        <v>45.539823008849545</v>
      </c>
      <c r="E30" s="6">
        <v>14</v>
      </c>
      <c r="F30" s="13">
        <v>10</v>
      </c>
      <c r="G30" s="14">
        <v>20000</v>
      </c>
      <c r="H30" s="5">
        <v>83903</v>
      </c>
      <c r="I30" s="7" t="s">
        <v>119</v>
      </c>
      <c r="J30" s="7" t="s">
        <v>120</v>
      </c>
      <c r="K30" s="7" t="s">
        <v>119</v>
      </c>
      <c r="L30" s="5" t="s">
        <v>109</v>
      </c>
    </row>
    <row r="31" spans="1:12" hidden="1" x14ac:dyDescent="0.25">
      <c r="A31" s="5" t="s">
        <v>56</v>
      </c>
      <c r="B31" s="5" t="s">
        <v>3</v>
      </c>
      <c r="C31" s="6">
        <v>825</v>
      </c>
      <c r="D31" s="6">
        <v>38.407079646017692</v>
      </c>
      <c r="E31" s="6">
        <v>21</v>
      </c>
      <c r="F31" s="13">
        <v>10</v>
      </c>
      <c r="G31" s="14">
        <v>0</v>
      </c>
      <c r="H31" s="5">
        <v>85096</v>
      </c>
      <c r="I31" s="7" t="s">
        <v>119</v>
      </c>
      <c r="J31" s="7" t="s">
        <v>120</v>
      </c>
      <c r="K31" s="7" t="s">
        <v>119</v>
      </c>
      <c r="L31" s="5" t="s">
        <v>111</v>
      </c>
    </row>
    <row r="32" spans="1:12" hidden="1" x14ac:dyDescent="0.25">
      <c r="A32" s="5" t="s">
        <v>58</v>
      </c>
      <c r="B32" s="5" t="s">
        <v>5</v>
      </c>
      <c r="C32" s="6">
        <v>810</v>
      </c>
      <c r="D32" s="6">
        <v>51.575221238938042</v>
      </c>
      <c r="E32" s="6">
        <v>35</v>
      </c>
      <c r="F32" s="13">
        <v>9</v>
      </c>
      <c r="G32" s="14">
        <v>0</v>
      </c>
      <c r="H32" s="5">
        <v>86988</v>
      </c>
      <c r="I32" s="7" t="s">
        <v>119</v>
      </c>
      <c r="J32" s="7" t="s">
        <v>120</v>
      </c>
      <c r="K32" s="7" t="s">
        <v>119</v>
      </c>
      <c r="L32" s="5" t="s">
        <v>111</v>
      </c>
    </row>
    <row r="33" spans="1:12" x14ac:dyDescent="0.25">
      <c r="A33" s="5" t="s">
        <v>91</v>
      </c>
      <c r="B33" s="5" t="s">
        <v>38</v>
      </c>
      <c r="C33" s="6">
        <v>800</v>
      </c>
      <c r="D33" s="6">
        <v>7.8230088495575218</v>
      </c>
      <c r="E33" s="6">
        <v>4</v>
      </c>
      <c r="F33" s="13">
        <v>9</v>
      </c>
      <c r="G33" s="14">
        <v>0</v>
      </c>
      <c r="H33" s="5">
        <v>82605</v>
      </c>
      <c r="I33" s="7" t="s">
        <v>119</v>
      </c>
      <c r="J33" s="7" t="s">
        <v>119</v>
      </c>
      <c r="K33" s="7" t="s">
        <v>120</v>
      </c>
      <c r="L33" s="5" t="s">
        <v>108</v>
      </c>
    </row>
    <row r="34" spans="1:12" hidden="1" x14ac:dyDescent="0.25">
      <c r="A34" s="5" t="s">
        <v>100</v>
      </c>
      <c r="B34" s="5" t="s">
        <v>47</v>
      </c>
      <c r="C34" s="6">
        <v>670</v>
      </c>
      <c r="D34" s="6">
        <v>34.017699115044245</v>
      </c>
      <c r="E34" s="6">
        <v>11</v>
      </c>
      <c r="F34" s="13">
        <v>10</v>
      </c>
      <c r="G34" s="14">
        <v>150000</v>
      </c>
      <c r="H34" s="5">
        <v>83948</v>
      </c>
      <c r="I34" s="7" t="s">
        <v>119</v>
      </c>
      <c r="J34" s="7" t="s">
        <v>120</v>
      </c>
      <c r="K34" s="7" t="s">
        <v>119</v>
      </c>
      <c r="L34" s="5" t="s">
        <v>110</v>
      </c>
    </row>
    <row r="35" spans="1:12" hidden="1" x14ac:dyDescent="0.25">
      <c r="A35" s="5" t="s">
        <v>86</v>
      </c>
      <c r="B35" s="5" t="s">
        <v>35</v>
      </c>
      <c r="C35" s="6">
        <v>440</v>
      </c>
      <c r="D35" s="6">
        <v>17.008849557522126</v>
      </c>
      <c r="E35" s="6">
        <v>16</v>
      </c>
      <c r="F35" s="13">
        <v>10</v>
      </c>
      <c r="G35" s="14">
        <v>100000</v>
      </c>
      <c r="H35" s="5">
        <v>83917</v>
      </c>
      <c r="I35" s="7" t="s">
        <v>119</v>
      </c>
      <c r="J35" s="7" t="s">
        <v>120</v>
      </c>
      <c r="K35" s="7" t="s">
        <v>119</v>
      </c>
      <c r="L35" s="5" t="s">
        <v>114</v>
      </c>
    </row>
    <row r="36" spans="1:12" hidden="1" x14ac:dyDescent="0.25">
      <c r="A36" s="5" t="s">
        <v>72</v>
      </c>
      <c r="B36" s="5" t="s">
        <v>17</v>
      </c>
      <c r="C36" s="6">
        <v>397.5</v>
      </c>
      <c r="D36" s="6">
        <v>29.079646017699119</v>
      </c>
      <c r="E36" s="6">
        <v>11</v>
      </c>
      <c r="F36" s="13">
        <v>10</v>
      </c>
      <c r="G36" s="14">
        <v>200000</v>
      </c>
      <c r="H36" s="5">
        <v>84014</v>
      </c>
      <c r="I36" s="7" t="s">
        <v>119</v>
      </c>
      <c r="J36" s="7" t="s">
        <v>120</v>
      </c>
      <c r="K36" s="7" t="s">
        <v>119</v>
      </c>
      <c r="L36" s="5" t="s">
        <v>110</v>
      </c>
    </row>
    <row r="37" spans="1:12" hidden="1" x14ac:dyDescent="0.25">
      <c r="A37" s="5" t="s">
        <v>57</v>
      </c>
      <c r="B37" s="5" t="s">
        <v>4</v>
      </c>
      <c r="C37" s="6">
        <v>350</v>
      </c>
      <c r="D37" s="6">
        <v>15.362831858407082</v>
      </c>
      <c r="E37" s="6">
        <v>17</v>
      </c>
      <c r="F37" s="13">
        <v>10</v>
      </c>
      <c r="G37" s="14"/>
      <c r="H37" s="5">
        <v>83750</v>
      </c>
      <c r="I37" s="7" t="s">
        <v>119</v>
      </c>
      <c r="J37" s="7" t="s">
        <v>120</v>
      </c>
      <c r="K37" s="7" t="s">
        <v>119</v>
      </c>
      <c r="L37" s="5" t="s">
        <v>110</v>
      </c>
    </row>
    <row r="38" spans="1:12" hidden="1" x14ac:dyDescent="0.25">
      <c r="A38" s="5" t="s">
        <v>66</v>
      </c>
      <c r="B38" s="5" t="s">
        <v>28</v>
      </c>
      <c r="C38" s="6">
        <v>275</v>
      </c>
      <c r="D38" s="6">
        <v>12.070796460176989</v>
      </c>
      <c r="E38" s="6">
        <v>9</v>
      </c>
      <c r="F38" s="13">
        <v>11</v>
      </c>
      <c r="G38" s="14">
        <v>100000</v>
      </c>
      <c r="H38" s="5">
        <v>83767</v>
      </c>
      <c r="I38" s="7" t="s">
        <v>119</v>
      </c>
      <c r="J38" s="7" t="s">
        <v>120</v>
      </c>
      <c r="K38" s="7" t="s">
        <v>119</v>
      </c>
      <c r="L38" s="5" t="s">
        <v>114</v>
      </c>
    </row>
    <row r="39" spans="1:12" hidden="1" x14ac:dyDescent="0.25">
      <c r="A39" s="5" t="s">
        <v>96</v>
      </c>
      <c r="B39" s="5" t="s">
        <v>43</v>
      </c>
      <c r="C39" s="6">
        <v>243</v>
      </c>
      <c r="D39" s="6">
        <v>14.8141592920354</v>
      </c>
      <c r="E39" s="6">
        <v>5</v>
      </c>
      <c r="F39" s="13">
        <v>11</v>
      </c>
      <c r="G39" s="14">
        <v>0</v>
      </c>
      <c r="H39" s="5">
        <v>84086</v>
      </c>
      <c r="I39" s="7" t="s">
        <v>119</v>
      </c>
      <c r="J39" s="7" t="s">
        <v>120</v>
      </c>
      <c r="K39" s="7" t="s">
        <v>119</v>
      </c>
      <c r="L39" s="5" t="s">
        <v>114</v>
      </c>
    </row>
    <row r="40" spans="1:12" hidden="1" x14ac:dyDescent="0.25">
      <c r="A40" s="5" t="s">
        <v>88</v>
      </c>
      <c r="B40" s="5" t="s">
        <v>102</v>
      </c>
      <c r="C40" s="6">
        <v>210</v>
      </c>
      <c r="D40" s="6">
        <v>11.522123893805309</v>
      </c>
      <c r="E40" s="6">
        <v>1</v>
      </c>
      <c r="F40" s="13">
        <v>10</v>
      </c>
      <c r="G40" s="14">
        <v>0</v>
      </c>
      <c r="H40" s="5">
        <v>83914</v>
      </c>
      <c r="I40" s="7" t="s">
        <v>119</v>
      </c>
      <c r="J40" s="7" t="s">
        <v>120</v>
      </c>
      <c r="K40" s="7" t="s">
        <v>119</v>
      </c>
      <c r="L40" s="5" t="s">
        <v>22</v>
      </c>
    </row>
    <row r="41" spans="1:12" hidden="1" x14ac:dyDescent="0.25">
      <c r="A41" s="5" t="s">
        <v>97</v>
      </c>
      <c r="B41" s="5" t="s">
        <v>44</v>
      </c>
      <c r="C41" s="6">
        <v>210</v>
      </c>
      <c r="D41" s="6">
        <v>3.8407079646017701</v>
      </c>
      <c r="E41" s="6">
        <v>1</v>
      </c>
      <c r="F41" s="13">
        <v>11</v>
      </c>
      <c r="G41" s="14">
        <v>10000</v>
      </c>
      <c r="H41" s="5">
        <v>85643</v>
      </c>
      <c r="I41" s="7" t="s">
        <v>119</v>
      </c>
      <c r="J41" s="7" t="s">
        <v>120</v>
      </c>
      <c r="K41" s="7" t="s">
        <v>119</v>
      </c>
      <c r="L41" s="5" t="s">
        <v>114</v>
      </c>
    </row>
    <row r="42" spans="1:12" x14ac:dyDescent="0.25">
      <c r="A42" s="5" t="s">
        <v>59</v>
      </c>
      <c r="B42" s="5" t="s">
        <v>6</v>
      </c>
      <c r="C42" s="6">
        <v>150</v>
      </c>
      <c r="D42" s="6">
        <v>3.9115044247787614</v>
      </c>
      <c r="E42" s="6">
        <v>4</v>
      </c>
      <c r="F42" s="13">
        <v>9</v>
      </c>
      <c r="G42" s="14">
        <v>0</v>
      </c>
      <c r="H42" s="5">
        <v>83751</v>
      </c>
      <c r="I42" s="7" t="s">
        <v>119</v>
      </c>
      <c r="J42" s="7" t="s">
        <v>119</v>
      </c>
      <c r="K42" s="7" t="s">
        <v>120</v>
      </c>
      <c r="L42" s="5" t="s">
        <v>114</v>
      </c>
    </row>
    <row r="43" spans="1:12" hidden="1" x14ac:dyDescent="0.25">
      <c r="A43" s="5" t="s">
        <v>61</v>
      </c>
      <c r="B43" s="5" t="s">
        <v>8</v>
      </c>
      <c r="C43" s="6">
        <v>143.09</v>
      </c>
      <c r="D43" s="6">
        <v>10</v>
      </c>
      <c r="E43" s="6">
        <v>4</v>
      </c>
      <c r="F43" s="13">
        <v>6</v>
      </c>
      <c r="G43" s="14">
        <v>250000</v>
      </c>
      <c r="H43" s="5">
        <v>83354</v>
      </c>
      <c r="I43" s="7" t="s">
        <v>119</v>
      </c>
      <c r="J43" s="7" t="s">
        <v>120</v>
      </c>
      <c r="K43" s="7" t="s">
        <v>119</v>
      </c>
      <c r="L43" s="5" t="s">
        <v>2</v>
      </c>
    </row>
    <row r="44" spans="1:12" hidden="1" x14ac:dyDescent="0.25">
      <c r="A44" s="5" t="s">
        <v>85</v>
      </c>
      <c r="B44" s="5" t="s">
        <v>34</v>
      </c>
      <c r="C44" s="6">
        <v>140</v>
      </c>
      <c r="D44" s="6">
        <v>4.389380530973451</v>
      </c>
      <c r="E44" s="6">
        <v>2</v>
      </c>
      <c r="F44" s="13">
        <v>9</v>
      </c>
      <c r="G44" s="14">
        <v>100000</v>
      </c>
      <c r="H44" s="5">
        <v>83549</v>
      </c>
      <c r="I44" s="7" t="s">
        <v>119</v>
      </c>
      <c r="J44" s="7" t="s">
        <v>120</v>
      </c>
      <c r="K44" s="7" t="s">
        <v>119</v>
      </c>
      <c r="L44" s="5" t="s">
        <v>22</v>
      </c>
    </row>
    <row r="45" spans="1:12" hidden="1" x14ac:dyDescent="0.25">
      <c r="A45" s="5" t="s">
        <v>98</v>
      </c>
      <c r="B45" s="5" t="s">
        <v>45</v>
      </c>
      <c r="C45" s="6">
        <v>68</v>
      </c>
      <c r="D45" s="6">
        <v>4.389380530973451</v>
      </c>
      <c r="E45" s="6">
        <v>1</v>
      </c>
      <c r="F45" s="13">
        <v>11</v>
      </c>
      <c r="G45" s="14">
        <v>0</v>
      </c>
      <c r="H45" s="5">
        <v>83940</v>
      </c>
      <c r="I45" s="7" t="s">
        <v>119</v>
      </c>
      <c r="J45" s="7" t="s">
        <v>120</v>
      </c>
      <c r="K45" s="7" t="s">
        <v>119</v>
      </c>
      <c r="L45" s="5" t="s">
        <v>114</v>
      </c>
    </row>
    <row r="46" spans="1:12" hidden="1" x14ac:dyDescent="0.25">
      <c r="A46" s="5" t="s">
        <v>78</v>
      </c>
      <c r="B46" s="5" t="s">
        <v>27</v>
      </c>
      <c r="C46" s="6">
        <v>62.5</v>
      </c>
      <c r="D46" s="6">
        <v>2.7433628318584069</v>
      </c>
      <c r="E46" s="6">
        <v>2</v>
      </c>
      <c r="F46" s="13">
        <v>11</v>
      </c>
      <c r="G46" s="14">
        <v>200000</v>
      </c>
      <c r="H46" s="5">
        <v>90476</v>
      </c>
      <c r="I46" s="7" t="s">
        <v>119</v>
      </c>
      <c r="J46" s="7" t="s">
        <v>119</v>
      </c>
      <c r="K46" s="7" t="s">
        <v>119</v>
      </c>
      <c r="L46" s="5" t="s">
        <v>110</v>
      </c>
    </row>
    <row r="47" spans="1:12" x14ac:dyDescent="0.25">
      <c r="A47" s="5" t="s">
        <v>73</v>
      </c>
      <c r="B47" s="5" t="s">
        <v>18</v>
      </c>
      <c r="C47" s="6">
        <v>40</v>
      </c>
      <c r="D47" s="6">
        <v>0.39115044247787611</v>
      </c>
      <c r="E47" s="6">
        <v>1</v>
      </c>
      <c r="F47" s="13">
        <v>11</v>
      </c>
      <c r="G47" s="14">
        <v>10000</v>
      </c>
      <c r="H47" s="5">
        <v>83797</v>
      </c>
      <c r="I47" s="7" t="s">
        <v>119</v>
      </c>
      <c r="J47" s="7" t="s">
        <v>119</v>
      </c>
      <c r="K47" s="7" t="s">
        <v>120</v>
      </c>
      <c r="L47" s="5" t="s">
        <v>22</v>
      </c>
    </row>
    <row r="48" spans="1:12" hidden="1" x14ac:dyDescent="0.25">
      <c r="A48" s="5" t="s">
        <v>99</v>
      </c>
      <c r="B48" s="5" t="s">
        <v>46</v>
      </c>
      <c r="C48" s="6">
        <v>20</v>
      </c>
      <c r="D48" s="6">
        <v>0.54867256637168138</v>
      </c>
      <c r="E48" s="6">
        <v>1</v>
      </c>
      <c r="F48" s="13">
        <v>10</v>
      </c>
      <c r="G48" s="14">
        <v>10000</v>
      </c>
      <c r="H48" s="5">
        <v>83935</v>
      </c>
      <c r="I48" s="7" t="s">
        <v>119</v>
      </c>
      <c r="J48" s="7" t="s">
        <v>120</v>
      </c>
      <c r="K48" s="7" t="s">
        <v>119</v>
      </c>
      <c r="L48" s="5" t="s">
        <v>114</v>
      </c>
    </row>
    <row r="49" spans="1:12" x14ac:dyDescent="0.25">
      <c r="A49" s="5" t="s">
        <v>87</v>
      </c>
      <c r="B49" s="5" t="s">
        <v>36</v>
      </c>
      <c r="C49" s="6">
        <v>-71.545000000000002</v>
      </c>
      <c r="D49" s="6">
        <v>10</v>
      </c>
      <c r="E49" s="6">
        <v>2</v>
      </c>
      <c r="F49" s="13">
        <v>9</v>
      </c>
      <c r="G49" s="14">
        <v>100000</v>
      </c>
      <c r="H49" s="5">
        <v>84038</v>
      </c>
      <c r="I49" s="7" t="s">
        <v>120</v>
      </c>
      <c r="J49" s="7" t="s">
        <v>120</v>
      </c>
      <c r="K49" s="7" t="s">
        <v>120</v>
      </c>
      <c r="L49" s="5" t="s">
        <v>114</v>
      </c>
    </row>
    <row r="50" spans="1:12" ht="13.8" hidden="1" thickBot="1" x14ac:dyDescent="0.3">
      <c r="A50" s="8"/>
      <c r="B50" s="10"/>
      <c r="C50" s="9">
        <f>SUM(C2:C49)</f>
        <v>384455.41904500051</v>
      </c>
      <c r="D50" s="9">
        <f>SUM(D2:D49)</f>
        <v>74547.65309734513</v>
      </c>
      <c r="E50" s="9">
        <f>SUM(E2:E49)</f>
        <v>4954</v>
      </c>
      <c r="H50" s="10"/>
      <c r="I50" s="11"/>
      <c r="J50" s="11"/>
      <c r="K50" s="11"/>
      <c r="L50" s="12"/>
    </row>
    <row r="55" spans="1:12" x14ac:dyDescent="0.25">
      <c r="C55" s="1"/>
      <c r="I55"/>
    </row>
    <row r="56" spans="1:12" x14ac:dyDescent="0.25">
      <c r="B56" s="2"/>
      <c r="I56"/>
    </row>
    <row r="57" spans="1:12" x14ac:dyDescent="0.25">
      <c r="B57" s="2"/>
      <c r="I57"/>
    </row>
    <row r="58" spans="1:12" x14ac:dyDescent="0.25">
      <c r="I58"/>
    </row>
    <row r="59" spans="1:12" x14ac:dyDescent="0.25">
      <c r="I59"/>
    </row>
    <row r="60" spans="1:12" x14ac:dyDescent="0.25">
      <c r="C60" s="3"/>
      <c r="I60"/>
    </row>
    <row r="61" spans="1:12" x14ac:dyDescent="0.25">
      <c r="C61" s="3"/>
      <c r="I61"/>
    </row>
    <row r="62" spans="1:12" x14ac:dyDescent="0.25">
      <c r="C62" s="3"/>
      <c r="I62"/>
    </row>
    <row r="63" spans="1:12" x14ac:dyDescent="0.25">
      <c r="C63" s="3"/>
      <c r="I63"/>
    </row>
    <row r="64" spans="1:12" x14ac:dyDescent="0.25">
      <c r="I64"/>
    </row>
  </sheetData>
  <autoFilter ref="B1:L50">
    <filterColumn colId="9">
      <filters>
        <filter val="Ye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cocoacust</vt:lpstr>
      <vt:lpstr>coffeecust</vt:lpstr>
      <vt:lpstr>sugarcust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JBarret3</dc:creator>
  <cp:lastModifiedBy>Havlíček Jan</cp:lastModifiedBy>
  <dcterms:created xsi:type="dcterms:W3CDTF">2001-04-04T14:20:20Z</dcterms:created>
  <dcterms:modified xsi:type="dcterms:W3CDTF">2023-09-10T15:56:41Z</dcterms:modified>
</cp:coreProperties>
</file>