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<sst xmlns="http://schemas.openxmlformats.org/spreadsheetml/2006/main" count="1325" uniqueCount="209">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</sst>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B-463E-A796-07AE07BA132D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B-463E-A796-07AE07BA132D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78.202668000000003</c:v>
                </c:pt>
                <c:pt idx="35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B-463E-A796-07AE07BA132D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B-463E-A796-07AE07BA132D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B-463E-A796-07AE07BA132D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3B-463E-A796-07AE07BA132D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B-463E-A796-07AE07BA132D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B-463E-A796-07AE07BA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3832"/>
        <c:axId val="1"/>
      </c:lineChart>
      <c:dateAx>
        <c:axId val="18109383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109383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014761843391905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52</xdr:row>
      <xdr:rowOff>144780</xdr:rowOff>
    </xdr:from>
    <xdr:to>
      <xdr:col>4</xdr:col>
      <xdr:colOff>213360</xdr:colOff>
      <xdr:row>52</xdr:row>
      <xdr:rowOff>144780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93648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50</xdr:row>
      <xdr:rowOff>0</xdr:rowOff>
    </xdr:from>
    <xdr:to>
      <xdr:col>3</xdr:col>
      <xdr:colOff>2506980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564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1805940</xdr:colOff>
      <xdr:row>48</xdr:row>
      <xdr:rowOff>106680</xdr:rowOff>
    </xdr:from>
    <xdr:to>
      <xdr:col>3</xdr:col>
      <xdr:colOff>2438400</xdr:colOff>
      <xdr:row>51</xdr:row>
      <xdr:rowOff>144780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71260" y="92278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45</xdr:row>
      <xdr:rowOff>99060</xdr:rowOff>
    </xdr:from>
    <xdr:to>
      <xdr:col>4</xdr:col>
      <xdr:colOff>243840</xdr:colOff>
      <xdr:row>48</xdr:row>
      <xdr:rowOff>144780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71728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$53MM</a:t>
          </a:r>
        </a:p>
      </xdr:txBody>
    </xdr:sp>
    <xdr:clientData/>
  </xdr:twoCellAnchor>
  <xdr:twoCellAnchor>
    <xdr:from>
      <xdr:col>1</xdr:col>
      <xdr:colOff>1965960</xdr:colOff>
      <xdr:row>52</xdr:row>
      <xdr:rowOff>137160</xdr:rowOff>
    </xdr:from>
    <xdr:to>
      <xdr:col>3</xdr:col>
      <xdr:colOff>2484120</xdr:colOff>
      <xdr:row>53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92886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$368MM</a:t>
          </a:r>
        </a:p>
      </xdr:txBody>
    </xdr:sp>
    <xdr:clientData/>
  </xdr:twoCellAnchor>
  <xdr:twoCellAnchor>
    <xdr:from>
      <xdr:col>1</xdr:col>
      <xdr:colOff>2004060</xdr:colOff>
      <xdr:row>50</xdr:row>
      <xdr:rowOff>160020</xdr:rowOff>
    </xdr:from>
    <xdr:to>
      <xdr:col>4</xdr:col>
      <xdr:colOff>213360</xdr:colOff>
      <xdr:row>50</xdr:row>
      <xdr:rowOff>160020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6164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2446020</xdr:colOff>
      <xdr:row>51</xdr:row>
      <xdr:rowOff>7620</xdr:rowOff>
    </xdr:from>
    <xdr:to>
      <xdr:col>4</xdr:col>
      <xdr:colOff>22860</xdr:colOff>
      <xdr:row>52</xdr:row>
      <xdr:rowOff>121920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911340" y="9631680"/>
          <a:ext cx="182880" cy="281940"/>
        </a:xfrm>
        <a:prstGeom prst="leftBrace">
          <a:avLst>
            <a:gd name="adj1" fmla="val 25694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0.64772</cdr:x>
      <cdr:y>0.38283</cdr:y>
    </cdr:from>
    <cdr:to>
      <cdr:x>0.64946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57370" y="1727352"/>
          <a:ext cx="21590" cy="24122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0.55378</cdr:x>
      <cdr:y>0.31034</cdr:y>
    </cdr:from>
    <cdr:to>
      <cdr:x>0.73596</cdr:x>
      <cdr:y>0.36697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8460" y="1399763"/>
          <a:ext cx="2266884" cy="255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22</v>
      </c>
      <c r="B1" s="1"/>
      <c r="C1" s="2"/>
    </row>
    <row r="2" spans="1:158" ht="15" x14ac:dyDescent="0.25">
      <c r="A2" s="1" t="s">
        <v>91</v>
      </c>
      <c r="B2" s="1"/>
      <c r="C2" s="2"/>
    </row>
    <row r="3" spans="1:158" ht="14.25" customHeight="1" x14ac:dyDescent="0.25">
      <c r="A3" s="285">
        <v>37127</v>
      </c>
      <c r="B3" s="285"/>
      <c r="C3" s="285"/>
      <c r="D3" s="285"/>
      <c r="J3" s="148" t="s">
        <v>102</v>
      </c>
      <c r="K3" s="147">
        <v>37134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26.4" x14ac:dyDescent="0.25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26.4" x14ac:dyDescent="0.25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" customHeight="1" x14ac:dyDescent="0.25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Details'!AL26</f>
        <v>10.976000000000003</v>
      </c>
      <c r="V8" s="265">
        <f>'Cost Cancel Details'!AL27</f>
        <v>7.8400000000000007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" customHeight="1" x14ac:dyDescent="0.25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Details'!AL34</f>
        <v>22.302108000000004</v>
      </c>
      <c r="V9" s="266">
        <f>+'Cost Cancel Details'!AL35</f>
        <v>37.170180000000002</v>
      </c>
      <c r="W9" s="261"/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" customHeight="1" x14ac:dyDescent="0.25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" customHeight="1" x14ac:dyDescent="0.25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" customHeight="1" x14ac:dyDescent="0.25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" customHeight="1" x14ac:dyDescent="0.25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" customHeight="1" x14ac:dyDescent="0.25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" customHeight="1" x14ac:dyDescent="0.25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" customHeight="1" x14ac:dyDescent="0.25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" customHeight="1" x14ac:dyDescent="0.25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" customHeight="1" x14ac:dyDescent="0.25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" customHeight="1" x14ac:dyDescent="0.25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" customHeight="1" x14ac:dyDescent="0.25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" customHeight="1" x14ac:dyDescent="0.25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H1" s="229" t="s">
        <v>131</v>
      </c>
    </row>
    <row r="2" spans="1:9" ht="20.399999999999999" x14ac:dyDescent="0.35">
      <c r="A2" s="173" t="s">
        <v>90</v>
      </c>
      <c r="B2" s="174"/>
      <c r="C2" s="2"/>
    </row>
    <row r="3" spans="1:9" ht="20.399999999999999" x14ac:dyDescent="0.35">
      <c r="A3" s="286">
        <f>'Detail by Turbine'!A3:C3</f>
        <v>37127</v>
      </c>
      <c r="B3" s="286"/>
      <c r="C3" s="19"/>
    </row>
    <row r="4" spans="1:9" ht="20.399999999999999" x14ac:dyDescent="0.35">
      <c r="A4" s="173" t="s">
        <v>121</v>
      </c>
      <c r="B4" s="175"/>
      <c r="H4" s="182"/>
    </row>
    <row r="5" spans="1:9" ht="13.8" x14ac:dyDescent="0.25">
      <c r="G5" s="155" t="s">
        <v>117</v>
      </c>
      <c r="H5" s="156">
        <f>'Detail by Turbine'!K3</f>
        <v>37134</v>
      </c>
    </row>
    <row r="6" spans="1:9" ht="60.7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" customHeight="1" x14ac:dyDescent="0.25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5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22.302108000000004</v>
      </c>
      <c r="H14" s="51">
        <f>SUM('Detail by Turbine'!V9:V9)</f>
        <v>37.170180000000002</v>
      </c>
      <c r="I14" s="30" t="s">
        <v>56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10.976000000000003</v>
      </c>
      <c r="H15" s="51">
        <f>'Detail by Turbine'!V8</f>
        <v>7.8400000000000007</v>
      </c>
      <c r="I15" s="30" t="s">
        <v>56</v>
      </c>
    </row>
    <row r="16" spans="1:9" s="29" customFormat="1" x14ac:dyDescent="0.25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5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55.254868000000002</v>
      </c>
      <c r="H17" s="53">
        <f>SUM(H14:H16)</f>
        <v>112.63097999999999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5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5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125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367.83487600000007</v>
      </c>
      <c r="H34" s="222">
        <f>+H27+H17+H10</f>
        <v>420.51441000000005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116</v>
      </c>
    </row>
    <row r="38" spans="1:8" x14ac:dyDescent="0.25">
      <c r="A38" s="45" t="s">
        <v>121</v>
      </c>
    </row>
    <row r="42" spans="1:8" x14ac:dyDescent="0.25">
      <c r="F42" s="37"/>
    </row>
    <row r="66" spans="1:5" ht="13.8" x14ac:dyDescent="0.25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22</v>
      </c>
      <c r="B1" s="174"/>
      <c r="C1" s="2"/>
      <c r="I1" s="229" t="s">
        <v>131</v>
      </c>
    </row>
    <row r="2" spans="1:9" ht="20.399999999999999" x14ac:dyDescent="0.35">
      <c r="A2" s="173" t="s">
        <v>119</v>
      </c>
      <c r="B2" s="174"/>
      <c r="C2" s="2"/>
    </row>
    <row r="3" spans="1:9" ht="20.399999999999999" x14ac:dyDescent="0.35">
      <c r="A3" s="286">
        <f>'Detail by Turbine'!A3:C3</f>
        <v>37127</v>
      </c>
      <c r="B3" s="286"/>
      <c r="C3" s="19"/>
      <c r="I3" s="159"/>
    </row>
    <row r="4" spans="1:9" ht="20.399999999999999" x14ac:dyDescent="0.35">
      <c r="A4" s="173" t="s">
        <v>121</v>
      </c>
      <c r="B4" s="175"/>
      <c r="I4" s="182"/>
    </row>
    <row r="5" spans="1:9" ht="13.8" x14ac:dyDescent="0.25">
      <c r="G5" s="16"/>
      <c r="H5" s="155" t="s">
        <v>117</v>
      </c>
      <c r="I5" s="156">
        <f>+'Detail by Turbine'!K3</f>
        <v>37134</v>
      </c>
    </row>
    <row r="6" spans="1:9" ht="59.25" customHeight="1" x14ac:dyDescent="0.25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22.302108000000004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10.976000000000003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5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5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367.83487600000007</v>
      </c>
      <c r="H27" s="159">
        <f>SUM(H7:H25)</f>
        <v>420.51441</v>
      </c>
    </row>
    <row r="28" spans="1:9" x14ac:dyDescent="0.25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367.83487600000007</v>
      </c>
      <c r="H28" s="159">
        <f>+'Summary by Status'!H34</f>
        <v>420.51441000000005</v>
      </c>
    </row>
    <row r="29" spans="1:9" x14ac:dyDescent="0.25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22</v>
      </c>
      <c r="B1" s="177"/>
      <c r="C1" s="2"/>
      <c r="I1" s="229" t="s">
        <v>131</v>
      </c>
    </row>
    <row r="2" spans="1:9" ht="20.399999999999999" x14ac:dyDescent="0.35">
      <c r="A2" s="178" t="s">
        <v>92</v>
      </c>
      <c r="B2" s="177"/>
      <c r="C2" s="2"/>
    </row>
    <row r="3" spans="1:9" ht="20.399999999999999" x14ac:dyDescent="0.35">
      <c r="A3" s="286">
        <f>'Detail by Turbine'!A3:C3</f>
        <v>37127</v>
      </c>
      <c r="B3" s="286"/>
      <c r="C3" s="19"/>
    </row>
    <row r="4" spans="1:9" ht="20.399999999999999" x14ac:dyDescent="0.35">
      <c r="A4" s="173" t="s">
        <v>121</v>
      </c>
      <c r="B4" s="179"/>
      <c r="I4" s="182"/>
    </row>
    <row r="5" spans="1:9" ht="13.8" x14ac:dyDescent="0.25">
      <c r="H5" s="157" t="s">
        <v>117</v>
      </c>
      <c r="I5" s="156">
        <f>+'Detail by Turbine'!K3</f>
        <v>37134</v>
      </c>
    </row>
    <row r="6" spans="1:9" ht="58.5" customHeight="1" x14ac:dyDescent="0.25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5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5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22.302108000000004</v>
      </c>
      <c r="I13" s="215">
        <f>+'Summary by Status'!H14</f>
        <v>37.170180000000002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10.976000000000003</v>
      </c>
      <c r="I14" s="215">
        <f>+'Summary by Status'!H15</f>
        <v>7.8400000000000007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5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5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5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167.14737600000001</v>
      </c>
      <c r="I19" s="161">
        <f>SUM(I12:I18)</f>
        <v>235.59266000000002</v>
      </c>
    </row>
    <row r="20" spans="1:9" s="31" customFormat="1" x14ac:dyDescent="0.25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5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5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5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5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5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8" thickBot="1" x14ac:dyDescent="0.3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367.83487600000007</v>
      </c>
      <c r="I27" s="222">
        <f>+I19+I9+I22</f>
        <v>420.51441000000005</v>
      </c>
    </row>
    <row r="28" spans="1:9" ht="13.8" thickTop="1" x14ac:dyDescent="0.25"/>
    <row r="29" spans="1:9" x14ac:dyDescent="0.25">
      <c r="F29" s="146" t="s">
        <v>157</v>
      </c>
      <c r="G29" s="159">
        <f>+'Summary by Status'!F34</f>
        <v>541.68215999999995</v>
      </c>
      <c r="H29" s="159">
        <f>+'Summary by Status'!G34</f>
        <v>367.83487600000007</v>
      </c>
      <c r="I29" s="159">
        <f>+'Summary by Status'!H34</f>
        <v>420.51441000000005</v>
      </c>
    </row>
    <row r="30" spans="1:9" x14ac:dyDescent="0.25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Z4" activePane="bottomRight" state="frozen"/>
      <selection pane="topRight" activeCell="E1" sqref="E1"/>
      <selection pane="bottomLeft" activeCell="A6" sqref="A6"/>
      <selection pane="bottomRight" activeCell="AL22" sqref="AL22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7" width="11.77734375" style="74" customWidth="1"/>
    <col min="38" max="38" width="11.77734375" style="79" customWidth="1"/>
    <col min="39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22</v>
      </c>
    </row>
    <row r="2" spans="1:102" ht="17.399999999999999" x14ac:dyDescent="0.3">
      <c r="B2" s="230" t="s">
        <v>103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104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105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106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107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104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105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106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107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104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5">
      <c r="A22" s="294"/>
      <c r="B22" s="101" t="s">
        <v>105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5">
      <c r="A23" s="294"/>
      <c r="B23" s="101" t="s">
        <v>106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107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104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</v>
      </c>
      <c r="AM29" s="103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4"/>
      <c r="B30" s="101" t="s">
        <v>105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0.60000000000000009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4"/>
      <c r="B31" s="101" t="s">
        <v>106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107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4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22.302108000000004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104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105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106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107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104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105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106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107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4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4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4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5">
      <c r="A62" s="294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5">
      <c r="A63" s="294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5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5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5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5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5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5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5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5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78.202668000000003</v>
      </c>
      <c r="AM131" s="252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5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5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5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5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5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5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5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367.83487600000012</v>
      </c>
      <c r="AM139" s="129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5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5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52.679533999999933</v>
      </c>
      <c r="AM141" s="129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5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5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5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5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5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52.679533999999933</v>
      </c>
      <c r="AM146" s="75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5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5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5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5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5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5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5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5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76:A83"/>
    <mergeCell ref="C52:C57"/>
    <mergeCell ref="C100:C105"/>
    <mergeCell ref="C68:C73"/>
    <mergeCell ref="C108:C113"/>
    <mergeCell ref="C116:C121"/>
    <mergeCell ref="C92:C97"/>
    <mergeCell ref="A92:A99"/>
    <mergeCell ref="A4:A11"/>
    <mergeCell ref="A20:A27"/>
    <mergeCell ref="C20:C24"/>
    <mergeCell ref="C28:C33"/>
    <mergeCell ref="A116:A123"/>
    <mergeCell ref="A108:A115"/>
    <mergeCell ref="C12:C17"/>
    <mergeCell ref="A100:A107"/>
    <mergeCell ref="A84:A91"/>
    <mergeCell ref="A68:A75"/>
    <mergeCell ref="C76:C81"/>
    <mergeCell ref="C84:C89"/>
    <mergeCell ref="C60:C65"/>
    <mergeCell ref="C4:C9"/>
    <mergeCell ref="C44:C49"/>
    <mergeCell ref="C36:C41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" customHeight="1" x14ac:dyDescent="0.25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" customHeight="1" x14ac:dyDescent="0.25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" customHeight="1" x14ac:dyDescent="0.25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" customHeight="1" x14ac:dyDescent="0.25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5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8" thickBot="1" x14ac:dyDescent="0.3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5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5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5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5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5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5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5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8" thickBot="1" x14ac:dyDescent="0.3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5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5">
      <c r="B72" s="193" t="s">
        <v>104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5">
      <c r="B73" s="193" t="s">
        <v>105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5">
      <c r="B74" s="193" t="s">
        <v>106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5">
      <c r="B75" s="193" t="s">
        <v>107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5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5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8" thickBot="1" x14ac:dyDescent="0.3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5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5">
      <c r="B80" s="193" t="s">
        <v>104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5">
      <c r="B81" s="193" t="s">
        <v>105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5">
      <c r="B82" s="193" t="s">
        <v>106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5">
      <c r="B83" s="193" t="s">
        <v>107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5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5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8" thickBot="1" x14ac:dyDescent="0.3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5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5">
      <c r="B88" s="193" t="s">
        <v>104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5">
      <c r="B89" s="193" t="s">
        <v>105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5">
      <c r="B90" s="193" t="s">
        <v>106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5">
      <c r="B91" s="193" t="s">
        <v>107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5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5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8" thickBot="1" x14ac:dyDescent="0.3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5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5">
      <c r="B96" s="193" t="s">
        <v>104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5">
      <c r="B97" s="193" t="s">
        <v>105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5">
      <c r="B98" s="193" t="s">
        <v>106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5">
      <c r="B99" s="193" t="s">
        <v>107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5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5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8" thickBot="1" x14ac:dyDescent="0.3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5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5">
      <c r="B104" s="193" t="s">
        <v>104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5">
      <c r="B105" s="193" t="s">
        <v>105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5">
      <c r="B106" s="193" t="s">
        <v>106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5">
      <c r="B107" s="193" t="s">
        <v>107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5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5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8" thickBot="1" x14ac:dyDescent="0.3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5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5">
      <c r="B112" s="193" t="s">
        <v>104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5">
      <c r="B113" s="193" t="s">
        <v>105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5">
      <c r="B114" s="193" t="s">
        <v>106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5">
      <c r="B115" s="193" t="s">
        <v>107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5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5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8" thickBot="1" x14ac:dyDescent="0.3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5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5">
      <c r="B120" s="193" t="s">
        <v>104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5">
      <c r="B121" s="193" t="s">
        <v>105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5">
      <c r="B122" s="193" t="s">
        <v>106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5">
      <c r="B123" s="193" t="s">
        <v>107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5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5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8" thickBot="1" x14ac:dyDescent="0.3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5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5">
      <c r="B128" s="193" t="s">
        <v>104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5">
      <c r="B129" s="193" t="s">
        <v>105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5">
      <c r="B130" s="193" t="s">
        <v>106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5">
      <c r="B131" s="193" t="s">
        <v>107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5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5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8" thickBot="1" x14ac:dyDescent="0.3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5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5">
      <c r="B136" s="193" t="s">
        <v>104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5">
      <c r="B137" s="193" t="s">
        <v>105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5">
      <c r="B138" s="193" t="s">
        <v>106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5">
      <c r="B139" s="193" t="s">
        <v>107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5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5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8" thickBot="1" x14ac:dyDescent="0.3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5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5">
      <c r="B144" s="193" t="s">
        <v>104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5">
      <c r="B145" s="193" t="s">
        <v>105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5">
      <c r="B146" s="193" t="s">
        <v>106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5">
      <c r="B147" s="193" t="s">
        <v>107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5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5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8" thickBot="1" x14ac:dyDescent="0.3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5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5">
      <c r="B152" s="193" t="s">
        <v>104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5">
      <c r="B153" s="193" t="s">
        <v>105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5">
      <c r="B154" s="193" t="s">
        <v>106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5">
      <c r="B155" s="193" t="s">
        <v>107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5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5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8" thickBot="1" x14ac:dyDescent="0.3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5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5">
      <c r="B160" s="193" t="s">
        <v>104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5">
      <c r="B161" s="193" t="s">
        <v>105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5">
      <c r="B162" s="193" t="s">
        <v>106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5">
      <c r="B163" s="193" t="s">
        <v>107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5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5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8" thickBot="1" x14ac:dyDescent="0.3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5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5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5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5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5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5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5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8" thickBot="1" x14ac:dyDescent="0.3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5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5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5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5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5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5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5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8" thickBot="1" x14ac:dyDescent="0.3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5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5">
      <c r="B184" s="193" t="s">
        <v>104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5">
      <c r="B185" s="193" t="s">
        <v>105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5">
      <c r="B186" s="193" t="s">
        <v>106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5">
      <c r="B187" s="193" t="s">
        <v>107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5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5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8" thickBot="1" x14ac:dyDescent="0.3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5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5">
      <c r="B192" s="193" t="s">
        <v>104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5">
      <c r="B193" s="193" t="s">
        <v>105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5">
      <c r="B194" s="193" t="s">
        <v>106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5">
      <c r="B195" s="193" t="s">
        <v>107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5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5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8" thickBot="1" x14ac:dyDescent="0.3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5">
      <c r="B199" s="189" t="s">
        <v>111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5">
      <c r="B200" s="193" t="s">
        <v>104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5">
      <c r="B201" s="193" t="s">
        <v>105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5">
      <c r="B202" s="193" t="s">
        <v>106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5">
      <c r="B203" s="193" t="s">
        <v>107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5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5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8" thickBot="1" x14ac:dyDescent="0.3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5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5">
      <c r="B208" s="193" t="s">
        <v>104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5">
      <c r="B209" s="193" t="s">
        <v>105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5">
      <c r="B210" s="193" t="s">
        <v>106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5">
      <c r="B211" s="193" t="s">
        <v>107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5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5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8" thickBot="1" x14ac:dyDescent="0.3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5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5">
      <c r="B216" s="193" t="s">
        <v>104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5">
      <c r="B217" s="193" t="s">
        <v>105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5">
      <c r="B218" s="193" t="s">
        <v>106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5">
      <c r="B219" s="193" t="s">
        <v>107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5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5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8" thickBot="1" x14ac:dyDescent="0.3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5">
      <c r="B223" s="189" t="s">
        <v>111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5">
      <c r="B224" s="193" t="s">
        <v>104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5">
      <c r="B225" s="193" t="s">
        <v>105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5">
      <c r="B226" s="193" t="s">
        <v>106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5">
      <c r="B227" s="193" t="s">
        <v>107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5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5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8" thickBot="1" x14ac:dyDescent="0.3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5">
      <c r="A231" s="294" t="s">
        <v>183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5">
      <c r="A232" s="294"/>
      <c r="B232" s="193" t="s">
        <v>104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5">
      <c r="A233" s="294"/>
      <c r="B233" s="193" t="s">
        <v>105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5">
      <c r="A234" s="294"/>
      <c r="B234" s="193" t="s">
        <v>106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5">
      <c r="A235" s="294"/>
      <c r="B235" s="193" t="s">
        <v>107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5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5">
      <c r="A237" s="294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8" thickBot="1" x14ac:dyDescent="0.3">
      <c r="A238" s="295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5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5">
      <c r="A240" s="294"/>
      <c r="B240" s="193" t="s">
        <v>104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5">
      <c r="A241" s="294"/>
      <c r="B241" s="193" t="s">
        <v>105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5">
      <c r="A242" s="294"/>
      <c r="B242" s="193" t="s">
        <v>106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5">
      <c r="A243" s="294"/>
      <c r="B243" s="193" t="s">
        <v>107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5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5">
      <c r="A245" s="294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8" thickBot="1" x14ac:dyDescent="0.3">
      <c r="A246" s="295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8" thickTop="1" x14ac:dyDescent="0.25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5">
      <c r="A248" s="294"/>
      <c r="B248" s="193" t="s">
        <v>104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5">
      <c r="A249" s="294"/>
      <c r="B249" s="193" t="s">
        <v>105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5">
      <c r="A250" s="294"/>
      <c r="B250" s="193" t="s">
        <v>106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5">
      <c r="A251" s="294"/>
      <c r="B251" s="193" t="s">
        <v>107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5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5">
      <c r="A253" s="294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8" thickBot="1" x14ac:dyDescent="0.3">
      <c r="A254" s="295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5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5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5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5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5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5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5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8" thickBot="1" x14ac:dyDescent="0.3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5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5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5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5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5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5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5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8" thickBot="1" x14ac:dyDescent="0.3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5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5">
      <c r="A272" s="294"/>
      <c r="B272" s="193" t="s">
        <v>104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5">
      <c r="A273" s="294"/>
      <c r="B273" s="193" t="s">
        <v>105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5">
      <c r="A274" s="294"/>
      <c r="B274" s="193" t="s">
        <v>106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5">
      <c r="A275" s="294"/>
      <c r="B275" s="193" t="s">
        <v>107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5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5">
      <c r="A277" s="294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8" thickBot="1" x14ac:dyDescent="0.3">
      <c r="A278" s="295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5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5">
      <c r="A280" s="294"/>
      <c r="B280" s="193" t="s">
        <v>104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5">
      <c r="A281" s="294"/>
      <c r="B281" s="193" t="s">
        <v>105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5">
      <c r="A282" s="294"/>
      <c r="B282" s="193" t="s">
        <v>106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5">
      <c r="A283" s="294"/>
      <c r="B283" s="193" t="s">
        <v>107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5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5">
      <c r="A285" s="294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8" thickBot="1" x14ac:dyDescent="0.3">
      <c r="A286" s="295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5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5">
      <c r="A288" s="294"/>
      <c r="B288" s="193" t="s">
        <v>104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5">
      <c r="A289" s="294"/>
      <c r="B289" s="193" t="s">
        <v>105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5">
      <c r="A290" s="294"/>
      <c r="B290" s="193" t="s">
        <v>106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5">
      <c r="A291" s="294"/>
      <c r="B291" s="193" t="s">
        <v>107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5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5">
      <c r="A293" s="294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8" thickBot="1" x14ac:dyDescent="0.3">
      <c r="A294" s="295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5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5">
      <c r="A296" s="294"/>
      <c r="B296" s="193" t="s">
        <v>104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5">
      <c r="A297" s="294"/>
      <c r="B297" s="193" t="s">
        <v>105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5">
      <c r="A298" s="294"/>
      <c r="B298" s="193" t="s">
        <v>106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5">
      <c r="A299" s="294"/>
      <c r="B299" s="193" t="s">
        <v>107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5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5">
      <c r="A301" s="294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8" thickBot="1" x14ac:dyDescent="0.3">
      <c r="A302" s="295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5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5">
      <c r="A304" s="294"/>
      <c r="B304" s="193" t="s">
        <v>104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5">
      <c r="A305" s="294"/>
      <c r="B305" s="193" t="s">
        <v>105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5">
      <c r="A306" s="294"/>
      <c r="B306" s="193" t="s">
        <v>106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5">
      <c r="A307" s="294"/>
      <c r="B307" s="193" t="s">
        <v>107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5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5">
      <c r="A309" s="294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8" thickBot="1" x14ac:dyDescent="0.3">
      <c r="A310" s="295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5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5">
      <c r="A312" s="294"/>
      <c r="B312" s="193" t="s">
        <v>104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5">
      <c r="A313" s="294"/>
      <c r="B313" s="193" t="s">
        <v>105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5">
      <c r="A314" s="294"/>
      <c r="B314" s="193" t="s">
        <v>106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5">
      <c r="A315" s="294"/>
      <c r="B315" s="193" t="s">
        <v>107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5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5">
      <c r="A317" s="294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8" thickBot="1" x14ac:dyDescent="0.3">
      <c r="A318" s="295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5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5">
      <c r="A320" s="294"/>
      <c r="B320" s="101" t="s">
        <v>104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5">
      <c r="A321" s="294"/>
      <c r="B321" s="101" t="s">
        <v>105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5">
      <c r="A322" s="294"/>
      <c r="B322" s="101" t="s">
        <v>106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5">
      <c r="A323" s="294"/>
      <c r="B323" s="101" t="s">
        <v>107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5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5">
      <c r="A325" s="294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8" thickBot="1" x14ac:dyDescent="0.3">
      <c r="A326" s="295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5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5">
      <c r="A328" s="294"/>
      <c r="B328" s="193" t="s">
        <v>104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5">
      <c r="A329" s="294"/>
      <c r="B329" s="193" t="s">
        <v>105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5">
      <c r="A330" s="294"/>
      <c r="B330" s="193" t="s">
        <v>106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5">
      <c r="A331" s="294"/>
      <c r="B331" s="193" t="s">
        <v>107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5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5">
      <c r="A333" s="294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8" thickBot="1" x14ac:dyDescent="0.3">
      <c r="A334" s="295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5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5">
      <c r="A336" s="294"/>
      <c r="B336" s="193" t="s">
        <v>104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5">
      <c r="A337" s="294"/>
      <c r="B337" s="193" t="s">
        <v>105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5">
      <c r="A338" s="294"/>
      <c r="B338" s="193" t="s">
        <v>106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5">
      <c r="A339" s="294"/>
      <c r="B339" s="193" t="s">
        <v>107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5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5">
      <c r="A341" s="294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8" thickBot="1" x14ac:dyDescent="0.3">
      <c r="A342" s="295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5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5">
      <c r="A344" s="294"/>
      <c r="B344" s="193" t="s">
        <v>104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5">
      <c r="A345" s="294"/>
      <c r="B345" s="193" t="s">
        <v>105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5">
      <c r="A346" s="294"/>
      <c r="B346" s="193" t="s">
        <v>106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5">
      <c r="A347" s="294"/>
      <c r="B347" s="193" t="s">
        <v>107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5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5">
      <c r="A349" s="294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8" thickBot="1" x14ac:dyDescent="0.3">
      <c r="A350" s="295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5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5">
      <c r="A352" s="294"/>
      <c r="B352" s="193" t="s">
        <v>104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5">
      <c r="A353" s="294"/>
      <c r="B353" s="193" t="s">
        <v>105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5">
      <c r="A354" s="294"/>
      <c r="B354" s="193" t="s">
        <v>106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5">
      <c r="A355" s="294"/>
      <c r="B355" s="193" t="s">
        <v>107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5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5">
      <c r="A357" s="294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8" thickBot="1" x14ac:dyDescent="0.3">
      <c r="A358" s="295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5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5">
      <c r="A360" s="294"/>
      <c r="B360" s="193" t="s">
        <v>104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5">
      <c r="A361" s="294"/>
      <c r="B361" s="193" t="s">
        <v>105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5">
      <c r="A362" s="294"/>
      <c r="B362" s="193" t="s">
        <v>106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5">
      <c r="A363" s="294"/>
      <c r="B363" s="193" t="s">
        <v>107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5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5">
      <c r="A365" s="294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8" thickBot="1" x14ac:dyDescent="0.3">
      <c r="A366" s="295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5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5">
      <c r="A368" s="294"/>
      <c r="B368" s="193" t="s">
        <v>104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5">
      <c r="A369" s="294"/>
      <c r="B369" s="193" t="s">
        <v>105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5">
      <c r="A370" s="294"/>
      <c r="B370" s="193" t="s">
        <v>106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5">
      <c r="A371" s="294"/>
      <c r="B371" s="193" t="s">
        <v>107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5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5">
      <c r="A373" s="294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8" thickBot="1" x14ac:dyDescent="0.3">
      <c r="A374" s="295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5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5">
      <c r="A376" s="294"/>
      <c r="B376" s="193" t="s">
        <v>104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5">
      <c r="A377" s="294"/>
      <c r="B377" s="193" t="s">
        <v>105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5">
      <c r="A378" s="294"/>
      <c r="B378" s="193" t="s">
        <v>106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5">
      <c r="A379" s="294"/>
      <c r="B379" s="193" t="s">
        <v>107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5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5">
      <c r="A381" s="294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8" thickBot="1" x14ac:dyDescent="0.3">
      <c r="A382" s="295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5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5">
      <c r="A384" s="294"/>
      <c r="B384" s="193" t="s">
        <v>104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5">
      <c r="A385" s="294"/>
      <c r="B385" s="193" t="s">
        <v>105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5">
      <c r="A386" s="294"/>
      <c r="B386" s="193" t="s">
        <v>106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5">
      <c r="A387" s="294"/>
      <c r="B387" s="193" t="s">
        <v>107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5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5">
      <c r="A389" s="294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8" thickBot="1" x14ac:dyDescent="0.3">
      <c r="A390" s="295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5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5">
      <c r="A392" s="294"/>
      <c r="B392" s="101" t="s">
        <v>104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5">
      <c r="A393" s="294"/>
      <c r="B393" s="101" t="s">
        <v>105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5">
      <c r="A394" s="294"/>
      <c r="B394" s="101" t="s">
        <v>106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5">
      <c r="A395" s="294"/>
      <c r="B395" s="101" t="s">
        <v>107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5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5">
      <c r="A397" s="294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8" thickBot="1" x14ac:dyDescent="0.3">
      <c r="A398" s="295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5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5">
      <c r="A400" s="294"/>
      <c r="B400" s="101" t="s">
        <v>104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5">
      <c r="A401" s="294"/>
      <c r="B401" s="101" t="s">
        <v>105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5">
      <c r="A402" s="294"/>
      <c r="B402" s="101" t="s">
        <v>106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5">
      <c r="A403" s="294"/>
      <c r="B403" s="101" t="s">
        <v>107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5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5">
      <c r="A405" s="294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8" thickBot="1" x14ac:dyDescent="0.3">
      <c r="A406" s="295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5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5">
      <c r="A408" s="294"/>
      <c r="B408" s="101" t="s">
        <v>104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5">
      <c r="A409" s="294"/>
      <c r="B409" s="101" t="s">
        <v>105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5">
      <c r="A410" s="294"/>
      <c r="B410" s="101" t="s">
        <v>106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5">
      <c r="A411" s="294"/>
      <c r="B411" s="101" t="s">
        <v>107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5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5">
      <c r="A413" s="294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8" thickBot="1" x14ac:dyDescent="0.3">
      <c r="A414" s="295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5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5">
      <c r="A416" s="294"/>
      <c r="B416" s="101" t="s">
        <v>104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5">
      <c r="A417" s="294"/>
      <c r="B417" s="101" t="s">
        <v>105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5">
      <c r="A418" s="294"/>
      <c r="B418" s="101" t="s">
        <v>106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5">
      <c r="A419" s="294"/>
      <c r="B419" s="101" t="s">
        <v>107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5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5">
      <c r="A421" s="294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8" thickBot="1" x14ac:dyDescent="0.3">
      <c r="A422" s="295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5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5">
      <c r="A424" s="294"/>
      <c r="B424" s="101" t="s">
        <v>104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5">
      <c r="A425" s="294"/>
      <c r="B425" s="101" t="s">
        <v>105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5">
      <c r="A426" s="294"/>
      <c r="B426" s="101" t="s">
        <v>106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5">
      <c r="A427" s="294"/>
      <c r="B427" s="101" t="s">
        <v>107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5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5">
      <c r="A429" s="294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8" thickBot="1" x14ac:dyDescent="0.3">
      <c r="A430" s="295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5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5">
      <c r="A432" s="294"/>
      <c r="B432" s="193" t="s">
        <v>104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5">
      <c r="A433" s="294"/>
      <c r="B433" s="193" t="s">
        <v>105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5">
      <c r="A434" s="294"/>
      <c r="B434" s="193" t="s">
        <v>106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5">
      <c r="A435" s="294"/>
      <c r="B435" s="193" t="s">
        <v>107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5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5">
      <c r="A437" s="294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8" thickBot="1" x14ac:dyDescent="0.3">
      <c r="A438" s="295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5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5">
      <c r="A440" s="294"/>
      <c r="B440" s="193" t="s">
        <v>104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5">
      <c r="A441" s="294"/>
      <c r="B441" s="193" t="s">
        <v>105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5">
      <c r="A442" s="294"/>
      <c r="B442" s="193" t="s">
        <v>106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5">
      <c r="A443" s="294"/>
      <c r="B443" s="193" t="s">
        <v>107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5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5">
      <c r="A445" s="294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8" thickBot="1" x14ac:dyDescent="0.3">
      <c r="A446" s="295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5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5">
      <c r="A448" s="294"/>
      <c r="B448" s="193" t="s">
        <v>104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5">
      <c r="A449" s="294"/>
      <c r="B449" s="193" t="s">
        <v>105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5">
      <c r="A450" s="294"/>
      <c r="B450" s="193" t="s">
        <v>106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5">
      <c r="A451" s="294"/>
      <c r="B451" s="193" t="s">
        <v>107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5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5">
      <c r="A453" s="294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8" thickBot="1" x14ac:dyDescent="0.3">
      <c r="A454" s="295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5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5">
      <c r="A456" s="294"/>
      <c r="B456" s="193" t="s">
        <v>104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5">
      <c r="A457" s="294"/>
      <c r="B457" s="193" t="s">
        <v>105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5">
      <c r="A458" s="294"/>
      <c r="B458" s="193" t="s">
        <v>106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5">
      <c r="A459" s="294"/>
      <c r="B459" s="193" t="s">
        <v>107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5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5">
      <c r="A461" s="294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8" thickBot="1" x14ac:dyDescent="0.3">
      <c r="A462" s="295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5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5">
      <c r="A464" s="294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5">
      <c r="A465" s="294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5">
      <c r="A466" s="294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5">
      <c r="A467" s="294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5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5">
      <c r="A469" s="294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8" thickBot="1" x14ac:dyDescent="0.3">
      <c r="A470" s="295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2001-08-13T15:42:22Z</cp:lastPrinted>
  <dcterms:created xsi:type="dcterms:W3CDTF">2000-08-10T19:34:44Z</dcterms:created>
  <dcterms:modified xsi:type="dcterms:W3CDTF">2023-09-10T15:58:36Z</dcterms:modified>
</cp:coreProperties>
</file>