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ialogsheets/sheet1.xml" ContentType="application/vnd.openxmlformats-officedocument.spreadsheetml.dialog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6" yWindow="-36" windowWidth="9876" windowHeight="10932" tabRatio="889" activeTab="1"/>
  </bookViews>
  <sheets>
    <sheet name="OBS" sheetId="2" r:id="rId1"/>
    <sheet name="WTI GW" sheetId="26" r:id="rId2"/>
    <sheet name="WTI GW Change" sheetId="28" r:id="rId3"/>
    <sheet name="WTI GW Prior" sheetId="27" r:id="rId4"/>
    <sheet name="Dialog1" sheetId="21" r:id="rId5"/>
    <sheet name="Crude Cover" sheetId="22" r:id="rId6"/>
  </sheets>
  <definedNames>
    <definedName name="_Order1" hidden="1">0</definedName>
    <definedName name="_Order2" hidden="1">0</definedName>
    <definedName name="_xlnm.Print_Area" localSheetId="1">'WTI GW'!$A$1:$AB$24</definedName>
    <definedName name="_xlnm.Print_Area" localSheetId="2">'WTI GW Change'!$A$1:$AB$24</definedName>
  </definedNames>
  <calcPr calcId="92512" calcOnSave="0"/>
</workbook>
</file>

<file path=xl/calcChain.xml><?xml version="1.0" encoding="utf-8"?>
<calcChain xmlns="http://schemas.openxmlformats.org/spreadsheetml/2006/main">
  <c r="A5" i="26" l="1"/>
  <c r="B11" i="26"/>
  <c r="C11" i="26"/>
  <c r="D11" i="26"/>
  <c r="F11" i="26"/>
  <c r="H11" i="26"/>
  <c r="J11" i="26"/>
  <c r="K11" i="26"/>
  <c r="M11" i="26"/>
  <c r="O11" i="26"/>
  <c r="Q11" i="26"/>
  <c r="R11" i="26"/>
  <c r="S11" i="26"/>
  <c r="T11" i="26"/>
  <c r="U11" i="26"/>
  <c r="X11" i="26"/>
  <c r="Y11" i="26"/>
  <c r="Z11" i="26"/>
  <c r="AA11" i="26"/>
  <c r="AC11" i="26"/>
  <c r="F17" i="26"/>
  <c r="H17" i="26"/>
  <c r="J17" i="26"/>
  <c r="K17" i="26"/>
  <c r="M17" i="26"/>
  <c r="O17" i="26"/>
  <c r="W17" i="26"/>
  <c r="AA17" i="26"/>
  <c r="AC17" i="26"/>
  <c r="F19" i="26"/>
  <c r="H19" i="26"/>
  <c r="J19" i="26"/>
  <c r="K19" i="26"/>
  <c r="M19" i="26"/>
  <c r="O19" i="26"/>
  <c r="W19" i="26"/>
  <c r="AA19" i="26"/>
  <c r="F21" i="26"/>
  <c r="H21" i="26"/>
  <c r="J21" i="26"/>
  <c r="K21" i="26"/>
  <c r="M21" i="26"/>
  <c r="O21" i="26"/>
  <c r="W21" i="26"/>
  <c r="AA21" i="26"/>
  <c r="B23" i="26"/>
  <c r="C23" i="26"/>
  <c r="D23" i="26"/>
  <c r="F23" i="26"/>
  <c r="H23" i="26"/>
  <c r="J23" i="26"/>
  <c r="K23" i="26"/>
  <c r="M23" i="26"/>
  <c r="O23" i="26"/>
  <c r="Q23" i="26"/>
  <c r="R23" i="26"/>
  <c r="S23" i="26"/>
  <c r="T23" i="26"/>
  <c r="U23" i="26"/>
  <c r="X23" i="26"/>
  <c r="Y23" i="26"/>
  <c r="Z23" i="26"/>
  <c r="AA23" i="26"/>
  <c r="AC23" i="26"/>
  <c r="A5" i="28"/>
  <c r="B11" i="28"/>
  <c r="C11" i="28"/>
  <c r="D11" i="28"/>
  <c r="F11" i="28"/>
  <c r="H11" i="28"/>
  <c r="J11" i="28"/>
  <c r="K11" i="28"/>
  <c r="M11" i="28"/>
  <c r="O11" i="28"/>
  <c r="Q11" i="28"/>
  <c r="R11" i="28"/>
  <c r="S11" i="28"/>
  <c r="T11" i="28"/>
  <c r="U11" i="28"/>
  <c r="X11" i="28"/>
  <c r="Y11" i="28"/>
  <c r="Z11" i="28"/>
  <c r="AA11" i="28"/>
  <c r="AC11" i="28"/>
  <c r="F17" i="28"/>
  <c r="H17" i="28"/>
  <c r="J17" i="28"/>
  <c r="K17" i="28"/>
  <c r="M17" i="28"/>
  <c r="O17" i="28"/>
  <c r="W17" i="28"/>
  <c r="AA17" i="28"/>
  <c r="AC17" i="28"/>
  <c r="F19" i="28"/>
  <c r="H19" i="28"/>
  <c r="J19" i="28"/>
  <c r="K19" i="28"/>
  <c r="M19" i="28"/>
  <c r="O19" i="28"/>
  <c r="W19" i="28"/>
  <c r="AA19" i="28"/>
  <c r="AC19" i="28"/>
  <c r="F21" i="28"/>
  <c r="H21" i="28"/>
  <c r="J21" i="28"/>
  <c r="K21" i="28"/>
  <c r="M21" i="28"/>
  <c r="O21" i="28"/>
  <c r="W21" i="28"/>
  <c r="AA21" i="28"/>
  <c r="B23" i="28"/>
  <c r="C23" i="28"/>
  <c r="D23" i="28"/>
  <c r="F23" i="28"/>
  <c r="H23" i="28"/>
  <c r="J23" i="28"/>
  <c r="K23" i="28"/>
  <c r="M23" i="28"/>
  <c r="O23" i="28"/>
  <c r="Q23" i="28"/>
  <c r="R23" i="28"/>
  <c r="S23" i="28"/>
  <c r="T23" i="28"/>
  <c r="U23" i="28"/>
  <c r="X23" i="28"/>
  <c r="Y23" i="28"/>
  <c r="Z23" i="28"/>
  <c r="AA23" i="28"/>
  <c r="AC23" i="28"/>
  <c r="A5" i="27"/>
</calcChain>
</file>

<file path=xl/sharedStrings.xml><?xml version="1.0" encoding="utf-8"?>
<sst xmlns="http://schemas.openxmlformats.org/spreadsheetml/2006/main" count="150" uniqueCount="51">
  <si>
    <t>Swaps</t>
  </si>
  <si>
    <t>Opt Delta</t>
  </si>
  <si>
    <t>Net Crude</t>
  </si>
  <si>
    <t>Total</t>
  </si>
  <si>
    <t>Totals</t>
  </si>
  <si>
    <t>Position</t>
  </si>
  <si>
    <t>Daily Reporting Package</t>
  </si>
  <si>
    <t xml:space="preserve">Distribution:     </t>
  </si>
  <si>
    <t xml:space="preserve">                   </t>
  </si>
  <si>
    <t>London Portfolio
L
t
0
020
NXC1
FO-WTI</t>
  </si>
  <si>
    <t>London Portfolio
L
u
0
010
PLATTS-N61S
FO-NYH1%</t>
  </si>
  <si>
    <t>London Portfolio
L
u
0
020
PLATTS-N61SPOT
FO-NYH1%</t>
  </si>
  <si>
    <t>London Portfolio
L
v
0
010
HSMF
FO-HSMF</t>
  </si>
  <si>
    <t>London Portfolio
L
v
0
020
HSMF
FO-HSMF</t>
  </si>
  <si>
    <t>London Portfolio
L
w
0
010
HS-FOB-ROTDAM
FO-HSNF</t>
  </si>
  <si>
    <t>London Portfolio
L
w
0
020
HS-M100
FO-HSNF</t>
  </si>
  <si>
    <t>London Portfolio
L
x
0
010
LSSR
FO-LSSR</t>
  </si>
  <si>
    <t>Swaps Qty</t>
  </si>
  <si>
    <t>Hedge Qty</t>
  </si>
  <si>
    <t>Total Swaps Qty</t>
  </si>
  <si>
    <t>Total Hedge Qty</t>
  </si>
  <si>
    <t>HO Swaps</t>
  </si>
  <si>
    <t>HO Opt Delta</t>
  </si>
  <si>
    <t>HU Swaps</t>
  </si>
  <si>
    <t>HU Opt Delta</t>
  </si>
  <si>
    <t>London Portfolio
L
y
649665
010
HS-SING-180
HSFS</t>
  </si>
  <si>
    <t>London Portfolio
L
z
649666
010
DUBAICRUDE
DUBAI</t>
  </si>
  <si>
    <t>EOL Crude Portfolio</t>
  </si>
  <si>
    <t>GREG WHALLEY</t>
  </si>
  <si>
    <t>NXC1</t>
  </si>
  <si>
    <t>NXC2</t>
  </si>
  <si>
    <t xml:space="preserve">BRENT </t>
  </si>
  <si>
    <t xml:space="preserve"> WTI</t>
  </si>
  <si>
    <t>EOL Crude Oil Portfolio - Today's Positions</t>
  </si>
  <si>
    <t>EOL Crude Oil Portfolio - Today's Change</t>
  </si>
  <si>
    <t>EOL Crude Oil Portfolio - Prior Day Positions</t>
  </si>
  <si>
    <t xml:space="preserve">TOTAL CRUDE </t>
  </si>
  <si>
    <t>OPTIONS</t>
  </si>
  <si>
    <t>Excl. Option</t>
  </si>
  <si>
    <t>Total Swaps</t>
  </si>
  <si>
    <t>HEDGE BOOK</t>
  </si>
  <si>
    <t>Book</t>
  </si>
  <si>
    <t>(Inc. Options)</t>
  </si>
  <si>
    <t xml:space="preserve">
04-Apr-2001
03:59:56 PM</t>
  </si>
  <si>
    <t>EOL Crude
e
A
1095783
010
NXC1
WTI NXC1</t>
  </si>
  <si>
    <t>EOL Crude
e
A
1095783
010
NXC1-OPT
WTI NXC1</t>
  </si>
  <si>
    <t>EOL Crude
e
A
1095783
020
NXC2
WTI NXC1</t>
  </si>
  <si>
    <t>EOL Crude
e
B
1095784
010
NXC2
WTI NXC2</t>
  </si>
  <si>
    <t>EOL Crude
e
B
1095784
020
NXC1
WTI NXC2</t>
  </si>
  <si>
    <t>EOL Crude
e
C
1095785
010
NXC1
WTI HEDGE</t>
  </si>
  <si>
    <t>EOL Crude
e
C
1095785
020
NXC2
WTI HEDGE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</si>
</sst>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#,##0.0_);[Red]\(#,##0.0\)"/>
    <numFmt numFmtId="208" formatCode="0_);[Red]\(0\)"/>
    <numFmt numFmtId="217" formatCode="dd\-mmm\-yy"/>
  </numFmts>
  <fonts count="32" x14ac:knownFonts="1">
    <font>
      <b/>
      <sz val="10"/>
      <name val="Britannic Bold"/>
      <family val="2"/>
    </font>
    <font>
      <sz val="10"/>
      <name val="Arial"/>
    </font>
    <font>
      <sz val="10"/>
      <name val="MS Sans Serif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9"/>
      <name val="Arial"/>
    </font>
    <font>
      <b/>
      <sz val="8"/>
      <name val="Arial"/>
    </font>
    <font>
      <b/>
      <sz val="10"/>
      <name val="Arial"/>
      <family val="2"/>
    </font>
    <font>
      <b/>
      <i/>
      <sz val="48"/>
      <name val="Arial"/>
    </font>
    <font>
      <sz val="48"/>
      <name val="Arial"/>
      <family val="2"/>
    </font>
    <font>
      <i/>
      <sz val="36"/>
      <name val="Arial"/>
    </font>
    <font>
      <sz val="36"/>
      <name val="Arial"/>
      <family val="2"/>
    </font>
    <font>
      <sz val="10"/>
      <name val="Arial"/>
      <family val="2"/>
    </font>
    <font>
      <b/>
      <u/>
      <sz val="12"/>
      <color indexed="8"/>
      <name val="Arial"/>
      <family val="2"/>
    </font>
    <font>
      <strike/>
      <sz val="36"/>
      <name val="Arial"/>
    </font>
    <font>
      <sz val="8"/>
      <name val="Tahoma"/>
      <family val="2"/>
    </font>
    <font>
      <b/>
      <sz val="16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sz val="12"/>
      <color indexed="9"/>
      <name val="Arial"/>
      <family val="2"/>
    </font>
    <font>
      <b/>
      <sz val="12"/>
      <color indexed="9"/>
      <name val="Arial"/>
      <family val="2"/>
    </font>
    <font>
      <b/>
      <sz val="12"/>
      <name val="Britannic Bold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u/>
      <sz val="12"/>
      <name val="Arial"/>
      <family val="2"/>
    </font>
    <font>
      <b/>
      <sz val="12"/>
      <color indexed="8"/>
      <name val="Arial"/>
    </font>
    <font>
      <b/>
      <sz val="12"/>
      <name val="Arial"/>
    </font>
    <font>
      <sz val="12"/>
      <name val="Arial"/>
      <family val="2"/>
    </font>
    <font>
      <b/>
      <sz val="12"/>
      <color indexed="12"/>
      <name val="Arial"/>
      <family val="2"/>
    </font>
    <font>
      <sz val="8"/>
      <name val="Tahoma"/>
      <family val="2"/>
    </font>
  </fonts>
  <fills count="9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2" borderId="0" applyNumberFormat="0" applyFont="0" applyAlignment="0" applyProtection="0"/>
    <xf numFmtId="0" fontId="1" fillId="0" borderId="0" applyBorder="0"/>
  </cellStyleXfs>
  <cellXfs count="180">
    <xf numFmtId="0" fontId="0" fillId="0" borderId="0" xfId="0"/>
    <xf numFmtId="37" fontId="0" fillId="0" borderId="0" xfId="0" applyNumberFormat="1"/>
    <xf numFmtId="165" fontId="3" fillId="0" borderId="0" xfId="0" applyNumberFormat="1" applyFont="1"/>
    <xf numFmtId="0" fontId="0" fillId="0" borderId="0" xfId="0" applyAlignment="1">
      <alignment horizontal="centerContinuous"/>
    </xf>
    <xf numFmtId="0" fontId="5" fillId="0" borderId="0" xfId="0" applyFont="1"/>
    <xf numFmtId="0" fontId="0" fillId="0" borderId="0" xfId="0" applyFill="1" applyBorder="1"/>
    <xf numFmtId="0" fontId="6" fillId="0" borderId="0" xfId="0" applyFont="1"/>
    <xf numFmtId="38" fontId="4" fillId="0" borderId="0" xfId="0" applyNumberFormat="1" applyFont="1" applyFill="1" applyBorder="1"/>
    <xf numFmtId="165" fontId="3" fillId="0" borderId="0" xfId="0" applyNumberFormat="1" applyFont="1" applyFill="1" applyBorder="1"/>
    <xf numFmtId="38" fontId="0" fillId="0" borderId="0" xfId="0" applyNumberFormat="1" applyFill="1" applyBorder="1" applyProtection="1"/>
    <xf numFmtId="17" fontId="3" fillId="0" borderId="0" xfId="0" applyNumberFormat="1" applyFont="1" applyFill="1" applyBorder="1"/>
    <xf numFmtId="37" fontId="0" fillId="0" borderId="0" xfId="0" applyNumberFormat="1" applyFill="1" applyBorder="1"/>
    <xf numFmtId="165" fontId="3" fillId="0" borderId="0" xfId="0" applyNumberFormat="1" applyFont="1" applyFill="1" applyBorder="1" applyProtection="1"/>
    <xf numFmtId="165" fontId="3" fillId="0" borderId="0" xfId="0" applyNumberFormat="1" applyFont="1" applyFill="1" applyBorder="1" applyAlignment="1">
      <alignment horizontal="centerContinuous"/>
    </xf>
    <xf numFmtId="165" fontId="3" fillId="0" borderId="0" xfId="0" applyNumberFormat="1" applyFont="1" applyFill="1"/>
    <xf numFmtId="165" fontId="3" fillId="0" borderId="0" xfId="0" applyNumberFormat="1" applyFont="1" applyFill="1" applyProtection="1"/>
    <xf numFmtId="0" fontId="8" fillId="0" borderId="0" xfId="0" applyFont="1" applyAlignment="1">
      <alignment horizontal="centerContinuous"/>
    </xf>
    <xf numFmtId="0" fontId="9" fillId="0" borderId="0" xfId="0" applyFont="1" applyAlignment="1">
      <alignment horizontal="centerContinuous"/>
    </xf>
    <xf numFmtId="0" fontId="10" fillId="0" borderId="0" xfId="0" applyFont="1" applyAlignment="1">
      <alignment horizontal="centerContinuous"/>
    </xf>
    <xf numFmtId="0" fontId="11" fillId="0" borderId="0" xfId="0" applyFont="1" applyAlignment="1">
      <alignment horizontal="centerContinuous"/>
    </xf>
    <xf numFmtId="0" fontId="1" fillId="0" borderId="0" xfId="2"/>
    <xf numFmtId="0" fontId="0" fillId="0" borderId="0" xfId="0" applyBorder="1"/>
    <xf numFmtId="0" fontId="6" fillId="0" borderId="0" xfId="0" applyFont="1" applyBorder="1"/>
    <xf numFmtId="0" fontId="12" fillId="0" borderId="0" xfId="0" applyFont="1"/>
    <xf numFmtId="0" fontId="7" fillId="0" borderId="0" xfId="0" applyFont="1"/>
    <xf numFmtId="0" fontId="5" fillId="0" borderId="0" xfId="0" applyFont="1" applyBorder="1"/>
    <xf numFmtId="0" fontId="14" fillId="0" borderId="0" xfId="0" applyFont="1" applyAlignment="1">
      <alignment horizontal="centerContinuous"/>
    </xf>
    <xf numFmtId="0" fontId="10" fillId="0" borderId="0" xfId="0" applyFont="1" applyAlignment="1">
      <alignment horizontal="left"/>
    </xf>
    <xf numFmtId="0" fontId="10" fillId="0" borderId="0" xfId="0" applyFont="1" applyAlignment="1"/>
    <xf numFmtId="0" fontId="7" fillId="0" borderId="0" xfId="0" applyFont="1" applyBorder="1"/>
    <xf numFmtId="0" fontId="7" fillId="3" borderId="1" xfId="0" applyFont="1" applyFill="1" applyBorder="1" applyAlignment="1">
      <alignment vertical="top" wrapText="1"/>
    </xf>
    <xf numFmtId="2" fontId="7" fillId="3" borderId="1" xfId="0" applyNumberFormat="1" applyFont="1" applyFill="1" applyBorder="1" applyAlignment="1">
      <alignment vertical="top" wrapText="1"/>
    </xf>
    <xf numFmtId="0" fontId="7" fillId="0" borderId="0" xfId="0" applyFont="1" applyAlignment="1"/>
    <xf numFmtId="0" fontId="12" fillId="0" borderId="0" xfId="0" applyNumberFormat="1" applyFont="1" applyAlignment="1"/>
    <xf numFmtId="0" fontId="12" fillId="0" borderId="0" xfId="0" applyFont="1" applyAlignment="1"/>
    <xf numFmtId="2" fontId="12" fillId="0" borderId="0" xfId="0" applyNumberFormat="1" applyFont="1" applyAlignment="1"/>
    <xf numFmtId="14" fontId="13" fillId="0" borderId="0" xfId="0" applyNumberFormat="1" applyFont="1" applyFill="1" applyBorder="1" applyAlignment="1">
      <alignment horizontal="left"/>
    </xf>
    <xf numFmtId="0" fontId="0" fillId="0" borderId="0" xfId="0" applyFill="1"/>
    <xf numFmtId="165" fontId="16" fillId="0" borderId="0" xfId="0" applyNumberFormat="1" applyFont="1" applyFill="1" applyBorder="1" applyAlignment="1">
      <alignment horizontal="centerContinuous"/>
    </xf>
    <xf numFmtId="0" fontId="7" fillId="0" borderId="2" xfId="0" applyFont="1" applyBorder="1"/>
    <xf numFmtId="165" fontId="19" fillId="0" borderId="0" xfId="0" applyNumberFormat="1" applyFont="1" applyFill="1" applyBorder="1"/>
    <xf numFmtId="165" fontId="20" fillId="0" borderId="0" xfId="0" applyNumberFormat="1" applyFont="1" applyFill="1" applyBorder="1" applyAlignment="1">
      <alignment horizontal="centerContinuous"/>
    </xf>
    <xf numFmtId="165" fontId="20" fillId="0" borderId="0" xfId="0" applyNumberFormat="1" applyFont="1" applyFill="1" applyBorder="1"/>
    <xf numFmtId="37" fontId="21" fillId="0" borderId="0" xfId="0" applyNumberFormat="1" applyFont="1" applyFill="1" applyBorder="1"/>
    <xf numFmtId="165" fontId="22" fillId="0" borderId="0" xfId="0" applyNumberFormat="1" applyFont="1" applyFill="1"/>
    <xf numFmtId="165" fontId="23" fillId="0" borderId="0" xfId="0" applyNumberFormat="1" applyFont="1"/>
    <xf numFmtId="37" fontId="21" fillId="0" borderId="0" xfId="0" applyNumberFormat="1" applyFont="1"/>
    <xf numFmtId="165" fontId="24" fillId="4" borderId="3" xfId="0" applyNumberFormat="1" applyFont="1" applyFill="1" applyBorder="1" applyAlignment="1">
      <alignment horizontal="centerContinuous"/>
    </xf>
    <xf numFmtId="165" fontId="24" fillId="4" borderId="4" xfId="0" applyNumberFormat="1" applyFont="1" applyFill="1" applyBorder="1" applyAlignment="1">
      <alignment horizontal="centerContinuous"/>
    </xf>
    <xf numFmtId="37" fontId="21" fillId="4" borderId="5" xfId="0" applyNumberFormat="1" applyFont="1" applyFill="1" applyBorder="1"/>
    <xf numFmtId="165" fontId="25" fillId="0" borderId="0" xfId="0" applyNumberFormat="1" applyFont="1"/>
    <xf numFmtId="165" fontId="13" fillId="0" borderId="0" xfId="0" applyNumberFormat="1" applyFont="1" applyFill="1" applyBorder="1" applyAlignment="1">
      <alignment horizontal="centerContinuous"/>
    </xf>
    <xf numFmtId="37" fontId="26" fillId="0" borderId="0" xfId="0" applyNumberFormat="1" applyFont="1" applyFill="1" applyBorder="1" applyAlignment="1">
      <alignment horizontal="centerContinuous"/>
    </xf>
    <xf numFmtId="37" fontId="26" fillId="0" borderId="0" xfId="0" applyNumberFormat="1" applyFont="1" applyFill="1" applyAlignment="1">
      <alignment horizontal="centerContinuous"/>
    </xf>
    <xf numFmtId="1" fontId="25" fillId="0" borderId="0" xfId="0" applyNumberFormat="1" applyFont="1" applyFill="1" applyAlignment="1">
      <alignment horizontal="left"/>
    </xf>
    <xf numFmtId="1" fontId="25" fillId="0" borderId="0" xfId="0" applyNumberFormat="1" applyFont="1" applyFill="1" applyAlignment="1">
      <alignment horizontal="centerContinuous"/>
    </xf>
    <xf numFmtId="165" fontId="25" fillId="5" borderId="0" xfId="0" applyNumberFormat="1" applyFont="1" applyFill="1"/>
    <xf numFmtId="165" fontId="25" fillId="6" borderId="6" xfId="0" applyNumberFormat="1" applyFont="1" applyFill="1" applyBorder="1" applyAlignment="1">
      <alignment horizontal="centerContinuous"/>
    </xf>
    <xf numFmtId="165" fontId="25" fillId="6" borderId="7" xfId="0" applyNumberFormat="1" applyFont="1" applyFill="1" applyBorder="1" applyAlignment="1">
      <alignment horizontal="centerContinuous"/>
    </xf>
    <xf numFmtId="165" fontId="25" fillId="6" borderId="8" xfId="0" applyNumberFormat="1" applyFont="1" applyFill="1" applyBorder="1" applyAlignment="1">
      <alignment horizontal="centerContinuous"/>
    </xf>
    <xf numFmtId="165" fontId="24" fillId="6" borderId="8" xfId="0" applyNumberFormat="1" applyFont="1" applyFill="1" applyBorder="1" applyAlignment="1">
      <alignment horizontal="centerContinuous"/>
    </xf>
    <xf numFmtId="0" fontId="21" fillId="0" borderId="0" xfId="0" applyFont="1"/>
    <xf numFmtId="165" fontId="25" fillId="6" borderId="9" xfId="0" applyNumberFormat="1" applyFont="1" applyFill="1" applyBorder="1" applyAlignment="1">
      <alignment horizontal="centerContinuous"/>
    </xf>
    <xf numFmtId="165" fontId="27" fillId="0" borderId="0" xfId="0" applyNumberFormat="1" applyFont="1" applyFill="1"/>
    <xf numFmtId="0" fontId="28" fillId="0" borderId="10" xfId="0" applyFont="1" applyBorder="1" applyAlignment="1">
      <alignment horizontal="center" vertical="justify"/>
    </xf>
    <xf numFmtId="0" fontId="24" fillId="0" borderId="0" xfId="0" applyFont="1"/>
    <xf numFmtId="165" fontId="27" fillId="0" borderId="0" xfId="0" applyNumberFormat="1" applyFont="1" applyFill="1" applyAlignment="1">
      <alignment horizontal="centerContinuous"/>
    </xf>
    <xf numFmtId="0" fontId="28" fillId="0" borderId="0" xfId="0" applyFont="1"/>
    <xf numFmtId="37" fontId="28" fillId="0" borderId="0" xfId="0" applyNumberFormat="1" applyFont="1"/>
    <xf numFmtId="165" fontId="27" fillId="0" borderId="0" xfId="0" applyNumberFormat="1" applyFont="1" applyFill="1" applyBorder="1" applyAlignment="1">
      <alignment horizontal="center"/>
    </xf>
    <xf numFmtId="165" fontId="27" fillId="0" borderId="0" xfId="0" applyNumberFormat="1" applyFont="1" applyFill="1" applyAlignment="1">
      <alignment horizontal="center"/>
    </xf>
    <xf numFmtId="165" fontId="25" fillId="5" borderId="0" xfId="0" applyNumberFormat="1" applyFont="1" applyFill="1" applyAlignment="1">
      <alignment horizontal="center"/>
    </xf>
    <xf numFmtId="165" fontId="27" fillId="5" borderId="0" xfId="0" applyNumberFormat="1" applyFont="1" applyFill="1" applyAlignment="1">
      <alignment horizontal="center"/>
    </xf>
    <xf numFmtId="37" fontId="28" fillId="0" borderId="0" xfId="0" applyNumberFormat="1" applyFont="1" applyAlignment="1"/>
    <xf numFmtId="37" fontId="28" fillId="0" borderId="0" xfId="0" applyNumberFormat="1" applyFont="1" applyAlignment="1">
      <alignment horizontal="center"/>
    </xf>
    <xf numFmtId="37" fontId="24" fillId="0" borderId="0" xfId="0" applyNumberFormat="1" applyFont="1" applyAlignment="1">
      <alignment horizontal="center"/>
    </xf>
    <xf numFmtId="2" fontId="27" fillId="0" borderId="0" xfId="0" applyNumberFormat="1" applyFont="1" applyFill="1"/>
    <xf numFmtId="2" fontId="27" fillId="0" borderId="0" xfId="0" applyNumberFormat="1" applyFont="1" applyFill="1" applyAlignment="1">
      <alignment horizontal="center"/>
    </xf>
    <xf numFmtId="38" fontId="25" fillId="0" borderId="0" xfId="0" applyNumberFormat="1" applyFont="1" applyFill="1" applyBorder="1"/>
    <xf numFmtId="38" fontId="25" fillId="0" borderId="11" xfId="0" applyNumberFormat="1" applyFont="1" applyFill="1" applyBorder="1"/>
    <xf numFmtId="38" fontId="24" fillId="7" borderId="11" xfId="0" applyNumberFormat="1" applyFont="1" applyFill="1" applyBorder="1"/>
    <xf numFmtId="37" fontId="24" fillId="7" borderId="11" xfId="0" applyNumberFormat="1" applyFont="1" applyFill="1" applyBorder="1"/>
    <xf numFmtId="37" fontId="24" fillId="0" borderId="0" xfId="0" applyNumberFormat="1" applyFont="1" applyFill="1" applyBorder="1"/>
    <xf numFmtId="208" fontId="24" fillId="8" borderId="11" xfId="0" applyNumberFormat="1" applyFont="1" applyFill="1" applyBorder="1"/>
    <xf numFmtId="38" fontId="24" fillId="8" borderId="11" xfId="0" applyNumberFormat="1" applyFont="1" applyFill="1" applyBorder="1"/>
    <xf numFmtId="37" fontId="28" fillId="0" borderId="0" xfId="0" applyNumberFormat="1" applyFont="1" applyFill="1"/>
    <xf numFmtId="208" fontId="25" fillId="7" borderId="0" xfId="0" applyNumberFormat="1" applyFont="1" applyFill="1" applyBorder="1"/>
    <xf numFmtId="208" fontId="25" fillId="0" borderId="0" xfId="0" applyNumberFormat="1" applyFont="1" applyFill="1" applyBorder="1"/>
    <xf numFmtId="165" fontId="23" fillId="0" borderId="0" xfId="0" applyNumberFormat="1" applyFont="1" applyFill="1" applyBorder="1"/>
    <xf numFmtId="37" fontId="21" fillId="0" borderId="0" xfId="0" applyNumberFormat="1" applyFont="1" applyBorder="1"/>
    <xf numFmtId="38" fontId="29" fillId="0" borderId="0" xfId="0" applyNumberFormat="1" applyFont="1" applyFill="1"/>
    <xf numFmtId="38" fontId="29" fillId="5" borderId="0" xfId="0" applyNumberFormat="1" applyFont="1" applyFill="1"/>
    <xf numFmtId="17" fontId="28" fillId="0" borderId="0" xfId="0" applyNumberFormat="1" applyFont="1" applyBorder="1"/>
    <xf numFmtId="38" fontId="28" fillId="0" borderId="0" xfId="0" applyNumberFormat="1" applyFont="1" applyBorder="1"/>
    <xf numFmtId="38" fontId="27" fillId="0" borderId="0" xfId="0" applyNumberFormat="1" applyFont="1" applyFill="1" applyBorder="1"/>
    <xf numFmtId="38" fontId="28" fillId="7" borderId="0" xfId="0" applyNumberFormat="1" applyFont="1" applyFill="1" applyBorder="1"/>
    <xf numFmtId="38" fontId="28" fillId="0" borderId="0" xfId="0" applyNumberFormat="1" applyFont="1" applyFill="1" applyBorder="1"/>
    <xf numFmtId="38" fontId="28" fillId="8" borderId="0" xfId="0" applyNumberFormat="1" applyFont="1" applyFill="1" applyBorder="1" applyAlignment="1"/>
    <xf numFmtId="38" fontId="28" fillId="8" borderId="0" xfId="0" applyNumberFormat="1" applyFont="1" applyFill="1" applyBorder="1"/>
    <xf numFmtId="17" fontId="25" fillId="0" borderId="12" xfId="0" applyNumberFormat="1" applyFont="1" applyFill="1" applyBorder="1" applyAlignment="1"/>
    <xf numFmtId="38" fontId="24" fillId="0" borderId="12" xfId="0" applyNumberFormat="1" applyFont="1" applyFill="1" applyBorder="1"/>
    <xf numFmtId="38" fontId="25" fillId="7" borderId="12" xfId="0" applyNumberFormat="1" applyFont="1" applyFill="1" applyBorder="1"/>
    <xf numFmtId="17" fontId="23" fillId="0" borderId="12" xfId="0" applyNumberFormat="1" applyFont="1" applyFill="1" applyBorder="1" applyAlignment="1"/>
    <xf numFmtId="38" fontId="25" fillId="0" borderId="12" xfId="0" applyNumberFormat="1" applyFont="1" applyFill="1" applyBorder="1"/>
    <xf numFmtId="37" fontId="24" fillId="0" borderId="12" xfId="0" applyNumberFormat="1" applyFont="1" applyFill="1" applyBorder="1"/>
    <xf numFmtId="37" fontId="24" fillId="0" borderId="12" xfId="0" applyNumberFormat="1" applyFont="1" applyBorder="1"/>
    <xf numFmtId="38" fontId="25" fillId="8" borderId="12" xfId="0" applyNumberFormat="1" applyFont="1" applyFill="1" applyBorder="1"/>
    <xf numFmtId="165" fontId="24" fillId="4" borderId="13" xfId="0" applyNumberFormat="1" applyFont="1" applyFill="1" applyBorder="1" applyAlignment="1">
      <alignment horizontal="centerContinuous"/>
    </xf>
    <xf numFmtId="165" fontId="24" fillId="4" borderId="14" xfId="0" applyNumberFormat="1" applyFont="1" applyFill="1" applyBorder="1" applyAlignment="1">
      <alignment horizontal="centerContinuous"/>
    </xf>
    <xf numFmtId="165" fontId="24" fillId="4" borderId="15" xfId="0" applyNumberFormat="1" applyFont="1" applyFill="1" applyBorder="1" applyAlignment="1">
      <alignment horizontal="centerContinuous"/>
    </xf>
    <xf numFmtId="38" fontId="24" fillId="7" borderId="12" xfId="0" applyNumberFormat="1" applyFont="1" applyFill="1" applyBorder="1"/>
    <xf numFmtId="38" fontId="24" fillId="8" borderId="12" xfId="0" applyNumberFormat="1" applyFont="1" applyFill="1" applyBorder="1"/>
    <xf numFmtId="165" fontId="23" fillId="0" borderId="0" xfId="0" quotePrefix="1" applyNumberFormat="1" applyFont="1" applyFill="1" applyBorder="1" applyAlignment="1">
      <alignment horizontal="left"/>
    </xf>
    <xf numFmtId="38" fontId="23" fillId="0" borderId="0" xfId="0" applyNumberFormat="1" applyFont="1" applyFill="1" applyBorder="1"/>
    <xf numFmtId="2" fontId="27" fillId="0" borderId="16" xfId="0" applyNumberFormat="1" applyFont="1" applyFill="1" applyBorder="1" applyAlignment="1">
      <alignment horizontal="center"/>
    </xf>
    <xf numFmtId="38" fontId="25" fillId="0" borderId="16" xfId="0" applyNumberFormat="1" applyFont="1" applyFill="1" applyBorder="1"/>
    <xf numFmtId="38" fontId="25" fillId="0" borderId="17" xfId="0" applyNumberFormat="1" applyFont="1" applyFill="1" applyBorder="1"/>
    <xf numFmtId="38" fontId="23" fillId="0" borderId="16" xfId="0" applyNumberFormat="1" applyFont="1" applyFill="1" applyBorder="1"/>
    <xf numFmtId="38" fontId="23" fillId="0" borderId="17" xfId="0" applyNumberFormat="1" applyFont="1" applyFill="1" applyBorder="1"/>
    <xf numFmtId="38" fontId="28" fillId="0" borderId="16" xfId="0" applyNumberFormat="1" applyFont="1" applyBorder="1"/>
    <xf numFmtId="38" fontId="28" fillId="0" borderId="17" xfId="0" applyNumberFormat="1" applyFont="1" applyBorder="1"/>
    <xf numFmtId="165" fontId="30" fillId="0" borderId="18" xfId="0" applyNumberFormat="1" applyFont="1" applyFill="1" applyBorder="1" applyAlignment="1">
      <alignment horizontal="center"/>
    </xf>
    <xf numFmtId="2" fontId="27" fillId="0" borderId="19" xfId="0" applyNumberFormat="1" applyFont="1" applyFill="1" applyBorder="1"/>
    <xf numFmtId="38" fontId="25" fillId="0" borderId="20" xfId="0" applyNumberFormat="1" applyFont="1" applyFill="1" applyBorder="1"/>
    <xf numFmtId="38" fontId="25" fillId="0" borderId="19" xfId="0" applyNumberFormat="1" applyFont="1" applyFill="1" applyBorder="1"/>
    <xf numFmtId="38" fontId="23" fillId="0" borderId="19" xfId="0" applyNumberFormat="1" applyFont="1" applyFill="1" applyBorder="1"/>
    <xf numFmtId="38" fontId="28" fillId="0" borderId="19" xfId="0" applyNumberFormat="1" applyFont="1" applyBorder="1"/>
    <xf numFmtId="38" fontId="28" fillId="8" borderId="21" xfId="0" applyNumberFormat="1" applyFont="1" applyFill="1" applyBorder="1"/>
    <xf numFmtId="38" fontId="29" fillId="8" borderId="21" xfId="0" applyNumberFormat="1" applyFont="1" applyFill="1" applyBorder="1"/>
    <xf numFmtId="38" fontId="25" fillId="0" borderId="22" xfId="0" applyNumberFormat="1" applyFont="1" applyFill="1" applyBorder="1"/>
    <xf numFmtId="38" fontId="25" fillId="0" borderId="23" xfId="0" applyNumberFormat="1" applyFont="1" applyFill="1" applyBorder="1"/>
    <xf numFmtId="38" fontId="25" fillId="0" borderId="24" xfId="0" applyNumberFormat="1" applyFont="1" applyFill="1" applyBorder="1"/>
    <xf numFmtId="38" fontId="24" fillId="0" borderId="22" xfId="0" applyNumberFormat="1" applyFont="1" applyFill="1" applyBorder="1"/>
    <xf numFmtId="38" fontId="24" fillId="0" borderId="23" xfId="0" applyNumberFormat="1" applyFont="1" applyFill="1" applyBorder="1"/>
    <xf numFmtId="38" fontId="24" fillId="0" borderId="24" xfId="0" applyNumberFormat="1" applyFont="1" applyFill="1" applyBorder="1"/>
    <xf numFmtId="38" fontId="23" fillId="8" borderId="21" xfId="0" applyNumberFormat="1" applyFont="1" applyFill="1" applyBorder="1"/>
    <xf numFmtId="208" fontId="24" fillId="8" borderId="13" xfId="0" applyNumberFormat="1" applyFont="1" applyFill="1" applyBorder="1"/>
    <xf numFmtId="37" fontId="28" fillId="8" borderId="21" xfId="0" applyNumberFormat="1" applyFont="1" applyFill="1" applyBorder="1"/>
    <xf numFmtId="37" fontId="24" fillId="7" borderId="21" xfId="0" applyNumberFormat="1" applyFont="1" applyFill="1" applyBorder="1"/>
    <xf numFmtId="38" fontId="24" fillId="7" borderId="21" xfId="0" applyNumberFormat="1" applyFont="1" applyFill="1" applyBorder="1"/>
    <xf numFmtId="38" fontId="29" fillId="7" borderId="21" xfId="0" applyNumberFormat="1" applyFont="1" applyFill="1" applyBorder="1"/>
    <xf numFmtId="38" fontId="23" fillId="7" borderId="21" xfId="0" applyNumberFormat="1" applyFont="1" applyFill="1" applyBorder="1"/>
    <xf numFmtId="38" fontId="28" fillId="7" borderId="21" xfId="0" applyNumberFormat="1" applyFont="1" applyFill="1" applyBorder="1"/>
    <xf numFmtId="208" fontId="25" fillId="7" borderId="21" xfId="0" applyNumberFormat="1" applyFont="1" applyFill="1" applyBorder="1"/>
    <xf numFmtId="37" fontId="24" fillId="8" borderId="25" xfId="0" applyNumberFormat="1" applyFont="1" applyFill="1" applyBorder="1" applyAlignment="1">
      <alignment horizontal="center"/>
    </xf>
    <xf numFmtId="37" fontId="28" fillId="8" borderId="21" xfId="0" applyNumberFormat="1" applyFont="1" applyFill="1" applyBorder="1" applyAlignment="1">
      <alignment horizontal="center"/>
    </xf>
    <xf numFmtId="165" fontId="25" fillId="7" borderId="25" xfId="0" applyNumberFormat="1" applyFont="1" applyFill="1" applyBorder="1" applyAlignment="1">
      <alignment horizontal="center"/>
    </xf>
    <xf numFmtId="165" fontId="27" fillId="7" borderId="21" xfId="0" applyNumberFormat="1" applyFont="1" applyFill="1" applyBorder="1" applyAlignment="1">
      <alignment horizontal="center"/>
    </xf>
    <xf numFmtId="38" fontId="25" fillId="0" borderId="26" xfId="0" applyNumberFormat="1" applyFont="1" applyFill="1" applyBorder="1"/>
    <xf numFmtId="2" fontId="27" fillId="0" borderId="27" xfId="0" applyNumberFormat="1" applyFont="1" applyFill="1" applyBorder="1" applyAlignment="1">
      <alignment horizontal="center"/>
    </xf>
    <xf numFmtId="38" fontId="28" fillId="7" borderId="11" xfId="0" applyNumberFormat="1" applyFont="1" applyFill="1" applyBorder="1"/>
    <xf numFmtId="165" fontId="25" fillId="3" borderId="9" xfId="0" applyNumberFormat="1" applyFont="1" applyFill="1" applyBorder="1" applyAlignment="1">
      <alignment horizontal="centerContinuous"/>
    </xf>
    <xf numFmtId="165" fontId="24" fillId="4" borderId="11" xfId="0" applyNumberFormat="1" applyFont="1" applyFill="1" applyBorder="1" applyAlignment="1">
      <alignment horizontal="centerContinuous"/>
    </xf>
    <xf numFmtId="37" fontId="21" fillId="4" borderId="11" xfId="0" applyNumberFormat="1" applyFont="1" applyFill="1" applyBorder="1"/>
    <xf numFmtId="37" fontId="24" fillId="3" borderId="25" xfId="0" applyNumberFormat="1" applyFont="1" applyFill="1" applyBorder="1" applyAlignment="1">
      <alignment horizontal="center"/>
    </xf>
    <xf numFmtId="37" fontId="28" fillId="3" borderId="21" xfId="0" applyNumberFormat="1" applyFont="1" applyFill="1" applyBorder="1" applyAlignment="1">
      <alignment horizontal="center"/>
    </xf>
    <xf numFmtId="165" fontId="30" fillId="0" borderId="0" xfId="0" applyNumberFormat="1" applyFont="1" applyFill="1" applyBorder="1" applyAlignment="1">
      <alignment horizontal="center"/>
    </xf>
    <xf numFmtId="2" fontId="27" fillId="0" borderId="0" xfId="0" applyNumberFormat="1" applyFont="1" applyFill="1" applyBorder="1" applyAlignment="1">
      <alignment horizontal="center"/>
    </xf>
    <xf numFmtId="38" fontId="25" fillId="0" borderId="28" xfId="0" applyNumberFormat="1" applyFont="1" applyFill="1" applyBorder="1"/>
    <xf numFmtId="1" fontId="25" fillId="0" borderId="0" xfId="0" applyNumberFormat="1" applyFont="1" applyFill="1" applyBorder="1" applyAlignment="1">
      <alignment horizontal="centerContinuous"/>
    </xf>
    <xf numFmtId="0" fontId="28" fillId="0" borderId="0" xfId="0" applyFont="1" applyFill="1" applyBorder="1"/>
    <xf numFmtId="2" fontId="27" fillId="0" borderId="16" xfId="0" applyNumberFormat="1" applyFont="1" applyFill="1" applyBorder="1"/>
    <xf numFmtId="38" fontId="25" fillId="0" borderId="29" xfId="0" applyNumberFormat="1" applyFont="1" applyFill="1" applyBorder="1"/>
    <xf numFmtId="38" fontId="25" fillId="7" borderId="30" xfId="0" applyNumberFormat="1" applyFont="1" applyFill="1" applyBorder="1"/>
    <xf numFmtId="38" fontId="25" fillId="8" borderId="30" xfId="0" applyNumberFormat="1" applyFont="1" applyFill="1" applyBorder="1"/>
    <xf numFmtId="38" fontId="24" fillId="7" borderId="30" xfId="0" applyNumberFormat="1" applyFont="1" applyFill="1" applyBorder="1"/>
    <xf numFmtId="38" fontId="24" fillId="8" borderId="30" xfId="0" applyNumberFormat="1" applyFont="1" applyFill="1" applyBorder="1"/>
    <xf numFmtId="2" fontId="30" fillId="0" borderId="31" xfId="0" applyNumberFormat="1" applyFont="1" applyFill="1" applyBorder="1" applyAlignment="1">
      <alignment horizontal="center"/>
    </xf>
    <xf numFmtId="2" fontId="30" fillId="0" borderId="32" xfId="0" applyNumberFormat="1" applyFont="1" applyFill="1" applyBorder="1" applyAlignment="1">
      <alignment horizontal="center"/>
    </xf>
    <xf numFmtId="2" fontId="30" fillId="0" borderId="19" xfId="0" applyNumberFormat="1" applyFont="1" applyFill="1" applyBorder="1" applyAlignment="1">
      <alignment horizontal="center"/>
    </xf>
    <xf numFmtId="0" fontId="6" fillId="4" borderId="0" xfId="0" applyFont="1" applyFill="1" applyBorder="1"/>
    <xf numFmtId="0" fontId="7" fillId="4" borderId="0" xfId="0" applyFont="1" applyFill="1" applyBorder="1"/>
    <xf numFmtId="217" fontId="7" fillId="3" borderId="1" xfId="0" applyNumberFormat="1" applyFont="1" applyFill="1" applyBorder="1" applyAlignment="1">
      <alignment vertical="top" wrapText="1"/>
    </xf>
    <xf numFmtId="217" fontId="17" fillId="0" borderId="0" xfId="0" applyNumberFormat="1" applyFont="1" applyAlignment="1"/>
    <xf numFmtId="217" fontId="18" fillId="0" borderId="0" xfId="0" applyNumberFormat="1" applyFont="1" applyAlignment="1"/>
    <xf numFmtId="165" fontId="24" fillId="3" borderId="3" xfId="0" applyNumberFormat="1" applyFont="1" applyFill="1" applyBorder="1" applyAlignment="1">
      <alignment horizontal="centerContinuous"/>
    </xf>
    <xf numFmtId="165" fontId="24" fillId="3" borderId="4" xfId="0" applyNumberFormat="1" applyFont="1" applyFill="1" applyBorder="1" applyAlignment="1">
      <alignment horizontal="centerContinuous"/>
    </xf>
    <xf numFmtId="37" fontId="21" fillId="3" borderId="5" xfId="0" applyNumberFormat="1" applyFont="1" applyFill="1" applyBorder="1"/>
    <xf numFmtId="165" fontId="30" fillId="0" borderId="33" xfId="0" applyNumberFormat="1" applyFont="1" applyFill="1" applyBorder="1" applyAlignment="1">
      <alignment horizontal="center"/>
    </xf>
    <xf numFmtId="165" fontId="30" fillId="0" borderId="34" xfId="0" applyNumberFormat="1" applyFont="1" applyFill="1" applyBorder="1" applyAlignment="1">
      <alignment horizontal="center"/>
    </xf>
  </cellXfs>
  <cellStyles count="3">
    <cellStyle name="NewFill" xfId="1"/>
    <cellStyle name="Normal" xfId="0" builtinId="0"/>
    <cellStyle name="Normal_Dialog1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dialogsheet" Target="dialog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ialog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dialogsheets/sheet1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GridLines="0" showRowColHeaders="0" showZeros="0" showOutlineSymbols="0" topLeftCell="A85" workbookViewId="0">
      <selection activeCell="B17" sqref="B17"/>
    </sheetView>
  </sheetViews>
  <sheetFormatPr defaultColWidth="0.81640625" defaultRowHeight="5.4" customHeight="1" x14ac:dyDescent="0.25"/>
  <sheetProtection sheet="1"/>
  <printOptions gridLinesSet="0"/>
  <pageMargins left="0.75" right="0.75" top="1" bottom="1" header="0.5" footer="0.5"/>
  <headerFooter alignWithMargins="0">
    <oddHeader>&amp;A</oddHeader>
    <oddFooter>Page &amp;P</oddFooter>
  </headerFooter>
  <legacyDrawing r:id="rId1"/>
</dialogsheet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449580</xdr:colOff>
          <xdr:row>33</xdr:row>
          <xdr:rowOff>76200</xdr:rowOff>
        </xdr:from>
        <xdr:to>
          <xdr:col>5</xdr:col>
          <xdr:colOff>891540</xdr:colOff>
          <xdr:row>35</xdr:row>
          <xdr:rowOff>68580</xdr:rowOff>
        </xdr:to>
        <xdr:sp macro="" textlink="">
          <xdr:nvSpPr>
            <xdr:cNvPr id="5129" name="Button 9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Britannic Bold"/>
                </a:rPr>
                <a:t>Set up Pos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121920</xdr:colOff>
          <xdr:row>33</xdr:row>
          <xdr:rowOff>68580</xdr:rowOff>
        </xdr:from>
        <xdr:to>
          <xdr:col>7</xdr:col>
          <xdr:colOff>701040</xdr:colOff>
          <xdr:row>35</xdr:row>
          <xdr:rowOff>68580</xdr:rowOff>
        </xdr:to>
        <xdr:sp macro="" textlink="">
          <xdr:nvSpPr>
            <xdr:cNvPr id="5130" name="Button 10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Britannic Bold"/>
                </a:rPr>
                <a:t>Copy Pos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2"/>
  <dimension ref="A1:FW515"/>
  <sheetViews>
    <sheetView showGridLines="0" zoomScale="75"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A6" sqref="A6:IV6"/>
    </sheetView>
  </sheetViews>
  <sheetFormatPr defaultColWidth="16.08984375" defaultRowHeight="13.2" x14ac:dyDescent="0.25"/>
  <cols>
    <col min="1" max="1" width="11.81640625" style="174" customWidth="1"/>
    <col min="2" max="2" width="17.81640625" style="34" customWidth="1"/>
    <col min="3" max="3" width="8.81640625" style="34" customWidth="1"/>
    <col min="4" max="4" width="20.08984375" style="35" customWidth="1"/>
    <col min="5" max="5" width="9.36328125" style="34" bestFit="1" customWidth="1"/>
    <col min="6" max="6" width="16.453125" style="34" customWidth="1"/>
    <col min="7" max="7" width="8.54296875" style="34" customWidth="1"/>
    <col min="8" max="8" width="16.08984375" style="34" customWidth="1"/>
    <col min="9" max="9" width="7.81640625" style="34" customWidth="1"/>
    <col min="10" max="10" width="16.453125" style="34" customWidth="1"/>
    <col min="11" max="11" width="7.1796875" style="34" customWidth="1"/>
    <col min="12" max="12" width="16.08984375" style="34" customWidth="1"/>
    <col min="13" max="13" width="5.81640625" style="34" customWidth="1"/>
    <col min="14" max="14" width="16.54296875" style="34" customWidth="1"/>
    <col min="15" max="15" width="8.08984375" style="34" customWidth="1"/>
    <col min="16" max="17" width="9.90625" style="34" customWidth="1"/>
    <col min="18" max="18" width="14.36328125" style="34" customWidth="1"/>
    <col min="19" max="19" width="7.54296875" style="34" customWidth="1"/>
    <col min="20" max="20" width="15.54296875" style="34" customWidth="1"/>
    <col min="21" max="21" width="5.1796875" style="34" customWidth="1"/>
    <col min="22" max="22" width="15.81640625" style="34" customWidth="1"/>
    <col min="23" max="23" width="12" style="34" customWidth="1"/>
    <col min="24" max="24" width="15" style="34" customWidth="1"/>
    <col min="25" max="25" width="6.81640625" style="34" customWidth="1"/>
    <col min="26" max="26" width="16.1796875" style="34" customWidth="1"/>
    <col min="27" max="27" width="7.1796875" style="34" customWidth="1"/>
    <col min="28" max="28" width="14.36328125" style="34" customWidth="1"/>
    <col min="29" max="172" width="16.08984375" style="34" customWidth="1"/>
    <col min="173" max="16384" width="16.08984375" style="23"/>
  </cols>
  <sheetData>
    <row r="1" spans="1:179" s="30" customFormat="1" ht="90" customHeight="1" x14ac:dyDescent="0.25">
      <c r="A1" s="172" t="s">
        <v>43</v>
      </c>
      <c r="B1" s="30" t="s">
        <v>44</v>
      </c>
      <c r="D1" s="31" t="s">
        <v>45</v>
      </c>
      <c r="F1" s="30" t="s">
        <v>46</v>
      </c>
      <c r="H1" s="30" t="s">
        <v>47</v>
      </c>
      <c r="J1" s="30" t="s">
        <v>48</v>
      </c>
      <c r="L1" s="30" t="s">
        <v>49</v>
      </c>
      <c r="N1" s="30" t="s">
        <v>50</v>
      </c>
      <c r="FB1" s="30" t="s">
        <v>9</v>
      </c>
      <c r="FD1" s="30" t="s">
        <v>10</v>
      </c>
      <c r="FF1" s="30" t="s">
        <v>11</v>
      </c>
      <c r="FH1" s="30" t="s">
        <v>12</v>
      </c>
      <c r="FJ1" s="30" t="s">
        <v>13</v>
      </c>
      <c r="FL1" s="30" t="s">
        <v>14</v>
      </c>
      <c r="FN1" s="30" t="s">
        <v>15</v>
      </c>
      <c r="FP1" s="30" t="s">
        <v>16</v>
      </c>
      <c r="FR1" s="30" t="s">
        <v>25</v>
      </c>
      <c r="FT1" s="30" t="s">
        <v>26</v>
      </c>
    </row>
    <row r="2" spans="1:179" s="24" customFormat="1" x14ac:dyDescent="0.25">
      <c r="A2" s="173"/>
      <c r="B2" s="32" t="s">
        <v>17</v>
      </c>
      <c r="C2" s="32" t="s">
        <v>18</v>
      </c>
      <c r="D2" s="32" t="s">
        <v>17</v>
      </c>
      <c r="E2" s="32" t="s">
        <v>18</v>
      </c>
      <c r="F2" s="32" t="s">
        <v>17</v>
      </c>
      <c r="G2" s="32" t="s">
        <v>18</v>
      </c>
      <c r="H2" s="32" t="s">
        <v>17</v>
      </c>
      <c r="I2" s="32" t="s">
        <v>18</v>
      </c>
      <c r="J2" s="32" t="s">
        <v>17</v>
      </c>
      <c r="K2" s="32" t="s">
        <v>18</v>
      </c>
      <c r="L2" s="32" t="s">
        <v>17</v>
      </c>
      <c r="M2" s="32" t="s">
        <v>18</v>
      </c>
      <c r="N2" s="32" t="s">
        <v>17</v>
      </c>
      <c r="O2" s="32" t="s">
        <v>18</v>
      </c>
      <c r="P2" s="32" t="s">
        <v>19</v>
      </c>
      <c r="Q2" s="32" t="s">
        <v>20</v>
      </c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 t="s">
        <v>18</v>
      </c>
      <c r="FB2" s="32" t="s">
        <v>17</v>
      </c>
      <c r="FC2" s="32" t="s">
        <v>18</v>
      </c>
      <c r="FD2" s="32" t="s">
        <v>17</v>
      </c>
      <c r="FE2" s="32" t="s">
        <v>18</v>
      </c>
      <c r="FF2" s="32" t="s">
        <v>17</v>
      </c>
      <c r="FG2" s="32" t="s">
        <v>18</v>
      </c>
      <c r="FH2" s="32" t="s">
        <v>17</v>
      </c>
      <c r="FI2" s="32" t="s">
        <v>18</v>
      </c>
      <c r="FJ2" s="32" t="s">
        <v>17</v>
      </c>
      <c r="FK2" s="32" t="s">
        <v>18</v>
      </c>
      <c r="FL2" s="32" t="s">
        <v>17</v>
      </c>
      <c r="FM2" s="32" t="s">
        <v>18</v>
      </c>
      <c r="FN2" s="32" t="s">
        <v>17</v>
      </c>
      <c r="FO2" s="32" t="s">
        <v>18</v>
      </c>
      <c r="FP2" s="32" t="s">
        <v>17</v>
      </c>
      <c r="FQ2" s="24" t="s">
        <v>18</v>
      </c>
      <c r="FR2" s="24" t="s">
        <v>17</v>
      </c>
      <c r="FS2" s="24" t="s">
        <v>18</v>
      </c>
      <c r="FT2" s="24" t="s">
        <v>17</v>
      </c>
      <c r="FU2" s="24" t="s">
        <v>18</v>
      </c>
      <c r="FV2" s="24" t="s">
        <v>19</v>
      </c>
      <c r="FW2" s="24" t="s">
        <v>20</v>
      </c>
    </row>
    <row r="3" spans="1:179" s="24" customFormat="1" x14ac:dyDescent="0.25">
      <c r="A3" s="173">
        <v>36982</v>
      </c>
      <c r="B3" s="32">
        <v>0</v>
      </c>
      <c r="C3" s="32">
        <v>0</v>
      </c>
      <c r="D3" s="32">
        <v>0</v>
      </c>
      <c r="E3" s="32">
        <v>0</v>
      </c>
      <c r="F3" s="32"/>
      <c r="G3" s="32"/>
      <c r="H3" s="32">
        <v>0</v>
      </c>
      <c r="I3" s="32">
        <v>0</v>
      </c>
      <c r="J3" s="32"/>
      <c r="K3" s="32"/>
      <c r="L3" s="32">
        <v>0</v>
      </c>
      <c r="M3" s="32">
        <v>0</v>
      </c>
      <c r="N3" s="32">
        <v>0</v>
      </c>
      <c r="O3" s="32">
        <v>0</v>
      </c>
      <c r="P3" s="32">
        <v>0</v>
      </c>
      <c r="Q3" s="32">
        <v>0</v>
      </c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/>
      <c r="EA3" s="32"/>
      <c r="EB3" s="32"/>
      <c r="EC3" s="32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2"/>
      <c r="FC3" s="32"/>
      <c r="FD3" s="32"/>
      <c r="FE3" s="32"/>
      <c r="FF3" s="32"/>
      <c r="FG3" s="32"/>
      <c r="FH3" s="32"/>
      <c r="FI3" s="32"/>
      <c r="FJ3" s="32"/>
      <c r="FK3" s="32"/>
      <c r="FL3" s="32"/>
      <c r="FM3" s="32"/>
      <c r="FN3" s="32"/>
      <c r="FO3" s="32"/>
      <c r="FP3" s="32"/>
    </row>
    <row r="4" spans="1:179" x14ac:dyDescent="0.25">
      <c r="A4" s="174">
        <v>37012</v>
      </c>
      <c r="B4" s="33">
        <v>-29.8866716</v>
      </c>
      <c r="C4" s="33">
        <v>0</v>
      </c>
      <c r="D4" s="33"/>
      <c r="E4" s="33"/>
      <c r="F4" s="33"/>
      <c r="G4" s="33"/>
      <c r="H4" s="33">
        <v>-780.04209820000005</v>
      </c>
      <c r="I4" s="33">
        <v>0</v>
      </c>
      <c r="J4" s="33"/>
      <c r="K4" s="33"/>
      <c r="L4" s="33">
        <v>49.811117400000001</v>
      </c>
      <c r="M4" s="33">
        <v>576.08598659999996</v>
      </c>
      <c r="N4" s="33">
        <v>622.63896750000004</v>
      </c>
      <c r="O4" s="33">
        <v>0</v>
      </c>
      <c r="P4" s="33">
        <v>-137.47868489999996</v>
      </c>
      <c r="Q4" s="33">
        <v>576.08598659999996</v>
      </c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FV4" s="23">
        <v>0</v>
      </c>
      <c r="FW4" s="23">
        <v>0</v>
      </c>
    </row>
    <row r="5" spans="1:179" x14ac:dyDescent="0.25">
      <c r="A5" s="174">
        <v>37043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>
        <v>-597.73340880000001</v>
      </c>
      <c r="O5" s="33">
        <v>0</v>
      </c>
      <c r="P5" s="33">
        <v>-597.73340880000001</v>
      </c>
      <c r="Q5" s="33">
        <v>0</v>
      </c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FV5" s="23">
        <v>0</v>
      </c>
      <c r="FW5" s="23">
        <v>0</v>
      </c>
    </row>
    <row r="6" spans="1:179" x14ac:dyDescent="0.25"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</row>
    <row r="7" spans="1:179" x14ac:dyDescent="0.25"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</row>
    <row r="8" spans="1:179" x14ac:dyDescent="0.25"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FR8" s="23">
        <v>99.220578000000003</v>
      </c>
      <c r="FS8" s="23">
        <v>0</v>
      </c>
      <c r="FV8" s="23">
        <v>-252.92546930000026</v>
      </c>
      <c r="FW8" s="23">
        <v>0</v>
      </c>
    </row>
    <row r="9" spans="1:179" x14ac:dyDescent="0.25"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FR9" s="23">
        <v>98.749244000000004</v>
      </c>
      <c r="FS9" s="23">
        <v>0</v>
      </c>
      <c r="FV9" s="23">
        <v>78.729531799999947</v>
      </c>
      <c r="FW9" s="23">
        <v>0</v>
      </c>
    </row>
    <row r="10" spans="1:179" x14ac:dyDescent="0.25"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FR10" s="23">
        <v>98.272152000000006</v>
      </c>
      <c r="FS10" s="23">
        <v>0</v>
      </c>
      <c r="FV10" s="23">
        <v>-400.3648268</v>
      </c>
      <c r="FW10" s="23">
        <v>0</v>
      </c>
    </row>
    <row r="11" spans="1:179" x14ac:dyDescent="0.25"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FV11" s="23">
        <v>828.75072220000004</v>
      </c>
      <c r="FW11" s="23">
        <v>53.159560100000007</v>
      </c>
    </row>
    <row r="12" spans="1:179" x14ac:dyDescent="0.25"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FV12" s="23">
        <v>968.66863750000016</v>
      </c>
      <c r="FW12" s="23">
        <v>0</v>
      </c>
    </row>
    <row r="13" spans="1:179" x14ac:dyDescent="0.25"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FV13" s="23">
        <v>1046.5624979000002</v>
      </c>
      <c r="FW13" s="23">
        <v>0</v>
      </c>
    </row>
    <row r="14" spans="1:179" x14ac:dyDescent="0.25"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FV14" s="23">
        <v>195.131879</v>
      </c>
      <c r="FW14" s="23">
        <v>0</v>
      </c>
    </row>
    <row r="15" spans="1:179" x14ac:dyDescent="0.25"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3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33"/>
      <c r="EU15" s="33"/>
      <c r="EV15" s="33"/>
      <c r="FV15" s="23">
        <v>194.16953790000002</v>
      </c>
      <c r="FW15" s="23">
        <v>0</v>
      </c>
    </row>
    <row r="16" spans="1:179" x14ac:dyDescent="0.25"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FV16" s="23">
        <v>181.45276660000002</v>
      </c>
      <c r="FW16" s="23">
        <v>0</v>
      </c>
    </row>
    <row r="17" spans="2:179" x14ac:dyDescent="0.25"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3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FV17" s="23">
        <v>27.383290400000014</v>
      </c>
      <c r="FW17" s="23">
        <v>0</v>
      </c>
    </row>
    <row r="18" spans="2:179" x14ac:dyDescent="0.25"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FV18" s="23">
        <v>19.663371800000007</v>
      </c>
      <c r="FW18" s="23">
        <v>0</v>
      </c>
    </row>
    <row r="19" spans="2:179" x14ac:dyDescent="0.25"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3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FV19" s="23">
        <v>-348.54836290000003</v>
      </c>
      <c r="FW19" s="23">
        <v>0</v>
      </c>
    </row>
    <row r="20" spans="2:179" x14ac:dyDescent="0.25"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3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FV20" s="23">
        <v>204.1366438</v>
      </c>
      <c r="FW20" s="23">
        <v>0</v>
      </c>
    </row>
    <row r="21" spans="2:179" x14ac:dyDescent="0.25"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3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FV21" s="23">
        <v>205.86348600000002</v>
      </c>
      <c r="FW21" s="23">
        <v>0</v>
      </c>
    </row>
    <row r="22" spans="2:179" x14ac:dyDescent="0.25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FV22" s="23">
        <v>220.37545340000003</v>
      </c>
      <c r="FW22" s="23">
        <v>0</v>
      </c>
    </row>
    <row r="23" spans="2:179" x14ac:dyDescent="0.25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3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FV23" s="23">
        <v>243.68398160000001</v>
      </c>
      <c r="FW23" s="23">
        <v>0</v>
      </c>
    </row>
    <row r="24" spans="2:179" x14ac:dyDescent="0.25"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FV24" s="23">
        <v>242.24687620000003</v>
      </c>
      <c r="FW24" s="23">
        <v>0</v>
      </c>
    </row>
    <row r="25" spans="2:179" x14ac:dyDescent="0.25"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3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FV25" s="23">
        <v>243.27002730000004</v>
      </c>
      <c r="FW25" s="23">
        <v>0</v>
      </c>
    </row>
    <row r="26" spans="2:179" x14ac:dyDescent="0.25"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FV26" s="23">
        <v>252.51695340000001</v>
      </c>
      <c r="FW26" s="23">
        <v>0</v>
      </c>
    </row>
    <row r="27" spans="2:179" x14ac:dyDescent="0.25"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FV27" s="23">
        <v>252.09015810000002</v>
      </c>
      <c r="FW27" s="23">
        <v>0</v>
      </c>
    </row>
    <row r="28" spans="2:179" x14ac:dyDescent="0.25"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FV28" s="23">
        <v>245.90864260000001</v>
      </c>
      <c r="FW28" s="23">
        <v>0</v>
      </c>
    </row>
    <row r="29" spans="2:179" x14ac:dyDescent="0.25"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FV29" s="23">
        <v>232.52089470000004</v>
      </c>
      <c r="FW29" s="23">
        <v>0</v>
      </c>
    </row>
    <row r="30" spans="2:179" x14ac:dyDescent="0.25"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FV30" s="23">
        <v>212.32385750000003</v>
      </c>
      <c r="FW30" s="23">
        <v>0</v>
      </c>
    </row>
    <row r="31" spans="2:179" x14ac:dyDescent="0.25"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FV31" s="23">
        <v>10.943911700000001</v>
      </c>
      <c r="FW31" s="23">
        <v>0</v>
      </c>
    </row>
    <row r="32" spans="2:179" x14ac:dyDescent="0.25"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FV32" s="23">
        <v>151.50545170000004</v>
      </c>
      <c r="FW32" s="23">
        <v>0</v>
      </c>
    </row>
    <row r="33" spans="2:179" x14ac:dyDescent="0.25"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FV33" s="23">
        <v>159.74229020000001</v>
      </c>
      <c r="FW33" s="23">
        <v>0</v>
      </c>
    </row>
    <row r="34" spans="2:179" x14ac:dyDescent="0.25"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FV34" s="23">
        <v>170.3800358</v>
      </c>
      <c r="FW34" s="23">
        <v>0</v>
      </c>
    </row>
    <row r="35" spans="2:179" x14ac:dyDescent="0.25"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FV35" s="23">
        <v>180.62111200000004</v>
      </c>
      <c r="FW35" s="23">
        <v>0</v>
      </c>
    </row>
    <row r="36" spans="2:179" x14ac:dyDescent="0.25"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FV36" s="23">
        <v>181.07672430000002</v>
      </c>
      <c r="FW36" s="23">
        <v>0</v>
      </c>
    </row>
    <row r="37" spans="2:179" x14ac:dyDescent="0.25"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FV37" s="23">
        <v>187.89730320000001</v>
      </c>
      <c r="FW37" s="23">
        <v>0</v>
      </c>
    </row>
    <row r="38" spans="2:179" x14ac:dyDescent="0.25"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FV38" s="23">
        <v>186.4391397</v>
      </c>
      <c r="FW38" s="23">
        <v>0</v>
      </c>
    </row>
    <row r="39" spans="2:179" x14ac:dyDescent="0.25"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FV39" s="23">
        <v>186.17469490000002</v>
      </c>
      <c r="FW39" s="23">
        <v>0</v>
      </c>
    </row>
    <row r="40" spans="2:179" x14ac:dyDescent="0.25"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3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FV40" s="23">
        <v>182.25301130000003</v>
      </c>
      <c r="FW40" s="23">
        <v>0</v>
      </c>
    </row>
    <row r="41" spans="2:179" x14ac:dyDescent="0.25"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3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FV41" s="23">
        <v>174.81911500000001</v>
      </c>
      <c r="FW41" s="23">
        <v>0</v>
      </c>
    </row>
    <row r="42" spans="2:179" x14ac:dyDescent="0.25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3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FV42" s="23">
        <v>162.28517250000002</v>
      </c>
      <c r="FW42" s="23">
        <v>0</v>
      </c>
    </row>
    <row r="43" spans="2:179" x14ac:dyDescent="0.25"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3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FV43" s="23">
        <v>159.9354783</v>
      </c>
      <c r="FW43" s="23">
        <v>0</v>
      </c>
    </row>
    <row r="44" spans="2:179" x14ac:dyDescent="0.25"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3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FV44" s="23">
        <v>95.445659400000011</v>
      </c>
      <c r="FW44" s="23">
        <v>0</v>
      </c>
    </row>
    <row r="45" spans="2:179" x14ac:dyDescent="0.25"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3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FV45" s="23">
        <v>99.388298300000002</v>
      </c>
      <c r="FW45" s="23">
        <v>0</v>
      </c>
    </row>
    <row r="46" spans="2:179" x14ac:dyDescent="0.25"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3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FV46" s="23">
        <v>103.96253039999999</v>
      </c>
      <c r="FW46" s="23">
        <v>0</v>
      </c>
    </row>
    <row r="47" spans="2:179" x14ac:dyDescent="0.25"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3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FV47" s="23">
        <v>109.03789570000001</v>
      </c>
      <c r="FW47" s="23">
        <v>0</v>
      </c>
    </row>
    <row r="48" spans="2:179" x14ac:dyDescent="0.25"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3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FV48" s="23">
        <v>112.16389040000001</v>
      </c>
      <c r="FW48" s="23">
        <v>0</v>
      </c>
    </row>
    <row r="49" spans="2:179" x14ac:dyDescent="0.25"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3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FV49" s="23">
        <v>110.84858360000001</v>
      </c>
      <c r="FW49" s="23">
        <v>0</v>
      </c>
    </row>
    <row r="50" spans="2:179" x14ac:dyDescent="0.25"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FV50" s="23">
        <v>109.20347220000002</v>
      </c>
      <c r="FW50" s="23">
        <v>0</v>
      </c>
    </row>
    <row r="51" spans="2:179" x14ac:dyDescent="0.25"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3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FV51" s="23">
        <v>109.17366240000001</v>
      </c>
      <c r="FW51" s="23">
        <v>0</v>
      </c>
    </row>
    <row r="52" spans="2:179" x14ac:dyDescent="0.25"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3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FV52" s="23">
        <v>109.10774590000001</v>
      </c>
      <c r="FW52" s="23">
        <v>0</v>
      </c>
    </row>
    <row r="53" spans="2:179" x14ac:dyDescent="0.25"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3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FV53" s="23">
        <v>105.1959837</v>
      </c>
      <c r="FW53" s="23">
        <v>0</v>
      </c>
    </row>
    <row r="54" spans="2:179" x14ac:dyDescent="0.25"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3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FV54" s="23">
        <v>99.958748500000013</v>
      </c>
      <c r="FW54" s="23">
        <v>0</v>
      </c>
    </row>
    <row r="55" spans="2:179" x14ac:dyDescent="0.25"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3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FV55" s="23">
        <v>97.175790300000003</v>
      </c>
      <c r="FW55" s="23">
        <v>0</v>
      </c>
    </row>
    <row r="56" spans="2:179" x14ac:dyDescent="0.25"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FV56" s="23">
        <v>66.502864500000001</v>
      </c>
      <c r="FW56" s="23">
        <v>0</v>
      </c>
    </row>
    <row r="57" spans="2:179" x14ac:dyDescent="0.25"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FV57" s="23">
        <v>73.864258399999997</v>
      </c>
      <c r="FW57" s="23">
        <v>0</v>
      </c>
    </row>
    <row r="58" spans="2:179" x14ac:dyDescent="0.25"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FV58" s="23">
        <v>78.645211200000006</v>
      </c>
      <c r="FW58" s="23">
        <v>0</v>
      </c>
    </row>
    <row r="59" spans="2:179" x14ac:dyDescent="0.25"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FV59" s="23">
        <v>82.964086999999992</v>
      </c>
      <c r="FW59" s="23">
        <v>0</v>
      </c>
    </row>
    <row r="60" spans="2:179" x14ac:dyDescent="0.25"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FV60" s="23">
        <v>83.260441</v>
      </c>
      <c r="FW60" s="23">
        <v>0</v>
      </c>
    </row>
    <row r="61" spans="2:179" x14ac:dyDescent="0.25"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FV61" s="23">
        <v>86.783607000000003</v>
      </c>
      <c r="FW61" s="23">
        <v>0</v>
      </c>
    </row>
    <row r="62" spans="2:179" x14ac:dyDescent="0.25"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FV62" s="23">
        <v>86.046014100000008</v>
      </c>
      <c r="FW62" s="23">
        <v>0</v>
      </c>
    </row>
    <row r="63" spans="2:179" x14ac:dyDescent="0.25"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FV63" s="23">
        <v>86.014465700000017</v>
      </c>
      <c r="FW63" s="23">
        <v>0</v>
      </c>
    </row>
    <row r="64" spans="2:179" x14ac:dyDescent="0.25"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3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FV64" s="23">
        <v>85.013465500000009</v>
      </c>
      <c r="FW64" s="23">
        <v>0</v>
      </c>
    </row>
    <row r="65" spans="2:179" x14ac:dyDescent="0.25"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3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FV65" s="23">
        <v>81.399258899999992</v>
      </c>
      <c r="FW65" s="23">
        <v>0</v>
      </c>
    </row>
    <row r="66" spans="2:179" x14ac:dyDescent="0.25"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3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FV66" s="23">
        <v>76.532432999999997</v>
      </c>
      <c r="FW66" s="23">
        <v>0</v>
      </c>
    </row>
    <row r="67" spans="2:179" x14ac:dyDescent="0.25"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3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FV67" s="23">
        <v>73.442175200000008</v>
      </c>
      <c r="FW67" s="23">
        <v>0</v>
      </c>
    </row>
    <row r="68" spans="2:179" x14ac:dyDescent="0.25"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3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FV68" s="23">
        <v>40.643201200000007</v>
      </c>
      <c r="FW68" s="23">
        <v>0</v>
      </c>
    </row>
    <row r="69" spans="2:179" x14ac:dyDescent="0.25"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3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FV69" s="23">
        <v>45.045519300000002</v>
      </c>
      <c r="FW69" s="23">
        <v>0</v>
      </c>
    </row>
    <row r="70" spans="2:179" x14ac:dyDescent="0.25"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3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FV70" s="23">
        <v>51.445401099999998</v>
      </c>
      <c r="FW70" s="23">
        <v>0</v>
      </c>
    </row>
    <row r="71" spans="2:179" x14ac:dyDescent="0.25"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3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FV71" s="23">
        <v>55.896301399999999</v>
      </c>
      <c r="FW71" s="23">
        <v>0</v>
      </c>
    </row>
    <row r="72" spans="2:179" x14ac:dyDescent="0.25"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3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FV72" s="23">
        <v>56.793902199999998</v>
      </c>
      <c r="FW72" s="23">
        <v>0</v>
      </c>
    </row>
    <row r="73" spans="2:179" x14ac:dyDescent="0.25"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FV73" s="23">
        <v>57.196715399999995</v>
      </c>
      <c r="FW73" s="23">
        <v>0</v>
      </c>
    </row>
    <row r="74" spans="2:179" x14ac:dyDescent="0.25"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FV74" s="23">
        <v>59.424549800000001</v>
      </c>
      <c r="FW74" s="23">
        <v>0</v>
      </c>
    </row>
    <row r="75" spans="2:179" x14ac:dyDescent="0.25"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FV75" s="23">
        <v>59.381166100000009</v>
      </c>
      <c r="FW75" s="23">
        <v>0</v>
      </c>
    </row>
    <row r="76" spans="2:179" x14ac:dyDescent="0.25"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FV76" s="23">
        <v>57.591022700000011</v>
      </c>
      <c r="FW76" s="23">
        <v>0</v>
      </c>
    </row>
    <row r="77" spans="2:179" x14ac:dyDescent="0.25"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FV77" s="23">
        <v>55.178562100000015</v>
      </c>
      <c r="FW77" s="23">
        <v>0</v>
      </c>
    </row>
    <row r="78" spans="2:179" x14ac:dyDescent="0.25"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FV78" s="23">
        <v>50.924599000000001</v>
      </c>
      <c r="FW78" s="23">
        <v>0</v>
      </c>
    </row>
    <row r="79" spans="2:179" x14ac:dyDescent="0.25"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FV79" s="23">
        <v>45.763511500000007</v>
      </c>
      <c r="FW79" s="23">
        <v>0</v>
      </c>
    </row>
    <row r="80" spans="2:179" x14ac:dyDescent="0.25"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FV80" s="23">
        <v>-11.982510799999996</v>
      </c>
      <c r="FW80" s="23">
        <v>0</v>
      </c>
    </row>
    <row r="81" spans="2:179" x14ac:dyDescent="0.25"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FV81" s="23">
        <v>-8.4531409000000011</v>
      </c>
      <c r="FW81" s="23">
        <v>0</v>
      </c>
    </row>
    <row r="82" spans="2:179" x14ac:dyDescent="0.25"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FV82" s="23">
        <v>-5.752116099999995</v>
      </c>
      <c r="FW82" s="23">
        <v>0</v>
      </c>
    </row>
    <row r="83" spans="2:179" x14ac:dyDescent="0.25"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FV83" s="23">
        <v>-2.0384383999999987</v>
      </c>
      <c r="FW83" s="23">
        <v>0</v>
      </c>
    </row>
    <row r="84" spans="2:179" x14ac:dyDescent="0.25"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3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FV84" s="23">
        <v>-2.181462499999999</v>
      </c>
      <c r="FW84" s="23">
        <v>0</v>
      </c>
    </row>
    <row r="85" spans="2:179" x14ac:dyDescent="0.25"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3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FV85" s="23">
        <v>0.73801179999999889</v>
      </c>
      <c r="FW85" s="23">
        <v>0</v>
      </c>
    </row>
    <row r="86" spans="2:179" x14ac:dyDescent="0.25"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3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FV86" s="23">
        <v>12.281466999999999</v>
      </c>
      <c r="FW86" s="23">
        <v>0</v>
      </c>
    </row>
    <row r="87" spans="2:179" x14ac:dyDescent="0.25"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3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FV87" s="23">
        <v>12.227033899999999</v>
      </c>
      <c r="FW87" s="23">
        <v>0</v>
      </c>
    </row>
    <row r="88" spans="2:179" x14ac:dyDescent="0.25"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3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FV88" s="23">
        <v>10.374842599999997</v>
      </c>
      <c r="FW88" s="23">
        <v>0</v>
      </c>
    </row>
    <row r="89" spans="2:179" x14ac:dyDescent="0.25"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3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FV89" s="23">
        <v>8.5774427000000024</v>
      </c>
      <c r="FW89" s="23">
        <v>0</v>
      </c>
    </row>
    <row r="90" spans="2:179" x14ac:dyDescent="0.25"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3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FV90" s="23">
        <v>4.834068000000002</v>
      </c>
      <c r="FW90" s="23">
        <v>0</v>
      </c>
    </row>
    <row r="91" spans="2:179" x14ac:dyDescent="0.25"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3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FV91" s="23">
        <v>2.8676024000000027</v>
      </c>
      <c r="FW91" s="23">
        <v>0</v>
      </c>
    </row>
    <row r="92" spans="2:179" x14ac:dyDescent="0.25"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3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FV92" s="23">
        <v>-6.1951635999999972</v>
      </c>
      <c r="FW92" s="23">
        <v>0</v>
      </c>
    </row>
    <row r="93" spans="2:179" x14ac:dyDescent="0.25"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3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FV93" s="23">
        <v>-2.9348271999999973</v>
      </c>
      <c r="FW93" s="23">
        <v>0</v>
      </c>
    </row>
    <row r="94" spans="2:179" x14ac:dyDescent="0.25"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3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FV94" s="23">
        <v>-1.0557616999999979</v>
      </c>
      <c r="FW94" s="23">
        <v>0</v>
      </c>
    </row>
    <row r="95" spans="2:179" x14ac:dyDescent="0.25"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33"/>
      <c r="DE95" s="33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3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FV95" s="23">
        <v>0.99751529999999633</v>
      </c>
      <c r="FW95" s="23">
        <v>0</v>
      </c>
    </row>
    <row r="96" spans="2:179" x14ac:dyDescent="0.25"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3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FV96" s="23">
        <v>5.5093970000000034</v>
      </c>
      <c r="FW96" s="23">
        <v>0</v>
      </c>
    </row>
    <row r="97" spans="2:179" x14ac:dyDescent="0.25"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3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FV97" s="23">
        <v>4.4275285000000011</v>
      </c>
      <c r="FW97" s="23">
        <v>0</v>
      </c>
    </row>
    <row r="98" spans="2:179" x14ac:dyDescent="0.25"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3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FV98" s="23">
        <v>14.093415799999995</v>
      </c>
      <c r="FW98" s="23">
        <v>0</v>
      </c>
    </row>
    <row r="99" spans="2:179" x14ac:dyDescent="0.25"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3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FV99" s="23">
        <v>14.078582300000001</v>
      </c>
      <c r="FW99" s="23">
        <v>0</v>
      </c>
    </row>
    <row r="100" spans="2:179" x14ac:dyDescent="0.25"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3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FV100" s="23">
        <v>14.172131300000004</v>
      </c>
      <c r="FW100" s="23">
        <v>0</v>
      </c>
    </row>
    <row r="101" spans="2:179" x14ac:dyDescent="0.25"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3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  <c r="EL101" s="33"/>
      <c r="EM101" s="33"/>
      <c r="EN101" s="33"/>
      <c r="EO101" s="33"/>
      <c r="EP101" s="33"/>
      <c r="EQ101" s="33"/>
      <c r="ER101" s="33"/>
      <c r="ES101" s="33"/>
      <c r="ET101" s="33"/>
      <c r="EU101" s="33"/>
      <c r="EV101" s="33"/>
      <c r="FV101" s="23">
        <v>13.041382300000002</v>
      </c>
      <c r="FW101" s="23">
        <v>0</v>
      </c>
    </row>
    <row r="102" spans="2:179" x14ac:dyDescent="0.25"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33"/>
      <c r="DV102" s="33"/>
      <c r="DW102" s="33"/>
      <c r="DX102" s="33"/>
      <c r="DY102" s="33"/>
      <c r="DZ102" s="33"/>
      <c r="EA102" s="33"/>
      <c r="EB102" s="33"/>
      <c r="EC102" s="33"/>
      <c r="ED102" s="33"/>
      <c r="EE102" s="33"/>
      <c r="EF102" s="33"/>
      <c r="EG102" s="33"/>
      <c r="EH102" s="33"/>
      <c r="EI102" s="33"/>
      <c r="EJ102" s="33"/>
      <c r="EK102" s="33"/>
      <c r="EL102" s="33"/>
      <c r="EM102" s="33"/>
      <c r="EN102" s="33"/>
      <c r="EO102" s="33"/>
      <c r="EP102" s="33"/>
      <c r="EQ102" s="33"/>
      <c r="ER102" s="33"/>
      <c r="ES102" s="33"/>
      <c r="ET102" s="33"/>
      <c r="EU102" s="33"/>
      <c r="EV102" s="33"/>
      <c r="FV102" s="23">
        <v>9.714331300000012</v>
      </c>
      <c r="FW102" s="23">
        <v>0</v>
      </c>
    </row>
    <row r="103" spans="2:179" x14ac:dyDescent="0.25"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/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33"/>
      <c r="DV103" s="33"/>
      <c r="DW103" s="33"/>
      <c r="DX103" s="33"/>
      <c r="DY103" s="33"/>
      <c r="DZ103" s="33"/>
      <c r="EA103" s="33"/>
      <c r="EB103" s="33"/>
      <c r="EC103" s="33"/>
      <c r="ED103" s="33"/>
      <c r="EE103" s="33"/>
      <c r="EF103" s="33"/>
      <c r="EG103" s="33"/>
      <c r="EH103" s="33"/>
      <c r="EI103" s="33"/>
      <c r="EJ103" s="33"/>
      <c r="EK103" s="33"/>
      <c r="EL103" s="33"/>
      <c r="EM103" s="33"/>
      <c r="EN103" s="33"/>
      <c r="EO103" s="33"/>
      <c r="EP103" s="33"/>
      <c r="EQ103" s="33"/>
      <c r="ER103" s="33"/>
      <c r="ES103" s="33"/>
      <c r="ET103" s="33"/>
      <c r="EU103" s="33"/>
      <c r="EV103" s="33"/>
      <c r="FV103" s="23">
        <v>7.8366073999999983</v>
      </c>
      <c r="FW103" s="23">
        <v>0</v>
      </c>
    </row>
    <row r="104" spans="2:179" x14ac:dyDescent="0.25"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3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FV104" s="23">
        <v>2.4114264000000034</v>
      </c>
      <c r="FW104" s="23">
        <v>0</v>
      </c>
    </row>
    <row r="105" spans="2:179" x14ac:dyDescent="0.25"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3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FV105" s="23">
        <v>4.9612929000000037</v>
      </c>
      <c r="FW105" s="23">
        <v>0</v>
      </c>
    </row>
    <row r="106" spans="2:179" x14ac:dyDescent="0.25"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3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FV106" s="23">
        <v>6.8135765000000035</v>
      </c>
      <c r="FW106" s="23">
        <v>0</v>
      </c>
    </row>
    <row r="107" spans="2:179" x14ac:dyDescent="0.25"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3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FV107" s="23">
        <v>-11.904645199999997</v>
      </c>
      <c r="FW107" s="23">
        <v>0</v>
      </c>
    </row>
    <row r="108" spans="2:179" x14ac:dyDescent="0.25"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3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FV108" s="23">
        <v>-11.273725899999999</v>
      </c>
      <c r="FW108" s="23">
        <v>0</v>
      </c>
    </row>
    <row r="109" spans="2:179" x14ac:dyDescent="0.25"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3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FV109" s="23">
        <v>-6.3759247000000023</v>
      </c>
      <c r="FW109" s="23">
        <v>0</v>
      </c>
    </row>
    <row r="110" spans="2:179" x14ac:dyDescent="0.25"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  <c r="CY110" s="33"/>
      <c r="CZ110" s="33"/>
      <c r="DA110" s="33"/>
      <c r="DB110" s="33"/>
      <c r="DC110" s="33"/>
      <c r="DD110" s="33"/>
      <c r="DE110" s="33"/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  <c r="DW110" s="33"/>
      <c r="DX110" s="33"/>
      <c r="DY110" s="33"/>
      <c r="DZ110" s="33"/>
      <c r="EA110" s="33"/>
      <c r="EB110" s="33"/>
      <c r="EC110" s="33"/>
      <c r="ED110" s="33"/>
      <c r="EE110" s="33"/>
      <c r="EF110" s="33"/>
      <c r="EG110" s="33"/>
      <c r="EH110" s="33"/>
      <c r="EI110" s="33"/>
      <c r="EJ110" s="33"/>
      <c r="EK110" s="33"/>
      <c r="EL110" s="33"/>
      <c r="EM110" s="33"/>
      <c r="EN110" s="33"/>
      <c r="EO110" s="33"/>
      <c r="EP110" s="33"/>
      <c r="EQ110" s="33"/>
      <c r="ER110" s="33"/>
      <c r="ES110" s="33"/>
      <c r="ET110" s="33"/>
      <c r="EU110" s="33"/>
      <c r="EV110" s="33"/>
      <c r="FV110" s="23">
        <v>-8.3553219999999992</v>
      </c>
      <c r="FW110" s="23">
        <v>0</v>
      </c>
    </row>
    <row r="111" spans="2:179" x14ac:dyDescent="0.25"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3"/>
      <c r="DA111" s="33"/>
      <c r="DB111" s="33"/>
      <c r="DC111" s="33"/>
      <c r="DD111" s="33"/>
      <c r="DE111" s="33"/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  <c r="DR111" s="33"/>
      <c r="DS111" s="33"/>
      <c r="DT111" s="33"/>
      <c r="DU111" s="33"/>
      <c r="DV111" s="33"/>
      <c r="DW111" s="33"/>
      <c r="DX111" s="33"/>
      <c r="DY111" s="33"/>
      <c r="DZ111" s="33"/>
      <c r="EA111" s="33"/>
      <c r="EB111" s="33"/>
      <c r="EC111" s="33"/>
      <c r="ED111" s="33"/>
      <c r="EE111" s="33"/>
      <c r="EF111" s="33"/>
      <c r="EG111" s="33"/>
      <c r="EH111" s="33"/>
      <c r="EI111" s="33"/>
      <c r="EJ111" s="33"/>
      <c r="EK111" s="33"/>
      <c r="EL111" s="33"/>
      <c r="EM111" s="33"/>
      <c r="EN111" s="33"/>
      <c r="EO111" s="33"/>
      <c r="EP111" s="33"/>
      <c r="EQ111" s="33"/>
      <c r="ER111" s="33"/>
      <c r="ES111" s="33"/>
      <c r="ET111" s="33"/>
      <c r="EU111" s="33"/>
      <c r="EV111" s="33"/>
      <c r="FV111" s="23">
        <v>-8.3046177000000014</v>
      </c>
      <c r="FW111" s="23">
        <v>0</v>
      </c>
    </row>
    <row r="112" spans="2:179" x14ac:dyDescent="0.25"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  <c r="DE112" s="33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3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  <c r="EL112" s="33"/>
      <c r="EM112" s="33"/>
      <c r="EN112" s="33"/>
      <c r="EO112" s="33"/>
      <c r="EP112" s="33"/>
      <c r="EQ112" s="33"/>
      <c r="ER112" s="33"/>
      <c r="ES112" s="33"/>
      <c r="ET112" s="33"/>
      <c r="EU112" s="33"/>
      <c r="EV112" s="33"/>
      <c r="FV112" s="23">
        <v>-10.4346794</v>
      </c>
      <c r="FW112" s="23">
        <v>0</v>
      </c>
    </row>
    <row r="113" spans="2:179" x14ac:dyDescent="0.25"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/>
      <c r="DA113" s="33"/>
      <c r="DB113" s="33"/>
      <c r="DC113" s="33"/>
      <c r="DD113" s="33"/>
      <c r="DE113" s="33"/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  <c r="DR113" s="33"/>
      <c r="DS113" s="33"/>
      <c r="DT113" s="33"/>
      <c r="DU113" s="33"/>
      <c r="DV113" s="33"/>
      <c r="DW113" s="33"/>
      <c r="DX113" s="33"/>
      <c r="DY113" s="33"/>
      <c r="DZ113" s="33"/>
      <c r="EA113" s="33"/>
      <c r="EB113" s="33"/>
      <c r="EC113" s="33"/>
      <c r="ED113" s="33"/>
      <c r="EE113" s="33"/>
      <c r="EF113" s="33"/>
      <c r="EG113" s="33"/>
      <c r="EH113" s="33"/>
      <c r="EI113" s="33"/>
      <c r="EJ113" s="33"/>
      <c r="EK113" s="33"/>
      <c r="EL113" s="33"/>
      <c r="EM113" s="33"/>
      <c r="EN113" s="33"/>
      <c r="EO113" s="33"/>
      <c r="EP113" s="33"/>
      <c r="EQ113" s="33"/>
      <c r="ER113" s="33"/>
      <c r="ES113" s="33"/>
      <c r="ET113" s="33"/>
      <c r="EU113" s="33"/>
      <c r="EV113" s="33"/>
      <c r="FV113" s="23">
        <v>-13.457217899999996</v>
      </c>
      <c r="FW113" s="23">
        <v>0</v>
      </c>
    </row>
    <row r="114" spans="2:179" x14ac:dyDescent="0.25"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  <c r="CY114" s="33"/>
      <c r="CZ114" s="33"/>
      <c r="DA114" s="33"/>
      <c r="DB114" s="33"/>
      <c r="DC114" s="33"/>
      <c r="DD114" s="33"/>
      <c r="DE114" s="33"/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  <c r="DW114" s="33"/>
      <c r="DX114" s="33"/>
      <c r="DY114" s="33"/>
      <c r="DZ114" s="33"/>
      <c r="EA114" s="33"/>
      <c r="EB114" s="33"/>
      <c r="EC114" s="33"/>
      <c r="ED114" s="33"/>
      <c r="EE114" s="33"/>
      <c r="EF114" s="33"/>
      <c r="EG114" s="33"/>
      <c r="EH114" s="33"/>
      <c r="EI114" s="33"/>
      <c r="EJ114" s="33"/>
      <c r="EK114" s="33"/>
      <c r="EL114" s="33"/>
      <c r="EM114" s="33"/>
      <c r="EN114" s="33"/>
      <c r="EO114" s="33"/>
      <c r="EP114" s="33"/>
      <c r="EQ114" s="33"/>
      <c r="ER114" s="33"/>
      <c r="ES114" s="33"/>
      <c r="ET114" s="33"/>
      <c r="EU114" s="33"/>
      <c r="EV114" s="33"/>
      <c r="FV114" s="23">
        <v>-16.927345799999998</v>
      </c>
      <c r="FW114" s="23">
        <v>0</v>
      </c>
    </row>
    <row r="115" spans="2:179" x14ac:dyDescent="0.25"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/>
      <c r="CZ115" s="33"/>
      <c r="DA115" s="33"/>
      <c r="DB115" s="33"/>
      <c r="DC115" s="33"/>
      <c r="DD115" s="33"/>
      <c r="DE115" s="33"/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/>
      <c r="DQ115" s="33"/>
      <c r="DR115" s="33"/>
      <c r="DS115" s="33"/>
      <c r="DT115" s="33"/>
      <c r="DU115" s="33"/>
      <c r="DV115" s="33"/>
      <c r="DW115" s="33"/>
      <c r="DX115" s="33"/>
      <c r="DY115" s="33"/>
      <c r="DZ115" s="33"/>
      <c r="EA115" s="33"/>
      <c r="EB115" s="33"/>
      <c r="EC115" s="33"/>
      <c r="ED115" s="33"/>
      <c r="EE115" s="33"/>
      <c r="EF115" s="33"/>
      <c r="EG115" s="33"/>
      <c r="EH115" s="33"/>
      <c r="EI115" s="33"/>
      <c r="EJ115" s="33"/>
      <c r="EK115" s="33"/>
      <c r="EL115" s="33"/>
      <c r="EM115" s="33"/>
      <c r="EN115" s="33"/>
      <c r="EO115" s="33"/>
      <c r="EP115" s="33"/>
      <c r="EQ115" s="33"/>
      <c r="ER115" s="33"/>
      <c r="ES115" s="33"/>
      <c r="ET115" s="33"/>
      <c r="EU115" s="33"/>
      <c r="EV115" s="33"/>
      <c r="FV115" s="23">
        <v>-19.291204100000002</v>
      </c>
      <c r="FW115" s="23">
        <v>0</v>
      </c>
    </row>
    <row r="116" spans="2:179" x14ac:dyDescent="0.25"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/>
      <c r="DA116" s="33"/>
      <c r="DB116" s="33"/>
      <c r="DC116" s="33"/>
      <c r="DD116" s="33"/>
      <c r="DE116" s="33"/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  <c r="DW116" s="33"/>
      <c r="DX116" s="33"/>
      <c r="DY116" s="33"/>
      <c r="DZ116" s="33"/>
      <c r="EA116" s="33"/>
      <c r="EB116" s="33"/>
      <c r="EC116" s="33"/>
      <c r="ED116" s="33"/>
      <c r="EE116" s="33"/>
      <c r="EF116" s="33"/>
      <c r="EG116" s="33"/>
      <c r="EH116" s="33"/>
      <c r="EI116" s="33"/>
      <c r="EJ116" s="33"/>
      <c r="EK116" s="33"/>
      <c r="EL116" s="33"/>
      <c r="EM116" s="33"/>
      <c r="EN116" s="33"/>
      <c r="EO116" s="33"/>
      <c r="EP116" s="33"/>
      <c r="EQ116" s="33"/>
      <c r="ER116" s="33"/>
      <c r="ES116" s="33"/>
      <c r="ET116" s="33"/>
      <c r="EU116" s="33"/>
      <c r="EV116" s="33"/>
      <c r="FV116" s="23">
        <v>-21.870193</v>
      </c>
      <c r="FW116" s="23">
        <v>0</v>
      </c>
    </row>
    <row r="117" spans="2:179" x14ac:dyDescent="0.25"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  <c r="DE117" s="33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3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  <c r="EL117" s="33"/>
      <c r="EM117" s="33"/>
      <c r="EN117" s="33"/>
      <c r="EO117" s="33"/>
      <c r="EP117" s="33"/>
      <c r="EQ117" s="33"/>
      <c r="ER117" s="33"/>
      <c r="ES117" s="33"/>
      <c r="ET117" s="33"/>
      <c r="EU117" s="33"/>
      <c r="EV117" s="33"/>
      <c r="FV117" s="23">
        <v>-17.812685500000001</v>
      </c>
      <c r="FW117" s="23">
        <v>0</v>
      </c>
    </row>
    <row r="118" spans="2:179" x14ac:dyDescent="0.25"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3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FV118" s="23">
        <v>-15.405818200000002</v>
      </c>
      <c r="FW118" s="23">
        <v>0</v>
      </c>
    </row>
    <row r="119" spans="2:179" x14ac:dyDescent="0.25"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/>
      <c r="DA119" s="33"/>
      <c r="DB119" s="33"/>
      <c r="DC119" s="33"/>
      <c r="DD119" s="33"/>
      <c r="DE119" s="33"/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  <c r="DR119" s="33"/>
      <c r="DS119" s="33"/>
      <c r="DT119" s="33"/>
      <c r="DU119" s="33"/>
      <c r="DV119" s="33"/>
      <c r="DW119" s="33"/>
      <c r="DX119" s="33"/>
      <c r="DY119" s="33"/>
      <c r="DZ119" s="33"/>
      <c r="EA119" s="33"/>
      <c r="EB119" s="33"/>
      <c r="EC119" s="33"/>
      <c r="ED119" s="33"/>
      <c r="EE119" s="33"/>
      <c r="EF119" s="33"/>
      <c r="EG119" s="33"/>
      <c r="EH119" s="33"/>
      <c r="EI119" s="33"/>
      <c r="EJ119" s="33"/>
      <c r="EK119" s="33"/>
      <c r="EL119" s="33"/>
      <c r="EM119" s="33"/>
      <c r="EN119" s="33"/>
      <c r="EO119" s="33"/>
      <c r="EP119" s="33"/>
      <c r="EQ119" s="33"/>
      <c r="ER119" s="33"/>
      <c r="ES119" s="33"/>
      <c r="ET119" s="33"/>
      <c r="EU119" s="33"/>
      <c r="EV119" s="33"/>
      <c r="FV119" s="23">
        <v>-12.445355000000003</v>
      </c>
      <c r="FW119" s="23">
        <v>0</v>
      </c>
    </row>
    <row r="120" spans="2:179" x14ac:dyDescent="0.25"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3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FV120" s="23">
        <v>-11.849513899999998</v>
      </c>
      <c r="FW120" s="23">
        <v>0</v>
      </c>
    </row>
    <row r="121" spans="2:179" x14ac:dyDescent="0.25"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  <c r="DE121" s="33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3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  <c r="EL121" s="33"/>
      <c r="EM121" s="33"/>
      <c r="EN121" s="33"/>
      <c r="EO121" s="33"/>
      <c r="EP121" s="33"/>
      <c r="EQ121" s="33"/>
      <c r="ER121" s="33"/>
      <c r="ES121" s="33"/>
      <c r="ET121" s="33"/>
      <c r="EU121" s="33"/>
      <c r="EV121" s="33"/>
      <c r="FV121" s="23">
        <v>-10.918840100000001</v>
      </c>
      <c r="FW121" s="23">
        <v>0</v>
      </c>
    </row>
    <row r="122" spans="2:179" x14ac:dyDescent="0.25"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/>
      <c r="CZ122" s="33"/>
      <c r="DA122" s="33"/>
      <c r="DB122" s="33"/>
      <c r="DC122" s="33"/>
      <c r="DD122" s="33"/>
      <c r="DE122" s="33"/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/>
      <c r="DQ122" s="33"/>
      <c r="DR122" s="33"/>
      <c r="DS122" s="33"/>
      <c r="DT122" s="33"/>
      <c r="DU122" s="33"/>
      <c r="DV122" s="33"/>
      <c r="DW122" s="33"/>
      <c r="DX122" s="33"/>
      <c r="DY122" s="33"/>
      <c r="DZ122" s="33"/>
      <c r="EA122" s="33"/>
      <c r="EB122" s="33"/>
      <c r="EC122" s="33"/>
      <c r="ED122" s="33"/>
      <c r="EE122" s="33"/>
      <c r="EF122" s="33"/>
      <c r="EG122" s="33"/>
      <c r="EH122" s="33"/>
      <c r="EI122" s="33"/>
      <c r="EJ122" s="33"/>
      <c r="EK122" s="33"/>
      <c r="EL122" s="33"/>
      <c r="EM122" s="33"/>
      <c r="EN122" s="33"/>
      <c r="EO122" s="33"/>
      <c r="EP122" s="33"/>
      <c r="EQ122" s="33"/>
      <c r="ER122" s="33"/>
      <c r="ES122" s="33"/>
      <c r="ET122" s="33"/>
      <c r="EU122" s="33"/>
      <c r="EV122" s="33"/>
      <c r="FV122" s="23">
        <v>-7.2601125999999994</v>
      </c>
      <c r="FW122" s="23">
        <v>0</v>
      </c>
    </row>
    <row r="123" spans="2:179" x14ac:dyDescent="0.25"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/>
      <c r="CZ123" s="33"/>
      <c r="DA123" s="33"/>
      <c r="DB123" s="33"/>
      <c r="DC123" s="33"/>
      <c r="DD123" s="33"/>
      <c r="DE123" s="33"/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/>
      <c r="DQ123" s="33"/>
      <c r="DR123" s="33"/>
      <c r="DS123" s="33"/>
      <c r="DT123" s="33"/>
      <c r="DU123" s="33"/>
      <c r="DV123" s="33"/>
      <c r="DW123" s="33"/>
      <c r="DX123" s="33"/>
      <c r="DY123" s="33"/>
      <c r="DZ123" s="33"/>
      <c r="EA123" s="33"/>
      <c r="EB123" s="33"/>
      <c r="EC123" s="33"/>
      <c r="ED123" s="33"/>
      <c r="EE123" s="33"/>
      <c r="EF123" s="33"/>
      <c r="EG123" s="33"/>
      <c r="EH123" s="33"/>
      <c r="EI123" s="33"/>
      <c r="EJ123" s="33"/>
      <c r="EK123" s="33"/>
      <c r="EL123" s="33"/>
      <c r="EM123" s="33"/>
      <c r="EN123" s="33"/>
      <c r="EO123" s="33"/>
      <c r="EP123" s="33"/>
      <c r="EQ123" s="33"/>
      <c r="ER123" s="33"/>
      <c r="ES123" s="33"/>
      <c r="ET123" s="33"/>
      <c r="EU123" s="33"/>
      <c r="EV123" s="33"/>
      <c r="FV123" s="23">
        <v>-7.2154713000000008</v>
      </c>
      <c r="FW123" s="23">
        <v>0</v>
      </c>
    </row>
    <row r="124" spans="2:179" x14ac:dyDescent="0.25"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/>
      <c r="CZ124" s="33"/>
      <c r="DA124" s="33"/>
      <c r="DB124" s="33"/>
      <c r="DC124" s="33"/>
      <c r="DD124" s="33"/>
      <c r="DE124" s="33"/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/>
      <c r="DQ124" s="33"/>
      <c r="DR124" s="33"/>
      <c r="DS124" s="33"/>
      <c r="DT124" s="33"/>
      <c r="DU124" s="33"/>
      <c r="DV124" s="33"/>
      <c r="DW124" s="33"/>
      <c r="DX124" s="33"/>
      <c r="DY124" s="33"/>
      <c r="DZ124" s="33"/>
      <c r="EA124" s="33"/>
      <c r="EB124" s="33"/>
      <c r="EC124" s="33"/>
      <c r="ED124" s="33"/>
      <c r="EE124" s="33"/>
      <c r="EF124" s="33"/>
      <c r="EG124" s="33"/>
      <c r="EH124" s="33"/>
      <c r="EI124" s="33"/>
      <c r="EJ124" s="33"/>
      <c r="EK124" s="33"/>
      <c r="EL124" s="33"/>
      <c r="EM124" s="33"/>
      <c r="EN124" s="33"/>
      <c r="EO124" s="33"/>
      <c r="EP124" s="33"/>
      <c r="EQ124" s="33"/>
      <c r="ER124" s="33"/>
      <c r="ES124" s="33"/>
      <c r="ET124" s="33"/>
      <c r="EU124" s="33"/>
      <c r="EV124" s="33"/>
      <c r="FV124" s="23">
        <v>-10.992184599999998</v>
      </c>
      <c r="FW124" s="23">
        <v>0</v>
      </c>
    </row>
    <row r="125" spans="2:179" x14ac:dyDescent="0.25"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/>
      <c r="CZ125" s="33"/>
      <c r="DA125" s="33"/>
      <c r="DB125" s="33"/>
      <c r="DC125" s="33"/>
      <c r="DD125" s="33"/>
      <c r="DE125" s="33"/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/>
      <c r="DQ125" s="33"/>
      <c r="DR125" s="33"/>
      <c r="DS125" s="33"/>
      <c r="DT125" s="33"/>
      <c r="DU125" s="33"/>
      <c r="DV125" s="33"/>
      <c r="DW125" s="33"/>
      <c r="DX125" s="33"/>
      <c r="DY125" s="33"/>
      <c r="DZ125" s="33"/>
      <c r="EA125" s="33"/>
      <c r="EB125" s="33"/>
      <c r="EC125" s="33"/>
      <c r="ED125" s="33"/>
      <c r="EE125" s="33"/>
      <c r="EF125" s="33"/>
      <c r="EG125" s="33"/>
      <c r="EH125" s="33"/>
      <c r="EI125" s="33"/>
      <c r="EJ125" s="33"/>
      <c r="EK125" s="33"/>
      <c r="EL125" s="33"/>
      <c r="EM125" s="33"/>
      <c r="EN125" s="33"/>
      <c r="EO125" s="33"/>
      <c r="EP125" s="33"/>
      <c r="EQ125" s="33"/>
      <c r="ER125" s="33"/>
      <c r="ES125" s="33"/>
      <c r="ET125" s="33"/>
      <c r="EU125" s="33"/>
      <c r="EV125" s="33"/>
      <c r="FV125" s="23">
        <v>-13.898319799999999</v>
      </c>
      <c r="FW125" s="23">
        <v>0</v>
      </c>
    </row>
    <row r="126" spans="2:179" x14ac:dyDescent="0.25"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3"/>
      <c r="CS126" s="33"/>
      <c r="CT126" s="33"/>
      <c r="CU126" s="33"/>
      <c r="CV126" s="33"/>
      <c r="CW126" s="33"/>
      <c r="CX126" s="33"/>
      <c r="CY126" s="33"/>
      <c r="CZ126" s="33"/>
      <c r="DA126" s="33"/>
      <c r="DB126" s="33"/>
      <c r="DC126" s="33"/>
      <c r="DD126" s="33"/>
      <c r="DE126" s="33"/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/>
      <c r="DQ126" s="33"/>
      <c r="DR126" s="33"/>
      <c r="DS126" s="33"/>
      <c r="DT126" s="33"/>
      <c r="DU126" s="33"/>
      <c r="DV126" s="33"/>
      <c r="DW126" s="33"/>
      <c r="DX126" s="33"/>
      <c r="DY126" s="33"/>
      <c r="DZ126" s="33"/>
      <c r="EA126" s="33"/>
      <c r="EB126" s="33"/>
      <c r="EC126" s="33"/>
      <c r="ED126" s="33"/>
      <c r="EE126" s="33"/>
      <c r="EF126" s="33"/>
      <c r="EG126" s="33"/>
      <c r="EH126" s="33"/>
      <c r="EI126" s="33"/>
      <c r="EJ126" s="33"/>
      <c r="EK126" s="33"/>
      <c r="EL126" s="33"/>
      <c r="EM126" s="33"/>
      <c r="EN126" s="33"/>
      <c r="EO126" s="33"/>
      <c r="EP126" s="33"/>
      <c r="EQ126" s="33"/>
      <c r="ER126" s="33"/>
      <c r="ES126" s="33"/>
      <c r="ET126" s="33"/>
      <c r="EU126" s="33"/>
      <c r="EV126" s="33"/>
      <c r="FV126" s="23">
        <v>-16.500512399999998</v>
      </c>
      <c r="FW126" s="23">
        <v>0</v>
      </c>
    </row>
    <row r="127" spans="2:179" x14ac:dyDescent="0.25"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3"/>
      <c r="CZ127" s="33"/>
      <c r="DA127" s="33"/>
      <c r="DB127" s="33"/>
      <c r="DC127" s="33"/>
      <c r="DD127" s="33"/>
      <c r="DE127" s="33"/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/>
      <c r="DQ127" s="33"/>
      <c r="DR127" s="33"/>
      <c r="DS127" s="33"/>
      <c r="DT127" s="33"/>
      <c r="DU127" s="33"/>
      <c r="DV127" s="33"/>
      <c r="DW127" s="33"/>
      <c r="DX127" s="33"/>
      <c r="DY127" s="33"/>
      <c r="DZ127" s="33"/>
      <c r="EA127" s="33"/>
      <c r="EB127" s="33"/>
      <c r="EC127" s="33"/>
      <c r="ED127" s="33"/>
      <c r="EE127" s="33"/>
      <c r="EF127" s="33"/>
      <c r="EG127" s="33"/>
      <c r="EH127" s="33"/>
      <c r="EI127" s="33"/>
      <c r="EJ127" s="33"/>
      <c r="EK127" s="33"/>
      <c r="EL127" s="33"/>
      <c r="EM127" s="33"/>
      <c r="EN127" s="33"/>
      <c r="EO127" s="33"/>
      <c r="EP127" s="33"/>
      <c r="EQ127" s="33"/>
      <c r="ER127" s="33"/>
      <c r="ES127" s="33"/>
      <c r="ET127" s="33"/>
      <c r="EU127" s="33"/>
      <c r="EV127" s="33"/>
      <c r="FV127" s="23">
        <v>-18.693018500000001</v>
      </c>
      <c r="FW127" s="23">
        <v>0</v>
      </c>
    </row>
    <row r="128" spans="2:179" x14ac:dyDescent="0.25"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/>
      <c r="CZ128" s="33"/>
      <c r="DA128" s="33"/>
      <c r="DB128" s="33"/>
      <c r="DC128" s="33"/>
      <c r="DD128" s="33"/>
      <c r="DE128" s="33"/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/>
      <c r="DQ128" s="33"/>
      <c r="DR128" s="33"/>
      <c r="DS128" s="33"/>
      <c r="DT128" s="33"/>
      <c r="DU128" s="33"/>
      <c r="DV128" s="33"/>
      <c r="DW128" s="33"/>
      <c r="DX128" s="33"/>
      <c r="DY128" s="33"/>
      <c r="DZ128" s="33"/>
      <c r="EA128" s="33"/>
      <c r="EB128" s="33"/>
      <c r="EC128" s="33"/>
      <c r="ED128" s="33"/>
      <c r="EE128" s="33"/>
      <c r="EF128" s="33"/>
      <c r="EG128" s="33"/>
      <c r="EH128" s="33"/>
      <c r="EI128" s="33"/>
      <c r="EJ128" s="33"/>
      <c r="EK128" s="33"/>
      <c r="EL128" s="33"/>
      <c r="EM128" s="33"/>
      <c r="EN128" s="33"/>
      <c r="EO128" s="33"/>
      <c r="EP128" s="33"/>
      <c r="EQ128" s="33"/>
      <c r="ER128" s="33"/>
      <c r="ES128" s="33"/>
      <c r="ET128" s="33"/>
      <c r="EU128" s="33"/>
      <c r="EV128" s="33"/>
      <c r="FV128" s="23">
        <v>-20.702265699999998</v>
      </c>
      <c r="FW128" s="23">
        <v>0</v>
      </c>
    </row>
    <row r="129" spans="2:179" x14ac:dyDescent="0.25"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/>
      <c r="CZ129" s="33"/>
      <c r="DA129" s="33"/>
      <c r="DB129" s="33"/>
      <c r="DC129" s="33"/>
      <c r="DD129" s="33"/>
      <c r="DE129" s="33"/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/>
      <c r="DQ129" s="33"/>
      <c r="DR129" s="33"/>
      <c r="DS129" s="33"/>
      <c r="DT129" s="33"/>
      <c r="DU129" s="33"/>
      <c r="DV129" s="33"/>
      <c r="DW129" s="33"/>
      <c r="DX129" s="33"/>
      <c r="DY129" s="33"/>
      <c r="DZ129" s="33"/>
      <c r="EA129" s="33"/>
      <c r="EB129" s="33"/>
      <c r="EC129" s="33"/>
      <c r="ED129" s="33"/>
      <c r="EE129" s="33"/>
      <c r="EF129" s="33"/>
      <c r="EG129" s="33"/>
      <c r="EH129" s="33"/>
      <c r="EI129" s="33"/>
      <c r="EJ129" s="33"/>
      <c r="EK129" s="33"/>
      <c r="EL129" s="33"/>
      <c r="EM129" s="33"/>
      <c r="EN129" s="33"/>
      <c r="EO129" s="33"/>
      <c r="EP129" s="33"/>
      <c r="EQ129" s="33"/>
      <c r="ER129" s="33"/>
      <c r="ES129" s="33"/>
      <c r="ET129" s="33"/>
      <c r="EU129" s="33"/>
      <c r="EV129" s="33"/>
      <c r="FV129" s="23">
        <v>-16.803947399999998</v>
      </c>
      <c r="FW129" s="23">
        <v>0</v>
      </c>
    </row>
    <row r="130" spans="2:179" x14ac:dyDescent="0.25"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/>
      <c r="CZ130" s="33"/>
      <c r="DA130" s="33"/>
      <c r="DB130" s="33"/>
      <c r="DC130" s="33"/>
      <c r="DD130" s="33"/>
      <c r="DE130" s="33"/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/>
      <c r="DQ130" s="33"/>
      <c r="DR130" s="33"/>
      <c r="DS130" s="33"/>
      <c r="DT130" s="33"/>
      <c r="DU130" s="33"/>
      <c r="DV130" s="33"/>
      <c r="DW130" s="33"/>
      <c r="DX130" s="33"/>
      <c r="DY130" s="33"/>
      <c r="DZ130" s="33"/>
      <c r="EA130" s="33"/>
      <c r="EB130" s="33"/>
      <c r="EC130" s="33"/>
      <c r="ED130" s="33"/>
      <c r="EE130" s="33"/>
      <c r="EF130" s="33"/>
      <c r="EG130" s="33"/>
      <c r="EH130" s="33"/>
      <c r="EI130" s="33"/>
      <c r="EJ130" s="33"/>
      <c r="EK130" s="33"/>
      <c r="EL130" s="33"/>
      <c r="EM130" s="33"/>
      <c r="EN130" s="33"/>
      <c r="EO130" s="33"/>
      <c r="EP130" s="33"/>
      <c r="EQ130" s="33"/>
      <c r="ER130" s="33"/>
      <c r="ES130" s="33"/>
      <c r="ET130" s="33"/>
      <c r="EU130" s="33"/>
      <c r="EV130" s="33"/>
      <c r="FV130" s="23">
        <v>-14.760335099999999</v>
      </c>
      <c r="FW130" s="23">
        <v>0</v>
      </c>
    </row>
    <row r="131" spans="2:179" x14ac:dyDescent="0.25"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/>
      <c r="CZ131" s="33"/>
      <c r="DA131" s="33"/>
      <c r="DB131" s="33"/>
      <c r="DC131" s="33"/>
      <c r="DD131" s="33"/>
      <c r="DE131" s="33"/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/>
      <c r="DQ131" s="33"/>
      <c r="DR131" s="33"/>
      <c r="DS131" s="33"/>
      <c r="DT131" s="33"/>
      <c r="DU131" s="33"/>
      <c r="DV131" s="33"/>
      <c r="DW131" s="33"/>
      <c r="DX131" s="33"/>
      <c r="DY131" s="33"/>
      <c r="DZ131" s="33"/>
      <c r="EA131" s="33"/>
      <c r="EB131" s="33"/>
      <c r="EC131" s="33"/>
      <c r="ED131" s="33"/>
      <c r="EE131" s="33"/>
      <c r="EF131" s="33"/>
      <c r="EG131" s="33"/>
      <c r="EH131" s="33"/>
      <c r="EI131" s="33"/>
      <c r="EJ131" s="33"/>
      <c r="EK131" s="33"/>
      <c r="EL131" s="33"/>
      <c r="EM131" s="33"/>
      <c r="EN131" s="33"/>
      <c r="EO131" s="33"/>
      <c r="EP131" s="33"/>
      <c r="EQ131" s="33"/>
      <c r="ER131" s="33"/>
      <c r="ES131" s="33"/>
      <c r="ET131" s="33"/>
      <c r="EU131" s="33"/>
      <c r="EV131" s="33"/>
      <c r="FV131" s="23">
        <v>-12.263168100000005</v>
      </c>
      <c r="FW131" s="23">
        <v>0</v>
      </c>
    </row>
    <row r="132" spans="2:179" x14ac:dyDescent="0.25"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/>
      <c r="CZ132" s="33"/>
      <c r="DA132" s="33"/>
      <c r="DB132" s="33"/>
      <c r="DC132" s="33"/>
      <c r="DD132" s="33"/>
      <c r="DE132" s="33"/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/>
      <c r="DQ132" s="33"/>
      <c r="DR132" s="33"/>
      <c r="DS132" s="33"/>
      <c r="DT132" s="33"/>
      <c r="DU132" s="33"/>
      <c r="DV132" s="33"/>
      <c r="DW132" s="33"/>
      <c r="DX132" s="33"/>
      <c r="DY132" s="33"/>
      <c r="DZ132" s="33"/>
      <c r="EA132" s="33"/>
      <c r="EB132" s="33"/>
      <c r="EC132" s="33"/>
      <c r="ED132" s="33"/>
      <c r="EE132" s="33"/>
      <c r="EF132" s="33"/>
      <c r="EG132" s="33"/>
      <c r="EH132" s="33"/>
      <c r="EI132" s="33"/>
      <c r="EJ132" s="33"/>
      <c r="EK132" s="33"/>
      <c r="EL132" s="33"/>
      <c r="EM132" s="33"/>
      <c r="EN132" s="33"/>
      <c r="EO132" s="33"/>
      <c r="EP132" s="33"/>
      <c r="EQ132" s="33"/>
      <c r="ER132" s="33"/>
      <c r="ES132" s="33"/>
      <c r="ET132" s="33"/>
      <c r="EU132" s="33"/>
      <c r="EV132" s="33"/>
      <c r="FV132" s="23">
        <v>-11.682622000000002</v>
      </c>
      <c r="FW132" s="23">
        <v>0</v>
      </c>
    </row>
    <row r="133" spans="2:179" x14ac:dyDescent="0.25"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/>
      <c r="CZ133" s="33"/>
      <c r="DA133" s="33"/>
      <c r="DB133" s="33"/>
      <c r="DC133" s="33"/>
      <c r="DD133" s="33"/>
      <c r="DE133" s="33"/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/>
      <c r="DQ133" s="33"/>
      <c r="DR133" s="33"/>
      <c r="DS133" s="33"/>
      <c r="DT133" s="33"/>
      <c r="DU133" s="33"/>
      <c r="DV133" s="33"/>
      <c r="DW133" s="33"/>
      <c r="DX133" s="33"/>
      <c r="DY133" s="33"/>
      <c r="DZ133" s="33"/>
      <c r="EA133" s="33"/>
      <c r="EB133" s="33"/>
      <c r="EC133" s="33"/>
      <c r="ED133" s="33"/>
      <c r="EE133" s="33"/>
      <c r="EF133" s="33"/>
      <c r="EG133" s="33"/>
      <c r="EH133" s="33"/>
      <c r="EI133" s="33"/>
      <c r="EJ133" s="33"/>
      <c r="EK133" s="33"/>
      <c r="EL133" s="33"/>
      <c r="EM133" s="33"/>
      <c r="EN133" s="33"/>
      <c r="EO133" s="33"/>
      <c r="EP133" s="33"/>
      <c r="EQ133" s="33"/>
      <c r="ER133" s="33"/>
      <c r="ES133" s="33"/>
      <c r="ET133" s="33"/>
      <c r="EU133" s="33"/>
      <c r="EV133" s="33"/>
      <c r="FV133" s="23">
        <v>-8.9661156999999996</v>
      </c>
      <c r="FW133" s="23">
        <v>0</v>
      </c>
    </row>
    <row r="134" spans="2:179" x14ac:dyDescent="0.25"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3"/>
      <c r="CS134" s="33"/>
      <c r="CT134" s="33"/>
      <c r="CU134" s="33"/>
      <c r="CV134" s="33"/>
      <c r="CW134" s="33"/>
      <c r="CX134" s="33"/>
      <c r="CY134" s="33"/>
      <c r="CZ134" s="33"/>
      <c r="DA134" s="33"/>
      <c r="DB134" s="33"/>
      <c r="DC134" s="33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/>
      <c r="DQ134" s="33"/>
      <c r="DR134" s="33"/>
      <c r="DS134" s="33"/>
      <c r="DT134" s="33"/>
      <c r="DU134" s="33"/>
      <c r="DV134" s="33"/>
      <c r="DW134" s="33"/>
      <c r="DX134" s="33"/>
      <c r="DY134" s="33"/>
      <c r="DZ134" s="33"/>
      <c r="EA134" s="33"/>
      <c r="EB134" s="33"/>
      <c r="EC134" s="33"/>
      <c r="ED134" s="33"/>
      <c r="EE134" s="33"/>
      <c r="EF134" s="33"/>
      <c r="EG134" s="33"/>
      <c r="EH134" s="33"/>
      <c r="EI134" s="33"/>
      <c r="EJ134" s="33"/>
      <c r="EK134" s="33"/>
      <c r="EL134" s="33"/>
      <c r="EM134" s="33"/>
      <c r="EN134" s="33"/>
      <c r="EO134" s="33"/>
      <c r="EP134" s="33"/>
      <c r="EQ134" s="33"/>
      <c r="ER134" s="33"/>
      <c r="ES134" s="33"/>
      <c r="ET134" s="33"/>
      <c r="EU134" s="33"/>
      <c r="EV134" s="33"/>
      <c r="FV134" s="23">
        <v>-6.9322286000000002</v>
      </c>
      <c r="FW134" s="23">
        <v>0</v>
      </c>
    </row>
    <row r="135" spans="2:179" x14ac:dyDescent="0.25"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3"/>
      <c r="CS135" s="33"/>
      <c r="CT135" s="33"/>
      <c r="CU135" s="33"/>
      <c r="CV135" s="33"/>
      <c r="CW135" s="33"/>
      <c r="CX135" s="33"/>
      <c r="CY135" s="33"/>
      <c r="CZ135" s="33"/>
      <c r="DA135" s="33"/>
      <c r="DB135" s="33"/>
      <c r="DC135" s="33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/>
      <c r="DQ135" s="33"/>
      <c r="DR135" s="33"/>
      <c r="DS135" s="33"/>
      <c r="DT135" s="33"/>
      <c r="DU135" s="33"/>
      <c r="DV135" s="33"/>
      <c r="DW135" s="33"/>
      <c r="DX135" s="33"/>
      <c r="DY135" s="33"/>
      <c r="DZ135" s="33"/>
      <c r="EA135" s="33"/>
      <c r="EB135" s="33"/>
      <c r="EC135" s="33"/>
      <c r="ED135" s="33"/>
      <c r="EE135" s="33"/>
      <c r="EF135" s="33"/>
      <c r="EG135" s="33"/>
      <c r="EH135" s="33"/>
      <c r="EI135" s="33"/>
      <c r="EJ135" s="33"/>
      <c r="EK135" s="33"/>
      <c r="EL135" s="33"/>
      <c r="EM135" s="33"/>
      <c r="EN135" s="33"/>
      <c r="EO135" s="33"/>
      <c r="EP135" s="33"/>
      <c r="EQ135" s="33"/>
      <c r="ER135" s="33"/>
      <c r="ES135" s="33"/>
      <c r="ET135" s="33"/>
      <c r="EU135" s="33"/>
      <c r="EV135" s="33"/>
      <c r="FV135" s="23">
        <v>-6.888153599999999</v>
      </c>
      <c r="FW135" s="23">
        <v>0</v>
      </c>
    </row>
    <row r="136" spans="2:179" x14ac:dyDescent="0.25"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/>
      <c r="CZ136" s="33"/>
      <c r="DA136" s="33"/>
      <c r="DB136" s="33"/>
      <c r="DC136" s="33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/>
      <c r="DQ136" s="33"/>
      <c r="DR136" s="33"/>
      <c r="DS136" s="33"/>
      <c r="DT136" s="33"/>
      <c r="DU136" s="33"/>
      <c r="DV136" s="33"/>
      <c r="DW136" s="33"/>
      <c r="DX136" s="33"/>
      <c r="DY136" s="33"/>
      <c r="DZ136" s="33"/>
      <c r="EA136" s="33"/>
      <c r="EB136" s="33"/>
      <c r="EC136" s="33"/>
      <c r="ED136" s="33"/>
      <c r="EE136" s="33"/>
      <c r="EF136" s="33"/>
      <c r="EG136" s="33"/>
      <c r="EH136" s="33"/>
      <c r="EI136" s="33"/>
      <c r="EJ136" s="33"/>
      <c r="EK136" s="33"/>
      <c r="EL136" s="33"/>
      <c r="EM136" s="33"/>
      <c r="EN136" s="33"/>
      <c r="EO136" s="33"/>
      <c r="EP136" s="33"/>
      <c r="EQ136" s="33"/>
      <c r="ER136" s="33"/>
      <c r="ES136" s="33"/>
      <c r="ET136" s="33"/>
      <c r="EU136" s="33"/>
      <c r="EV136" s="33"/>
      <c r="FV136" s="23">
        <v>-10.843792699999998</v>
      </c>
      <c r="FW136" s="23">
        <v>0</v>
      </c>
    </row>
    <row r="137" spans="2:179" x14ac:dyDescent="0.25"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/>
      <c r="CZ137" s="33"/>
      <c r="DA137" s="33"/>
      <c r="DB137" s="33"/>
      <c r="DC137" s="33"/>
      <c r="DD137" s="33"/>
      <c r="DE137" s="33"/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/>
      <c r="DQ137" s="33"/>
      <c r="DR137" s="33"/>
      <c r="DS137" s="33"/>
      <c r="DT137" s="33"/>
      <c r="DU137" s="33"/>
      <c r="DV137" s="33"/>
      <c r="DW137" s="33"/>
      <c r="DX137" s="33"/>
      <c r="DY137" s="33"/>
      <c r="DZ137" s="33"/>
      <c r="EA137" s="33"/>
      <c r="EB137" s="33"/>
      <c r="EC137" s="33"/>
      <c r="ED137" s="33"/>
      <c r="EE137" s="33"/>
      <c r="EF137" s="33"/>
      <c r="EG137" s="33"/>
      <c r="EH137" s="33"/>
      <c r="EI137" s="33"/>
      <c r="EJ137" s="33"/>
      <c r="EK137" s="33"/>
      <c r="EL137" s="33"/>
      <c r="EM137" s="33"/>
      <c r="EN137" s="33"/>
      <c r="EO137" s="33"/>
      <c r="EP137" s="33"/>
      <c r="EQ137" s="33"/>
      <c r="ER137" s="33"/>
      <c r="ES137" s="33"/>
      <c r="ET137" s="33"/>
      <c r="EU137" s="33"/>
      <c r="EV137" s="33"/>
      <c r="FV137" s="23">
        <v>-13.524389299999999</v>
      </c>
      <c r="FW137" s="23">
        <v>0</v>
      </c>
    </row>
    <row r="138" spans="2:179" x14ac:dyDescent="0.25"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/>
      <c r="CZ138" s="33"/>
      <c r="DA138" s="33"/>
      <c r="DB138" s="33"/>
      <c r="DC138" s="33"/>
      <c r="DD138" s="33"/>
      <c r="DE138" s="33"/>
      <c r="DF138" s="33"/>
      <c r="DG138" s="33"/>
      <c r="DH138" s="33"/>
      <c r="DI138" s="33"/>
      <c r="DJ138" s="33"/>
      <c r="DK138" s="33"/>
      <c r="DL138" s="33"/>
      <c r="DM138" s="33"/>
      <c r="DN138" s="33"/>
      <c r="DO138" s="33"/>
      <c r="DP138" s="33"/>
      <c r="DQ138" s="33"/>
      <c r="DR138" s="33"/>
      <c r="DS138" s="33"/>
      <c r="DT138" s="33"/>
      <c r="DU138" s="33"/>
      <c r="DV138" s="33"/>
      <c r="DW138" s="33"/>
      <c r="DX138" s="33"/>
      <c r="DY138" s="33"/>
      <c r="DZ138" s="33"/>
      <c r="EA138" s="33"/>
      <c r="EB138" s="33"/>
      <c r="EC138" s="33"/>
      <c r="ED138" s="33"/>
      <c r="EE138" s="33"/>
      <c r="EF138" s="33"/>
      <c r="EG138" s="33"/>
      <c r="EH138" s="33"/>
      <c r="EI138" s="33"/>
      <c r="EJ138" s="33"/>
      <c r="EK138" s="33"/>
      <c r="EL138" s="33"/>
      <c r="EM138" s="33"/>
      <c r="EN138" s="33"/>
      <c r="EO138" s="33"/>
      <c r="EP138" s="33"/>
      <c r="EQ138" s="33"/>
      <c r="ER138" s="33"/>
      <c r="ES138" s="33"/>
      <c r="ET138" s="33"/>
      <c r="EU138" s="33"/>
      <c r="EV138" s="33"/>
      <c r="FV138" s="23">
        <v>-15.7688746</v>
      </c>
      <c r="FW138" s="23">
        <v>0</v>
      </c>
    </row>
    <row r="139" spans="2:179" x14ac:dyDescent="0.25"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3"/>
      <c r="CS139" s="33"/>
      <c r="CT139" s="33"/>
      <c r="CU139" s="33"/>
      <c r="CV139" s="33"/>
      <c r="CW139" s="33"/>
      <c r="CX139" s="33"/>
      <c r="CY139" s="33"/>
      <c r="CZ139" s="33"/>
      <c r="DA139" s="33"/>
      <c r="DB139" s="33"/>
      <c r="DC139" s="33"/>
      <c r="DD139" s="33"/>
      <c r="DE139" s="33"/>
      <c r="DF139" s="33"/>
      <c r="DG139" s="33"/>
      <c r="DH139" s="33"/>
      <c r="DI139" s="33"/>
      <c r="DJ139" s="33"/>
      <c r="DK139" s="33"/>
      <c r="DL139" s="33"/>
      <c r="DM139" s="33"/>
      <c r="DN139" s="33"/>
      <c r="DO139" s="33"/>
      <c r="DP139" s="33"/>
      <c r="DQ139" s="33"/>
      <c r="DR139" s="33"/>
      <c r="DS139" s="33"/>
      <c r="DT139" s="33"/>
      <c r="DU139" s="33"/>
      <c r="DV139" s="33"/>
      <c r="DW139" s="33"/>
      <c r="DX139" s="33"/>
      <c r="DY139" s="33"/>
      <c r="DZ139" s="33"/>
      <c r="EA139" s="33"/>
      <c r="EB139" s="33"/>
      <c r="EC139" s="33"/>
      <c r="ED139" s="33"/>
      <c r="EE139" s="33"/>
      <c r="EF139" s="33"/>
      <c r="EG139" s="33"/>
      <c r="EH139" s="33"/>
      <c r="EI139" s="33"/>
      <c r="EJ139" s="33"/>
      <c r="EK139" s="33"/>
      <c r="EL139" s="33"/>
      <c r="EM139" s="33"/>
      <c r="EN139" s="33"/>
      <c r="EO139" s="33"/>
      <c r="EP139" s="33"/>
      <c r="EQ139" s="33"/>
      <c r="ER139" s="33"/>
      <c r="ES139" s="33"/>
      <c r="ET139" s="33"/>
      <c r="EU139" s="33"/>
      <c r="EV139" s="33"/>
      <c r="FV139" s="23">
        <v>-17.775235499999997</v>
      </c>
      <c r="FW139" s="23">
        <v>0</v>
      </c>
    </row>
    <row r="140" spans="2:179" x14ac:dyDescent="0.25"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/>
      <c r="CZ140" s="33"/>
      <c r="DA140" s="33"/>
      <c r="DB140" s="33"/>
      <c r="DC140" s="33"/>
      <c r="DD140" s="33"/>
      <c r="DE140" s="33"/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/>
      <c r="DQ140" s="33"/>
      <c r="DR140" s="33"/>
      <c r="DS140" s="33"/>
      <c r="DT140" s="33"/>
      <c r="DU140" s="33"/>
      <c r="DV140" s="33"/>
      <c r="DW140" s="33"/>
      <c r="DX140" s="33"/>
      <c r="DY140" s="33"/>
      <c r="DZ140" s="33"/>
      <c r="EA140" s="33"/>
      <c r="EB140" s="33"/>
      <c r="EC140" s="33"/>
      <c r="ED140" s="33"/>
      <c r="EE140" s="33"/>
      <c r="EF140" s="33"/>
      <c r="EG140" s="33"/>
      <c r="EH140" s="33"/>
      <c r="EI140" s="33"/>
      <c r="EJ140" s="33"/>
      <c r="EK140" s="33"/>
      <c r="EL140" s="33"/>
      <c r="EM140" s="33"/>
      <c r="EN140" s="33"/>
      <c r="EO140" s="33"/>
      <c r="EP140" s="33"/>
      <c r="EQ140" s="33"/>
      <c r="ER140" s="33"/>
      <c r="ES140" s="33"/>
      <c r="ET140" s="33"/>
      <c r="EU140" s="33"/>
      <c r="EV140" s="33"/>
      <c r="FA140" s="34">
        <v>0</v>
      </c>
      <c r="FB140" s="34">
        <v>0</v>
      </c>
      <c r="FC140" s="34">
        <v>0</v>
      </c>
      <c r="FD140" s="34">
        <v>0</v>
      </c>
      <c r="FE140" s="34">
        <v>0</v>
      </c>
      <c r="FF140" s="34">
        <v>0</v>
      </c>
      <c r="FG140" s="34">
        <v>0</v>
      </c>
      <c r="FH140" s="34">
        <v>0</v>
      </c>
      <c r="FI140" s="34">
        <v>0</v>
      </c>
      <c r="FJ140" s="34">
        <v>0</v>
      </c>
      <c r="FK140" s="34">
        <v>0</v>
      </c>
      <c r="FL140" s="34">
        <v>0</v>
      </c>
      <c r="FM140" s="34">
        <v>0</v>
      </c>
      <c r="FN140" s="34">
        <v>0</v>
      </c>
      <c r="FO140" s="34">
        <v>0</v>
      </c>
      <c r="FP140" s="34">
        <v>0</v>
      </c>
      <c r="FQ140" s="23">
        <v>0</v>
      </c>
      <c r="FR140" s="23">
        <v>379.42007699999999</v>
      </c>
      <c r="FS140" s="23">
        <v>0</v>
      </c>
      <c r="FT140" s="23">
        <v>0</v>
      </c>
      <c r="FU140" s="23">
        <v>0</v>
      </c>
      <c r="FV140" s="23">
        <v>10187.586110700004</v>
      </c>
      <c r="FW140" s="23">
        <v>40.275217100000006</v>
      </c>
    </row>
    <row r="141" spans="2:179" x14ac:dyDescent="0.25"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3"/>
      <c r="CS141" s="33"/>
      <c r="CT141" s="33"/>
      <c r="CU141" s="33"/>
      <c r="CV141" s="33"/>
      <c r="CW141" s="33"/>
      <c r="CX141" s="33"/>
      <c r="CY141" s="33"/>
      <c r="CZ141" s="33"/>
      <c r="DA141" s="33"/>
      <c r="DB141" s="33"/>
      <c r="DC141" s="33"/>
      <c r="DD141" s="33"/>
      <c r="DE141" s="33"/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/>
      <c r="DQ141" s="33"/>
      <c r="DR141" s="33"/>
      <c r="DS141" s="33"/>
      <c r="DT141" s="33"/>
      <c r="DU141" s="33"/>
      <c r="DV141" s="33"/>
      <c r="DW141" s="33"/>
      <c r="DX141" s="33"/>
      <c r="DY141" s="33"/>
      <c r="DZ141" s="33"/>
      <c r="EA141" s="33"/>
      <c r="EB141" s="33"/>
      <c r="EC141" s="33"/>
      <c r="ED141" s="33"/>
      <c r="EE141" s="33"/>
      <c r="EF141" s="33"/>
      <c r="EG141" s="33"/>
      <c r="EH141" s="33"/>
      <c r="EI141" s="33"/>
      <c r="EJ141" s="33"/>
      <c r="EK141" s="33"/>
      <c r="EL141" s="33"/>
      <c r="EM141" s="33"/>
      <c r="EN141" s="33"/>
      <c r="EO141" s="33"/>
      <c r="EP141" s="33"/>
      <c r="EQ141" s="33"/>
      <c r="ER141" s="33"/>
      <c r="ES141" s="33"/>
      <c r="ET141" s="33"/>
      <c r="EU141" s="33"/>
      <c r="EV141" s="33"/>
    </row>
    <row r="142" spans="2:179" x14ac:dyDescent="0.25"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3"/>
      <c r="CS142" s="33"/>
      <c r="CT142" s="33"/>
      <c r="CU142" s="33"/>
      <c r="CV142" s="33"/>
      <c r="CW142" s="33"/>
      <c r="CX142" s="33"/>
      <c r="CY142" s="33"/>
      <c r="CZ142" s="33"/>
      <c r="DA142" s="33"/>
      <c r="DB142" s="33"/>
      <c r="DC142" s="33"/>
      <c r="DD142" s="33"/>
      <c r="DE142" s="33"/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/>
      <c r="DQ142" s="33"/>
      <c r="DR142" s="33"/>
      <c r="DS142" s="33"/>
      <c r="DT142" s="33"/>
      <c r="DU142" s="33"/>
      <c r="DV142" s="33"/>
      <c r="DW142" s="33"/>
      <c r="DX142" s="33"/>
      <c r="DY142" s="33"/>
      <c r="DZ142" s="33"/>
      <c r="EA142" s="33"/>
      <c r="EB142" s="33"/>
      <c r="EC142" s="33"/>
      <c r="ED142" s="33"/>
      <c r="EE142" s="33"/>
      <c r="EF142" s="33"/>
      <c r="EG142" s="33"/>
      <c r="EH142" s="33"/>
      <c r="EI142" s="33"/>
      <c r="EJ142" s="33"/>
      <c r="EK142" s="33"/>
      <c r="EL142" s="33"/>
      <c r="EM142" s="33"/>
      <c r="EN142" s="33"/>
      <c r="EO142" s="33"/>
      <c r="EP142" s="33"/>
      <c r="EQ142" s="33"/>
      <c r="ER142" s="33"/>
      <c r="ES142" s="33"/>
      <c r="ET142" s="33"/>
      <c r="EU142" s="33"/>
      <c r="EV142" s="33"/>
    </row>
    <row r="143" spans="2:179" x14ac:dyDescent="0.25"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3"/>
      <c r="CS143" s="33"/>
      <c r="CT143" s="33"/>
      <c r="CU143" s="33"/>
      <c r="CV143" s="33"/>
      <c r="CW143" s="33"/>
      <c r="CX143" s="33"/>
      <c r="CY143" s="33"/>
      <c r="CZ143" s="33"/>
      <c r="DA143" s="33"/>
      <c r="DB143" s="33"/>
      <c r="DC143" s="33"/>
      <c r="DD143" s="33"/>
      <c r="DE143" s="33"/>
      <c r="DF143" s="33"/>
      <c r="DG143" s="33"/>
      <c r="DH143" s="33"/>
      <c r="DI143" s="33"/>
      <c r="DJ143" s="33"/>
      <c r="DK143" s="33"/>
      <c r="DL143" s="33"/>
      <c r="DM143" s="33"/>
      <c r="DN143" s="33"/>
      <c r="DO143" s="33"/>
      <c r="DP143" s="33"/>
      <c r="DQ143" s="33"/>
      <c r="DR143" s="33"/>
      <c r="DS143" s="33"/>
      <c r="DT143" s="33"/>
      <c r="DU143" s="33"/>
      <c r="DV143" s="33"/>
      <c r="DW143" s="33"/>
      <c r="DX143" s="33"/>
      <c r="DY143" s="33"/>
      <c r="DZ143" s="33"/>
      <c r="EA143" s="33"/>
      <c r="EB143" s="33"/>
      <c r="EC143" s="33"/>
      <c r="ED143" s="33"/>
      <c r="EE143" s="33"/>
      <c r="EF143" s="33"/>
      <c r="EG143" s="33"/>
      <c r="EH143" s="33"/>
      <c r="EI143" s="33"/>
      <c r="EJ143" s="33"/>
      <c r="EK143" s="33"/>
      <c r="EL143" s="33"/>
      <c r="EM143" s="33"/>
      <c r="EN143" s="33"/>
      <c r="EO143" s="33"/>
      <c r="EP143" s="33"/>
      <c r="EQ143" s="33"/>
      <c r="ER143" s="33"/>
      <c r="ES143" s="33"/>
      <c r="ET143" s="33"/>
      <c r="EU143" s="33"/>
      <c r="EV143" s="33"/>
    </row>
    <row r="144" spans="2:179" x14ac:dyDescent="0.25"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/>
      <c r="CZ144" s="33"/>
      <c r="DA144" s="33"/>
      <c r="DB144" s="33"/>
      <c r="DC144" s="33"/>
      <c r="DD144" s="33"/>
      <c r="DE144" s="33"/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33"/>
      <c r="DQ144" s="33"/>
      <c r="DR144" s="33"/>
      <c r="DS144" s="33"/>
      <c r="DT144" s="33"/>
      <c r="DU144" s="33"/>
      <c r="DV144" s="33"/>
      <c r="DW144" s="33"/>
      <c r="DX144" s="33"/>
      <c r="DY144" s="33"/>
      <c r="DZ144" s="33"/>
      <c r="EA144" s="33"/>
      <c r="EB144" s="33"/>
      <c r="EC144" s="33"/>
      <c r="ED144" s="33"/>
      <c r="EE144" s="33"/>
      <c r="EF144" s="33"/>
      <c r="EG144" s="33"/>
      <c r="EH144" s="33"/>
      <c r="EI144" s="33"/>
      <c r="EJ144" s="33"/>
      <c r="EK144" s="33"/>
      <c r="EL144" s="33"/>
      <c r="EM144" s="33"/>
      <c r="EN144" s="33"/>
      <c r="EO144" s="33"/>
      <c r="EP144" s="33"/>
      <c r="EQ144" s="33"/>
      <c r="ER144" s="33"/>
      <c r="ES144" s="33"/>
      <c r="ET144" s="33"/>
      <c r="EU144" s="33"/>
      <c r="EV144" s="33"/>
    </row>
    <row r="145" spans="2:152" x14ac:dyDescent="0.25"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/>
      <c r="CZ145" s="33"/>
      <c r="DA145" s="33"/>
      <c r="DB145" s="33"/>
      <c r="DC145" s="33"/>
      <c r="DD145" s="33"/>
      <c r="DE145" s="33"/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33"/>
      <c r="DQ145" s="33"/>
      <c r="DR145" s="33"/>
      <c r="DS145" s="33"/>
      <c r="DT145" s="33"/>
      <c r="DU145" s="33"/>
      <c r="DV145" s="33"/>
      <c r="DW145" s="33"/>
      <c r="DX145" s="33"/>
      <c r="DY145" s="33"/>
      <c r="DZ145" s="33"/>
      <c r="EA145" s="33"/>
      <c r="EB145" s="33"/>
      <c r="EC145" s="33"/>
      <c r="ED145" s="33"/>
      <c r="EE145" s="33"/>
      <c r="EF145" s="33"/>
      <c r="EG145" s="33"/>
      <c r="EH145" s="33"/>
      <c r="EI145" s="33"/>
      <c r="EJ145" s="33"/>
      <c r="EK145" s="33"/>
      <c r="EL145" s="33"/>
      <c r="EM145" s="33"/>
      <c r="EN145" s="33"/>
      <c r="EO145" s="33"/>
      <c r="EP145" s="33"/>
      <c r="EQ145" s="33"/>
      <c r="ER145" s="33"/>
      <c r="ES145" s="33"/>
      <c r="ET145" s="33"/>
      <c r="EU145" s="33"/>
      <c r="EV145" s="33"/>
    </row>
    <row r="146" spans="2:152" x14ac:dyDescent="0.25"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3"/>
      <c r="CS146" s="33"/>
      <c r="CT146" s="33"/>
      <c r="CU146" s="33"/>
      <c r="CV146" s="33"/>
      <c r="CW146" s="33"/>
      <c r="CX146" s="33"/>
      <c r="CY146" s="33"/>
      <c r="CZ146" s="33"/>
      <c r="DA146" s="33"/>
      <c r="DB146" s="33"/>
      <c r="DC146" s="33"/>
      <c r="DD146" s="33"/>
      <c r="DE146" s="33"/>
      <c r="DF146" s="33"/>
      <c r="DG146" s="33"/>
      <c r="DH146" s="33"/>
      <c r="DI146" s="33"/>
      <c r="DJ146" s="33"/>
      <c r="DK146" s="33"/>
      <c r="DL146" s="33"/>
      <c r="DM146" s="33"/>
      <c r="DN146" s="33"/>
      <c r="DO146" s="33"/>
      <c r="DP146" s="33"/>
      <c r="DQ146" s="33"/>
      <c r="DR146" s="33"/>
      <c r="DS146" s="33"/>
      <c r="DT146" s="33"/>
      <c r="DU146" s="33"/>
      <c r="DV146" s="33"/>
      <c r="DW146" s="33"/>
      <c r="DX146" s="33"/>
      <c r="DY146" s="33"/>
      <c r="DZ146" s="33"/>
      <c r="EA146" s="33"/>
      <c r="EB146" s="33"/>
      <c r="EC146" s="33"/>
      <c r="ED146" s="33"/>
      <c r="EE146" s="33"/>
      <c r="EF146" s="33"/>
      <c r="EG146" s="33"/>
      <c r="EH146" s="33"/>
      <c r="EI146" s="33"/>
      <c r="EJ146" s="33"/>
      <c r="EK146" s="33"/>
      <c r="EL146" s="33"/>
      <c r="EM146" s="33"/>
      <c r="EN146" s="33"/>
      <c r="EO146" s="33"/>
      <c r="EP146" s="33"/>
      <c r="EQ146" s="33"/>
      <c r="ER146" s="33"/>
      <c r="ES146" s="33"/>
      <c r="ET146" s="33"/>
      <c r="EU146" s="33"/>
      <c r="EV146" s="33"/>
    </row>
    <row r="147" spans="2:152" x14ac:dyDescent="0.25"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3"/>
      <c r="CS147" s="33"/>
      <c r="CT147" s="33"/>
      <c r="CU147" s="33"/>
      <c r="CV147" s="33"/>
      <c r="CW147" s="33"/>
      <c r="CX147" s="33"/>
      <c r="CY147" s="33"/>
      <c r="CZ147" s="33"/>
      <c r="DA147" s="33"/>
      <c r="DB147" s="33"/>
      <c r="DC147" s="33"/>
      <c r="DD147" s="33"/>
      <c r="DE147" s="33"/>
      <c r="DF147" s="33"/>
      <c r="DG147" s="33"/>
      <c r="DH147" s="33"/>
      <c r="DI147" s="33"/>
      <c r="DJ147" s="33"/>
      <c r="DK147" s="33"/>
      <c r="DL147" s="33"/>
      <c r="DM147" s="33"/>
      <c r="DN147" s="33"/>
      <c r="DO147" s="33"/>
      <c r="DP147" s="33"/>
      <c r="DQ147" s="33"/>
      <c r="DR147" s="33"/>
      <c r="DS147" s="33"/>
      <c r="DT147" s="33"/>
      <c r="DU147" s="33"/>
      <c r="DV147" s="33"/>
      <c r="DW147" s="33"/>
      <c r="DX147" s="33"/>
      <c r="DY147" s="33"/>
      <c r="DZ147" s="33"/>
      <c r="EA147" s="33"/>
      <c r="EB147" s="33"/>
      <c r="EC147" s="33"/>
      <c r="ED147" s="33"/>
      <c r="EE147" s="33"/>
      <c r="EF147" s="33"/>
      <c r="EG147" s="33"/>
      <c r="EH147" s="33"/>
      <c r="EI147" s="33"/>
      <c r="EJ147" s="33"/>
      <c r="EK147" s="33"/>
      <c r="EL147" s="33"/>
      <c r="EM147" s="33"/>
      <c r="EN147" s="33"/>
      <c r="EO147" s="33"/>
      <c r="EP147" s="33"/>
      <c r="EQ147" s="33"/>
      <c r="ER147" s="33"/>
      <c r="ES147" s="33"/>
      <c r="ET147" s="33"/>
      <c r="EU147" s="33"/>
      <c r="EV147" s="33"/>
    </row>
    <row r="148" spans="2:152" x14ac:dyDescent="0.25"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3"/>
      <c r="CS148" s="33"/>
      <c r="CT148" s="33"/>
      <c r="CU148" s="33"/>
      <c r="CV148" s="33"/>
      <c r="CW148" s="33"/>
      <c r="CX148" s="33"/>
      <c r="CY148" s="33"/>
      <c r="CZ148" s="33"/>
      <c r="DA148" s="33"/>
      <c r="DB148" s="33"/>
      <c r="DC148" s="33"/>
      <c r="DD148" s="33"/>
      <c r="DE148" s="33"/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33"/>
      <c r="DQ148" s="33"/>
      <c r="DR148" s="33"/>
      <c r="DS148" s="33"/>
      <c r="DT148" s="33"/>
      <c r="DU148" s="33"/>
      <c r="DV148" s="33"/>
      <c r="DW148" s="33"/>
      <c r="DX148" s="33"/>
      <c r="DY148" s="33"/>
      <c r="DZ148" s="33"/>
      <c r="EA148" s="33"/>
      <c r="EB148" s="33"/>
      <c r="EC148" s="33"/>
      <c r="ED148" s="33"/>
      <c r="EE148" s="33"/>
      <c r="EF148" s="33"/>
      <c r="EG148" s="33"/>
      <c r="EH148" s="33"/>
      <c r="EI148" s="33"/>
      <c r="EJ148" s="33"/>
      <c r="EK148" s="33"/>
      <c r="EL148" s="33"/>
      <c r="EM148" s="33"/>
      <c r="EN148" s="33"/>
      <c r="EO148" s="33"/>
      <c r="EP148" s="33"/>
      <c r="EQ148" s="33"/>
      <c r="ER148" s="33"/>
      <c r="ES148" s="33"/>
      <c r="ET148" s="33"/>
      <c r="EU148" s="33"/>
      <c r="EV148" s="33"/>
    </row>
    <row r="149" spans="2:152" x14ac:dyDescent="0.25"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3"/>
      <c r="CS149" s="33"/>
      <c r="CT149" s="33"/>
      <c r="CU149" s="33"/>
      <c r="CV149" s="33"/>
      <c r="CW149" s="33"/>
      <c r="CX149" s="33"/>
      <c r="CY149" s="33"/>
      <c r="CZ149" s="33"/>
      <c r="DA149" s="33"/>
      <c r="DB149" s="33"/>
      <c r="DC149" s="33"/>
      <c r="DD149" s="33"/>
      <c r="DE149" s="33"/>
      <c r="DF149" s="33"/>
      <c r="DG149" s="33"/>
      <c r="DH149" s="33"/>
      <c r="DI149" s="33"/>
      <c r="DJ149" s="33"/>
      <c r="DK149" s="33"/>
      <c r="DL149" s="33"/>
      <c r="DM149" s="33"/>
      <c r="DN149" s="33"/>
      <c r="DO149" s="33"/>
      <c r="DP149" s="33"/>
      <c r="DQ149" s="33"/>
      <c r="DR149" s="33"/>
      <c r="DS149" s="33"/>
      <c r="DT149" s="33"/>
      <c r="DU149" s="33"/>
      <c r="DV149" s="33"/>
      <c r="DW149" s="33"/>
      <c r="DX149" s="33"/>
      <c r="DY149" s="33"/>
      <c r="DZ149" s="33"/>
      <c r="EA149" s="33"/>
      <c r="EB149" s="33"/>
      <c r="EC149" s="33"/>
      <c r="ED149" s="33"/>
      <c r="EE149" s="33"/>
      <c r="EF149" s="33"/>
      <c r="EG149" s="33"/>
      <c r="EH149" s="33"/>
      <c r="EI149" s="33"/>
      <c r="EJ149" s="33"/>
      <c r="EK149" s="33"/>
      <c r="EL149" s="33"/>
      <c r="EM149" s="33"/>
      <c r="EN149" s="33"/>
      <c r="EO149" s="33"/>
      <c r="EP149" s="33"/>
      <c r="EQ149" s="33"/>
      <c r="ER149" s="33"/>
      <c r="ES149" s="33"/>
      <c r="ET149" s="33"/>
      <c r="EU149" s="33"/>
      <c r="EV149" s="33"/>
    </row>
    <row r="150" spans="2:152" x14ac:dyDescent="0.25"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3"/>
      <c r="CS150" s="33"/>
      <c r="CT150" s="33"/>
      <c r="CU150" s="33"/>
      <c r="CV150" s="33"/>
      <c r="CW150" s="33"/>
      <c r="CX150" s="33"/>
      <c r="CY150" s="33"/>
      <c r="CZ150" s="33"/>
      <c r="DA150" s="33"/>
      <c r="DB150" s="33"/>
      <c r="DC150" s="33"/>
      <c r="DD150" s="33"/>
      <c r="DE150" s="33"/>
      <c r="DF150" s="33"/>
      <c r="DG150" s="33"/>
      <c r="DH150" s="33"/>
      <c r="DI150" s="33"/>
      <c r="DJ150" s="33"/>
      <c r="DK150" s="33"/>
      <c r="DL150" s="33"/>
      <c r="DM150" s="33"/>
      <c r="DN150" s="33"/>
      <c r="DO150" s="33"/>
      <c r="DP150" s="33"/>
      <c r="DQ150" s="33"/>
      <c r="DR150" s="33"/>
      <c r="DS150" s="33"/>
      <c r="DT150" s="33"/>
      <c r="DU150" s="33"/>
      <c r="DV150" s="33"/>
      <c r="DW150" s="33"/>
      <c r="DX150" s="33"/>
      <c r="DY150" s="33"/>
      <c r="DZ150" s="33"/>
      <c r="EA150" s="33"/>
      <c r="EB150" s="33"/>
      <c r="EC150" s="33"/>
      <c r="ED150" s="33"/>
      <c r="EE150" s="33"/>
      <c r="EF150" s="33"/>
      <c r="EG150" s="33"/>
      <c r="EH150" s="33"/>
      <c r="EI150" s="33"/>
      <c r="EJ150" s="33"/>
      <c r="EK150" s="33"/>
      <c r="EL150" s="33"/>
      <c r="EM150" s="33"/>
      <c r="EN150" s="33"/>
      <c r="EO150" s="33"/>
      <c r="EP150" s="33"/>
      <c r="EQ150" s="33"/>
      <c r="ER150" s="33"/>
      <c r="ES150" s="33"/>
      <c r="ET150" s="33"/>
      <c r="EU150" s="33"/>
      <c r="EV150" s="33"/>
    </row>
    <row r="151" spans="2:152" x14ac:dyDescent="0.25"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3"/>
      <c r="CS151" s="33"/>
      <c r="CT151" s="33"/>
      <c r="CU151" s="33"/>
      <c r="CV151" s="33"/>
      <c r="CW151" s="33"/>
      <c r="CX151" s="33"/>
      <c r="CY151" s="33"/>
      <c r="CZ151" s="33"/>
      <c r="DA151" s="33"/>
      <c r="DB151" s="33"/>
      <c r="DC151" s="33"/>
      <c r="DD151" s="33"/>
      <c r="DE151" s="33"/>
      <c r="DF151" s="33"/>
      <c r="DG151" s="33"/>
      <c r="DH151" s="33"/>
      <c r="DI151" s="33"/>
      <c r="DJ151" s="33"/>
      <c r="DK151" s="33"/>
      <c r="DL151" s="33"/>
      <c r="DM151" s="33"/>
      <c r="DN151" s="33"/>
      <c r="DO151" s="33"/>
      <c r="DP151" s="33"/>
      <c r="DQ151" s="33"/>
      <c r="DR151" s="33"/>
      <c r="DS151" s="33"/>
      <c r="DT151" s="33"/>
      <c r="DU151" s="33"/>
      <c r="DV151" s="33"/>
      <c r="DW151" s="33"/>
      <c r="DX151" s="33"/>
      <c r="DY151" s="33"/>
      <c r="DZ151" s="33"/>
      <c r="EA151" s="33"/>
      <c r="EB151" s="33"/>
      <c r="EC151" s="33"/>
      <c r="ED151" s="33"/>
      <c r="EE151" s="33"/>
      <c r="EF151" s="33"/>
      <c r="EG151" s="33"/>
      <c r="EH151" s="33"/>
      <c r="EI151" s="33"/>
      <c r="EJ151" s="33"/>
      <c r="EK151" s="33"/>
      <c r="EL151" s="33"/>
      <c r="EM151" s="33"/>
      <c r="EN151" s="33"/>
      <c r="EO151" s="33"/>
      <c r="EP151" s="33"/>
      <c r="EQ151" s="33"/>
      <c r="ER151" s="33"/>
      <c r="ES151" s="33"/>
      <c r="ET151" s="33"/>
      <c r="EU151" s="33"/>
      <c r="EV151" s="33"/>
    </row>
    <row r="152" spans="2:152" x14ac:dyDescent="0.25"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  <c r="CT152" s="33"/>
      <c r="CU152" s="33"/>
      <c r="CV152" s="33"/>
      <c r="CW152" s="33"/>
      <c r="CX152" s="33"/>
      <c r="CY152" s="33"/>
      <c r="CZ152" s="33"/>
      <c r="DA152" s="33"/>
      <c r="DB152" s="33"/>
      <c r="DC152" s="33"/>
      <c r="DD152" s="33"/>
      <c r="DE152" s="33"/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33"/>
      <c r="DQ152" s="33"/>
      <c r="DR152" s="33"/>
      <c r="DS152" s="33"/>
      <c r="DT152" s="33"/>
      <c r="DU152" s="33"/>
      <c r="DV152" s="33"/>
      <c r="DW152" s="33"/>
      <c r="DX152" s="33"/>
      <c r="DY152" s="33"/>
      <c r="DZ152" s="33"/>
      <c r="EA152" s="33"/>
      <c r="EB152" s="33"/>
      <c r="EC152" s="33"/>
      <c r="ED152" s="33"/>
      <c r="EE152" s="33"/>
      <c r="EF152" s="33"/>
      <c r="EG152" s="33"/>
      <c r="EH152" s="33"/>
      <c r="EI152" s="33"/>
      <c r="EJ152" s="33"/>
      <c r="EK152" s="33"/>
      <c r="EL152" s="33"/>
      <c r="EM152" s="33"/>
      <c r="EN152" s="33"/>
      <c r="EO152" s="33"/>
      <c r="EP152" s="33"/>
      <c r="EQ152" s="33"/>
      <c r="ER152" s="33"/>
      <c r="ES152" s="33"/>
      <c r="ET152" s="33"/>
      <c r="EU152" s="33"/>
      <c r="EV152" s="33"/>
    </row>
    <row r="153" spans="2:152" x14ac:dyDescent="0.25"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3"/>
      <c r="CS153" s="33"/>
      <c r="CT153" s="33"/>
      <c r="CU153" s="33"/>
      <c r="CV153" s="33"/>
      <c r="CW153" s="33"/>
      <c r="CX153" s="33"/>
      <c r="CY153" s="33"/>
      <c r="CZ153" s="33"/>
      <c r="DA153" s="33"/>
      <c r="DB153" s="33"/>
      <c r="DC153" s="33"/>
      <c r="DD153" s="33"/>
      <c r="DE153" s="33"/>
      <c r="DF153" s="33"/>
      <c r="DG153" s="33"/>
      <c r="DH153" s="33"/>
      <c r="DI153" s="33"/>
      <c r="DJ153" s="33"/>
      <c r="DK153" s="33"/>
      <c r="DL153" s="33"/>
      <c r="DM153" s="33"/>
      <c r="DN153" s="33"/>
      <c r="DO153" s="33"/>
      <c r="DP153" s="33"/>
      <c r="DQ153" s="33"/>
      <c r="DR153" s="33"/>
      <c r="DS153" s="33"/>
      <c r="DT153" s="33"/>
      <c r="DU153" s="33"/>
      <c r="DV153" s="33"/>
      <c r="DW153" s="33"/>
      <c r="DX153" s="33"/>
      <c r="DY153" s="33"/>
      <c r="DZ153" s="33"/>
      <c r="EA153" s="33"/>
      <c r="EB153" s="33"/>
      <c r="EC153" s="33"/>
      <c r="ED153" s="33"/>
      <c r="EE153" s="33"/>
      <c r="EF153" s="33"/>
      <c r="EG153" s="33"/>
      <c r="EH153" s="33"/>
      <c r="EI153" s="33"/>
      <c r="EJ153" s="33"/>
      <c r="EK153" s="33"/>
      <c r="EL153" s="33"/>
      <c r="EM153" s="33"/>
      <c r="EN153" s="33"/>
      <c r="EO153" s="33"/>
      <c r="EP153" s="33"/>
      <c r="EQ153" s="33"/>
      <c r="ER153" s="33"/>
      <c r="ES153" s="33"/>
      <c r="ET153" s="33"/>
      <c r="EU153" s="33"/>
      <c r="EV153" s="33"/>
    </row>
    <row r="154" spans="2:152" x14ac:dyDescent="0.25"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3"/>
      <c r="CS154" s="33"/>
      <c r="CT154" s="33"/>
      <c r="CU154" s="33"/>
      <c r="CV154" s="33"/>
      <c r="CW154" s="33"/>
      <c r="CX154" s="33"/>
      <c r="CY154" s="33"/>
      <c r="CZ154" s="33"/>
      <c r="DA154" s="33"/>
      <c r="DB154" s="33"/>
      <c r="DC154" s="33"/>
      <c r="DD154" s="33"/>
      <c r="DE154" s="33"/>
      <c r="DF154" s="33"/>
      <c r="DG154" s="33"/>
      <c r="DH154" s="33"/>
      <c r="DI154" s="33"/>
      <c r="DJ154" s="33"/>
      <c r="DK154" s="33"/>
      <c r="DL154" s="33"/>
      <c r="DM154" s="33"/>
      <c r="DN154" s="33"/>
      <c r="DO154" s="33"/>
      <c r="DP154" s="33"/>
      <c r="DQ154" s="33"/>
      <c r="DR154" s="33"/>
      <c r="DS154" s="33"/>
      <c r="DT154" s="33"/>
      <c r="DU154" s="33"/>
      <c r="DV154" s="33"/>
      <c r="DW154" s="33"/>
      <c r="DX154" s="33"/>
      <c r="DY154" s="33"/>
      <c r="DZ154" s="33"/>
      <c r="EA154" s="33"/>
      <c r="EB154" s="33"/>
      <c r="EC154" s="33"/>
      <c r="ED154" s="33"/>
      <c r="EE154" s="33"/>
      <c r="EF154" s="33"/>
      <c r="EG154" s="33"/>
      <c r="EH154" s="33"/>
      <c r="EI154" s="33"/>
      <c r="EJ154" s="33"/>
      <c r="EK154" s="33"/>
      <c r="EL154" s="33"/>
      <c r="EM154" s="33"/>
      <c r="EN154" s="33"/>
      <c r="EO154" s="33"/>
      <c r="EP154" s="33"/>
      <c r="EQ154" s="33"/>
      <c r="ER154" s="33"/>
      <c r="ES154" s="33"/>
      <c r="ET154" s="33"/>
      <c r="EU154" s="33"/>
      <c r="EV154" s="33"/>
    </row>
    <row r="155" spans="2:152" x14ac:dyDescent="0.25"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3"/>
      <c r="CS155" s="33"/>
      <c r="CT155" s="33"/>
      <c r="CU155" s="33"/>
      <c r="CV155" s="33"/>
      <c r="CW155" s="33"/>
      <c r="CX155" s="33"/>
      <c r="CY155" s="33"/>
      <c r="CZ155" s="33"/>
      <c r="DA155" s="33"/>
      <c r="DB155" s="33"/>
      <c r="DC155" s="33"/>
      <c r="DD155" s="33"/>
      <c r="DE155" s="33"/>
      <c r="DF155" s="33"/>
      <c r="DG155" s="33"/>
      <c r="DH155" s="33"/>
      <c r="DI155" s="33"/>
      <c r="DJ155" s="33"/>
      <c r="DK155" s="33"/>
      <c r="DL155" s="33"/>
      <c r="DM155" s="33"/>
      <c r="DN155" s="33"/>
      <c r="DO155" s="33"/>
      <c r="DP155" s="33"/>
      <c r="DQ155" s="33"/>
      <c r="DR155" s="33"/>
      <c r="DS155" s="33"/>
      <c r="DT155" s="33"/>
      <c r="DU155" s="33"/>
      <c r="DV155" s="33"/>
      <c r="DW155" s="33"/>
      <c r="DX155" s="33"/>
      <c r="DY155" s="33"/>
      <c r="DZ155" s="33"/>
      <c r="EA155" s="33"/>
      <c r="EB155" s="33"/>
      <c r="EC155" s="33"/>
      <c r="ED155" s="33"/>
      <c r="EE155" s="33"/>
      <c r="EF155" s="33"/>
      <c r="EG155" s="33"/>
      <c r="EH155" s="33"/>
      <c r="EI155" s="33"/>
      <c r="EJ155" s="33"/>
      <c r="EK155" s="33"/>
      <c r="EL155" s="33"/>
      <c r="EM155" s="33"/>
      <c r="EN155" s="33"/>
      <c r="EO155" s="33"/>
      <c r="EP155" s="33"/>
      <c r="EQ155" s="33"/>
      <c r="ER155" s="33"/>
      <c r="ES155" s="33"/>
      <c r="ET155" s="33"/>
      <c r="EU155" s="33"/>
      <c r="EV155" s="33"/>
    </row>
    <row r="156" spans="2:152" x14ac:dyDescent="0.25"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3"/>
      <c r="CS156" s="33"/>
      <c r="CT156" s="33"/>
      <c r="CU156" s="33"/>
      <c r="CV156" s="33"/>
      <c r="CW156" s="33"/>
      <c r="CX156" s="33"/>
      <c r="CY156" s="33"/>
      <c r="CZ156" s="33"/>
      <c r="DA156" s="33"/>
      <c r="DB156" s="33"/>
      <c r="DC156" s="33"/>
      <c r="DD156" s="33"/>
      <c r="DE156" s="33"/>
      <c r="DF156" s="33"/>
      <c r="DG156" s="33"/>
      <c r="DH156" s="33"/>
      <c r="DI156" s="33"/>
      <c r="DJ156" s="33"/>
      <c r="DK156" s="33"/>
      <c r="DL156" s="33"/>
      <c r="DM156" s="33"/>
      <c r="DN156" s="33"/>
      <c r="DO156" s="33"/>
      <c r="DP156" s="33"/>
      <c r="DQ156" s="33"/>
      <c r="DR156" s="33"/>
      <c r="DS156" s="33"/>
      <c r="DT156" s="33"/>
      <c r="DU156" s="33"/>
      <c r="DV156" s="33"/>
      <c r="DW156" s="33"/>
      <c r="DX156" s="33"/>
      <c r="DY156" s="33"/>
      <c r="DZ156" s="33"/>
      <c r="EA156" s="33"/>
      <c r="EB156" s="33"/>
      <c r="EC156" s="33"/>
      <c r="ED156" s="33"/>
      <c r="EE156" s="33"/>
      <c r="EF156" s="33"/>
      <c r="EG156" s="33"/>
      <c r="EH156" s="33"/>
      <c r="EI156" s="33"/>
      <c r="EJ156" s="33"/>
      <c r="EK156" s="33"/>
      <c r="EL156" s="33"/>
      <c r="EM156" s="33"/>
      <c r="EN156" s="33"/>
      <c r="EO156" s="33"/>
      <c r="EP156" s="33"/>
      <c r="EQ156" s="33"/>
      <c r="ER156" s="33"/>
      <c r="ES156" s="33"/>
      <c r="ET156" s="33"/>
      <c r="EU156" s="33"/>
      <c r="EV156" s="33"/>
    </row>
    <row r="157" spans="2:152" x14ac:dyDescent="0.25"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3"/>
      <c r="CS157" s="33"/>
      <c r="CT157" s="33"/>
      <c r="CU157" s="33"/>
      <c r="CV157" s="33"/>
      <c r="CW157" s="33"/>
      <c r="CX157" s="33"/>
      <c r="CY157" s="33"/>
      <c r="CZ157" s="33"/>
      <c r="DA157" s="33"/>
      <c r="DB157" s="33"/>
      <c r="DC157" s="33"/>
      <c r="DD157" s="33"/>
      <c r="DE157" s="33"/>
      <c r="DF157" s="33"/>
      <c r="DG157" s="33"/>
      <c r="DH157" s="33"/>
      <c r="DI157" s="33"/>
      <c r="DJ157" s="33"/>
      <c r="DK157" s="33"/>
      <c r="DL157" s="33"/>
      <c r="DM157" s="33"/>
      <c r="DN157" s="33"/>
      <c r="DO157" s="33"/>
      <c r="DP157" s="33"/>
      <c r="DQ157" s="33"/>
      <c r="DR157" s="33"/>
      <c r="DS157" s="33"/>
      <c r="DT157" s="33"/>
      <c r="DU157" s="33"/>
      <c r="DV157" s="33"/>
      <c r="DW157" s="33"/>
      <c r="DX157" s="33"/>
      <c r="DY157" s="33"/>
      <c r="DZ157" s="33"/>
      <c r="EA157" s="33"/>
      <c r="EB157" s="33"/>
      <c r="EC157" s="33"/>
      <c r="ED157" s="33"/>
      <c r="EE157" s="33"/>
      <c r="EF157" s="33"/>
      <c r="EG157" s="33"/>
      <c r="EH157" s="33"/>
      <c r="EI157" s="33"/>
      <c r="EJ157" s="33"/>
      <c r="EK157" s="33"/>
      <c r="EL157" s="33"/>
      <c r="EM157" s="33"/>
      <c r="EN157" s="33"/>
      <c r="EO157" s="33"/>
      <c r="EP157" s="33"/>
      <c r="EQ157" s="33"/>
      <c r="ER157" s="33"/>
      <c r="ES157" s="33"/>
      <c r="ET157" s="33"/>
      <c r="EU157" s="33"/>
      <c r="EV157" s="33"/>
    </row>
    <row r="158" spans="2:152" x14ac:dyDescent="0.25"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3"/>
      <c r="CS158" s="33"/>
      <c r="CT158" s="33"/>
      <c r="CU158" s="33"/>
      <c r="CV158" s="33"/>
      <c r="CW158" s="33"/>
      <c r="CX158" s="33"/>
      <c r="CY158" s="33"/>
      <c r="CZ158" s="33"/>
      <c r="DA158" s="33"/>
      <c r="DB158" s="33"/>
      <c r="DC158" s="33"/>
      <c r="DD158" s="33"/>
      <c r="DE158" s="33"/>
      <c r="DF158" s="33"/>
      <c r="DG158" s="33"/>
      <c r="DH158" s="33"/>
      <c r="DI158" s="33"/>
      <c r="DJ158" s="33"/>
      <c r="DK158" s="33"/>
      <c r="DL158" s="33"/>
      <c r="DM158" s="33"/>
      <c r="DN158" s="33"/>
      <c r="DO158" s="33"/>
      <c r="DP158" s="33"/>
      <c r="DQ158" s="33"/>
      <c r="DR158" s="33"/>
      <c r="DS158" s="33"/>
      <c r="DT158" s="33"/>
      <c r="DU158" s="33"/>
      <c r="DV158" s="33"/>
      <c r="DW158" s="33"/>
      <c r="DX158" s="33"/>
      <c r="DY158" s="33"/>
      <c r="DZ158" s="33"/>
      <c r="EA158" s="33"/>
      <c r="EB158" s="33"/>
      <c r="EC158" s="33"/>
      <c r="ED158" s="33"/>
      <c r="EE158" s="33"/>
      <c r="EF158" s="33"/>
      <c r="EG158" s="33"/>
      <c r="EH158" s="33"/>
      <c r="EI158" s="33"/>
      <c r="EJ158" s="33"/>
      <c r="EK158" s="33"/>
      <c r="EL158" s="33"/>
      <c r="EM158" s="33"/>
      <c r="EN158" s="33"/>
      <c r="EO158" s="33"/>
      <c r="EP158" s="33"/>
      <c r="EQ158" s="33"/>
      <c r="ER158" s="33"/>
      <c r="ES158" s="33"/>
      <c r="ET158" s="33"/>
      <c r="EU158" s="33"/>
      <c r="EV158" s="33"/>
    </row>
    <row r="159" spans="2:152" x14ac:dyDescent="0.25"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3"/>
      <c r="CS159" s="33"/>
      <c r="CT159" s="33"/>
      <c r="CU159" s="33"/>
      <c r="CV159" s="33"/>
      <c r="CW159" s="33"/>
      <c r="CX159" s="33"/>
      <c r="CY159" s="33"/>
      <c r="CZ159" s="33"/>
      <c r="DA159" s="33"/>
      <c r="DB159" s="33"/>
      <c r="DC159" s="33"/>
      <c r="DD159" s="33"/>
      <c r="DE159" s="33"/>
      <c r="DF159" s="33"/>
      <c r="DG159" s="33"/>
      <c r="DH159" s="33"/>
      <c r="DI159" s="33"/>
      <c r="DJ159" s="33"/>
      <c r="DK159" s="33"/>
      <c r="DL159" s="33"/>
      <c r="DM159" s="33"/>
      <c r="DN159" s="33"/>
      <c r="DO159" s="33"/>
      <c r="DP159" s="33"/>
      <c r="DQ159" s="33"/>
      <c r="DR159" s="33"/>
      <c r="DS159" s="33"/>
      <c r="DT159" s="33"/>
      <c r="DU159" s="33"/>
      <c r="DV159" s="33"/>
      <c r="DW159" s="33"/>
      <c r="DX159" s="33"/>
      <c r="DY159" s="33"/>
      <c r="DZ159" s="33"/>
      <c r="EA159" s="33"/>
      <c r="EB159" s="33"/>
      <c r="EC159" s="33"/>
      <c r="ED159" s="33"/>
      <c r="EE159" s="33"/>
      <c r="EF159" s="33"/>
      <c r="EG159" s="33"/>
      <c r="EH159" s="33"/>
      <c r="EI159" s="33"/>
      <c r="EJ159" s="33"/>
      <c r="EK159" s="33"/>
      <c r="EL159" s="33"/>
      <c r="EM159" s="33"/>
      <c r="EN159" s="33"/>
      <c r="EO159" s="33"/>
      <c r="EP159" s="33"/>
      <c r="EQ159" s="33"/>
      <c r="ER159" s="33"/>
      <c r="ES159" s="33"/>
      <c r="ET159" s="33"/>
      <c r="EU159" s="33"/>
      <c r="EV159" s="33"/>
    </row>
    <row r="160" spans="2:152" x14ac:dyDescent="0.25"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3"/>
      <c r="CS160" s="33"/>
      <c r="CT160" s="33"/>
      <c r="CU160" s="33"/>
      <c r="CV160" s="33"/>
      <c r="CW160" s="33"/>
      <c r="CX160" s="33"/>
      <c r="CY160" s="33"/>
      <c r="CZ160" s="33"/>
      <c r="DA160" s="33"/>
      <c r="DB160" s="33"/>
      <c r="DC160" s="33"/>
      <c r="DD160" s="33"/>
      <c r="DE160" s="33"/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33"/>
      <c r="DQ160" s="33"/>
      <c r="DR160" s="33"/>
      <c r="DS160" s="33"/>
      <c r="DT160" s="33"/>
      <c r="DU160" s="33"/>
      <c r="DV160" s="33"/>
      <c r="DW160" s="33"/>
      <c r="DX160" s="33"/>
      <c r="DY160" s="33"/>
      <c r="DZ160" s="33"/>
      <c r="EA160" s="33"/>
      <c r="EB160" s="33"/>
      <c r="EC160" s="33"/>
      <c r="ED160" s="33"/>
      <c r="EE160" s="33"/>
      <c r="EF160" s="33"/>
      <c r="EG160" s="33"/>
      <c r="EH160" s="33"/>
      <c r="EI160" s="33"/>
      <c r="EJ160" s="33"/>
      <c r="EK160" s="33"/>
      <c r="EL160" s="33"/>
      <c r="EM160" s="33"/>
      <c r="EN160" s="33"/>
      <c r="EO160" s="33"/>
      <c r="EP160" s="33"/>
      <c r="EQ160" s="33"/>
      <c r="ER160" s="33"/>
      <c r="ES160" s="33"/>
      <c r="ET160" s="33"/>
      <c r="EU160" s="33"/>
      <c r="EV160" s="33"/>
    </row>
    <row r="161" spans="2:152" x14ac:dyDescent="0.25"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  <c r="CW161" s="33"/>
      <c r="CX161" s="33"/>
      <c r="CY161" s="33"/>
      <c r="CZ161" s="33"/>
      <c r="DA161" s="33"/>
      <c r="DB161" s="33"/>
      <c r="DC161" s="33"/>
      <c r="DD161" s="33"/>
      <c r="DE161" s="33"/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33"/>
      <c r="DQ161" s="33"/>
      <c r="DR161" s="33"/>
      <c r="DS161" s="33"/>
      <c r="DT161" s="33"/>
      <c r="DU161" s="33"/>
      <c r="DV161" s="33"/>
      <c r="DW161" s="33"/>
      <c r="DX161" s="33"/>
      <c r="DY161" s="33"/>
      <c r="DZ161" s="33"/>
      <c r="EA161" s="33"/>
      <c r="EB161" s="33"/>
      <c r="EC161" s="33"/>
      <c r="ED161" s="33"/>
      <c r="EE161" s="33"/>
      <c r="EF161" s="33"/>
      <c r="EG161" s="33"/>
      <c r="EH161" s="33"/>
      <c r="EI161" s="33"/>
      <c r="EJ161" s="33"/>
      <c r="EK161" s="33"/>
      <c r="EL161" s="33"/>
      <c r="EM161" s="33"/>
      <c r="EN161" s="33"/>
      <c r="EO161" s="33"/>
      <c r="EP161" s="33"/>
      <c r="EQ161" s="33"/>
      <c r="ER161" s="33"/>
      <c r="ES161" s="33"/>
      <c r="ET161" s="33"/>
      <c r="EU161" s="33"/>
      <c r="EV161" s="33"/>
    </row>
    <row r="162" spans="2:152" x14ac:dyDescent="0.25"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  <c r="DR162" s="33"/>
      <c r="DS162" s="33"/>
      <c r="DT162" s="33"/>
      <c r="DU162" s="33"/>
      <c r="DV162" s="33"/>
      <c r="DW162" s="33"/>
      <c r="DX162" s="33"/>
      <c r="DY162" s="33"/>
      <c r="DZ162" s="33"/>
      <c r="EA162" s="33"/>
      <c r="EB162" s="33"/>
      <c r="EC162" s="33"/>
      <c r="ED162" s="33"/>
      <c r="EE162" s="33"/>
      <c r="EF162" s="33"/>
      <c r="EG162" s="33"/>
      <c r="EH162" s="33"/>
      <c r="EI162" s="33"/>
      <c r="EJ162" s="33"/>
      <c r="EK162" s="33"/>
      <c r="EL162" s="33"/>
      <c r="EM162" s="33"/>
      <c r="EN162" s="33"/>
      <c r="EO162" s="33"/>
      <c r="EP162" s="33"/>
      <c r="EQ162" s="33"/>
      <c r="ER162" s="33"/>
      <c r="ES162" s="33"/>
      <c r="ET162" s="33"/>
      <c r="EU162" s="33"/>
      <c r="EV162" s="33"/>
    </row>
    <row r="163" spans="2:152" x14ac:dyDescent="0.25"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  <c r="DR163" s="33"/>
      <c r="DS163" s="33"/>
      <c r="DT163" s="33"/>
      <c r="DU163" s="33"/>
      <c r="DV163" s="33"/>
      <c r="DW163" s="33"/>
      <c r="DX163" s="33"/>
      <c r="DY163" s="33"/>
      <c r="DZ163" s="33"/>
      <c r="EA163" s="33"/>
      <c r="EB163" s="33"/>
      <c r="EC163" s="33"/>
      <c r="ED163" s="33"/>
      <c r="EE163" s="33"/>
      <c r="EF163" s="33"/>
      <c r="EG163" s="33"/>
      <c r="EH163" s="33"/>
      <c r="EI163" s="33"/>
      <c r="EJ163" s="33"/>
      <c r="EK163" s="33"/>
      <c r="EL163" s="33"/>
      <c r="EM163" s="33"/>
      <c r="EN163" s="33"/>
      <c r="EO163" s="33"/>
      <c r="EP163" s="33"/>
      <c r="EQ163" s="33"/>
      <c r="ER163" s="33"/>
      <c r="ES163" s="33"/>
      <c r="ET163" s="33"/>
      <c r="EU163" s="33"/>
      <c r="EV163" s="33"/>
    </row>
    <row r="164" spans="2:152" x14ac:dyDescent="0.25"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3"/>
      <c r="DY164" s="33"/>
      <c r="DZ164" s="33"/>
      <c r="EA164" s="33"/>
      <c r="EB164" s="33"/>
      <c r="EC164" s="33"/>
      <c r="ED164" s="33"/>
      <c r="EE164" s="33"/>
      <c r="EF164" s="33"/>
      <c r="EG164" s="33"/>
      <c r="EH164" s="33"/>
      <c r="EI164" s="33"/>
      <c r="EJ164" s="33"/>
      <c r="EK164" s="33"/>
      <c r="EL164" s="33"/>
      <c r="EM164" s="33"/>
      <c r="EN164" s="33"/>
      <c r="EO164" s="33"/>
      <c r="EP164" s="33"/>
      <c r="EQ164" s="33"/>
      <c r="ER164" s="33"/>
      <c r="ES164" s="33"/>
      <c r="ET164" s="33"/>
      <c r="EU164" s="33"/>
      <c r="EV164" s="33"/>
    </row>
    <row r="165" spans="2:152" x14ac:dyDescent="0.25"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33"/>
      <c r="DU165" s="33"/>
      <c r="DV165" s="33"/>
      <c r="DW165" s="33"/>
      <c r="DX165" s="33"/>
      <c r="DY165" s="33"/>
      <c r="DZ165" s="33"/>
      <c r="EA165" s="33"/>
      <c r="EB165" s="33"/>
      <c r="EC165" s="33"/>
      <c r="ED165" s="33"/>
      <c r="EE165" s="33"/>
      <c r="EF165" s="33"/>
      <c r="EG165" s="33"/>
      <c r="EH165" s="33"/>
      <c r="EI165" s="33"/>
      <c r="EJ165" s="33"/>
      <c r="EK165" s="33"/>
      <c r="EL165" s="33"/>
      <c r="EM165" s="33"/>
      <c r="EN165" s="33"/>
      <c r="EO165" s="33"/>
      <c r="EP165" s="33"/>
      <c r="EQ165" s="33"/>
      <c r="ER165" s="33"/>
      <c r="ES165" s="33"/>
      <c r="ET165" s="33"/>
      <c r="EU165" s="33"/>
      <c r="EV165" s="33"/>
    </row>
    <row r="166" spans="2:152" x14ac:dyDescent="0.25"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3"/>
      <c r="DY166" s="33"/>
      <c r="DZ166" s="33"/>
      <c r="EA166" s="33"/>
      <c r="EB166" s="33"/>
      <c r="EC166" s="33"/>
      <c r="ED166" s="33"/>
      <c r="EE166" s="33"/>
      <c r="EF166" s="33"/>
      <c r="EG166" s="33"/>
      <c r="EH166" s="33"/>
      <c r="EI166" s="33"/>
      <c r="EJ166" s="33"/>
      <c r="EK166" s="33"/>
      <c r="EL166" s="33"/>
      <c r="EM166" s="33"/>
      <c r="EN166" s="33"/>
      <c r="EO166" s="33"/>
      <c r="EP166" s="33"/>
      <c r="EQ166" s="33"/>
      <c r="ER166" s="33"/>
      <c r="ES166" s="33"/>
      <c r="ET166" s="33"/>
      <c r="EU166" s="33"/>
      <c r="EV166" s="33"/>
    </row>
    <row r="167" spans="2:152" x14ac:dyDescent="0.25"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3"/>
      <c r="DY167" s="33"/>
      <c r="DZ167" s="33"/>
      <c r="EA167" s="33"/>
      <c r="EB167" s="33"/>
      <c r="EC167" s="33"/>
      <c r="ED167" s="33"/>
      <c r="EE167" s="33"/>
      <c r="EF167" s="33"/>
      <c r="EG167" s="33"/>
      <c r="EH167" s="33"/>
      <c r="EI167" s="33"/>
      <c r="EJ167" s="33"/>
      <c r="EK167" s="33"/>
      <c r="EL167" s="33"/>
      <c r="EM167" s="33"/>
      <c r="EN167" s="33"/>
      <c r="EO167" s="33"/>
      <c r="EP167" s="33"/>
      <c r="EQ167" s="33"/>
      <c r="ER167" s="33"/>
      <c r="ES167" s="33"/>
      <c r="ET167" s="33"/>
      <c r="EU167" s="33"/>
      <c r="EV167" s="33"/>
    </row>
    <row r="168" spans="2:152" x14ac:dyDescent="0.25"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3"/>
      <c r="DY168" s="33"/>
      <c r="DZ168" s="33"/>
      <c r="EA168" s="33"/>
      <c r="EB168" s="33"/>
      <c r="EC168" s="33"/>
      <c r="ED168" s="33"/>
      <c r="EE168" s="33"/>
      <c r="EF168" s="33"/>
      <c r="EG168" s="33"/>
      <c r="EH168" s="33"/>
      <c r="EI168" s="33"/>
      <c r="EJ168" s="33"/>
      <c r="EK168" s="33"/>
      <c r="EL168" s="33"/>
      <c r="EM168" s="33"/>
      <c r="EN168" s="33"/>
      <c r="EO168" s="33"/>
      <c r="EP168" s="33"/>
      <c r="EQ168" s="33"/>
      <c r="ER168" s="33"/>
      <c r="ES168" s="33"/>
      <c r="ET168" s="33"/>
      <c r="EU168" s="33"/>
      <c r="EV168" s="33"/>
    </row>
    <row r="169" spans="2:152" x14ac:dyDescent="0.25"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3"/>
      <c r="DY169" s="33"/>
      <c r="DZ169" s="33"/>
      <c r="EA169" s="33"/>
      <c r="EB169" s="33"/>
      <c r="EC169" s="33"/>
      <c r="ED169" s="33"/>
      <c r="EE169" s="33"/>
      <c r="EF169" s="33"/>
      <c r="EG169" s="33"/>
      <c r="EH169" s="33"/>
      <c r="EI169" s="33"/>
      <c r="EJ169" s="33"/>
      <c r="EK169" s="33"/>
      <c r="EL169" s="33"/>
      <c r="EM169" s="33"/>
      <c r="EN169" s="33"/>
      <c r="EO169" s="33"/>
      <c r="EP169" s="33"/>
      <c r="EQ169" s="33"/>
      <c r="ER169" s="33"/>
      <c r="ES169" s="33"/>
      <c r="ET169" s="33"/>
      <c r="EU169" s="33"/>
      <c r="EV169" s="33"/>
    </row>
    <row r="170" spans="2:152" x14ac:dyDescent="0.25"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3"/>
      <c r="DY170" s="33"/>
      <c r="DZ170" s="33"/>
      <c r="EA170" s="33"/>
      <c r="EB170" s="33"/>
      <c r="EC170" s="33"/>
      <c r="ED170" s="33"/>
      <c r="EE170" s="33"/>
      <c r="EF170" s="33"/>
      <c r="EG170" s="33"/>
      <c r="EH170" s="33"/>
      <c r="EI170" s="33"/>
      <c r="EJ170" s="33"/>
      <c r="EK170" s="33"/>
      <c r="EL170" s="33"/>
      <c r="EM170" s="33"/>
      <c r="EN170" s="33"/>
      <c r="EO170" s="33"/>
      <c r="EP170" s="33"/>
      <c r="EQ170" s="33"/>
      <c r="ER170" s="33"/>
      <c r="ES170" s="33"/>
      <c r="ET170" s="33"/>
      <c r="EU170" s="33"/>
      <c r="EV170" s="33"/>
    </row>
    <row r="171" spans="2:152" x14ac:dyDescent="0.25"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3"/>
      <c r="DY171" s="33"/>
      <c r="DZ171" s="33"/>
      <c r="EA171" s="33"/>
      <c r="EB171" s="33"/>
      <c r="EC171" s="33"/>
      <c r="ED171" s="33"/>
      <c r="EE171" s="33"/>
      <c r="EF171" s="33"/>
      <c r="EG171" s="33"/>
      <c r="EH171" s="33"/>
      <c r="EI171" s="33"/>
      <c r="EJ171" s="33"/>
      <c r="EK171" s="33"/>
      <c r="EL171" s="33"/>
      <c r="EM171" s="33"/>
      <c r="EN171" s="33"/>
      <c r="EO171" s="33"/>
      <c r="EP171" s="33"/>
      <c r="EQ171" s="33"/>
      <c r="ER171" s="33"/>
      <c r="ES171" s="33"/>
      <c r="ET171" s="33"/>
      <c r="EU171" s="33"/>
      <c r="EV171" s="33"/>
    </row>
    <row r="172" spans="2:152" x14ac:dyDescent="0.25"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3"/>
      <c r="DY172" s="33"/>
      <c r="DZ172" s="33"/>
      <c r="EA172" s="33"/>
      <c r="EB172" s="33"/>
      <c r="EC172" s="33"/>
      <c r="ED172" s="33"/>
      <c r="EE172" s="33"/>
      <c r="EF172" s="33"/>
      <c r="EG172" s="33"/>
      <c r="EH172" s="33"/>
      <c r="EI172" s="33"/>
      <c r="EJ172" s="33"/>
      <c r="EK172" s="33"/>
      <c r="EL172" s="33"/>
      <c r="EM172" s="33"/>
      <c r="EN172" s="33"/>
      <c r="EO172" s="33"/>
      <c r="EP172" s="33"/>
      <c r="EQ172" s="33"/>
      <c r="ER172" s="33"/>
      <c r="ES172" s="33"/>
      <c r="ET172" s="33"/>
      <c r="EU172" s="33"/>
      <c r="EV172" s="33"/>
    </row>
    <row r="173" spans="2:152" x14ac:dyDescent="0.25"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3"/>
      <c r="DY173" s="33"/>
      <c r="DZ173" s="33"/>
      <c r="EA173" s="33"/>
      <c r="EB173" s="33"/>
      <c r="EC173" s="33"/>
      <c r="ED173" s="33"/>
      <c r="EE173" s="33"/>
      <c r="EF173" s="33"/>
      <c r="EG173" s="33"/>
      <c r="EH173" s="33"/>
      <c r="EI173" s="33"/>
      <c r="EJ173" s="33"/>
      <c r="EK173" s="33"/>
      <c r="EL173" s="33"/>
      <c r="EM173" s="33"/>
      <c r="EN173" s="33"/>
      <c r="EO173" s="33"/>
      <c r="EP173" s="33"/>
      <c r="EQ173" s="33"/>
      <c r="ER173" s="33"/>
      <c r="ES173" s="33"/>
      <c r="ET173" s="33"/>
      <c r="EU173" s="33"/>
      <c r="EV173" s="33"/>
    </row>
    <row r="174" spans="2:152" x14ac:dyDescent="0.25"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3"/>
      <c r="DY174" s="33"/>
      <c r="DZ174" s="33"/>
      <c r="EA174" s="33"/>
      <c r="EB174" s="33"/>
      <c r="EC174" s="33"/>
      <c r="ED174" s="33"/>
      <c r="EE174" s="33"/>
      <c r="EF174" s="33"/>
      <c r="EG174" s="33"/>
      <c r="EH174" s="33"/>
      <c r="EI174" s="33"/>
      <c r="EJ174" s="33"/>
      <c r="EK174" s="33"/>
      <c r="EL174" s="33"/>
      <c r="EM174" s="33"/>
      <c r="EN174" s="33"/>
      <c r="EO174" s="33"/>
      <c r="EP174" s="33"/>
      <c r="EQ174" s="33"/>
      <c r="ER174" s="33"/>
      <c r="ES174" s="33"/>
      <c r="ET174" s="33"/>
      <c r="EU174" s="33"/>
      <c r="EV174" s="33"/>
    </row>
    <row r="175" spans="2:152" x14ac:dyDescent="0.25"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3"/>
      <c r="DY175" s="33"/>
      <c r="DZ175" s="33"/>
      <c r="EA175" s="33"/>
      <c r="EB175" s="33"/>
      <c r="EC175" s="33"/>
      <c r="ED175" s="33"/>
      <c r="EE175" s="33"/>
      <c r="EF175" s="33"/>
      <c r="EG175" s="33"/>
      <c r="EH175" s="33"/>
      <c r="EI175" s="33"/>
      <c r="EJ175" s="33"/>
      <c r="EK175" s="33"/>
      <c r="EL175" s="33"/>
      <c r="EM175" s="33"/>
      <c r="EN175" s="33"/>
      <c r="EO175" s="33"/>
      <c r="EP175" s="33"/>
      <c r="EQ175" s="33"/>
      <c r="ER175" s="33"/>
      <c r="ES175" s="33"/>
      <c r="ET175" s="33"/>
      <c r="EU175" s="33"/>
      <c r="EV175" s="33"/>
    </row>
    <row r="176" spans="2:152" x14ac:dyDescent="0.25"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3"/>
      <c r="DY176" s="33"/>
      <c r="DZ176" s="33"/>
      <c r="EA176" s="33"/>
      <c r="EB176" s="33"/>
      <c r="EC176" s="33"/>
      <c r="ED176" s="33"/>
      <c r="EE176" s="33"/>
      <c r="EF176" s="33"/>
      <c r="EG176" s="33"/>
      <c r="EH176" s="33"/>
      <c r="EI176" s="33"/>
      <c r="EJ176" s="33"/>
      <c r="EK176" s="33"/>
      <c r="EL176" s="33"/>
      <c r="EM176" s="33"/>
      <c r="EN176" s="33"/>
      <c r="EO176" s="33"/>
      <c r="EP176" s="33"/>
      <c r="EQ176" s="33"/>
      <c r="ER176" s="33"/>
      <c r="ES176" s="33"/>
      <c r="ET176" s="33"/>
      <c r="EU176" s="33"/>
      <c r="EV176" s="33"/>
    </row>
    <row r="177" spans="2:152" x14ac:dyDescent="0.25"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3"/>
      <c r="DY177" s="33"/>
      <c r="DZ177" s="33"/>
      <c r="EA177" s="33"/>
      <c r="EB177" s="33"/>
      <c r="EC177" s="33"/>
      <c r="ED177" s="33"/>
      <c r="EE177" s="33"/>
      <c r="EF177" s="33"/>
      <c r="EG177" s="33"/>
      <c r="EH177" s="33"/>
      <c r="EI177" s="33"/>
      <c r="EJ177" s="33"/>
      <c r="EK177" s="33"/>
      <c r="EL177" s="33"/>
      <c r="EM177" s="33"/>
      <c r="EN177" s="33"/>
      <c r="EO177" s="33"/>
      <c r="EP177" s="33"/>
      <c r="EQ177" s="33"/>
      <c r="ER177" s="33"/>
      <c r="ES177" s="33"/>
      <c r="ET177" s="33"/>
      <c r="EU177" s="33"/>
      <c r="EV177" s="33"/>
    </row>
    <row r="178" spans="2:152" x14ac:dyDescent="0.25"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3"/>
      <c r="DY178" s="33"/>
      <c r="DZ178" s="33"/>
      <c r="EA178" s="33"/>
      <c r="EB178" s="33"/>
      <c r="EC178" s="33"/>
      <c r="ED178" s="33"/>
      <c r="EE178" s="33"/>
      <c r="EF178" s="33"/>
      <c r="EG178" s="33"/>
      <c r="EH178" s="33"/>
      <c r="EI178" s="33"/>
      <c r="EJ178" s="33"/>
      <c r="EK178" s="33"/>
      <c r="EL178" s="33"/>
      <c r="EM178" s="33"/>
      <c r="EN178" s="33"/>
      <c r="EO178" s="33"/>
      <c r="EP178" s="33"/>
      <c r="EQ178" s="33"/>
      <c r="ER178" s="33"/>
      <c r="ES178" s="33"/>
      <c r="ET178" s="33"/>
      <c r="EU178" s="33"/>
      <c r="EV178" s="33"/>
    </row>
    <row r="179" spans="2:152" x14ac:dyDescent="0.25"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3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</row>
    <row r="180" spans="2:152" x14ac:dyDescent="0.25"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3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</row>
    <row r="181" spans="2:152" x14ac:dyDescent="0.25"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</row>
    <row r="182" spans="2:152" x14ac:dyDescent="0.25"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</row>
    <row r="183" spans="2:152" x14ac:dyDescent="0.25"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</row>
    <row r="184" spans="2:152" x14ac:dyDescent="0.25"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</row>
    <row r="185" spans="2:152" x14ac:dyDescent="0.25"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</row>
    <row r="186" spans="2:152" x14ac:dyDescent="0.25"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</row>
    <row r="187" spans="2:152" x14ac:dyDescent="0.25"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</row>
    <row r="188" spans="2:152" x14ac:dyDescent="0.25"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</row>
    <row r="189" spans="2:152" x14ac:dyDescent="0.25"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</row>
    <row r="190" spans="2:152" x14ac:dyDescent="0.25"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</row>
    <row r="191" spans="2:152" x14ac:dyDescent="0.25"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</row>
    <row r="192" spans="2:152" x14ac:dyDescent="0.25"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</row>
    <row r="193" spans="2:152" x14ac:dyDescent="0.25"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</row>
    <row r="194" spans="2:152" x14ac:dyDescent="0.25"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</row>
    <row r="195" spans="2:152" x14ac:dyDescent="0.25"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</row>
    <row r="196" spans="2:152" x14ac:dyDescent="0.25"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</row>
    <row r="197" spans="2:152" x14ac:dyDescent="0.25"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</row>
    <row r="198" spans="2:152" x14ac:dyDescent="0.25"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</row>
    <row r="199" spans="2:152" x14ac:dyDescent="0.25"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</row>
    <row r="200" spans="2:152" x14ac:dyDescent="0.25"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</row>
    <row r="201" spans="2:152" x14ac:dyDescent="0.25"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</row>
    <row r="202" spans="2:152" x14ac:dyDescent="0.25"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</row>
    <row r="203" spans="2:152" x14ac:dyDescent="0.25"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</row>
    <row r="204" spans="2:152" x14ac:dyDescent="0.25"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</row>
    <row r="205" spans="2:152" x14ac:dyDescent="0.25"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</row>
    <row r="206" spans="2:152" x14ac:dyDescent="0.25"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</row>
    <row r="207" spans="2:152" x14ac:dyDescent="0.25"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</row>
    <row r="208" spans="2:152" x14ac:dyDescent="0.25"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</row>
    <row r="209" spans="2:152" x14ac:dyDescent="0.25"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</row>
    <row r="210" spans="2:152" x14ac:dyDescent="0.25"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</row>
    <row r="211" spans="2:152" x14ac:dyDescent="0.25"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</row>
    <row r="212" spans="2:152" x14ac:dyDescent="0.25"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</row>
    <row r="213" spans="2:152" x14ac:dyDescent="0.25"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</row>
    <row r="214" spans="2:152" x14ac:dyDescent="0.25"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</row>
    <row r="215" spans="2:152" x14ac:dyDescent="0.25"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</row>
    <row r="216" spans="2:152" x14ac:dyDescent="0.25"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</row>
    <row r="217" spans="2:152" x14ac:dyDescent="0.25"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</row>
    <row r="218" spans="2:152" x14ac:dyDescent="0.25"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</row>
    <row r="219" spans="2:152" x14ac:dyDescent="0.25"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</row>
    <row r="220" spans="2:152" x14ac:dyDescent="0.25"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</row>
    <row r="221" spans="2:152" x14ac:dyDescent="0.25"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</row>
    <row r="222" spans="2:152" x14ac:dyDescent="0.25"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</row>
    <row r="223" spans="2:152" x14ac:dyDescent="0.25"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</row>
    <row r="224" spans="2:152" x14ac:dyDescent="0.25"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</row>
    <row r="225" spans="2:152" x14ac:dyDescent="0.25"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</row>
    <row r="226" spans="2:152" x14ac:dyDescent="0.25"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</row>
    <row r="227" spans="2:152" x14ac:dyDescent="0.25"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</row>
    <row r="228" spans="2:152" x14ac:dyDescent="0.25"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</row>
    <row r="229" spans="2:152" x14ac:dyDescent="0.25"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</row>
    <row r="230" spans="2:152" x14ac:dyDescent="0.25"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</row>
    <row r="231" spans="2:152" x14ac:dyDescent="0.25"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</row>
    <row r="232" spans="2:152" x14ac:dyDescent="0.25"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</row>
    <row r="233" spans="2:152" x14ac:dyDescent="0.25"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</row>
    <row r="234" spans="2:152" x14ac:dyDescent="0.25"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</row>
    <row r="235" spans="2:152" x14ac:dyDescent="0.25"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</row>
    <row r="236" spans="2:152" x14ac:dyDescent="0.25"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</row>
    <row r="237" spans="2:152" x14ac:dyDescent="0.25"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</row>
    <row r="238" spans="2:152" x14ac:dyDescent="0.25"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</row>
    <row r="239" spans="2:152" x14ac:dyDescent="0.25"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</row>
    <row r="240" spans="2:152" x14ac:dyDescent="0.25"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</row>
    <row r="241" spans="2:152" x14ac:dyDescent="0.25"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</row>
    <row r="242" spans="2:152" x14ac:dyDescent="0.25"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</row>
    <row r="243" spans="2:152" x14ac:dyDescent="0.25"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</row>
    <row r="244" spans="2:152" x14ac:dyDescent="0.25"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</row>
    <row r="245" spans="2:152" x14ac:dyDescent="0.25"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</row>
    <row r="246" spans="2:152" x14ac:dyDescent="0.25"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</row>
    <row r="247" spans="2:152" x14ac:dyDescent="0.25"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</row>
    <row r="248" spans="2:152" x14ac:dyDescent="0.25"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</row>
    <row r="249" spans="2:152" x14ac:dyDescent="0.25"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</row>
    <row r="250" spans="2:152" x14ac:dyDescent="0.25"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</row>
    <row r="251" spans="2:152" x14ac:dyDescent="0.25"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</row>
    <row r="252" spans="2:152" x14ac:dyDescent="0.25"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</row>
    <row r="253" spans="2:152" x14ac:dyDescent="0.25"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</row>
    <row r="254" spans="2:152" x14ac:dyDescent="0.25"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</row>
    <row r="255" spans="2:152" x14ac:dyDescent="0.25"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</row>
    <row r="256" spans="2:152" x14ac:dyDescent="0.25"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</row>
    <row r="257" spans="2:152" x14ac:dyDescent="0.25"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</row>
    <row r="258" spans="2:152" x14ac:dyDescent="0.25"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</row>
    <row r="259" spans="2:152" x14ac:dyDescent="0.25"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</row>
    <row r="260" spans="2:152" x14ac:dyDescent="0.25"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</row>
    <row r="261" spans="2:152" x14ac:dyDescent="0.25"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</row>
    <row r="262" spans="2:152" x14ac:dyDescent="0.25"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</row>
    <row r="263" spans="2:152" x14ac:dyDescent="0.25"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</row>
    <row r="264" spans="2:152" x14ac:dyDescent="0.25"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</row>
    <row r="265" spans="2:152" x14ac:dyDescent="0.25"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</row>
    <row r="266" spans="2:152" x14ac:dyDescent="0.25"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</row>
    <row r="267" spans="2:152" x14ac:dyDescent="0.25"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</row>
    <row r="268" spans="2:152" x14ac:dyDescent="0.25"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</row>
    <row r="269" spans="2:152" x14ac:dyDescent="0.25"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</row>
    <row r="270" spans="2:152" x14ac:dyDescent="0.25"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</row>
    <row r="271" spans="2:152" x14ac:dyDescent="0.25"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</row>
    <row r="272" spans="2:152" x14ac:dyDescent="0.25"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</row>
    <row r="273" spans="2:152" x14ac:dyDescent="0.25"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</row>
    <row r="274" spans="2:152" x14ac:dyDescent="0.25"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</row>
    <row r="275" spans="2:152" x14ac:dyDescent="0.25"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</row>
    <row r="276" spans="2:152" x14ac:dyDescent="0.25"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</row>
    <row r="277" spans="2:152" x14ac:dyDescent="0.25"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</row>
    <row r="278" spans="2:152" x14ac:dyDescent="0.25"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</row>
    <row r="279" spans="2:152" x14ac:dyDescent="0.25"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</row>
    <row r="280" spans="2:152" x14ac:dyDescent="0.25"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</row>
    <row r="281" spans="2:152" x14ac:dyDescent="0.25"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</row>
    <row r="282" spans="2:152" x14ac:dyDescent="0.25"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</row>
    <row r="283" spans="2:152" x14ac:dyDescent="0.25"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</row>
    <row r="284" spans="2:152" x14ac:dyDescent="0.25"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</row>
    <row r="285" spans="2:152" x14ac:dyDescent="0.25"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</row>
    <row r="286" spans="2:152" x14ac:dyDescent="0.25"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</row>
    <row r="287" spans="2:152" x14ac:dyDescent="0.25"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</row>
    <row r="288" spans="2:152" x14ac:dyDescent="0.25"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</row>
    <row r="289" spans="2:152" x14ac:dyDescent="0.25"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</row>
    <row r="290" spans="2:152" x14ac:dyDescent="0.25"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</row>
    <row r="291" spans="2:152" x14ac:dyDescent="0.25"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</row>
    <row r="292" spans="2:152" x14ac:dyDescent="0.25"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</row>
    <row r="293" spans="2:152" x14ac:dyDescent="0.25"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</row>
    <row r="294" spans="2:152" x14ac:dyDescent="0.25"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</row>
    <row r="295" spans="2:152" x14ac:dyDescent="0.25"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</row>
    <row r="296" spans="2:152" x14ac:dyDescent="0.25"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</row>
    <row r="297" spans="2:152" x14ac:dyDescent="0.25"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</row>
    <row r="298" spans="2:152" x14ac:dyDescent="0.25"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</row>
    <row r="299" spans="2:152" x14ac:dyDescent="0.25"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</row>
    <row r="300" spans="2:152" x14ac:dyDescent="0.25"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</row>
    <row r="301" spans="2:152" x14ac:dyDescent="0.25"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</row>
    <row r="302" spans="2:152" x14ac:dyDescent="0.25"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</row>
    <row r="303" spans="2:152" x14ac:dyDescent="0.25"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</row>
    <row r="304" spans="2:152" x14ac:dyDescent="0.25"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</row>
    <row r="305" spans="2:152" x14ac:dyDescent="0.25"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</row>
    <row r="306" spans="2:152" x14ac:dyDescent="0.25"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</row>
    <row r="307" spans="2:152" x14ac:dyDescent="0.25"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</row>
    <row r="308" spans="2:152" x14ac:dyDescent="0.25"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</row>
    <row r="309" spans="2:152" x14ac:dyDescent="0.25"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</row>
    <row r="310" spans="2:152" x14ac:dyDescent="0.25"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</row>
    <row r="311" spans="2:152" x14ac:dyDescent="0.25"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</row>
    <row r="312" spans="2:152" x14ac:dyDescent="0.25"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</row>
    <row r="313" spans="2:152" x14ac:dyDescent="0.25"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</row>
    <row r="314" spans="2:152" x14ac:dyDescent="0.25"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</row>
    <row r="315" spans="2:152" x14ac:dyDescent="0.25"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</row>
    <row r="316" spans="2:152" x14ac:dyDescent="0.25"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</row>
    <row r="317" spans="2:152" x14ac:dyDescent="0.25"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</row>
    <row r="318" spans="2:152" x14ac:dyDescent="0.25"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</row>
    <row r="319" spans="2:152" x14ac:dyDescent="0.25"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</row>
    <row r="320" spans="2:152" x14ac:dyDescent="0.25"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</row>
    <row r="321" spans="2:152" x14ac:dyDescent="0.25"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</row>
    <row r="322" spans="2:152" x14ac:dyDescent="0.25"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</row>
    <row r="323" spans="2:152" x14ac:dyDescent="0.25"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</row>
    <row r="324" spans="2:152" x14ac:dyDescent="0.25"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</row>
    <row r="325" spans="2:152" x14ac:dyDescent="0.25"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</row>
    <row r="326" spans="2:152" x14ac:dyDescent="0.25"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</row>
    <row r="327" spans="2:152" x14ac:dyDescent="0.25"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</row>
    <row r="328" spans="2:152" x14ac:dyDescent="0.25"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</row>
    <row r="329" spans="2:152" x14ac:dyDescent="0.25"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</row>
    <row r="330" spans="2:152" x14ac:dyDescent="0.25"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</row>
    <row r="331" spans="2:152" x14ac:dyDescent="0.25"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</row>
    <row r="332" spans="2:152" x14ac:dyDescent="0.25"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</row>
    <row r="333" spans="2:152" x14ac:dyDescent="0.25"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</row>
    <row r="334" spans="2:152" x14ac:dyDescent="0.25"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</row>
    <row r="335" spans="2:152" x14ac:dyDescent="0.25"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</row>
    <row r="336" spans="2:152" x14ac:dyDescent="0.25"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</row>
    <row r="337" spans="2:152" x14ac:dyDescent="0.25"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</row>
    <row r="338" spans="2:152" x14ac:dyDescent="0.25"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</row>
    <row r="339" spans="2:152" x14ac:dyDescent="0.25"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</row>
    <row r="340" spans="2:152" x14ac:dyDescent="0.25"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</row>
    <row r="341" spans="2:152" x14ac:dyDescent="0.25"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</row>
    <row r="342" spans="2:152" x14ac:dyDescent="0.25"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</row>
    <row r="343" spans="2:152" x14ac:dyDescent="0.25"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</row>
    <row r="344" spans="2:152" x14ac:dyDescent="0.25"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</row>
    <row r="345" spans="2:152" x14ac:dyDescent="0.25"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</row>
    <row r="346" spans="2:152" x14ac:dyDescent="0.25"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</row>
    <row r="347" spans="2:152" x14ac:dyDescent="0.25"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</row>
    <row r="348" spans="2:152" x14ac:dyDescent="0.25"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</row>
    <row r="349" spans="2:152" x14ac:dyDescent="0.25"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</row>
    <row r="350" spans="2:152" x14ac:dyDescent="0.25"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</row>
    <row r="351" spans="2:152" x14ac:dyDescent="0.25"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</row>
    <row r="352" spans="2:152" x14ac:dyDescent="0.25"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</row>
    <row r="353" spans="2:152" x14ac:dyDescent="0.25"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</row>
    <row r="354" spans="2:152" x14ac:dyDescent="0.25"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</row>
    <row r="355" spans="2:152" x14ac:dyDescent="0.25"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</row>
    <row r="356" spans="2:152" x14ac:dyDescent="0.25"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</row>
    <row r="357" spans="2:152" x14ac:dyDescent="0.25"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</row>
    <row r="358" spans="2:152" x14ac:dyDescent="0.25"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</row>
    <row r="359" spans="2:152" x14ac:dyDescent="0.25"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</row>
    <row r="360" spans="2:152" x14ac:dyDescent="0.25"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</row>
    <row r="361" spans="2:152" x14ac:dyDescent="0.25"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</row>
    <row r="362" spans="2:152" x14ac:dyDescent="0.25"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</row>
    <row r="363" spans="2:152" x14ac:dyDescent="0.25"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</row>
    <row r="364" spans="2:152" x14ac:dyDescent="0.25"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</row>
    <row r="365" spans="2:152" x14ac:dyDescent="0.25"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</row>
    <row r="366" spans="2:152" x14ac:dyDescent="0.25"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</row>
    <row r="367" spans="2:152" x14ac:dyDescent="0.25"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</row>
    <row r="368" spans="2:152" x14ac:dyDescent="0.25"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</row>
    <row r="369" spans="2:152" x14ac:dyDescent="0.25"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</row>
    <row r="370" spans="2:152" x14ac:dyDescent="0.25"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</row>
    <row r="371" spans="2:152" x14ac:dyDescent="0.25"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</row>
    <row r="372" spans="2:152" x14ac:dyDescent="0.25"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</row>
    <row r="373" spans="2:152" x14ac:dyDescent="0.25"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</row>
    <row r="374" spans="2:152" x14ac:dyDescent="0.25"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</row>
    <row r="375" spans="2:152" x14ac:dyDescent="0.25"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</row>
    <row r="376" spans="2:152" x14ac:dyDescent="0.25"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</row>
    <row r="377" spans="2:152" x14ac:dyDescent="0.25"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</row>
    <row r="378" spans="2:152" x14ac:dyDescent="0.25"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</row>
    <row r="379" spans="2:152" x14ac:dyDescent="0.25"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</row>
    <row r="380" spans="2:152" x14ac:dyDescent="0.25"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</row>
    <row r="381" spans="2:152" x14ac:dyDescent="0.25"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</row>
    <row r="382" spans="2:152" x14ac:dyDescent="0.25"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</row>
    <row r="383" spans="2:152" x14ac:dyDescent="0.25"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</row>
    <row r="384" spans="2:152" x14ac:dyDescent="0.25"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</row>
    <row r="385" spans="2:152" x14ac:dyDescent="0.25"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</row>
    <row r="386" spans="2:152" x14ac:dyDescent="0.25"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</row>
    <row r="387" spans="2:152" x14ac:dyDescent="0.25"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</row>
    <row r="388" spans="2:152" x14ac:dyDescent="0.25"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</row>
    <row r="389" spans="2:152" x14ac:dyDescent="0.25"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</row>
    <row r="390" spans="2:152" x14ac:dyDescent="0.25"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</row>
    <row r="391" spans="2:152" x14ac:dyDescent="0.25"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</row>
    <row r="392" spans="2:152" x14ac:dyDescent="0.25"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</row>
    <row r="393" spans="2:152" x14ac:dyDescent="0.25"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</row>
    <row r="394" spans="2:152" x14ac:dyDescent="0.25"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</row>
    <row r="395" spans="2:152" x14ac:dyDescent="0.25"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</row>
    <row r="396" spans="2:152" x14ac:dyDescent="0.25"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</row>
    <row r="397" spans="2:152" x14ac:dyDescent="0.25"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</row>
    <row r="398" spans="2:152" x14ac:dyDescent="0.25"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</row>
    <row r="399" spans="2:152" x14ac:dyDescent="0.25"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</row>
    <row r="400" spans="2:152" x14ac:dyDescent="0.25"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</row>
    <row r="401" spans="2:152" x14ac:dyDescent="0.25"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</row>
    <row r="402" spans="2:152" x14ac:dyDescent="0.25"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</row>
    <row r="403" spans="2:152" x14ac:dyDescent="0.25"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</row>
    <row r="404" spans="2:152" x14ac:dyDescent="0.25"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</row>
    <row r="405" spans="2:152" x14ac:dyDescent="0.25"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</row>
    <row r="406" spans="2:152" x14ac:dyDescent="0.25"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</row>
    <row r="407" spans="2:152" x14ac:dyDescent="0.25"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</row>
    <row r="408" spans="2:152" x14ac:dyDescent="0.25"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</row>
    <row r="409" spans="2:152" x14ac:dyDescent="0.25"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</row>
    <row r="410" spans="2:152" x14ac:dyDescent="0.25"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</row>
    <row r="411" spans="2:152" x14ac:dyDescent="0.25"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</row>
    <row r="412" spans="2:152" x14ac:dyDescent="0.25"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</row>
    <row r="413" spans="2:152" x14ac:dyDescent="0.25"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</row>
    <row r="414" spans="2:152" x14ac:dyDescent="0.25"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</row>
    <row r="415" spans="2:152" x14ac:dyDescent="0.25"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</row>
    <row r="416" spans="2:152" x14ac:dyDescent="0.25"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</row>
    <row r="417" spans="2:152" x14ac:dyDescent="0.25"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</row>
    <row r="418" spans="2:152" x14ac:dyDescent="0.25"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</row>
    <row r="419" spans="2:152" x14ac:dyDescent="0.25"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</row>
    <row r="420" spans="2:152" x14ac:dyDescent="0.25"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</row>
    <row r="421" spans="2:152" x14ac:dyDescent="0.25"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</row>
    <row r="422" spans="2:152" x14ac:dyDescent="0.25"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</row>
    <row r="423" spans="2:152" x14ac:dyDescent="0.25"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</row>
    <row r="424" spans="2:152" x14ac:dyDescent="0.25"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</row>
    <row r="425" spans="2:152" x14ac:dyDescent="0.25"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</row>
    <row r="426" spans="2:152" x14ac:dyDescent="0.25"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</row>
    <row r="427" spans="2:152" x14ac:dyDescent="0.25"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3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</row>
    <row r="428" spans="2:152" x14ac:dyDescent="0.25"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3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</row>
    <row r="429" spans="2:152" x14ac:dyDescent="0.25"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3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</row>
    <row r="430" spans="2:152" x14ac:dyDescent="0.25"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3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</row>
    <row r="431" spans="2:152" x14ac:dyDescent="0.25"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3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</row>
    <row r="432" spans="2:152" x14ac:dyDescent="0.25"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3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</row>
    <row r="433" spans="2:152" x14ac:dyDescent="0.25"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3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</row>
    <row r="434" spans="2:152" x14ac:dyDescent="0.25"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3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</row>
    <row r="435" spans="2:152" x14ac:dyDescent="0.25"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3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</row>
    <row r="436" spans="2:152" x14ac:dyDescent="0.25"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3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</row>
    <row r="437" spans="2:152" x14ac:dyDescent="0.25"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3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</row>
    <row r="438" spans="2:152" x14ac:dyDescent="0.25"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3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</row>
    <row r="439" spans="2:152" x14ac:dyDescent="0.25"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3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</row>
    <row r="440" spans="2:152" x14ac:dyDescent="0.25"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3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</row>
    <row r="441" spans="2:152" x14ac:dyDescent="0.25"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3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</row>
    <row r="442" spans="2:152" x14ac:dyDescent="0.25"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3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</row>
    <row r="443" spans="2:152" x14ac:dyDescent="0.25"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  <c r="DR443" s="33"/>
      <c r="DS443" s="33"/>
      <c r="DT443" s="33"/>
      <c r="DU443" s="33"/>
      <c r="DV443" s="33"/>
      <c r="DW443" s="33"/>
      <c r="DX443" s="33"/>
      <c r="DY443" s="33"/>
      <c r="DZ443" s="33"/>
      <c r="EA443" s="33"/>
      <c r="EB443" s="33"/>
      <c r="EC443" s="33"/>
      <c r="ED443" s="33"/>
      <c r="EE443" s="33"/>
      <c r="EF443" s="33"/>
      <c r="EG443" s="33"/>
      <c r="EH443" s="33"/>
      <c r="EI443" s="33"/>
      <c r="EJ443" s="33"/>
      <c r="EK443" s="33"/>
      <c r="EL443" s="33"/>
      <c r="EM443" s="33"/>
      <c r="EN443" s="33"/>
      <c r="EO443" s="33"/>
      <c r="EP443" s="33"/>
      <c r="EQ443" s="33"/>
      <c r="ER443" s="33"/>
      <c r="ES443" s="33"/>
      <c r="ET443" s="33"/>
      <c r="EU443" s="33"/>
      <c r="EV443" s="33"/>
    </row>
    <row r="444" spans="2:152" x14ac:dyDescent="0.25"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  <c r="DF444" s="33"/>
      <c r="DG444" s="33"/>
      <c r="DH444" s="33"/>
      <c r="DI444" s="33"/>
      <c r="DJ444" s="33"/>
      <c r="DK444" s="33"/>
      <c r="DL444" s="33"/>
      <c r="DM444" s="33"/>
      <c r="DN444" s="33"/>
      <c r="DO444" s="33"/>
      <c r="DP444" s="33"/>
      <c r="DQ444" s="33"/>
      <c r="DR444" s="33"/>
      <c r="DS444" s="33"/>
      <c r="DT444" s="33"/>
      <c r="DU444" s="33"/>
      <c r="DV444" s="33"/>
      <c r="DW444" s="33"/>
      <c r="DX444" s="33"/>
      <c r="DY444" s="33"/>
      <c r="DZ444" s="33"/>
      <c r="EA444" s="33"/>
      <c r="EB444" s="33"/>
      <c r="EC444" s="33"/>
      <c r="ED444" s="33"/>
      <c r="EE444" s="33"/>
      <c r="EF444" s="33"/>
      <c r="EG444" s="33"/>
      <c r="EH444" s="33"/>
      <c r="EI444" s="33"/>
      <c r="EJ444" s="33"/>
      <c r="EK444" s="33"/>
      <c r="EL444" s="33"/>
      <c r="EM444" s="33"/>
      <c r="EN444" s="33"/>
      <c r="EO444" s="33"/>
      <c r="EP444" s="33"/>
      <c r="EQ444" s="33"/>
      <c r="ER444" s="33"/>
      <c r="ES444" s="33"/>
      <c r="ET444" s="33"/>
      <c r="EU444" s="33"/>
      <c r="EV444" s="33"/>
    </row>
    <row r="445" spans="2:152" x14ac:dyDescent="0.25"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  <c r="DF445" s="33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  <c r="DR445" s="33"/>
      <c r="DS445" s="33"/>
      <c r="DT445" s="33"/>
      <c r="DU445" s="33"/>
      <c r="DV445" s="33"/>
      <c r="DW445" s="33"/>
      <c r="DX445" s="33"/>
      <c r="DY445" s="33"/>
      <c r="DZ445" s="33"/>
      <c r="EA445" s="33"/>
      <c r="EB445" s="33"/>
      <c r="EC445" s="33"/>
      <c r="ED445" s="33"/>
      <c r="EE445" s="33"/>
      <c r="EF445" s="33"/>
      <c r="EG445" s="33"/>
      <c r="EH445" s="33"/>
      <c r="EI445" s="33"/>
      <c r="EJ445" s="33"/>
      <c r="EK445" s="33"/>
      <c r="EL445" s="33"/>
      <c r="EM445" s="33"/>
      <c r="EN445" s="33"/>
      <c r="EO445" s="33"/>
      <c r="EP445" s="33"/>
      <c r="EQ445" s="33"/>
      <c r="ER445" s="33"/>
      <c r="ES445" s="33"/>
      <c r="ET445" s="33"/>
      <c r="EU445" s="33"/>
      <c r="EV445" s="33"/>
    </row>
    <row r="446" spans="2:152" x14ac:dyDescent="0.25"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  <c r="DF446" s="33"/>
      <c r="DG446" s="33"/>
      <c r="DH446" s="33"/>
      <c r="DI446" s="33"/>
      <c r="DJ446" s="33"/>
      <c r="DK446" s="33"/>
      <c r="DL446" s="33"/>
      <c r="DM446" s="33"/>
      <c r="DN446" s="33"/>
      <c r="DO446" s="33"/>
      <c r="DP446" s="33"/>
      <c r="DQ446" s="33"/>
      <c r="DR446" s="33"/>
      <c r="DS446" s="33"/>
      <c r="DT446" s="33"/>
      <c r="DU446" s="33"/>
      <c r="DV446" s="33"/>
      <c r="DW446" s="33"/>
      <c r="DX446" s="33"/>
      <c r="DY446" s="33"/>
      <c r="DZ446" s="33"/>
      <c r="EA446" s="33"/>
      <c r="EB446" s="33"/>
      <c r="EC446" s="33"/>
      <c r="ED446" s="33"/>
      <c r="EE446" s="33"/>
      <c r="EF446" s="33"/>
      <c r="EG446" s="33"/>
      <c r="EH446" s="33"/>
      <c r="EI446" s="33"/>
      <c r="EJ446" s="33"/>
      <c r="EK446" s="33"/>
      <c r="EL446" s="33"/>
      <c r="EM446" s="33"/>
      <c r="EN446" s="33"/>
      <c r="EO446" s="33"/>
      <c r="EP446" s="33"/>
      <c r="EQ446" s="33"/>
      <c r="ER446" s="33"/>
      <c r="ES446" s="33"/>
      <c r="ET446" s="33"/>
      <c r="EU446" s="33"/>
      <c r="EV446" s="33"/>
    </row>
    <row r="447" spans="2:152" x14ac:dyDescent="0.25"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33"/>
      <c r="DH447" s="33"/>
      <c r="DI447" s="33"/>
      <c r="DJ447" s="33"/>
      <c r="DK447" s="33"/>
      <c r="DL447" s="33"/>
      <c r="DM447" s="33"/>
      <c r="DN447" s="33"/>
      <c r="DO447" s="33"/>
      <c r="DP447" s="33"/>
      <c r="DQ447" s="33"/>
      <c r="DR447" s="33"/>
      <c r="DS447" s="33"/>
      <c r="DT447" s="33"/>
      <c r="DU447" s="33"/>
      <c r="DV447" s="33"/>
      <c r="DW447" s="33"/>
      <c r="DX447" s="33"/>
      <c r="DY447" s="33"/>
      <c r="DZ447" s="33"/>
      <c r="EA447" s="33"/>
      <c r="EB447" s="33"/>
      <c r="EC447" s="33"/>
      <c r="ED447" s="33"/>
      <c r="EE447" s="33"/>
      <c r="EF447" s="33"/>
      <c r="EG447" s="33"/>
      <c r="EH447" s="33"/>
      <c r="EI447" s="33"/>
      <c r="EJ447" s="33"/>
      <c r="EK447" s="33"/>
      <c r="EL447" s="33"/>
      <c r="EM447" s="33"/>
      <c r="EN447" s="33"/>
      <c r="EO447" s="33"/>
      <c r="EP447" s="33"/>
      <c r="EQ447" s="33"/>
      <c r="ER447" s="33"/>
      <c r="ES447" s="33"/>
      <c r="ET447" s="33"/>
      <c r="EU447" s="33"/>
      <c r="EV447" s="33"/>
    </row>
    <row r="448" spans="2:152" x14ac:dyDescent="0.25"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  <c r="DF448" s="33"/>
      <c r="DG448" s="33"/>
      <c r="DH448" s="33"/>
      <c r="DI448" s="33"/>
      <c r="DJ448" s="33"/>
      <c r="DK448" s="33"/>
      <c r="DL448" s="33"/>
      <c r="DM448" s="33"/>
      <c r="DN448" s="33"/>
      <c r="DO448" s="33"/>
      <c r="DP448" s="33"/>
      <c r="DQ448" s="33"/>
      <c r="DR448" s="33"/>
      <c r="DS448" s="33"/>
      <c r="DT448" s="33"/>
      <c r="DU448" s="33"/>
      <c r="DV448" s="33"/>
      <c r="DW448" s="33"/>
      <c r="DX448" s="33"/>
      <c r="DY448" s="33"/>
      <c r="DZ448" s="33"/>
      <c r="EA448" s="33"/>
      <c r="EB448" s="33"/>
      <c r="EC448" s="33"/>
      <c r="ED448" s="33"/>
      <c r="EE448" s="33"/>
      <c r="EF448" s="33"/>
      <c r="EG448" s="33"/>
      <c r="EH448" s="33"/>
      <c r="EI448" s="33"/>
      <c r="EJ448" s="33"/>
      <c r="EK448" s="33"/>
      <c r="EL448" s="33"/>
      <c r="EM448" s="33"/>
      <c r="EN448" s="33"/>
      <c r="EO448" s="33"/>
      <c r="EP448" s="33"/>
      <c r="EQ448" s="33"/>
      <c r="ER448" s="33"/>
      <c r="ES448" s="33"/>
      <c r="ET448" s="33"/>
      <c r="EU448" s="33"/>
      <c r="EV448" s="33"/>
    </row>
    <row r="449" spans="2:152" x14ac:dyDescent="0.25"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  <c r="DF449" s="33"/>
      <c r="DG449" s="33"/>
      <c r="DH449" s="33"/>
      <c r="DI449" s="33"/>
      <c r="DJ449" s="33"/>
      <c r="DK449" s="33"/>
      <c r="DL449" s="33"/>
      <c r="DM449" s="33"/>
      <c r="DN449" s="33"/>
      <c r="DO449" s="33"/>
      <c r="DP449" s="33"/>
      <c r="DQ449" s="33"/>
      <c r="DR449" s="33"/>
      <c r="DS449" s="33"/>
      <c r="DT449" s="33"/>
      <c r="DU449" s="33"/>
      <c r="DV449" s="33"/>
      <c r="DW449" s="33"/>
      <c r="DX449" s="33"/>
      <c r="DY449" s="33"/>
      <c r="DZ449" s="33"/>
      <c r="EA449" s="33"/>
      <c r="EB449" s="33"/>
      <c r="EC449" s="33"/>
      <c r="ED449" s="33"/>
      <c r="EE449" s="33"/>
      <c r="EF449" s="33"/>
      <c r="EG449" s="33"/>
      <c r="EH449" s="33"/>
      <c r="EI449" s="33"/>
      <c r="EJ449" s="33"/>
      <c r="EK449" s="33"/>
      <c r="EL449" s="33"/>
      <c r="EM449" s="33"/>
      <c r="EN449" s="33"/>
      <c r="EO449" s="33"/>
      <c r="EP449" s="33"/>
      <c r="EQ449" s="33"/>
      <c r="ER449" s="33"/>
      <c r="ES449" s="33"/>
      <c r="ET449" s="33"/>
      <c r="EU449" s="33"/>
      <c r="EV449" s="33"/>
    </row>
    <row r="450" spans="2:152" x14ac:dyDescent="0.25"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  <c r="DF450" s="33"/>
      <c r="DG450" s="33"/>
      <c r="DH450" s="33"/>
      <c r="DI450" s="33"/>
      <c r="DJ450" s="33"/>
      <c r="DK450" s="33"/>
      <c r="DL450" s="33"/>
      <c r="DM450" s="33"/>
      <c r="DN450" s="33"/>
      <c r="DO450" s="33"/>
      <c r="DP450" s="33"/>
      <c r="DQ450" s="33"/>
      <c r="DR450" s="33"/>
      <c r="DS450" s="33"/>
      <c r="DT450" s="33"/>
      <c r="DU450" s="33"/>
      <c r="DV450" s="33"/>
      <c r="DW450" s="33"/>
      <c r="DX450" s="33"/>
      <c r="DY450" s="33"/>
      <c r="DZ450" s="33"/>
      <c r="EA450" s="33"/>
      <c r="EB450" s="33"/>
      <c r="EC450" s="33"/>
      <c r="ED450" s="33"/>
      <c r="EE450" s="33"/>
      <c r="EF450" s="33"/>
      <c r="EG450" s="33"/>
      <c r="EH450" s="33"/>
      <c r="EI450" s="33"/>
      <c r="EJ450" s="33"/>
      <c r="EK450" s="33"/>
      <c r="EL450" s="33"/>
      <c r="EM450" s="33"/>
      <c r="EN450" s="33"/>
      <c r="EO450" s="33"/>
      <c r="EP450" s="33"/>
      <c r="EQ450" s="33"/>
      <c r="ER450" s="33"/>
      <c r="ES450" s="33"/>
      <c r="ET450" s="33"/>
      <c r="EU450" s="33"/>
      <c r="EV450" s="33"/>
    </row>
    <row r="451" spans="2:152" x14ac:dyDescent="0.25"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  <c r="DF451" s="33"/>
      <c r="DG451" s="33"/>
      <c r="DH451" s="33"/>
      <c r="DI451" s="33"/>
      <c r="DJ451" s="33"/>
      <c r="DK451" s="33"/>
      <c r="DL451" s="33"/>
      <c r="DM451" s="33"/>
      <c r="DN451" s="33"/>
      <c r="DO451" s="33"/>
      <c r="DP451" s="33"/>
      <c r="DQ451" s="33"/>
      <c r="DR451" s="33"/>
      <c r="DS451" s="33"/>
      <c r="DT451" s="33"/>
      <c r="DU451" s="33"/>
      <c r="DV451" s="33"/>
      <c r="DW451" s="33"/>
      <c r="DX451" s="33"/>
      <c r="DY451" s="33"/>
      <c r="DZ451" s="33"/>
      <c r="EA451" s="33"/>
      <c r="EB451" s="33"/>
      <c r="EC451" s="33"/>
      <c r="ED451" s="33"/>
      <c r="EE451" s="33"/>
      <c r="EF451" s="33"/>
      <c r="EG451" s="33"/>
      <c r="EH451" s="33"/>
      <c r="EI451" s="33"/>
      <c r="EJ451" s="33"/>
      <c r="EK451" s="33"/>
      <c r="EL451" s="33"/>
      <c r="EM451" s="33"/>
      <c r="EN451" s="33"/>
      <c r="EO451" s="33"/>
      <c r="EP451" s="33"/>
      <c r="EQ451" s="33"/>
      <c r="ER451" s="33"/>
      <c r="ES451" s="33"/>
      <c r="ET451" s="33"/>
      <c r="EU451" s="33"/>
      <c r="EV451" s="33"/>
    </row>
    <row r="452" spans="2:152" x14ac:dyDescent="0.25"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  <c r="DA452" s="33"/>
      <c r="DB452" s="33"/>
      <c r="DC452" s="33"/>
      <c r="DD452" s="33"/>
      <c r="DE452" s="33"/>
      <c r="DF452" s="33"/>
      <c r="DG452" s="33"/>
      <c r="DH452" s="33"/>
      <c r="DI452" s="33"/>
      <c r="DJ452" s="33"/>
      <c r="DK452" s="33"/>
      <c r="DL452" s="33"/>
      <c r="DM452" s="33"/>
      <c r="DN452" s="33"/>
      <c r="DO452" s="33"/>
      <c r="DP452" s="33"/>
      <c r="DQ452" s="33"/>
      <c r="DR452" s="33"/>
      <c r="DS452" s="33"/>
      <c r="DT452" s="33"/>
      <c r="DU452" s="33"/>
      <c r="DV452" s="33"/>
      <c r="DW452" s="33"/>
      <c r="DX452" s="33"/>
      <c r="DY452" s="33"/>
      <c r="DZ452" s="33"/>
      <c r="EA452" s="33"/>
      <c r="EB452" s="33"/>
      <c r="EC452" s="33"/>
      <c r="ED452" s="33"/>
      <c r="EE452" s="33"/>
      <c r="EF452" s="33"/>
      <c r="EG452" s="33"/>
      <c r="EH452" s="33"/>
      <c r="EI452" s="33"/>
      <c r="EJ452" s="33"/>
      <c r="EK452" s="33"/>
      <c r="EL452" s="33"/>
      <c r="EM452" s="33"/>
      <c r="EN452" s="33"/>
      <c r="EO452" s="33"/>
      <c r="EP452" s="33"/>
      <c r="EQ452" s="33"/>
      <c r="ER452" s="33"/>
      <c r="ES452" s="33"/>
      <c r="ET452" s="33"/>
      <c r="EU452" s="33"/>
      <c r="EV452" s="33"/>
    </row>
    <row r="453" spans="2:152" x14ac:dyDescent="0.25"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33"/>
      <c r="CQ453" s="33"/>
      <c r="CR453" s="33"/>
      <c r="CS453" s="33"/>
      <c r="CT453" s="33"/>
      <c r="CU453" s="33"/>
      <c r="CV453" s="33"/>
      <c r="CW453" s="33"/>
      <c r="CX453" s="33"/>
      <c r="CY453" s="33"/>
      <c r="CZ453" s="33"/>
      <c r="DA453" s="33"/>
      <c r="DB453" s="33"/>
      <c r="DC453" s="33"/>
      <c r="DD453" s="33"/>
      <c r="DE453" s="33"/>
      <c r="DF453" s="33"/>
      <c r="DG453" s="33"/>
      <c r="DH453" s="33"/>
      <c r="DI453" s="33"/>
      <c r="DJ453" s="33"/>
      <c r="DK453" s="33"/>
      <c r="DL453" s="33"/>
      <c r="DM453" s="33"/>
      <c r="DN453" s="33"/>
      <c r="DO453" s="33"/>
      <c r="DP453" s="33"/>
      <c r="DQ453" s="33"/>
      <c r="DR453" s="33"/>
      <c r="DS453" s="33"/>
      <c r="DT453" s="33"/>
      <c r="DU453" s="33"/>
      <c r="DV453" s="33"/>
      <c r="DW453" s="33"/>
      <c r="DX453" s="33"/>
      <c r="DY453" s="33"/>
      <c r="DZ453" s="33"/>
      <c r="EA453" s="33"/>
      <c r="EB453" s="33"/>
      <c r="EC453" s="33"/>
      <c r="ED453" s="33"/>
      <c r="EE453" s="33"/>
      <c r="EF453" s="33"/>
      <c r="EG453" s="33"/>
      <c r="EH453" s="33"/>
      <c r="EI453" s="33"/>
      <c r="EJ453" s="33"/>
      <c r="EK453" s="33"/>
      <c r="EL453" s="33"/>
      <c r="EM453" s="33"/>
      <c r="EN453" s="33"/>
      <c r="EO453" s="33"/>
      <c r="EP453" s="33"/>
      <c r="EQ453" s="33"/>
      <c r="ER453" s="33"/>
      <c r="ES453" s="33"/>
      <c r="ET453" s="33"/>
      <c r="EU453" s="33"/>
      <c r="EV453" s="33"/>
    </row>
    <row r="454" spans="2:152" x14ac:dyDescent="0.25"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  <c r="CP454" s="33"/>
      <c r="CQ454" s="33"/>
      <c r="CR454" s="33"/>
      <c r="CS454" s="33"/>
      <c r="CT454" s="33"/>
      <c r="CU454" s="33"/>
      <c r="CV454" s="33"/>
      <c r="CW454" s="33"/>
      <c r="CX454" s="33"/>
      <c r="CY454" s="33"/>
      <c r="CZ454" s="33"/>
      <c r="DA454" s="33"/>
      <c r="DB454" s="33"/>
      <c r="DC454" s="33"/>
      <c r="DD454" s="33"/>
      <c r="DE454" s="33"/>
      <c r="DF454" s="33"/>
      <c r="DG454" s="33"/>
      <c r="DH454" s="33"/>
      <c r="DI454" s="33"/>
      <c r="DJ454" s="33"/>
      <c r="DK454" s="33"/>
      <c r="DL454" s="33"/>
      <c r="DM454" s="33"/>
      <c r="DN454" s="33"/>
      <c r="DO454" s="33"/>
      <c r="DP454" s="33"/>
      <c r="DQ454" s="33"/>
      <c r="DR454" s="33"/>
      <c r="DS454" s="33"/>
      <c r="DT454" s="33"/>
      <c r="DU454" s="33"/>
      <c r="DV454" s="33"/>
      <c r="DW454" s="33"/>
      <c r="DX454" s="33"/>
      <c r="DY454" s="33"/>
      <c r="DZ454" s="33"/>
      <c r="EA454" s="33"/>
      <c r="EB454" s="33"/>
      <c r="EC454" s="33"/>
      <c r="ED454" s="33"/>
      <c r="EE454" s="33"/>
      <c r="EF454" s="33"/>
      <c r="EG454" s="33"/>
      <c r="EH454" s="33"/>
      <c r="EI454" s="33"/>
      <c r="EJ454" s="33"/>
      <c r="EK454" s="33"/>
      <c r="EL454" s="33"/>
      <c r="EM454" s="33"/>
      <c r="EN454" s="33"/>
      <c r="EO454" s="33"/>
      <c r="EP454" s="33"/>
      <c r="EQ454" s="33"/>
      <c r="ER454" s="33"/>
      <c r="ES454" s="33"/>
      <c r="ET454" s="33"/>
      <c r="EU454" s="33"/>
      <c r="EV454" s="33"/>
    </row>
    <row r="455" spans="2:152" x14ac:dyDescent="0.25"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  <c r="CH455" s="33"/>
      <c r="CI455" s="33"/>
      <c r="CJ455" s="33"/>
      <c r="CK455" s="33"/>
      <c r="CL455" s="33"/>
      <c r="CM455" s="33"/>
      <c r="CN455" s="33"/>
      <c r="CO455" s="33"/>
      <c r="CP455" s="33"/>
      <c r="CQ455" s="33"/>
      <c r="CR455" s="33"/>
      <c r="CS455" s="33"/>
      <c r="CT455" s="33"/>
      <c r="CU455" s="33"/>
      <c r="CV455" s="33"/>
      <c r="CW455" s="33"/>
      <c r="CX455" s="33"/>
      <c r="CY455" s="33"/>
      <c r="CZ455" s="33"/>
      <c r="DA455" s="33"/>
      <c r="DB455" s="33"/>
      <c r="DC455" s="33"/>
      <c r="DD455" s="33"/>
      <c r="DE455" s="33"/>
      <c r="DF455" s="33"/>
      <c r="DG455" s="33"/>
      <c r="DH455" s="33"/>
      <c r="DI455" s="33"/>
      <c r="DJ455" s="33"/>
      <c r="DK455" s="33"/>
      <c r="DL455" s="33"/>
      <c r="DM455" s="33"/>
      <c r="DN455" s="33"/>
      <c r="DO455" s="33"/>
      <c r="DP455" s="33"/>
      <c r="DQ455" s="33"/>
      <c r="DR455" s="33"/>
      <c r="DS455" s="33"/>
      <c r="DT455" s="33"/>
      <c r="DU455" s="33"/>
      <c r="DV455" s="33"/>
      <c r="DW455" s="33"/>
      <c r="DX455" s="33"/>
      <c r="DY455" s="33"/>
      <c r="DZ455" s="33"/>
      <c r="EA455" s="33"/>
      <c r="EB455" s="33"/>
      <c r="EC455" s="33"/>
      <c r="ED455" s="33"/>
      <c r="EE455" s="33"/>
      <c r="EF455" s="33"/>
      <c r="EG455" s="33"/>
      <c r="EH455" s="33"/>
      <c r="EI455" s="33"/>
      <c r="EJ455" s="33"/>
      <c r="EK455" s="33"/>
      <c r="EL455" s="33"/>
      <c r="EM455" s="33"/>
      <c r="EN455" s="33"/>
      <c r="EO455" s="33"/>
      <c r="EP455" s="33"/>
      <c r="EQ455" s="33"/>
      <c r="ER455" s="33"/>
      <c r="ES455" s="33"/>
      <c r="ET455" s="33"/>
      <c r="EU455" s="33"/>
      <c r="EV455" s="33"/>
    </row>
    <row r="456" spans="2:152" x14ac:dyDescent="0.25"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  <c r="CG456" s="33"/>
      <c r="CH456" s="33"/>
      <c r="CI456" s="33"/>
      <c r="CJ456" s="33"/>
      <c r="CK456" s="33"/>
      <c r="CL456" s="33"/>
      <c r="CM456" s="33"/>
      <c r="CN456" s="33"/>
      <c r="CO456" s="33"/>
      <c r="CP456" s="33"/>
      <c r="CQ456" s="33"/>
      <c r="CR456" s="33"/>
      <c r="CS456" s="33"/>
      <c r="CT456" s="33"/>
      <c r="CU456" s="33"/>
      <c r="CV456" s="33"/>
      <c r="CW456" s="33"/>
      <c r="CX456" s="33"/>
      <c r="CY456" s="33"/>
      <c r="CZ456" s="33"/>
      <c r="DA456" s="33"/>
      <c r="DB456" s="33"/>
      <c r="DC456" s="33"/>
      <c r="DD456" s="33"/>
      <c r="DE456" s="33"/>
      <c r="DF456" s="33"/>
      <c r="DG456" s="33"/>
      <c r="DH456" s="33"/>
      <c r="DI456" s="33"/>
      <c r="DJ456" s="33"/>
      <c r="DK456" s="33"/>
      <c r="DL456" s="33"/>
      <c r="DM456" s="33"/>
      <c r="DN456" s="33"/>
      <c r="DO456" s="33"/>
      <c r="DP456" s="33"/>
      <c r="DQ456" s="33"/>
      <c r="DR456" s="33"/>
      <c r="DS456" s="33"/>
      <c r="DT456" s="33"/>
      <c r="DU456" s="33"/>
      <c r="DV456" s="33"/>
      <c r="DW456" s="33"/>
      <c r="DX456" s="33"/>
      <c r="DY456" s="33"/>
      <c r="DZ456" s="33"/>
      <c r="EA456" s="33"/>
      <c r="EB456" s="33"/>
      <c r="EC456" s="33"/>
      <c r="ED456" s="33"/>
      <c r="EE456" s="33"/>
      <c r="EF456" s="33"/>
      <c r="EG456" s="33"/>
      <c r="EH456" s="33"/>
      <c r="EI456" s="33"/>
      <c r="EJ456" s="33"/>
      <c r="EK456" s="33"/>
      <c r="EL456" s="33"/>
      <c r="EM456" s="33"/>
      <c r="EN456" s="33"/>
      <c r="EO456" s="33"/>
      <c r="EP456" s="33"/>
      <c r="EQ456" s="33"/>
      <c r="ER456" s="33"/>
      <c r="ES456" s="33"/>
      <c r="ET456" s="33"/>
      <c r="EU456" s="33"/>
      <c r="EV456" s="33"/>
    </row>
    <row r="457" spans="2:152" x14ac:dyDescent="0.25"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33"/>
      <c r="CF457" s="33"/>
      <c r="CG457" s="33"/>
      <c r="CH457" s="33"/>
      <c r="CI457" s="33"/>
      <c r="CJ457" s="33"/>
      <c r="CK457" s="33"/>
      <c r="CL457" s="33"/>
      <c r="CM457" s="33"/>
      <c r="CN457" s="33"/>
      <c r="CO457" s="33"/>
      <c r="CP457" s="33"/>
      <c r="CQ457" s="33"/>
      <c r="CR457" s="33"/>
      <c r="CS457" s="33"/>
      <c r="CT457" s="33"/>
      <c r="CU457" s="33"/>
      <c r="CV457" s="33"/>
      <c r="CW457" s="33"/>
      <c r="CX457" s="33"/>
      <c r="CY457" s="33"/>
      <c r="CZ457" s="33"/>
      <c r="DA457" s="33"/>
      <c r="DB457" s="33"/>
      <c r="DC457" s="33"/>
      <c r="DD457" s="33"/>
      <c r="DE457" s="33"/>
      <c r="DF457" s="33"/>
      <c r="DG457" s="33"/>
      <c r="DH457" s="33"/>
      <c r="DI457" s="33"/>
      <c r="DJ457" s="33"/>
      <c r="DK457" s="33"/>
      <c r="DL457" s="33"/>
      <c r="DM457" s="33"/>
      <c r="DN457" s="33"/>
      <c r="DO457" s="33"/>
      <c r="DP457" s="33"/>
      <c r="DQ457" s="33"/>
      <c r="DR457" s="33"/>
      <c r="DS457" s="33"/>
      <c r="DT457" s="33"/>
      <c r="DU457" s="33"/>
      <c r="DV457" s="33"/>
      <c r="DW457" s="33"/>
      <c r="DX457" s="33"/>
      <c r="DY457" s="33"/>
      <c r="DZ457" s="33"/>
      <c r="EA457" s="33"/>
      <c r="EB457" s="33"/>
      <c r="EC457" s="33"/>
      <c r="ED457" s="33"/>
      <c r="EE457" s="33"/>
      <c r="EF457" s="33"/>
      <c r="EG457" s="33"/>
      <c r="EH457" s="33"/>
      <c r="EI457" s="33"/>
      <c r="EJ457" s="33"/>
      <c r="EK457" s="33"/>
      <c r="EL457" s="33"/>
      <c r="EM457" s="33"/>
      <c r="EN457" s="33"/>
      <c r="EO457" s="33"/>
      <c r="EP457" s="33"/>
      <c r="EQ457" s="33"/>
      <c r="ER457" s="33"/>
      <c r="ES457" s="33"/>
      <c r="ET457" s="33"/>
      <c r="EU457" s="33"/>
      <c r="EV457" s="33"/>
    </row>
    <row r="458" spans="2:152" x14ac:dyDescent="0.25"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33"/>
      <c r="CG458" s="33"/>
      <c r="CH458" s="33"/>
      <c r="CI458" s="33"/>
      <c r="CJ458" s="33"/>
      <c r="CK458" s="33"/>
      <c r="CL458" s="33"/>
      <c r="CM458" s="33"/>
      <c r="CN458" s="33"/>
      <c r="CO458" s="33"/>
      <c r="CP458" s="33"/>
      <c r="CQ458" s="33"/>
      <c r="CR458" s="33"/>
      <c r="CS458" s="33"/>
      <c r="CT458" s="33"/>
      <c r="CU458" s="33"/>
      <c r="CV458" s="33"/>
      <c r="CW458" s="33"/>
      <c r="CX458" s="33"/>
      <c r="CY458" s="33"/>
      <c r="CZ458" s="33"/>
      <c r="DA458" s="33"/>
      <c r="DB458" s="33"/>
      <c r="DC458" s="33"/>
      <c r="DD458" s="33"/>
      <c r="DE458" s="33"/>
      <c r="DF458" s="33"/>
      <c r="DG458" s="33"/>
      <c r="DH458" s="33"/>
      <c r="DI458" s="33"/>
      <c r="DJ458" s="33"/>
      <c r="DK458" s="33"/>
      <c r="DL458" s="33"/>
      <c r="DM458" s="33"/>
      <c r="DN458" s="33"/>
      <c r="DO458" s="33"/>
      <c r="DP458" s="33"/>
      <c r="DQ458" s="33"/>
      <c r="DR458" s="33"/>
      <c r="DS458" s="33"/>
      <c r="DT458" s="33"/>
      <c r="DU458" s="33"/>
      <c r="DV458" s="33"/>
      <c r="DW458" s="33"/>
      <c r="DX458" s="33"/>
      <c r="DY458" s="33"/>
      <c r="DZ458" s="33"/>
      <c r="EA458" s="33"/>
      <c r="EB458" s="33"/>
      <c r="EC458" s="33"/>
      <c r="ED458" s="33"/>
      <c r="EE458" s="33"/>
      <c r="EF458" s="33"/>
      <c r="EG458" s="33"/>
      <c r="EH458" s="33"/>
      <c r="EI458" s="33"/>
      <c r="EJ458" s="33"/>
      <c r="EK458" s="33"/>
      <c r="EL458" s="33"/>
      <c r="EM458" s="33"/>
      <c r="EN458" s="33"/>
      <c r="EO458" s="33"/>
      <c r="EP458" s="33"/>
      <c r="EQ458" s="33"/>
      <c r="ER458" s="33"/>
      <c r="ES458" s="33"/>
      <c r="ET458" s="33"/>
      <c r="EU458" s="33"/>
      <c r="EV458" s="33"/>
    </row>
    <row r="459" spans="2:152" x14ac:dyDescent="0.25"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33"/>
      <c r="CG459" s="33"/>
      <c r="CH459" s="33"/>
      <c r="CI459" s="33"/>
      <c r="CJ459" s="33"/>
      <c r="CK459" s="33"/>
      <c r="CL459" s="33"/>
      <c r="CM459" s="33"/>
      <c r="CN459" s="33"/>
      <c r="CO459" s="33"/>
      <c r="CP459" s="33"/>
      <c r="CQ459" s="33"/>
      <c r="CR459" s="33"/>
      <c r="CS459" s="33"/>
      <c r="CT459" s="33"/>
      <c r="CU459" s="33"/>
      <c r="CV459" s="33"/>
      <c r="CW459" s="33"/>
      <c r="CX459" s="33"/>
      <c r="CY459" s="33"/>
      <c r="CZ459" s="33"/>
      <c r="DA459" s="33"/>
      <c r="DB459" s="33"/>
      <c r="DC459" s="33"/>
      <c r="DD459" s="33"/>
      <c r="DE459" s="33"/>
      <c r="DF459" s="33"/>
      <c r="DG459" s="33"/>
      <c r="DH459" s="33"/>
      <c r="DI459" s="33"/>
      <c r="DJ459" s="33"/>
      <c r="DK459" s="33"/>
      <c r="DL459" s="33"/>
      <c r="DM459" s="33"/>
      <c r="DN459" s="33"/>
      <c r="DO459" s="33"/>
      <c r="DP459" s="33"/>
      <c r="DQ459" s="33"/>
      <c r="DR459" s="33"/>
      <c r="DS459" s="33"/>
      <c r="DT459" s="33"/>
      <c r="DU459" s="33"/>
      <c r="DV459" s="33"/>
      <c r="DW459" s="33"/>
      <c r="DX459" s="33"/>
      <c r="DY459" s="33"/>
      <c r="DZ459" s="33"/>
      <c r="EA459" s="33"/>
      <c r="EB459" s="33"/>
      <c r="EC459" s="33"/>
      <c r="ED459" s="33"/>
      <c r="EE459" s="33"/>
      <c r="EF459" s="33"/>
      <c r="EG459" s="33"/>
      <c r="EH459" s="33"/>
      <c r="EI459" s="33"/>
      <c r="EJ459" s="33"/>
      <c r="EK459" s="33"/>
      <c r="EL459" s="33"/>
      <c r="EM459" s="33"/>
      <c r="EN459" s="33"/>
      <c r="EO459" s="33"/>
      <c r="EP459" s="33"/>
      <c r="EQ459" s="33"/>
      <c r="ER459" s="33"/>
      <c r="ES459" s="33"/>
      <c r="ET459" s="33"/>
      <c r="EU459" s="33"/>
      <c r="EV459" s="33"/>
    </row>
    <row r="460" spans="2:152" x14ac:dyDescent="0.25"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33"/>
      <c r="CG460" s="33"/>
      <c r="CH460" s="33"/>
      <c r="CI460" s="33"/>
      <c r="CJ460" s="33"/>
      <c r="CK460" s="33"/>
      <c r="CL460" s="33"/>
      <c r="CM460" s="33"/>
      <c r="CN460" s="33"/>
      <c r="CO460" s="33"/>
      <c r="CP460" s="33"/>
      <c r="CQ460" s="33"/>
      <c r="CR460" s="33"/>
      <c r="CS460" s="33"/>
      <c r="CT460" s="33"/>
      <c r="CU460" s="33"/>
      <c r="CV460" s="33"/>
      <c r="CW460" s="33"/>
      <c r="CX460" s="33"/>
      <c r="CY460" s="33"/>
      <c r="CZ460" s="33"/>
      <c r="DA460" s="33"/>
      <c r="DB460" s="33"/>
      <c r="DC460" s="33"/>
      <c r="DD460" s="33"/>
      <c r="DE460" s="33"/>
      <c r="DF460" s="33"/>
      <c r="DG460" s="33"/>
      <c r="DH460" s="33"/>
      <c r="DI460" s="33"/>
      <c r="DJ460" s="33"/>
      <c r="DK460" s="33"/>
      <c r="DL460" s="33"/>
      <c r="DM460" s="33"/>
      <c r="DN460" s="33"/>
      <c r="DO460" s="33"/>
      <c r="DP460" s="33"/>
      <c r="DQ460" s="33"/>
      <c r="DR460" s="33"/>
      <c r="DS460" s="33"/>
      <c r="DT460" s="33"/>
      <c r="DU460" s="33"/>
      <c r="DV460" s="33"/>
      <c r="DW460" s="33"/>
      <c r="DX460" s="33"/>
      <c r="DY460" s="33"/>
      <c r="DZ460" s="33"/>
      <c r="EA460" s="33"/>
      <c r="EB460" s="33"/>
      <c r="EC460" s="33"/>
      <c r="ED460" s="33"/>
      <c r="EE460" s="33"/>
      <c r="EF460" s="33"/>
      <c r="EG460" s="33"/>
      <c r="EH460" s="33"/>
      <c r="EI460" s="33"/>
      <c r="EJ460" s="33"/>
      <c r="EK460" s="33"/>
      <c r="EL460" s="33"/>
      <c r="EM460" s="33"/>
      <c r="EN460" s="33"/>
      <c r="EO460" s="33"/>
      <c r="EP460" s="33"/>
      <c r="EQ460" s="33"/>
      <c r="ER460" s="33"/>
      <c r="ES460" s="33"/>
      <c r="ET460" s="33"/>
      <c r="EU460" s="33"/>
      <c r="EV460" s="33"/>
    </row>
    <row r="461" spans="2:152" x14ac:dyDescent="0.25"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  <c r="CH461" s="33"/>
      <c r="CI461" s="33"/>
      <c r="CJ461" s="33"/>
      <c r="CK461" s="33"/>
      <c r="CL461" s="33"/>
      <c r="CM461" s="33"/>
      <c r="CN461" s="33"/>
      <c r="CO461" s="33"/>
      <c r="CP461" s="33"/>
      <c r="CQ461" s="33"/>
      <c r="CR461" s="33"/>
      <c r="CS461" s="33"/>
      <c r="CT461" s="33"/>
      <c r="CU461" s="33"/>
      <c r="CV461" s="33"/>
      <c r="CW461" s="33"/>
      <c r="CX461" s="33"/>
      <c r="CY461" s="33"/>
      <c r="CZ461" s="33"/>
      <c r="DA461" s="33"/>
      <c r="DB461" s="33"/>
      <c r="DC461" s="33"/>
      <c r="DD461" s="33"/>
      <c r="DE461" s="33"/>
      <c r="DF461" s="33"/>
      <c r="DG461" s="33"/>
      <c r="DH461" s="33"/>
      <c r="DI461" s="33"/>
      <c r="DJ461" s="33"/>
      <c r="DK461" s="33"/>
      <c r="DL461" s="33"/>
      <c r="DM461" s="33"/>
      <c r="DN461" s="33"/>
      <c r="DO461" s="33"/>
      <c r="DP461" s="33"/>
      <c r="DQ461" s="33"/>
      <c r="DR461" s="33"/>
      <c r="DS461" s="33"/>
      <c r="DT461" s="33"/>
      <c r="DU461" s="33"/>
      <c r="DV461" s="33"/>
      <c r="DW461" s="33"/>
      <c r="DX461" s="33"/>
      <c r="DY461" s="33"/>
      <c r="DZ461" s="33"/>
      <c r="EA461" s="33"/>
      <c r="EB461" s="33"/>
      <c r="EC461" s="33"/>
      <c r="ED461" s="33"/>
      <c r="EE461" s="33"/>
      <c r="EF461" s="33"/>
      <c r="EG461" s="33"/>
      <c r="EH461" s="33"/>
      <c r="EI461" s="33"/>
      <c r="EJ461" s="33"/>
      <c r="EK461" s="33"/>
      <c r="EL461" s="33"/>
      <c r="EM461" s="33"/>
      <c r="EN461" s="33"/>
      <c r="EO461" s="33"/>
      <c r="EP461" s="33"/>
      <c r="EQ461" s="33"/>
      <c r="ER461" s="33"/>
      <c r="ES461" s="33"/>
      <c r="ET461" s="33"/>
      <c r="EU461" s="33"/>
      <c r="EV461" s="33"/>
    </row>
    <row r="462" spans="2:152" x14ac:dyDescent="0.25"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  <c r="CH462" s="33"/>
      <c r="CI462" s="33"/>
      <c r="CJ462" s="33"/>
      <c r="CK462" s="33"/>
      <c r="CL462" s="33"/>
      <c r="CM462" s="33"/>
      <c r="CN462" s="33"/>
      <c r="CO462" s="33"/>
      <c r="CP462" s="33"/>
      <c r="CQ462" s="33"/>
      <c r="CR462" s="33"/>
      <c r="CS462" s="33"/>
      <c r="CT462" s="33"/>
      <c r="CU462" s="33"/>
      <c r="CV462" s="33"/>
      <c r="CW462" s="33"/>
      <c r="CX462" s="33"/>
      <c r="CY462" s="33"/>
      <c r="CZ462" s="33"/>
      <c r="DA462" s="33"/>
      <c r="DB462" s="33"/>
      <c r="DC462" s="33"/>
      <c r="DD462" s="33"/>
      <c r="DE462" s="33"/>
      <c r="DF462" s="33"/>
      <c r="DG462" s="33"/>
      <c r="DH462" s="33"/>
      <c r="DI462" s="33"/>
      <c r="DJ462" s="33"/>
      <c r="DK462" s="33"/>
      <c r="DL462" s="33"/>
      <c r="DM462" s="33"/>
      <c r="DN462" s="33"/>
      <c r="DO462" s="33"/>
      <c r="DP462" s="33"/>
      <c r="DQ462" s="33"/>
      <c r="DR462" s="33"/>
      <c r="DS462" s="33"/>
      <c r="DT462" s="33"/>
      <c r="DU462" s="33"/>
      <c r="DV462" s="33"/>
      <c r="DW462" s="33"/>
      <c r="DX462" s="33"/>
      <c r="DY462" s="33"/>
      <c r="DZ462" s="33"/>
      <c r="EA462" s="33"/>
      <c r="EB462" s="33"/>
      <c r="EC462" s="33"/>
      <c r="ED462" s="33"/>
      <c r="EE462" s="33"/>
      <c r="EF462" s="33"/>
      <c r="EG462" s="33"/>
      <c r="EH462" s="33"/>
      <c r="EI462" s="33"/>
      <c r="EJ462" s="33"/>
      <c r="EK462" s="33"/>
      <c r="EL462" s="33"/>
      <c r="EM462" s="33"/>
      <c r="EN462" s="33"/>
      <c r="EO462" s="33"/>
      <c r="EP462" s="33"/>
      <c r="EQ462" s="33"/>
      <c r="ER462" s="33"/>
      <c r="ES462" s="33"/>
      <c r="ET462" s="33"/>
      <c r="EU462" s="33"/>
      <c r="EV462" s="33"/>
    </row>
    <row r="463" spans="2:152" x14ac:dyDescent="0.25"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  <c r="CH463" s="33"/>
      <c r="CI463" s="33"/>
      <c r="CJ463" s="33"/>
      <c r="CK463" s="33"/>
      <c r="CL463" s="33"/>
      <c r="CM463" s="33"/>
      <c r="CN463" s="33"/>
      <c r="CO463" s="33"/>
      <c r="CP463" s="33"/>
      <c r="CQ463" s="33"/>
      <c r="CR463" s="33"/>
      <c r="CS463" s="33"/>
      <c r="CT463" s="33"/>
      <c r="CU463" s="33"/>
      <c r="CV463" s="33"/>
      <c r="CW463" s="33"/>
      <c r="CX463" s="33"/>
      <c r="CY463" s="33"/>
      <c r="CZ463" s="33"/>
      <c r="DA463" s="33"/>
      <c r="DB463" s="33"/>
      <c r="DC463" s="33"/>
      <c r="DD463" s="33"/>
      <c r="DE463" s="33"/>
      <c r="DF463" s="33"/>
      <c r="DG463" s="33"/>
      <c r="DH463" s="33"/>
      <c r="DI463" s="33"/>
      <c r="DJ463" s="33"/>
      <c r="DK463" s="33"/>
      <c r="DL463" s="33"/>
      <c r="DM463" s="33"/>
      <c r="DN463" s="33"/>
      <c r="DO463" s="33"/>
      <c r="DP463" s="33"/>
      <c r="DQ463" s="33"/>
      <c r="DR463" s="33"/>
      <c r="DS463" s="33"/>
      <c r="DT463" s="33"/>
      <c r="DU463" s="33"/>
      <c r="DV463" s="33"/>
      <c r="DW463" s="33"/>
      <c r="DX463" s="33"/>
      <c r="DY463" s="33"/>
      <c r="DZ463" s="33"/>
      <c r="EA463" s="33"/>
      <c r="EB463" s="33"/>
      <c r="EC463" s="33"/>
      <c r="ED463" s="33"/>
      <c r="EE463" s="33"/>
      <c r="EF463" s="33"/>
      <c r="EG463" s="33"/>
      <c r="EH463" s="33"/>
      <c r="EI463" s="33"/>
      <c r="EJ463" s="33"/>
      <c r="EK463" s="33"/>
      <c r="EL463" s="33"/>
      <c r="EM463" s="33"/>
      <c r="EN463" s="33"/>
      <c r="EO463" s="33"/>
      <c r="EP463" s="33"/>
      <c r="EQ463" s="33"/>
      <c r="ER463" s="33"/>
      <c r="ES463" s="33"/>
      <c r="ET463" s="33"/>
      <c r="EU463" s="33"/>
      <c r="EV463" s="33"/>
    </row>
    <row r="464" spans="2:152" x14ac:dyDescent="0.25"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  <c r="CH464" s="33"/>
      <c r="CI464" s="33"/>
      <c r="CJ464" s="33"/>
      <c r="CK464" s="33"/>
      <c r="CL464" s="33"/>
      <c r="CM464" s="33"/>
      <c r="CN464" s="33"/>
      <c r="CO464" s="33"/>
      <c r="CP464" s="33"/>
      <c r="CQ464" s="33"/>
      <c r="CR464" s="33"/>
      <c r="CS464" s="33"/>
      <c r="CT464" s="33"/>
      <c r="CU464" s="33"/>
      <c r="CV464" s="33"/>
      <c r="CW464" s="33"/>
      <c r="CX464" s="33"/>
      <c r="CY464" s="33"/>
      <c r="CZ464" s="33"/>
      <c r="DA464" s="33"/>
      <c r="DB464" s="33"/>
      <c r="DC464" s="33"/>
      <c r="DD464" s="33"/>
      <c r="DE464" s="33"/>
      <c r="DF464" s="33"/>
      <c r="DG464" s="33"/>
      <c r="DH464" s="33"/>
      <c r="DI464" s="33"/>
      <c r="DJ464" s="33"/>
      <c r="DK464" s="33"/>
      <c r="DL464" s="33"/>
      <c r="DM464" s="33"/>
      <c r="DN464" s="33"/>
      <c r="DO464" s="33"/>
      <c r="DP464" s="33"/>
      <c r="DQ464" s="33"/>
      <c r="DR464" s="33"/>
      <c r="DS464" s="33"/>
      <c r="DT464" s="33"/>
      <c r="DU464" s="33"/>
      <c r="DV464" s="33"/>
      <c r="DW464" s="33"/>
      <c r="DX464" s="33"/>
      <c r="DY464" s="33"/>
      <c r="DZ464" s="33"/>
      <c r="EA464" s="33"/>
      <c r="EB464" s="33"/>
      <c r="EC464" s="33"/>
      <c r="ED464" s="33"/>
      <c r="EE464" s="33"/>
      <c r="EF464" s="33"/>
      <c r="EG464" s="33"/>
      <c r="EH464" s="33"/>
      <c r="EI464" s="33"/>
      <c r="EJ464" s="33"/>
      <c r="EK464" s="33"/>
      <c r="EL464" s="33"/>
      <c r="EM464" s="33"/>
      <c r="EN464" s="33"/>
      <c r="EO464" s="33"/>
      <c r="EP464" s="33"/>
      <c r="EQ464" s="33"/>
      <c r="ER464" s="33"/>
      <c r="ES464" s="33"/>
      <c r="ET464" s="33"/>
      <c r="EU464" s="33"/>
      <c r="EV464" s="33"/>
    </row>
    <row r="465" spans="2:152" x14ac:dyDescent="0.25"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  <c r="CH465" s="33"/>
      <c r="CI465" s="33"/>
      <c r="CJ465" s="33"/>
      <c r="CK465" s="33"/>
      <c r="CL465" s="33"/>
      <c r="CM465" s="33"/>
      <c r="CN465" s="33"/>
      <c r="CO465" s="33"/>
      <c r="CP465" s="33"/>
      <c r="CQ465" s="33"/>
      <c r="CR465" s="33"/>
      <c r="CS465" s="33"/>
      <c r="CT465" s="33"/>
      <c r="CU465" s="33"/>
      <c r="CV465" s="33"/>
      <c r="CW465" s="33"/>
      <c r="CX465" s="33"/>
      <c r="CY465" s="33"/>
      <c r="CZ465" s="33"/>
      <c r="DA465" s="33"/>
      <c r="DB465" s="33"/>
      <c r="DC465" s="33"/>
      <c r="DD465" s="33"/>
      <c r="DE465" s="33"/>
      <c r="DF465" s="33"/>
      <c r="DG465" s="33"/>
      <c r="DH465" s="33"/>
      <c r="DI465" s="33"/>
      <c r="DJ465" s="33"/>
      <c r="DK465" s="33"/>
      <c r="DL465" s="33"/>
      <c r="DM465" s="33"/>
      <c r="DN465" s="33"/>
      <c r="DO465" s="33"/>
      <c r="DP465" s="33"/>
      <c r="DQ465" s="33"/>
      <c r="DR465" s="33"/>
      <c r="DS465" s="33"/>
      <c r="DT465" s="33"/>
      <c r="DU465" s="33"/>
      <c r="DV465" s="33"/>
      <c r="DW465" s="33"/>
      <c r="DX465" s="33"/>
      <c r="DY465" s="33"/>
      <c r="DZ465" s="33"/>
      <c r="EA465" s="33"/>
      <c r="EB465" s="33"/>
      <c r="EC465" s="33"/>
      <c r="ED465" s="33"/>
      <c r="EE465" s="33"/>
      <c r="EF465" s="33"/>
      <c r="EG465" s="33"/>
      <c r="EH465" s="33"/>
      <c r="EI465" s="33"/>
      <c r="EJ465" s="33"/>
      <c r="EK465" s="33"/>
      <c r="EL465" s="33"/>
      <c r="EM465" s="33"/>
      <c r="EN465" s="33"/>
      <c r="EO465" s="33"/>
      <c r="EP465" s="33"/>
      <c r="EQ465" s="33"/>
      <c r="ER465" s="33"/>
      <c r="ES465" s="33"/>
      <c r="ET465" s="33"/>
      <c r="EU465" s="33"/>
      <c r="EV465" s="33"/>
    </row>
    <row r="466" spans="2:152" x14ac:dyDescent="0.25"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  <c r="BS466" s="33"/>
      <c r="BT466" s="33"/>
      <c r="BU466" s="33"/>
      <c r="BV466" s="33"/>
      <c r="BW466" s="33"/>
      <c r="BX466" s="33"/>
      <c r="BY466" s="33"/>
      <c r="BZ466" s="33"/>
      <c r="CA466" s="33"/>
      <c r="CB466" s="33"/>
      <c r="CC466" s="33"/>
      <c r="CD466" s="33"/>
      <c r="CE466" s="33"/>
      <c r="CF466" s="33"/>
      <c r="CG466" s="33"/>
      <c r="CH466" s="33"/>
      <c r="CI466" s="33"/>
      <c r="CJ466" s="33"/>
      <c r="CK466" s="33"/>
      <c r="CL466" s="33"/>
      <c r="CM466" s="33"/>
      <c r="CN466" s="33"/>
      <c r="CO466" s="33"/>
      <c r="CP466" s="33"/>
      <c r="CQ466" s="33"/>
      <c r="CR466" s="33"/>
      <c r="CS466" s="33"/>
      <c r="CT466" s="33"/>
      <c r="CU466" s="33"/>
      <c r="CV466" s="33"/>
      <c r="CW466" s="33"/>
      <c r="CX466" s="33"/>
      <c r="CY466" s="33"/>
      <c r="CZ466" s="33"/>
      <c r="DA466" s="33"/>
      <c r="DB466" s="33"/>
      <c r="DC466" s="33"/>
      <c r="DD466" s="33"/>
      <c r="DE466" s="33"/>
      <c r="DF466" s="33"/>
      <c r="DG466" s="33"/>
      <c r="DH466" s="33"/>
      <c r="DI466" s="33"/>
      <c r="DJ466" s="33"/>
      <c r="DK466" s="33"/>
      <c r="DL466" s="33"/>
      <c r="DM466" s="33"/>
      <c r="DN466" s="33"/>
      <c r="DO466" s="33"/>
      <c r="DP466" s="33"/>
      <c r="DQ466" s="33"/>
      <c r="DR466" s="33"/>
      <c r="DS466" s="33"/>
      <c r="DT466" s="33"/>
      <c r="DU466" s="33"/>
      <c r="DV466" s="33"/>
      <c r="DW466" s="33"/>
      <c r="DX466" s="33"/>
      <c r="DY466" s="33"/>
      <c r="DZ466" s="33"/>
      <c r="EA466" s="33"/>
      <c r="EB466" s="33"/>
      <c r="EC466" s="33"/>
      <c r="ED466" s="33"/>
      <c r="EE466" s="33"/>
      <c r="EF466" s="33"/>
      <c r="EG466" s="33"/>
      <c r="EH466" s="33"/>
      <c r="EI466" s="33"/>
      <c r="EJ466" s="33"/>
      <c r="EK466" s="33"/>
      <c r="EL466" s="33"/>
      <c r="EM466" s="33"/>
      <c r="EN466" s="33"/>
      <c r="EO466" s="33"/>
      <c r="EP466" s="33"/>
      <c r="EQ466" s="33"/>
      <c r="ER466" s="33"/>
      <c r="ES466" s="33"/>
      <c r="ET466" s="33"/>
      <c r="EU466" s="33"/>
      <c r="EV466" s="33"/>
    </row>
    <row r="467" spans="2:152" x14ac:dyDescent="0.25"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G467" s="33"/>
      <c r="BH467" s="33"/>
      <c r="BI467" s="33"/>
      <c r="BJ467" s="33"/>
      <c r="BK467" s="33"/>
      <c r="BL467" s="33"/>
      <c r="BM467" s="33"/>
      <c r="BN467" s="33"/>
      <c r="BO467" s="33"/>
      <c r="BP467" s="33"/>
      <c r="BQ467" s="33"/>
      <c r="BR467" s="33"/>
      <c r="BS467" s="33"/>
      <c r="BT467" s="33"/>
      <c r="BU467" s="33"/>
      <c r="BV467" s="33"/>
      <c r="BW467" s="33"/>
      <c r="BX467" s="33"/>
      <c r="BY467" s="33"/>
      <c r="BZ467" s="33"/>
      <c r="CA467" s="33"/>
      <c r="CB467" s="33"/>
      <c r="CC467" s="33"/>
      <c r="CD467" s="33"/>
      <c r="CE467" s="33"/>
      <c r="CF467" s="33"/>
      <c r="CG467" s="33"/>
      <c r="CH467" s="33"/>
      <c r="CI467" s="33"/>
      <c r="CJ467" s="33"/>
      <c r="CK467" s="33"/>
      <c r="CL467" s="33"/>
      <c r="CM467" s="33"/>
      <c r="CN467" s="33"/>
      <c r="CO467" s="33"/>
      <c r="CP467" s="33"/>
      <c r="CQ467" s="33"/>
      <c r="CR467" s="33"/>
      <c r="CS467" s="33"/>
      <c r="CT467" s="33"/>
      <c r="CU467" s="33"/>
      <c r="CV467" s="33"/>
      <c r="CW467" s="33"/>
      <c r="CX467" s="33"/>
      <c r="CY467" s="33"/>
      <c r="CZ467" s="33"/>
      <c r="DA467" s="33"/>
      <c r="DB467" s="33"/>
      <c r="DC467" s="33"/>
      <c r="DD467" s="33"/>
      <c r="DE467" s="33"/>
      <c r="DF467" s="33"/>
      <c r="DG467" s="33"/>
      <c r="DH467" s="33"/>
      <c r="DI467" s="33"/>
      <c r="DJ467" s="33"/>
      <c r="DK467" s="33"/>
      <c r="DL467" s="33"/>
      <c r="DM467" s="33"/>
      <c r="DN467" s="33"/>
      <c r="DO467" s="33"/>
      <c r="DP467" s="33"/>
      <c r="DQ467" s="33"/>
      <c r="DR467" s="33"/>
      <c r="DS467" s="33"/>
      <c r="DT467" s="33"/>
      <c r="DU467" s="33"/>
      <c r="DV467" s="33"/>
      <c r="DW467" s="33"/>
      <c r="DX467" s="33"/>
      <c r="DY467" s="33"/>
      <c r="DZ467" s="33"/>
      <c r="EA467" s="33"/>
      <c r="EB467" s="33"/>
      <c r="EC467" s="33"/>
      <c r="ED467" s="33"/>
      <c r="EE467" s="33"/>
      <c r="EF467" s="33"/>
      <c r="EG467" s="33"/>
      <c r="EH467" s="33"/>
      <c r="EI467" s="33"/>
      <c r="EJ467" s="33"/>
      <c r="EK467" s="33"/>
      <c r="EL467" s="33"/>
      <c r="EM467" s="33"/>
      <c r="EN467" s="33"/>
      <c r="EO467" s="33"/>
      <c r="EP467" s="33"/>
      <c r="EQ467" s="33"/>
      <c r="ER467" s="33"/>
      <c r="ES467" s="33"/>
      <c r="ET467" s="33"/>
      <c r="EU467" s="33"/>
      <c r="EV467" s="33"/>
    </row>
    <row r="468" spans="2:152" x14ac:dyDescent="0.25"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G468" s="33"/>
      <c r="BH468" s="33"/>
      <c r="BI468" s="33"/>
      <c r="BJ468" s="33"/>
      <c r="BK468" s="33"/>
      <c r="BL468" s="33"/>
      <c r="BM468" s="33"/>
      <c r="BN468" s="33"/>
      <c r="BO468" s="33"/>
      <c r="BP468" s="33"/>
      <c r="BQ468" s="33"/>
      <c r="BR468" s="33"/>
      <c r="BS468" s="33"/>
      <c r="BT468" s="33"/>
      <c r="BU468" s="33"/>
      <c r="BV468" s="33"/>
      <c r="BW468" s="33"/>
      <c r="BX468" s="33"/>
      <c r="BY468" s="33"/>
      <c r="BZ468" s="33"/>
      <c r="CA468" s="33"/>
      <c r="CB468" s="33"/>
      <c r="CC468" s="33"/>
      <c r="CD468" s="33"/>
      <c r="CE468" s="33"/>
      <c r="CF468" s="33"/>
      <c r="CG468" s="33"/>
      <c r="CH468" s="33"/>
      <c r="CI468" s="33"/>
      <c r="CJ468" s="33"/>
      <c r="CK468" s="33"/>
      <c r="CL468" s="33"/>
      <c r="CM468" s="33"/>
      <c r="CN468" s="33"/>
      <c r="CO468" s="33"/>
      <c r="CP468" s="33"/>
      <c r="CQ468" s="33"/>
      <c r="CR468" s="33"/>
      <c r="CS468" s="33"/>
      <c r="CT468" s="33"/>
      <c r="CU468" s="33"/>
      <c r="CV468" s="33"/>
      <c r="CW468" s="33"/>
      <c r="CX468" s="33"/>
      <c r="CY468" s="33"/>
      <c r="CZ468" s="33"/>
      <c r="DA468" s="33"/>
      <c r="DB468" s="33"/>
      <c r="DC468" s="33"/>
      <c r="DD468" s="33"/>
      <c r="DE468" s="33"/>
      <c r="DF468" s="33"/>
      <c r="DG468" s="33"/>
      <c r="DH468" s="33"/>
      <c r="DI468" s="33"/>
      <c r="DJ468" s="33"/>
      <c r="DK468" s="33"/>
      <c r="DL468" s="33"/>
      <c r="DM468" s="33"/>
      <c r="DN468" s="33"/>
      <c r="DO468" s="33"/>
      <c r="DP468" s="33"/>
      <c r="DQ468" s="33"/>
      <c r="DR468" s="33"/>
      <c r="DS468" s="33"/>
      <c r="DT468" s="33"/>
      <c r="DU468" s="33"/>
      <c r="DV468" s="33"/>
      <c r="DW468" s="33"/>
      <c r="DX468" s="33"/>
      <c r="DY468" s="33"/>
      <c r="DZ468" s="33"/>
      <c r="EA468" s="33"/>
      <c r="EB468" s="33"/>
      <c r="EC468" s="33"/>
      <c r="ED468" s="33"/>
      <c r="EE468" s="33"/>
      <c r="EF468" s="33"/>
      <c r="EG468" s="33"/>
      <c r="EH468" s="33"/>
      <c r="EI468" s="33"/>
      <c r="EJ468" s="33"/>
      <c r="EK468" s="33"/>
      <c r="EL468" s="33"/>
      <c r="EM468" s="33"/>
      <c r="EN468" s="33"/>
      <c r="EO468" s="33"/>
      <c r="EP468" s="33"/>
      <c r="EQ468" s="33"/>
      <c r="ER468" s="33"/>
      <c r="ES468" s="33"/>
      <c r="ET468" s="33"/>
      <c r="EU468" s="33"/>
      <c r="EV468" s="33"/>
    </row>
    <row r="469" spans="2:152" x14ac:dyDescent="0.25"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G469" s="33"/>
      <c r="BH469" s="33"/>
      <c r="BI469" s="33"/>
      <c r="BJ469" s="33"/>
      <c r="BK469" s="33"/>
      <c r="BL469" s="33"/>
      <c r="BM469" s="33"/>
      <c r="BN469" s="33"/>
      <c r="BO469" s="33"/>
      <c r="BP469" s="33"/>
      <c r="BQ469" s="33"/>
      <c r="BR469" s="33"/>
      <c r="BS469" s="33"/>
      <c r="BT469" s="33"/>
      <c r="BU469" s="33"/>
      <c r="BV469" s="33"/>
      <c r="BW469" s="33"/>
      <c r="BX469" s="33"/>
      <c r="BY469" s="33"/>
      <c r="BZ469" s="33"/>
      <c r="CA469" s="33"/>
      <c r="CB469" s="33"/>
      <c r="CC469" s="33"/>
      <c r="CD469" s="33"/>
      <c r="CE469" s="33"/>
      <c r="CF469" s="33"/>
      <c r="CG469" s="33"/>
      <c r="CH469" s="33"/>
      <c r="CI469" s="33"/>
      <c r="CJ469" s="33"/>
      <c r="CK469" s="33"/>
      <c r="CL469" s="33"/>
      <c r="CM469" s="33"/>
      <c r="CN469" s="33"/>
      <c r="CO469" s="33"/>
      <c r="CP469" s="33"/>
      <c r="CQ469" s="33"/>
      <c r="CR469" s="33"/>
      <c r="CS469" s="33"/>
      <c r="CT469" s="33"/>
      <c r="CU469" s="33"/>
      <c r="CV469" s="33"/>
      <c r="CW469" s="33"/>
      <c r="CX469" s="33"/>
      <c r="CY469" s="33"/>
      <c r="CZ469" s="33"/>
      <c r="DA469" s="33"/>
      <c r="DB469" s="33"/>
      <c r="DC469" s="33"/>
      <c r="DD469" s="33"/>
      <c r="DE469" s="33"/>
      <c r="DF469" s="33"/>
      <c r="DG469" s="33"/>
      <c r="DH469" s="33"/>
      <c r="DI469" s="33"/>
      <c r="DJ469" s="33"/>
      <c r="DK469" s="33"/>
      <c r="DL469" s="33"/>
      <c r="DM469" s="33"/>
      <c r="DN469" s="33"/>
      <c r="DO469" s="33"/>
      <c r="DP469" s="33"/>
      <c r="DQ469" s="33"/>
      <c r="DR469" s="33"/>
      <c r="DS469" s="33"/>
      <c r="DT469" s="33"/>
      <c r="DU469" s="33"/>
      <c r="DV469" s="33"/>
      <c r="DW469" s="33"/>
      <c r="DX469" s="33"/>
      <c r="DY469" s="33"/>
      <c r="DZ469" s="33"/>
      <c r="EA469" s="33"/>
      <c r="EB469" s="33"/>
      <c r="EC469" s="33"/>
      <c r="ED469" s="33"/>
      <c r="EE469" s="33"/>
      <c r="EF469" s="33"/>
      <c r="EG469" s="33"/>
      <c r="EH469" s="33"/>
      <c r="EI469" s="33"/>
      <c r="EJ469" s="33"/>
      <c r="EK469" s="33"/>
      <c r="EL469" s="33"/>
      <c r="EM469" s="33"/>
      <c r="EN469" s="33"/>
      <c r="EO469" s="33"/>
      <c r="EP469" s="33"/>
      <c r="EQ469" s="33"/>
      <c r="ER469" s="33"/>
      <c r="ES469" s="33"/>
      <c r="ET469" s="33"/>
      <c r="EU469" s="33"/>
      <c r="EV469" s="33"/>
    </row>
    <row r="470" spans="2:152" x14ac:dyDescent="0.25"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3"/>
      <c r="BB470" s="33"/>
      <c r="BC470" s="33"/>
      <c r="BD470" s="33"/>
      <c r="BE470" s="33"/>
      <c r="BF470" s="33"/>
      <c r="BG470" s="33"/>
      <c r="BH470" s="33"/>
      <c r="BI470" s="33"/>
      <c r="BJ470" s="33"/>
      <c r="BK470" s="33"/>
      <c r="BL470" s="33"/>
      <c r="BM470" s="33"/>
      <c r="BN470" s="33"/>
      <c r="BO470" s="33"/>
      <c r="BP470" s="33"/>
      <c r="BQ470" s="33"/>
      <c r="BR470" s="33"/>
      <c r="BS470" s="33"/>
      <c r="BT470" s="33"/>
      <c r="BU470" s="33"/>
      <c r="BV470" s="33"/>
      <c r="BW470" s="33"/>
      <c r="BX470" s="33"/>
      <c r="BY470" s="33"/>
      <c r="BZ470" s="33"/>
      <c r="CA470" s="33"/>
      <c r="CB470" s="33"/>
      <c r="CC470" s="33"/>
      <c r="CD470" s="33"/>
      <c r="CE470" s="33"/>
      <c r="CF470" s="33"/>
      <c r="CG470" s="33"/>
      <c r="CH470" s="33"/>
      <c r="CI470" s="33"/>
      <c r="CJ470" s="33"/>
      <c r="CK470" s="33"/>
      <c r="CL470" s="33"/>
      <c r="CM470" s="33"/>
      <c r="CN470" s="33"/>
      <c r="CO470" s="33"/>
      <c r="CP470" s="33"/>
      <c r="CQ470" s="33"/>
      <c r="CR470" s="33"/>
      <c r="CS470" s="33"/>
      <c r="CT470" s="33"/>
      <c r="CU470" s="33"/>
      <c r="CV470" s="33"/>
      <c r="CW470" s="33"/>
      <c r="CX470" s="33"/>
      <c r="CY470" s="33"/>
      <c r="CZ470" s="33"/>
      <c r="DA470" s="33"/>
      <c r="DB470" s="33"/>
      <c r="DC470" s="33"/>
      <c r="DD470" s="33"/>
      <c r="DE470" s="33"/>
      <c r="DF470" s="33"/>
      <c r="DG470" s="33"/>
      <c r="DH470" s="33"/>
      <c r="DI470" s="33"/>
      <c r="DJ470" s="33"/>
      <c r="DK470" s="33"/>
      <c r="DL470" s="33"/>
      <c r="DM470" s="33"/>
      <c r="DN470" s="33"/>
      <c r="DO470" s="33"/>
      <c r="DP470" s="33"/>
      <c r="DQ470" s="33"/>
      <c r="DR470" s="33"/>
      <c r="DS470" s="33"/>
      <c r="DT470" s="33"/>
      <c r="DU470" s="33"/>
      <c r="DV470" s="33"/>
      <c r="DW470" s="33"/>
      <c r="DX470" s="33"/>
      <c r="DY470" s="33"/>
      <c r="DZ470" s="33"/>
      <c r="EA470" s="33"/>
      <c r="EB470" s="33"/>
      <c r="EC470" s="33"/>
      <c r="ED470" s="33"/>
      <c r="EE470" s="33"/>
      <c r="EF470" s="33"/>
      <c r="EG470" s="33"/>
      <c r="EH470" s="33"/>
      <c r="EI470" s="33"/>
      <c r="EJ470" s="33"/>
      <c r="EK470" s="33"/>
      <c r="EL470" s="33"/>
      <c r="EM470" s="33"/>
      <c r="EN470" s="33"/>
      <c r="EO470" s="33"/>
      <c r="EP470" s="33"/>
      <c r="EQ470" s="33"/>
      <c r="ER470" s="33"/>
      <c r="ES470" s="33"/>
      <c r="ET470" s="33"/>
      <c r="EU470" s="33"/>
      <c r="EV470" s="33"/>
    </row>
    <row r="471" spans="2:152" x14ac:dyDescent="0.25"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  <c r="AV471" s="33"/>
      <c r="AW471" s="33"/>
      <c r="AX471" s="33"/>
      <c r="AY471" s="33"/>
      <c r="AZ471" s="33"/>
      <c r="BA471" s="33"/>
      <c r="BB471" s="33"/>
      <c r="BC471" s="33"/>
      <c r="BD471" s="33"/>
      <c r="BE471" s="33"/>
      <c r="BF471" s="33"/>
      <c r="BG471" s="33"/>
      <c r="BH471" s="33"/>
      <c r="BI471" s="33"/>
      <c r="BJ471" s="33"/>
      <c r="BK471" s="33"/>
      <c r="BL471" s="33"/>
      <c r="BM471" s="33"/>
      <c r="BN471" s="33"/>
      <c r="BO471" s="33"/>
      <c r="BP471" s="33"/>
      <c r="BQ471" s="33"/>
      <c r="BR471" s="33"/>
      <c r="BS471" s="33"/>
      <c r="BT471" s="33"/>
      <c r="BU471" s="33"/>
      <c r="BV471" s="33"/>
      <c r="BW471" s="33"/>
      <c r="BX471" s="33"/>
      <c r="BY471" s="33"/>
      <c r="BZ471" s="33"/>
      <c r="CA471" s="33"/>
      <c r="CB471" s="33"/>
      <c r="CC471" s="33"/>
      <c r="CD471" s="33"/>
      <c r="CE471" s="33"/>
      <c r="CF471" s="33"/>
      <c r="CG471" s="33"/>
      <c r="CH471" s="33"/>
      <c r="CI471" s="33"/>
      <c r="CJ471" s="33"/>
      <c r="CK471" s="33"/>
      <c r="CL471" s="33"/>
      <c r="CM471" s="33"/>
      <c r="CN471" s="33"/>
      <c r="CO471" s="33"/>
      <c r="CP471" s="33"/>
      <c r="CQ471" s="33"/>
      <c r="CR471" s="33"/>
      <c r="CS471" s="33"/>
      <c r="CT471" s="33"/>
      <c r="CU471" s="33"/>
      <c r="CV471" s="33"/>
      <c r="CW471" s="33"/>
      <c r="CX471" s="33"/>
      <c r="CY471" s="33"/>
      <c r="CZ471" s="33"/>
      <c r="DA471" s="33"/>
      <c r="DB471" s="33"/>
      <c r="DC471" s="33"/>
      <c r="DD471" s="33"/>
      <c r="DE471" s="33"/>
      <c r="DF471" s="33"/>
      <c r="DG471" s="33"/>
      <c r="DH471" s="33"/>
      <c r="DI471" s="33"/>
      <c r="DJ471" s="33"/>
      <c r="DK471" s="33"/>
      <c r="DL471" s="33"/>
      <c r="DM471" s="33"/>
      <c r="DN471" s="33"/>
      <c r="DO471" s="33"/>
      <c r="DP471" s="33"/>
      <c r="DQ471" s="33"/>
      <c r="DR471" s="33"/>
      <c r="DS471" s="33"/>
      <c r="DT471" s="33"/>
      <c r="DU471" s="33"/>
      <c r="DV471" s="33"/>
      <c r="DW471" s="33"/>
      <c r="DX471" s="33"/>
      <c r="DY471" s="33"/>
      <c r="DZ471" s="33"/>
      <c r="EA471" s="33"/>
      <c r="EB471" s="33"/>
      <c r="EC471" s="33"/>
      <c r="ED471" s="33"/>
      <c r="EE471" s="33"/>
      <c r="EF471" s="33"/>
      <c r="EG471" s="33"/>
      <c r="EH471" s="33"/>
      <c r="EI471" s="33"/>
      <c r="EJ471" s="33"/>
      <c r="EK471" s="33"/>
      <c r="EL471" s="33"/>
      <c r="EM471" s="33"/>
      <c r="EN471" s="33"/>
      <c r="EO471" s="33"/>
      <c r="EP471" s="33"/>
      <c r="EQ471" s="33"/>
      <c r="ER471" s="33"/>
      <c r="ES471" s="33"/>
      <c r="ET471" s="33"/>
      <c r="EU471" s="33"/>
      <c r="EV471" s="33"/>
    </row>
    <row r="472" spans="2:152" x14ac:dyDescent="0.25"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  <c r="BB472" s="33"/>
      <c r="BC472" s="33"/>
      <c r="BD472" s="33"/>
      <c r="BE472" s="33"/>
      <c r="BF472" s="33"/>
      <c r="BG472" s="33"/>
      <c r="BH472" s="33"/>
      <c r="BI472" s="33"/>
      <c r="BJ472" s="33"/>
      <c r="BK472" s="33"/>
      <c r="BL472" s="33"/>
      <c r="BM472" s="33"/>
      <c r="BN472" s="33"/>
      <c r="BO472" s="33"/>
      <c r="BP472" s="33"/>
      <c r="BQ472" s="33"/>
      <c r="BR472" s="33"/>
      <c r="BS472" s="33"/>
      <c r="BT472" s="33"/>
      <c r="BU472" s="33"/>
      <c r="BV472" s="33"/>
      <c r="BW472" s="33"/>
      <c r="BX472" s="33"/>
      <c r="BY472" s="33"/>
      <c r="BZ472" s="33"/>
      <c r="CA472" s="33"/>
      <c r="CB472" s="33"/>
      <c r="CC472" s="33"/>
      <c r="CD472" s="33"/>
      <c r="CE472" s="33"/>
      <c r="CF472" s="33"/>
      <c r="CG472" s="33"/>
      <c r="CH472" s="33"/>
      <c r="CI472" s="33"/>
      <c r="CJ472" s="33"/>
      <c r="CK472" s="33"/>
      <c r="CL472" s="33"/>
      <c r="CM472" s="33"/>
      <c r="CN472" s="33"/>
      <c r="CO472" s="33"/>
      <c r="CP472" s="33"/>
      <c r="CQ472" s="33"/>
      <c r="CR472" s="33"/>
      <c r="CS472" s="33"/>
      <c r="CT472" s="33"/>
      <c r="CU472" s="33"/>
      <c r="CV472" s="33"/>
      <c r="CW472" s="33"/>
      <c r="CX472" s="33"/>
      <c r="CY472" s="33"/>
      <c r="CZ472" s="33"/>
      <c r="DA472" s="33"/>
      <c r="DB472" s="33"/>
      <c r="DC472" s="33"/>
      <c r="DD472" s="33"/>
      <c r="DE472" s="33"/>
      <c r="DF472" s="33"/>
      <c r="DG472" s="33"/>
      <c r="DH472" s="33"/>
      <c r="DI472" s="33"/>
      <c r="DJ472" s="33"/>
      <c r="DK472" s="33"/>
      <c r="DL472" s="33"/>
      <c r="DM472" s="33"/>
      <c r="DN472" s="33"/>
      <c r="DO472" s="33"/>
      <c r="DP472" s="33"/>
      <c r="DQ472" s="33"/>
      <c r="DR472" s="33"/>
      <c r="DS472" s="33"/>
      <c r="DT472" s="33"/>
      <c r="DU472" s="33"/>
      <c r="DV472" s="33"/>
      <c r="DW472" s="33"/>
      <c r="DX472" s="33"/>
      <c r="DY472" s="33"/>
      <c r="DZ472" s="33"/>
      <c r="EA472" s="33"/>
      <c r="EB472" s="33"/>
      <c r="EC472" s="33"/>
      <c r="ED472" s="33"/>
      <c r="EE472" s="33"/>
      <c r="EF472" s="33"/>
      <c r="EG472" s="33"/>
      <c r="EH472" s="33"/>
      <c r="EI472" s="33"/>
      <c r="EJ472" s="33"/>
      <c r="EK472" s="33"/>
      <c r="EL472" s="33"/>
      <c r="EM472" s="33"/>
      <c r="EN472" s="33"/>
      <c r="EO472" s="33"/>
      <c r="EP472" s="33"/>
      <c r="EQ472" s="33"/>
      <c r="ER472" s="33"/>
      <c r="ES472" s="33"/>
      <c r="ET472" s="33"/>
      <c r="EU472" s="33"/>
      <c r="EV472" s="33"/>
    </row>
    <row r="473" spans="2:152" x14ac:dyDescent="0.25"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  <c r="BB473" s="33"/>
      <c r="BC473" s="33"/>
      <c r="BD473" s="33"/>
      <c r="BE473" s="33"/>
      <c r="BF473" s="33"/>
      <c r="BG473" s="33"/>
      <c r="BH473" s="33"/>
      <c r="BI473" s="33"/>
      <c r="BJ473" s="33"/>
      <c r="BK473" s="33"/>
      <c r="BL473" s="33"/>
      <c r="BM473" s="33"/>
      <c r="BN473" s="33"/>
      <c r="BO473" s="33"/>
      <c r="BP473" s="33"/>
      <c r="BQ473" s="33"/>
      <c r="BR473" s="33"/>
      <c r="BS473" s="33"/>
      <c r="BT473" s="33"/>
      <c r="BU473" s="33"/>
      <c r="BV473" s="33"/>
      <c r="BW473" s="33"/>
      <c r="BX473" s="33"/>
      <c r="BY473" s="33"/>
      <c r="BZ473" s="33"/>
      <c r="CA473" s="33"/>
      <c r="CB473" s="33"/>
      <c r="CC473" s="33"/>
      <c r="CD473" s="33"/>
      <c r="CE473" s="33"/>
      <c r="CF473" s="33"/>
      <c r="CG473" s="33"/>
      <c r="CH473" s="33"/>
      <c r="CI473" s="33"/>
      <c r="CJ473" s="33"/>
      <c r="CK473" s="33"/>
      <c r="CL473" s="33"/>
      <c r="CM473" s="33"/>
      <c r="CN473" s="33"/>
      <c r="CO473" s="33"/>
      <c r="CP473" s="33"/>
      <c r="CQ473" s="33"/>
      <c r="CR473" s="33"/>
      <c r="CS473" s="33"/>
      <c r="CT473" s="33"/>
      <c r="CU473" s="33"/>
      <c r="CV473" s="33"/>
      <c r="CW473" s="33"/>
      <c r="CX473" s="33"/>
      <c r="CY473" s="33"/>
      <c r="CZ473" s="33"/>
      <c r="DA473" s="33"/>
      <c r="DB473" s="33"/>
      <c r="DC473" s="33"/>
      <c r="DD473" s="33"/>
      <c r="DE473" s="33"/>
      <c r="DF473" s="33"/>
      <c r="DG473" s="33"/>
      <c r="DH473" s="33"/>
      <c r="DI473" s="33"/>
      <c r="DJ473" s="33"/>
      <c r="DK473" s="33"/>
      <c r="DL473" s="33"/>
      <c r="DM473" s="33"/>
      <c r="DN473" s="33"/>
      <c r="DO473" s="33"/>
      <c r="DP473" s="33"/>
      <c r="DQ473" s="33"/>
      <c r="DR473" s="33"/>
      <c r="DS473" s="33"/>
      <c r="DT473" s="33"/>
      <c r="DU473" s="33"/>
      <c r="DV473" s="33"/>
      <c r="DW473" s="33"/>
      <c r="DX473" s="33"/>
      <c r="DY473" s="33"/>
      <c r="DZ473" s="33"/>
      <c r="EA473" s="33"/>
      <c r="EB473" s="33"/>
      <c r="EC473" s="33"/>
      <c r="ED473" s="33"/>
      <c r="EE473" s="33"/>
      <c r="EF473" s="33"/>
      <c r="EG473" s="33"/>
      <c r="EH473" s="33"/>
      <c r="EI473" s="33"/>
      <c r="EJ473" s="33"/>
      <c r="EK473" s="33"/>
      <c r="EL473" s="33"/>
      <c r="EM473" s="33"/>
      <c r="EN473" s="33"/>
      <c r="EO473" s="33"/>
      <c r="EP473" s="33"/>
      <c r="EQ473" s="33"/>
      <c r="ER473" s="33"/>
      <c r="ES473" s="33"/>
      <c r="ET473" s="33"/>
      <c r="EU473" s="33"/>
      <c r="EV473" s="33"/>
    </row>
    <row r="474" spans="2:152" x14ac:dyDescent="0.25"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  <c r="BD474" s="33"/>
      <c r="BE474" s="33"/>
      <c r="BF474" s="33"/>
      <c r="BG474" s="33"/>
      <c r="BH474" s="33"/>
      <c r="BI474" s="33"/>
      <c r="BJ474" s="33"/>
      <c r="BK474" s="33"/>
      <c r="BL474" s="33"/>
      <c r="BM474" s="33"/>
      <c r="BN474" s="33"/>
      <c r="BO474" s="33"/>
      <c r="BP474" s="33"/>
      <c r="BQ474" s="33"/>
      <c r="BR474" s="33"/>
      <c r="BS474" s="33"/>
      <c r="BT474" s="33"/>
      <c r="BU474" s="33"/>
      <c r="BV474" s="33"/>
      <c r="BW474" s="33"/>
      <c r="BX474" s="33"/>
      <c r="BY474" s="33"/>
      <c r="BZ474" s="33"/>
      <c r="CA474" s="33"/>
      <c r="CB474" s="33"/>
      <c r="CC474" s="33"/>
      <c r="CD474" s="33"/>
      <c r="CE474" s="33"/>
      <c r="CF474" s="33"/>
      <c r="CG474" s="33"/>
      <c r="CH474" s="33"/>
      <c r="CI474" s="33"/>
      <c r="CJ474" s="33"/>
      <c r="CK474" s="33"/>
      <c r="CL474" s="33"/>
      <c r="CM474" s="33"/>
      <c r="CN474" s="33"/>
      <c r="CO474" s="33"/>
      <c r="CP474" s="33"/>
      <c r="CQ474" s="33"/>
      <c r="CR474" s="33"/>
      <c r="CS474" s="33"/>
      <c r="CT474" s="33"/>
      <c r="CU474" s="33"/>
      <c r="CV474" s="33"/>
      <c r="CW474" s="33"/>
      <c r="CX474" s="33"/>
      <c r="CY474" s="33"/>
      <c r="CZ474" s="33"/>
      <c r="DA474" s="33"/>
      <c r="DB474" s="33"/>
      <c r="DC474" s="33"/>
      <c r="DD474" s="33"/>
      <c r="DE474" s="33"/>
      <c r="DF474" s="33"/>
      <c r="DG474" s="33"/>
      <c r="DH474" s="33"/>
      <c r="DI474" s="33"/>
      <c r="DJ474" s="33"/>
      <c r="DK474" s="33"/>
      <c r="DL474" s="33"/>
      <c r="DM474" s="33"/>
      <c r="DN474" s="33"/>
      <c r="DO474" s="33"/>
      <c r="DP474" s="33"/>
      <c r="DQ474" s="33"/>
      <c r="DR474" s="33"/>
      <c r="DS474" s="33"/>
      <c r="DT474" s="33"/>
      <c r="DU474" s="33"/>
      <c r="DV474" s="33"/>
      <c r="DW474" s="33"/>
      <c r="DX474" s="33"/>
      <c r="DY474" s="33"/>
      <c r="DZ474" s="33"/>
      <c r="EA474" s="33"/>
      <c r="EB474" s="33"/>
      <c r="EC474" s="33"/>
      <c r="ED474" s="33"/>
      <c r="EE474" s="33"/>
      <c r="EF474" s="33"/>
      <c r="EG474" s="33"/>
      <c r="EH474" s="33"/>
      <c r="EI474" s="33"/>
      <c r="EJ474" s="33"/>
      <c r="EK474" s="33"/>
      <c r="EL474" s="33"/>
      <c r="EM474" s="33"/>
      <c r="EN474" s="33"/>
      <c r="EO474" s="33"/>
      <c r="EP474" s="33"/>
      <c r="EQ474" s="33"/>
      <c r="ER474" s="33"/>
      <c r="ES474" s="33"/>
      <c r="ET474" s="33"/>
      <c r="EU474" s="33"/>
      <c r="EV474" s="33"/>
    </row>
    <row r="475" spans="2:152" x14ac:dyDescent="0.25"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  <c r="BB475" s="33"/>
      <c r="BC475" s="33"/>
      <c r="BD475" s="33"/>
      <c r="BE475" s="33"/>
      <c r="BF475" s="33"/>
      <c r="BG475" s="33"/>
      <c r="BH475" s="33"/>
      <c r="BI475" s="33"/>
      <c r="BJ475" s="33"/>
      <c r="BK475" s="33"/>
      <c r="BL475" s="33"/>
      <c r="BM475" s="33"/>
      <c r="BN475" s="33"/>
      <c r="BO475" s="33"/>
      <c r="BP475" s="33"/>
      <c r="BQ475" s="33"/>
      <c r="BR475" s="33"/>
      <c r="BS475" s="33"/>
      <c r="BT475" s="33"/>
      <c r="BU475" s="33"/>
      <c r="BV475" s="33"/>
      <c r="BW475" s="33"/>
      <c r="BX475" s="33"/>
      <c r="BY475" s="33"/>
      <c r="BZ475" s="33"/>
      <c r="CA475" s="33"/>
      <c r="CB475" s="33"/>
      <c r="CC475" s="33"/>
      <c r="CD475" s="33"/>
      <c r="CE475" s="33"/>
      <c r="CF475" s="33"/>
      <c r="CG475" s="33"/>
      <c r="CH475" s="33"/>
      <c r="CI475" s="33"/>
      <c r="CJ475" s="33"/>
      <c r="CK475" s="33"/>
      <c r="CL475" s="33"/>
      <c r="CM475" s="33"/>
      <c r="CN475" s="33"/>
      <c r="CO475" s="33"/>
      <c r="CP475" s="33"/>
      <c r="CQ475" s="33"/>
      <c r="CR475" s="33"/>
      <c r="CS475" s="33"/>
      <c r="CT475" s="33"/>
      <c r="CU475" s="33"/>
      <c r="CV475" s="33"/>
      <c r="CW475" s="33"/>
      <c r="CX475" s="33"/>
      <c r="CY475" s="33"/>
      <c r="CZ475" s="33"/>
      <c r="DA475" s="33"/>
      <c r="DB475" s="33"/>
      <c r="DC475" s="33"/>
      <c r="DD475" s="33"/>
      <c r="DE475" s="33"/>
      <c r="DF475" s="33"/>
      <c r="DG475" s="33"/>
      <c r="DH475" s="33"/>
      <c r="DI475" s="33"/>
      <c r="DJ475" s="33"/>
      <c r="DK475" s="33"/>
      <c r="DL475" s="33"/>
      <c r="DM475" s="33"/>
      <c r="DN475" s="33"/>
      <c r="DO475" s="33"/>
      <c r="DP475" s="33"/>
      <c r="DQ475" s="33"/>
      <c r="DR475" s="33"/>
      <c r="DS475" s="33"/>
      <c r="DT475" s="33"/>
      <c r="DU475" s="33"/>
      <c r="DV475" s="33"/>
      <c r="DW475" s="33"/>
      <c r="DX475" s="33"/>
      <c r="DY475" s="33"/>
      <c r="DZ475" s="33"/>
      <c r="EA475" s="33"/>
      <c r="EB475" s="33"/>
      <c r="EC475" s="33"/>
      <c r="ED475" s="33"/>
      <c r="EE475" s="33"/>
      <c r="EF475" s="33"/>
      <c r="EG475" s="33"/>
      <c r="EH475" s="33"/>
      <c r="EI475" s="33"/>
      <c r="EJ475" s="33"/>
      <c r="EK475" s="33"/>
      <c r="EL475" s="33"/>
      <c r="EM475" s="33"/>
      <c r="EN475" s="33"/>
      <c r="EO475" s="33"/>
      <c r="EP475" s="33"/>
      <c r="EQ475" s="33"/>
      <c r="ER475" s="33"/>
      <c r="ES475" s="33"/>
      <c r="ET475" s="33"/>
      <c r="EU475" s="33"/>
      <c r="EV475" s="33"/>
    </row>
    <row r="476" spans="2:152" x14ac:dyDescent="0.25"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3"/>
      <c r="BB476" s="33"/>
      <c r="BC476" s="33"/>
      <c r="BD476" s="33"/>
      <c r="BE476" s="33"/>
      <c r="BF476" s="33"/>
      <c r="BG476" s="33"/>
      <c r="BH476" s="33"/>
      <c r="BI476" s="33"/>
      <c r="BJ476" s="33"/>
      <c r="BK476" s="33"/>
      <c r="BL476" s="33"/>
      <c r="BM476" s="33"/>
      <c r="BN476" s="33"/>
      <c r="BO476" s="33"/>
      <c r="BP476" s="33"/>
      <c r="BQ476" s="33"/>
      <c r="BR476" s="33"/>
      <c r="BS476" s="33"/>
      <c r="BT476" s="33"/>
      <c r="BU476" s="33"/>
      <c r="BV476" s="33"/>
      <c r="BW476" s="33"/>
      <c r="BX476" s="33"/>
      <c r="BY476" s="33"/>
      <c r="BZ476" s="33"/>
      <c r="CA476" s="33"/>
      <c r="CB476" s="33"/>
      <c r="CC476" s="33"/>
      <c r="CD476" s="33"/>
      <c r="CE476" s="33"/>
      <c r="CF476" s="33"/>
      <c r="CG476" s="33"/>
      <c r="CH476" s="33"/>
      <c r="CI476" s="33"/>
      <c r="CJ476" s="33"/>
      <c r="CK476" s="33"/>
      <c r="CL476" s="33"/>
      <c r="CM476" s="33"/>
      <c r="CN476" s="33"/>
      <c r="CO476" s="33"/>
      <c r="CP476" s="33"/>
      <c r="CQ476" s="33"/>
      <c r="CR476" s="33"/>
      <c r="CS476" s="33"/>
      <c r="CT476" s="33"/>
      <c r="CU476" s="33"/>
      <c r="CV476" s="33"/>
      <c r="CW476" s="33"/>
      <c r="CX476" s="33"/>
      <c r="CY476" s="33"/>
      <c r="CZ476" s="33"/>
      <c r="DA476" s="33"/>
      <c r="DB476" s="33"/>
      <c r="DC476" s="33"/>
      <c r="DD476" s="33"/>
      <c r="DE476" s="33"/>
      <c r="DF476" s="33"/>
      <c r="DG476" s="33"/>
      <c r="DH476" s="33"/>
      <c r="DI476" s="33"/>
      <c r="DJ476" s="33"/>
      <c r="DK476" s="33"/>
      <c r="DL476" s="33"/>
      <c r="DM476" s="33"/>
      <c r="DN476" s="33"/>
      <c r="DO476" s="33"/>
      <c r="DP476" s="33"/>
      <c r="DQ476" s="33"/>
      <c r="DR476" s="33"/>
      <c r="DS476" s="33"/>
      <c r="DT476" s="33"/>
      <c r="DU476" s="33"/>
      <c r="DV476" s="33"/>
      <c r="DW476" s="33"/>
      <c r="DX476" s="33"/>
      <c r="DY476" s="33"/>
      <c r="DZ476" s="33"/>
      <c r="EA476" s="33"/>
      <c r="EB476" s="33"/>
      <c r="EC476" s="33"/>
      <c r="ED476" s="33"/>
      <c r="EE476" s="33"/>
      <c r="EF476" s="33"/>
      <c r="EG476" s="33"/>
      <c r="EH476" s="33"/>
      <c r="EI476" s="33"/>
      <c r="EJ476" s="33"/>
      <c r="EK476" s="33"/>
      <c r="EL476" s="33"/>
      <c r="EM476" s="33"/>
      <c r="EN476" s="33"/>
      <c r="EO476" s="33"/>
      <c r="EP476" s="33"/>
      <c r="EQ476" s="33"/>
      <c r="ER476" s="33"/>
      <c r="ES476" s="33"/>
      <c r="ET476" s="33"/>
      <c r="EU476" s="33"/>
      <c r="EV476" s="33"/>
    </row>
    <row r="477" spans="2:152" x14ac:dyDescent="0.25"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  <c r="AY477" s="33"/>
      <c r="AZ477" s="33"/>
      <c r="BA477" s="33"/>
      <c r="BB477" s="33"/>
      <c r="BC477" s="33"/>
      <c r="BD477" s="33"/>
      <c r="BE477" s="33"/>
      <c r="BF477" s="33"/>
      <c r="BG477" s="33"/>
      <c r="BH477" s="33"/>
      <c r="BI477" s="33"/>
      <c r="BJ477" s="33"/>
      <c r="BK477" s="33"/>
      <c r="BL477" s="33"/>
      <c r="BM477" s="33"/>
      <c r="BN477" s="33"/>
      <c r="BO477" s="33"/>
      <c r="BP477" s="33"/>
      <c r="BQ477" s="33"/>
      <c r="BR477" s="33"/>
      <c r="BS477" s="33"/>
      <c r="BT477" s="33"/>
      <c r="BU477" s="33"/>
      <c r="BV477" s="33"/>
      <c r="BW477" s="33"/>
      <c r="BX477" s="33"/>
      <c r="BY477" s="33"/>
      <c r="BZ477" s="33"/>
      <c r="CA477" s="33"/>
      <c r="CB477" s="33"/>
      <c r="CC477" s="33"/>
      <c r="CD477" s="33"/>
      <c r="CE477" s="33"/>
      <c r="CF477" s="33"/>
      <c r="CG477" s="33"/>
      <c r="CH477" s="33"/>
      <c r="CI477" s="33"/>
      <c r="CJ477" s="33"/>
      <c r="CK477" s="33"/>
      <c r="CL477" s="33"/>
      <c r="CM477" s="33"/>
      <c r="CN477" s="33"/>
      <c r="CO477" s="33"/>
      <c r="CP477" s="33"/>
      <c r="CQ477" s="33"/>
      <c r="CR477" s="33"/>
      <c r="CS477" s="33"/>
      <c r="CT477" s="33"/>
      <c r="CU477" s="33"/>
      <c r="CV477" s="33"/>
      <c r="CW477" s="33"/>
      <c r="CX477" s="33"/>
      <c r="CY477" s="33"/>
      <c r="CZ477" s="33"/>
      <c r="DA477" s="33"/>
      <c r="DB477" s="33"/>
      <c r="DC477" s="33"/>
      <c r="DD477" s="33"/>
      <c r="DE477" s="33"/>
      <c r="DF477" s="33"/>
      <c r="DG477" s="33"/>
      <c r="DH477" s="33"/>
      <c r="DI477" s="33"/>
      <c r="DJ477" s="33"/>
      <c r="DK477" s="33"/>
      <c r="DL477" s="33"/>
      <c r="DM477" s="33"/>
      <c r="DN477" s="33"/>
      <c r="DO477" s="33"/>
      <c r="DP477" s="33"/>
      <c r="DQ477" s="33"/>
      <c r="DR477" s="33"/>
      <c r="DS477" s="33"/>
      <c r="DT477" s="33"/>
      <c r="DU477" s="33"/>
      <c r="DV477" s="33"/>
      <c r="DW477" s="33"/>
      <c r="DX477" s="33"/>
      <c r="DY477" s="33"/>
      <c r="DZ477" s="33"/>
      <c r="EA477" s="33"/>
      <c r="EB477" s="33"/>
      <c r="EC477" s="33"/>
      <c r="ED477" s="33"/>
      <c r="EE477" s="33"/>
      <c r="EF477" s="33"/>
      <c r="EG477" s="33"/>
      <c r="EH477" s="33"/>
      <c r="EI477" s="33"/>
      <c r="EJ477" s="33"/>
      <c r="EK477" s="33"/>
      <c r="EL477" s="33"/>
      <c r="EM477" s="33"/>
      <c r="EN477" s="33"/>
      <c r="EO477" s="33"/>
      <c r="EP477" s="33"/>
      <c r="EQ477" s="33"/>
      <c r="ER477" s="33"/>
      <c r="ES477" s="33"/>
      <c r="ET477" s="33"/>
      <c r="EU477" s="33"/>
      <c r="EV477" s="33"/>
    </row>
    <row r="478" spans="2:152" x14ac:dyDescent="0.25"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  <c r="AV478" s="33"/>
      <c r="AW478" s="33"/>
      <c r="AX478" s="33"/>
      <c r="AY478" s="33"/>
      <c r="AZ478" s="33"/>
      <c r="BA478" s="33"/>
      <c r="BB478" s="33"/>
      <c r="BC478" s="33"/>
      <c r="BD478" s="33"/>
      <c r="BE478" s="33"/>
      <c r="BF478" s="33"/>
      <c r="BG478" s="33"/>
      <c r="BH478" s="33"/>
      <c r="BI478" s="33"/>
      <c r="BJ478" s="33"/>
      <c r="BK478" s="33"/>
      <c r="BL478" s="33"/>
      <c r="BM478" s="33"/>
      <c r="BN478" s="33"/>
      <c r="BO478" s="33"/>
      <c r="BP478" s="33"/>
      <c r="BQ478" s="33"/>
      <c r="BR478" s="33"/>
      <c r="BS478" s="33"/>
      <c r="BT478" s="33"/>
      <c r="BU478" s="33"/>
      <c r="BV478" s="33"/>
      <c r="BW478" s="33"/>
      <c r="BX478" s="33"/>
      <c r="BY478" s="33"/>
      <c r="BZ478" s="33"/>
      <c r="CA478" s="33"/>
      <c r="CB478" s="33"/>
      <c r="CC478" s="33"/>
      <c r="CD478" s="33"/>
      <c r="CE478" s="33"/>
      <c r="CF478" s="33"/>
      <c r="CG478" s="33"/>
      <c r="CH478" s="33"/>
      <c r="CI478" s="33"/>
      <c r="CJ478" s="33"/>
      <c r="CK478" s="33"/>
      <c r="CL478" s="33"/>
      <c r="CM478" s="33"/>
      <c r="CN478" s="33"/>
      <c r="CO478" s="33"/>
      <c r="CP478" s="33"/>
      <c r="CQ478" s="33"/>
      <c r="CR478" s="33"/>
      <c r="CS478" s="33"/>
      <c r="CT478" s="33"/>
      <c r="CU478" s="33"/>
      <c r="CV478" s="33"/>
      <c r="CW478" s="33"/>
      <c r="CX478" s="33"/>
      <c r="CY478" s="33"/>
      <c r="CZ478" s="33"/>
      <c r="DA478" s="33"/>
      <c r="DB478" s="33"/>
      <c r="DC478" s="33"/>
      <c r="DD478" s="33"/>
      <c r="DE478" s="33"/>
      <c r="DF478" s="33"/>
      <c r="DG478" s="33"/>
      <c r="DH478" s="33"/>
      <c r="DI478" s="33"/>
      <c r="DJ478" s="33"/>
      <c r="DK478" s="33"/>
      <c r="DL478" s="33"/>
      <c r="DM478" s="33"/>
      <c r="DN478" s="33"/>
      <c r="DO478" s="33"/>
      <c r="DP478" s="33"/>
      <c r="DQ478" s="33"/>
      <c r="DR478" s="33"/>
      <c r="DS478" s="33"/>
      <c r="DT478" s="33"/>
      <c r="DU478" s="33"/>
      <c r="DV478" s="33"/>
      <c r="DW478" s="33"/>
      <c r="DX478" s="33"/>
      <c r="DY478" s="33"/>
      <c r="DZ478" s="33"/>
      <c r="EA478" s="33"/>
      <c r="EB478" s="33"/>
      <c r="EC478" s="33"/>
      <c r="ED478" s="33"/>
      <c r="EE478" s="33"/>
      <c r="EF478" s="33"/>
      <c r="EG478" s="33"/>
      <c r="EH478" s="33"/>
      <c r="EI478" s="33"/>
      <c r="EJ478" s="33"/>
      <c r="EK478" s="33"/>
      <c r="EL478" s="33"/>
      <c r="EM478" s="33"/>
      <c r="EN478" s="33"/>
      <c r="EO478" s="33"/>
      <c r="EP478" s="33"/>
      <c r="EQ478" s="33"/>
      <c r="ER478" s="33"/>
      <c r="ES478" s="33"/>
      <c r="ET478" s="33"/>
      <c r="EU478" s="33"/>
      <c r="EV478" s="33"/>
    </row>
    <row r="479" spans="2:152" x14ac:dyDescent="0.25"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  <c r="AV479" s="33"/>
      <c r="AW479" s="33"/>
      <c r="AX479" s="33"/>
      <c r="AY479" s="33"/>
      <c r="AZ479" s="33"/>
      <c r="BA479" s="33"/>
      <c r="BB479" s="33"/>
      <c r="BC479" s="33"/>
      <c r="BD479" s="33"/>
      <c r="BE479" s="33"/>
      <c r="BF479" s="33"/>
      <c r="BG479" s="33"/>
      <c r="BH479" s="33"/>
      <c r="BI479" s="33"/>
      <c r="BJ479" s="33"/>
      <c r="BK479" s="33"/>
      <c r="BL479" s="33"/>
      <c r="BM479" s="33"/>
      <c r="BN479" s="33"/>
      <c r="BO479" s="33"/>
      <c r="BP479" s="33"/>
      <c r="BQ479" s="33"/>
      <c r="BR479" s="33"/>
      <c r="BS479" s="33"/>
      <c r="BT479" s="33"/>
      <c r="BU479" s="33"/>
      <c r="BV479" s="33"/>
      <c r="BW479" s="33"/>
      <c r="BX479" s="33"/>
      <c r="BY479" s="33"/>
      <c r="BZ479" s="33"/>
      <c r="CA479" s="33"/>
      <c r="CB479" s="33"/>
      <c r="CC479" s="33"/>
      <c r="CD479" s="33"/>
      <c r="CE479" s="33"/>
      <c r="CF479" s="33"/>
      <c r="CG479" s="33"/>
      <c r="CH479" s="33"/>
      <c r="CI479" s="33"/>
      <c r="CJ479" s="33"/>
      <c r="CK479" s="33"/>
      <c r="CL479" s="33"/>
      <c r="CM479" s="33"/>
      <c r="CN479" s="33"/>
      <c r="CO479" s="33"/>
      <c r="CP479" s="33"/>
      <c r="CQ479" s="33"/>
      <c r="CR479" s="33"/>
      <c r="CS479" s="33"/>
      <c r="CT479" s="33"/>
      <c r="CU479" s="33"/>
      <c r="CV479" s="33"/>
      <c r="CW479" s="33"/>
      <c r="CX479" s="33"/>
      <c r="CY479" s="33"/>
      <c r="CZ479" s="33"/>
      <c r="DA479" s="33"/>
      <c r="DB479" s="33"/>
      <c r="DC479" s="33"/>
      <c r="DD479" s="33"/>
      <c r="DE479" s="33"/>
      <c r="DF479" s="33"/>
      <c r="DG479" s="33"/>
      <c r="DH479" s="33"/>
      <c r="DI479" s="33"/>
      <c r="DJ479" s="33"/>
      <c r="DK479" s="33"/>
      <c r="DL479" s="33"/>
      <c r="DM479" s="33"/>
      <c r="DN479" s="33"/>
      <c r="DO479" s="33"/>
      <c r="DP479" s="33"/>
      <c r="DQ479" s="33"/>
      <c r="DR479" s="33"/>
      <c r="DS479" s="33"/>
      <c r="DT479" s="33"/>
      <c r="DU479" s="33"/>
      <c r="DV479" s="33"/>
      <c r="DW479" s="33"/>
      <c r="DX479" s="33"/>
      <c r="DY479" s="33"/>
      <c r="DZ479" s="33"/>
      <c r="EA479" s="33"/>
      <c r="EB479" s="33"/>
      <c r="EC479" s="33"/>
      <c r="ED479" s="33"/>
      <c r="EE479" s="33"/>
      <c r="EF479" s="33"/>
      <c r="EG479" s="33"/>
      <c r="EH479" s="33"/>
      <c r="EI479" s="33"/>
      <c r="EJ479" s="33"/>
      <c r="EK479" s="33"/>
      <c r="EL479" s="33"/>
      <c r="EM479" s="33"/>
      <c r="EN479" s="33"/>
      <c r="EO479" s="33"/>
      <c r="EP479" s="33"/>
      <c r="EQ479" s="33"/>
      <c r="ER479" s="33"/>
      <c r="ES479" s="33"/>
      <c r="ET479" s="33"/>
      <c r="EU479" s="33"/>
      <c r="EV479" s="33"/>
    </row>
    <row r="480" spans="2:152" x14ac:dyDescent="0.25"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  <c r="AV480" s="33"/>
      <c r="AW480" s="33"/>
      <c r="AX480" s="33"/>
      <c r="AY480" s="33"/>
      <c r="AZ480" s="33"/>
      <c r="BA480" s="33"/>
      <c r="BB480" s="33"/>
      <c r="BC480" s="33"/>
      <c r="BD480" s="33"/>
      <c r="BE480" s="33"/>
      <c r="BF480" s="33"/>
      <c r="BG480" s="33"/>
      <c r="BH480" s="33"/>
      <c r="BI480" s="33"/>
      <c r="BJ480" s="33"/>
      <c r="BK480" s="33"/>
      <c r="BL480" s="33"/>
      <c r="BM480" s="33"/>
      <c r="BN480" s="33"/>
      <c r="BO480" s="33"/>
      <c r="BP480" s="33"/>
      <c r="BQ480" s="33"/>
      <c r="BR480" s="33"/>
      <c r="BS480" s="33"/>
      <c r="BT480" s="33"/>
      <c r="BU480" s="33"/>
      <c r="BV480" s="33"/>
      <c r="BW480" s="33"/>
      <c r="BX480" s="33"/>
      <c r="BY480" s="33"/>
      <c r="BZ480" s="33"/>
      <c r="CA480" s="33"/>
      <c r="CB480" s="33"/>
      <c r="CC480" s="33"/>
      <c r="CD480" s="33"/>
      <c r="CE480" s="33"/>
      <c r="CF480" s="33"/>
      <c r="CG480" s="33"/>
      <c r="CH480" s="33"/>
      <c r="CI480" s="33"/>
      <c r="CJ480" s="33"/>
      <c r="CK480" s="33"/>
      <c r="CL480" s="33"/>
      <c r="CM480" s="33"/>
      <c r="CN480" s="33"/>
      <c r="CO480" s="33"/>
      <c r="CP480" s="33"/>
      <c r="CQ480" s="33"/>
      <c r="CR480" s="33"/>
      <c r="CS480" s="33"/>
      <c r="CT480" s="33"/>
      <c r="CU480" s="33"/>
      <c r="CV480" s="33"/>
      <c r="CW480" s="33"/>
      <c r="CX480" s="33"/>
      <c r="CY480" s="33"/>
      <c r="CZ480" s="33"/>
      <c r="DA480" s="33"/>
      <c r="DB480" s="33"/>
      <c r="DC480" s="33"/>
      <c r="DD480" s="33"/>
      <c r="DE480" s="33"/>
      <c r="DF480" s="33"/>
      <c r="DG480" s="33"/>
      <c r="DH480" s="33"/>
      <c r="DI480" s="33"/>
      <c r="DJ480" s="33"/>
      <c r="DK480" s="33"/>
      <c r="DL480" s="33"/>
      <c r="DM480" s="33"/>
      <c r="DN480" s="33"/>
      <c r="DO480" s="33"/>
      <c r="DP480" s="33"/>
      <c r="DQ480" s="33"/>
      <c r="DR480" s="33"/>
      <c r="DS480" s="33"/>
      <c r="DT480" s="33"/>
      <c r="DU480" s="33"/>
      <c r="DV480" s="33"/>
      <c r="DW480" s="33"/>
      <c r="DX480" s="33"/>
      <c r="DY480" s="33"/>
      <c r="DZ480" s="33"/>
      <c r="EA480" s="33"/>
      <c r="EB480" s="33"/>
      <c r="EC480" s="33"/>
      <c r="ED480" s="33"/>
      <c r="EE480" s="33"/>
      <c r="EF480" s="33"/>
      <c r="EG480" s="33"/>
      <c r="EH480" s="33"/>
      <c r="EI480" s="33"/>
      <c r="EJ480" s="33"/>
      <c r="EK480" s="33"/>
      <c r="EL480" s="33"/>
      <c r="EM480" s="33"/>
      <c r="EN480" s="33"/>
      <c r="EO480" s="33"/>
      <c r="EP480" s="33"/>
      <c r="EQ480" s="33"/>
      <c r="ER480" s="33"/>
      <c r="ES480" s="33"/>
      <c r="ET480" s="33"/>
      <c r="EU480" s="33"/>
      <c r="EV480" s="33"/>
    </row>
    <row r="481" spans="2:152" x14ac:dyDescent="0.25"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  <c r="AV481" s="33"/>
      <c r="AW481" s="33"/>
      <c r="AX481" s="33"/>
      <c r="AY481" s="33"/>
      <c r="AZ481" s="33"/>
      <c r="BA481" s="33"/>
      <c r="BB481" s="33"/>
      <c r="BC481" s="33"/>
      <c r="BD481" s="33"/>
      <c r="BE481" s="33"/>
      <c r="BF481" s="33"/>
      <c r="BG481" s="33"/>
      <c r="BH481" s="33"/>
      <c r="BI481" s="33"/>
      <c r="BJ481" s="33"/>
      <c r="BK481" s="33"/>
      <c r="BL481" s="33"/>
      <c r="BM481" s="33"/>
      <c r="BN481" s="33"/>
      <c r="BO481" s="33"/>
      <c r="BP481" s="33"/>
      <c r="BQ481" s="33"/>
      <c r="BR481" s="33"/>
      <c r="BS481" s="33"/>
      <c r="BT481" s="33"/>
      <c r="BU481" s="33"/>
      <c r="BV481" s="33"/>
      <c r="BW481" s="33"/>
      <c r="BX481" s="33"/>
      <c r="BY481" s="33"/>
      <c r="BZ481" s="33"/>
      <c r="CA481" s="33"/>
      <c r="CB481" s="33"/>
      <c r="CC481" s="33"/>
      <c r="CD481" s="33"/>
      <c r="CE481" s="33"/>
      <c r="CF481" s="33"/>
      <c r="CG481" s="33"/>
      <c r="CH481" s="33"/>
      <c r="CI481" s="33"/>
      <c r="CJ481" s="33"/>
      <c r="CK481" s="33"/>
      <c r="CL481" s="33"/>
      <c r="CM481" s="33"/>
      <c r="CN481" s="33"/>
      <c r="CO481" s="33"/>
      <c r="CP481" s="33"/>
      <c r="CQ481" s="33"/>
      <c r="CR481" s="33"/>
      <c r="CS481" s="33"/>
      <c r="CT481" s="33"/>
      <c r="CU481" s="33"/>
      <c r="CV481" s="33"/>
      <c r="CW481" s="33"/>
      <c r="CX481" s="33"/>
      <c r="CY481" s="33"/>
      <c r="CZ481" s="33"/>
      <c r="DA481" s="33"/>
      <c r="DB481" s="33"/>
      <c r="DC481" s="33"/>
      <c r="DD481" s="33"/>
      <c r="DE481" s="33"/>
      <c r="DF481" s="33"/>
      <c r="DG481" s="33"/>
      <c r="DH481" s="33"/>
      <c r="DI481" s="33"/>
      <c r="DJ481" s="33"/>
      <c r="DK481" s="33"/>
      <c r="DL481" s="33"/>
      <c r="DM481" s="33"/>
      <c r="DN481" s="33"/>
      <c r="DO481" s="33"/>
      <c r="DP481" s="33"/>
      <c r="DQ481" s="33"/>
      <c r="DR481" s="33"/>
      <c r="DS481" s="33"/>
      <c r="DT481" s="33"/>
      <c r="DU481" s="33"/>
      <c r="DV481" s="33"/>
      <c r="DW481" s="33"/>
      <c r="DX481" s="33"/>
      <c r="DY481" s="33"/>
      <c r="DZ481" s="33"/>
      <c r="EA481" s="33"/>
      <c r="EB481" s="33"/>
      <c r="EC481" s="33"/>
      <c r="ED481" s="33"/>
      <c r="EE481" s="33"/>
      <c r="EF481" s="33"/>
      <c r="EG481" s="33"/>
      <c r="EH481" s="33"/>
      <c r="EI481" s="33"/>
      <c r="EJ481" s="33"/>
      <c r="EK481" s="33"/>
      <c r="EL481" s="33"/>
      <c r="EM481" s="33"/>
      <c r="EN481" s="33"/>
      <c r="EO481" s="33"/>
      <c r="EP481" s="33"/>
      <c r="EQ481" s="33"/>
      <c r="ER481" s="33"/>
      <c r="ES481" s="33"/>
      <c r="ET481" s="33"/>
      <c r="EU481" s="33"/>
      <c r="EV481" s="33"/>
    </row>
    <row r="482" spans="2:152" x14ac:dyDescent="0.25"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33"/>
      <c r="AP482" s="33"/>
      <c r="AQ482" s="33"/>
      <c r="AR482" s="33"/>
      <c r="AS482" s="33"/>
      <c r="AT482" s="33"/>
      <c r="AU482" s="33"/>
      <c r="AV482" s="33"/>
      <c r="AW482" s="33"/>
      <c r="AX482" s="33"/>
      <c r="AY482" s="33"/>
      <c r="AZ482" s="33"/>
      <c r="BA482" s="33"/>
      <c r="BB482" s="33"/>
      <c r="BC482" s="33"/>
      <c r="BD482" s="33"/>
      <c r="BE482" s="33"/>
      <c r="BF482" s="33"/>
      <c r="BG482" s="33"/>
      <c r="BH482" s="33"/>
      <c r="BI482" s="33"/>
      <c r="BJ482" s="33"/>
      <c r="BK482" s="33"/>
      <c r="BL482" s="33"/>
      <c r="BM482" s="33"/>
      <c r="BN482" s="33"/>
      <c r="BO482" s="33"/>
      <c r="BP482" s="33"/>
      <c r="BQ482" s="33"/>
      <c r="BR482" s="33"/>
      <c r="BS482" s="33"/>
      <c r="BT482" s="33"/>
      <c r="BU482" s="33"/>
      <c r="BV482" s="33"/>
      <c r="BW482" s="33"/>
      <c r="BX482" s="33"/>
      <c r="BY482" s="33"/>
      <c r="BZ482" s="33"/>
      <c r="CA482" s="33"/>
      <c r="CB482" s="33"/>
      <c r="CC482" s="33"/>
      <c r="CD482" s="33"/>
      <c r="CE482" s="33"/>
      <c r="CF482" s="33"/>
      <c r="CG482" s="33"/>
      <c r="CH482" s="33"/>
      <c r="CI482" s="33"/>
      <c r="CJ482" s="33"/>
      <c r="CK482" s="33"/>
      <c r="CL482" s="33"/>
      <c r="CM482" s="33"/>
      <c r="CN482" s="33"/>
      <c r="CO482" s="33"/>
      <c r="CP482" s="33"/>
      <c r="CQ482" s="33"/>
      <c r="CR482" s="33"/>
      <c r="CS482" s="33"/>
      <c r="CT482" s="33"/>
      <c r="CU482" s="33"/>
      <c r="CV482" s="33"/>
      <c r="CW482" s="33"/>
      <c r="CX482" s="33"/>
      <c r="CY482" s="33"/>
      <c r="CZ482" s="33"/>
      <c r="DA482" s="33"/>
      <c r="DB482" s="33"/>
      <c r="DC482" s="33"/>
      <c r="DD482" s="33"/>
      <c r="DE482" s="33"/>
      <c r="DF482" s="33"/>
      <c r="DG482" s="33"/>
      <c r="DH482" s="33"/>
      <c r="DI482" s="33"/>
      <c r="DJ482" s="33"/>
      <c r="DK482" s="33"/>
      <c r="DL482" s="33"/>
      <c r="DM482" s="33"/>
      <c r="DN482" s="33"/>
      <c r="DO482" s="33"/>
      <c r="DP482" s="33"/>
      <c r="DQ482" s="33"/>
      <c r="DR482" s="33"/>
      <c r="DS482" s="33"/>
      <c r="DT482" s="33"/>
      <c r="DU482" s="33"/>
      <c r="DV482" s="33"/>
      <c r="DW482" s="33"/>
      <c r="DX482" s="33"/>
      <c r="DY482" s="33"/>
      <c r="DZ482" s="33"/>
      <c r="EA482" s="33"/>
      <c r="EB482" s="33"/>
      <c r="EC482" s="33"/>
      <c r="ED482" s="33"/>
      <c r="EE482" s="33"/>
      <c r="EF482" s="33"/>
      <c r="EG482" s="33"/>
      <c r="EH482" s="33"/>
      <c r="EI482" s="33"/>
      <c r="EJ482" s="33"/>
      <c r="EK482" s="33"/>
      <c r="EL482" s="33"/>
      <c r="EM482" s="33"/>
      <c r="EN482" s="33"/>
      <c r="EO482" s="33"/>
      <c r="EP482" s="33"/>
      <c r="EQ482" s="33"/>
      <c r="ER482" s="33"/>
      <c r="ES482" s="33"/>
      <c r="ET482" s="33"/>
      <c r="EU482" s="33"/>
      <c r="EV482" s="33"/>
    </row>
    <row r="483" spans="2:152" x14ac:dyDescent="0.25"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3"/>
      <c r="AP483" s="33"/>
      <c r="AQ483" s="33"/>
      <c r="AR483" s="33"/>
      <c r="AS483" s="33"/>
      <c r="AT483" s="33"/>
      <c r="AU483" s="33"/>
      <c r="AV483" s="33"/>
      <c r="AW483" s="33"/>
      <c r="AX483" s="33"/>
      <c r="AY483" s="33"/>
      <c r="AZ483" s="33"/>
      <c r="BA483" s="33"/>
      <c r="BB483" s="33"/>
      <c r="BC483" s="33"/>
      <c r="BD483" s="33"/>
      <c r="BE483" s="33"/>
      <c r="BF483" s="33"/>
      <c r="BG483" s="33"/>
      <c r="BH483" s="33"/>
      <c r="BI483" s="33"/>
      <c r="BJ483" s="33"/>
      <c r="BK483" s="33"/>
      <c r="BL483" s="33"/>
      <c r="BM483" s="33"/>
      <c r="BN483" s="33"/>
      <c r="BO483" s="33"/>
      <c r="BP483" s="33"/>
      <c r="BQ483" s="33"/>
      <c r="BR483" s="33"/>
      <c r="BS483" s="33"/>
      <c r="BT483" s="33"/>
      <c r="BU483" s="33"/>
      <c r="BV483" s="33"/>
      <c r="BW483" s="33"/>
      <c r="BX483" s="33"/>
      <c r="BY483" s="33"/>
      <c r="BZ483" s="33"/>
      <c r="CA483" s="33"/>
      <c r="CB483" s="33"/>
      <c r="CC483" s="33"/>
      <c r="CD483" s="33"/>
      <c r="CE483" s="33"/>
      <c r="CF483" s="33"/>
      <c r="CG483" s="33"/>
      <c r="CH483" s="33"/>
      <c r="CI483" s="33"/>
      <c r="CJ483" s="33"/>
      <c r="CK483" s="33"/>
      <c r="CL483" s="33"/>
      <c r="CM483" s="33"/>
      <c r="CN483" s="33"/>
      <c r="CO483" s="33"/>
      <c r="CP483" s="33"/>
      <c r="CQ483" s="33"/>
      <c r="CR483" s="33"/>
      <c r="CS483" s="33"/>
      <c r="CT483" s="33"/>
      <c r="CU483" s="33"/>
      <c r="CV483" s="33"/>
      <c r="CW483" s="33"/>
      <c r="CX483" s="33"/>
      <c r="CY483" s="33"/>
      <c r="CZ483" s="33"/>
      <c r="DA483" s="33"/>
      <c r="DB483" s="33"/>
      <c r="DC483" s="33"/>
      <c r="DD483" s="33"/>
      <c r="DE483" s="33"/>
      <c r="DF483" s="33"/>
      <c r="DG483" s="33"/>
      <c r="DH483" s="33"/>
      <c r="DI483" s="33"/>
      <c r="DJ483" s="33"/>
      <c r="DK483" s="33"/>
      <c r="DL483" s="33"/>
      <c r="DM483" s="33"/>
      <c r="DN483" s="33"/>
      <c r="DO483" s="33"/>
      <c r="DP483" s="33"/>
      <c r="DQ483" s="33"/>
      <c r="DR483" s="33"/>
      <c r="DS483" s="33"/>
      <c r="DT483" s="33"/>
      <c r="DU483" s="33"/>
      <c r="DV483" s="33"/>
      <c r="DW483" s="33"/>
      <c r="DX483" s="33"/>
      <c r="DY483" s="33"/>
      <c r="DZ483" s="33"/>
      <c r="EA483" s="33"/>
      <c r="EB483" s="33"/>
      <c r="EC483" s="33"/>
      <c r="ED483" s="33"/>
      <c r="EE483" s="33"/>
      <c r="EF483" s="33"/>
      <c r="EG483" s="33"/>
      <c r="EH483" s="33"/>
      <c r="EI483" s="33"/>
      <c r="EJ483" s="33"/>
      <c r="EK483" s="33"/>
      <c r="EL483" s="33"/>
      <c r="EM483" s="33"/>
      <c r="EN483" s="33"/>
      <c r="EO483" s="33"/>
      <c r="EP483" s="33"/>
      <c r="EQ483" s="33"/>
      <c r="ER483" s="33"/>
      <c r="ES483" s="33"/>
      <c r="ET483" s="33"/>
      <c r="EU483" s="33"/>
      <c r="EV483" s="33"/>
    </row>
    <row r="484" spans="2:152" x14ac:dyDescent="0.25"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  <c r="AO484" s="33"/>
      <c r="AP484" s="33"/>
      <c r="AQ484" s="33"/>
      <c r="AR484" s="33"/>
      <c r="AS484" s="33"/>
      <c r="AT484" s="33"/>
      <c r="AU484" s="33"/>
      <c r="AV484" s="33"/>
      <c r="AW484" s="33"/>
      <c r="AX484" s="33"/>
      <c r="AY484" s="33"/>
      <c r="AZ484" s="33"/>
      <c r="BA484" s="33"/>
      <c r="BB484" s="33"/>
      <c r="BC484" s="33"/>
      <c r="BD484" s="33"/>
      <c r="BE484" s="33"/>
      <c r="BF484" s="33"/>
      <c r="BG484" s="33"/>
      <c r="BH484" s="33"/>
      <c r="BI484" s="33"/>
      <c r="BJ484" s="33"/>
      <c r="BK484" s="33"/>
      <c r="BL484" s="33"/>
      <c r="BM484" s="33"/>
      <c r="BN484" s="33"/>
      <c r="BO484" s="33"/>
      <c r="BP484" s="33"/>
      <c r="BQ484" s="33"/>
      <c r="BR484" s="33"/>
      <c r="BS484" s="33"/>
      <c r="BT484" s="33"/>
      <c r="BU484" s="33"/>
      <c r="BV484" s="33"/>
      <c r="BW484" s="33"/>
      <c r="BX484" s="33"/>
      <c r="BY484" s="33"/>
      <c r="BZ484" s="33"/>
      <c r="CA484" s="33"/>
      <c r="CB484" s="33"/>
      <c r="CC484" s="33"/>
      <c r="CD484" s="33"/>
      <c r="CE484" s="33"/>
      <c r="CF484" s="33"/>
      <c r="CG484" s="33"/>
      <c r="CH484" s="33"/>
      <c r="CI484" s="33"/>
      <c r="CJ484" s="33"/>
      <c r="CK484" s="33"/>
      <c r="CL484" s="33"/>
      <c r="CM484" s="33"/>
      <c r="CN484" s="33"/>
      <c r="CO484" s="33"/>
      <c r="CP484" s="33"/>
      <c r="CQ484" s="33"/>
      <c r="CR484" s="33"/>
      <c r="CS484" s="33"/>
      <c r="CT484" s="33"/>
      <c r="CU484" s="33"/>
      <c r="CV484" s="33"/>
      <c r="CW484" s="33"/>
      <c r="CX484" s="33"/>
      <c r="CY484" s="33"/>
      <c r="CZ484" s="33"/>
      <c r="DA484" s="33"/>
      <c r="DB484" s="33"/>
      <c r="DC484" s="33"/>
      <c r="DD484" s="33"/>
      <c r="DE484" s="33"/>
      <c r="DF484" s="33"/>
      <c r="DG484" s="33"/>
      <c r="DH484" s="33"/>
      <c r="DI484" s="33"/>
      <c r="DJ484" s="33"/>
      <c r="DK484" s="33"/>
      <c r="DL484" s="33"/>
      <c r="DM484" s="33"/>
      <c r="DN484" s="33"/>
      <c r="DO484" s="33"/>
      <c r="DP484" s="33"/>
      <c r="DQ484" s="33"/>
      <c r="DR484" s="33"/>
      <c r="DS484" s="33"/>
      <c r="DT484" s="33"/>
      <c r="DU484" s="33"/>
      <c r="DV484" s="33"/>
      <c r="DW484" s="33"/>
      <c r="DX484" s="33"/>
      <c r="DY484" s="33"/>
      <c r="DZ484" s="33"/>
      <c r="EA484" s="33"/>
      <c r="EB484" s="33"/>
      <c r="EC484" s="33"/>
      <c r="ED484" s="33"/>
      <c r="EE484" s="33"/>
      <c r="EF484" s="33"/>
      <c r="EG484" s="33"/>
      <c r="EH484" s="33"/>
      <c r="EI484" s="33"/>
      <c r="EJ484" s="33"/>
      <c r="EK484" s="33"/>
      <c r="EL484" s="33"/>
      <c r="EM484" s="33"/>
      <c r="EN484" s="33"/>
      <c r="EO484" s="33"/>
      <c r="EP484" s="33"/>
      <c r="EQ484" s="33"/>
      <c r="ER484" s="33"/>
      <c r="ES484" s="33"/>
      <c r="ET484" s="33"/>
      <c r="EU484" s="33"/>
      <c r="EV484" s="33"/>
    </row>
    <row r="485" spans="2:152" x14ac:dyDescent="0.25"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  <c r="AL485" s="33"/>
      <c r="AM485" s="33"/>
      <c r="AN485" s="33"/>
      <c r="AO485" s="33"/>
      <c r="AP485" s="33"/>
      <c r="AQ485" s="33"/>
      <c r="AR485" s="33"/>
      <c r="AS485" s="33"/>
      <c r="AT485" s="33"/>
      <c r="AU485" s="33"/>
      <c r="AV485" s="33"/>
      <c r="AW485" s="33"/>
      <c r="AX485" s="33"/>
      <c r="AY485" s="33"/>
      <c r="AZ485" s="33"/>
      <c r="BA485" s="33"/>
      <c r="BB485" s="33"/>
      <c r="BC485" s="33"/>
      <c r="BD485" s="33"/>
      <c r="BE485" s="33"/>
      <c r="BF485" s="33"/>
      <c r="BG485" s="33"/>
      <c r="BH485" s="33"/>
      <c r="BI485" s="33"/>
      <c r="BJ485" s="33"/>
      <c r="BK485" s="33"/>
      <c r="BL485" s="33"/>
      <c r="BM485" s="33"/>
      <c r="BN485" s="33"/>
      <c r="BO485" s="33"/>
      <c r="BP485" s="33"/>
      <c r="BQ485" s="33"/>
      <c r="BR485" s="33"/>
      <c r="BS485" s="33"/>
      <c r="BT485" s="33"/>
      <c r="BU485" s="33"/>
      <c r="BV485" s="33"/>
      <c r="BW485" s="33"/>
      <c r="BX485" s="33"/>
      <c r="BY485" s="33"/>
      <c r="BZ485" s="33"/>
      <c r="CA485" s="33"/>
      <c r="CB485" s="33"/>
      <c r="CC485" s="33"/>
      <c r="CD485" s="33"/>
      <c r="CE485" s="33"/>
      <c r="CF485" s="33"/>
      <c r="CG485" s="33"/>
      <c r="CH485" s="33"/>
      <c r="CI485" s="33"/>
      <c r="CJ485" s="33"/>
      <c r="CK485" s="33"/>
      <c r="CL485" s="33"/>
      <c r="CM485" s="33"/>
      <c r="CN485" s="33"/>
      <c r="CO485" s="33"/>
      <c r="CP485" s="33"/>
      <c r="CQ485" s="33"/>
      <c r="CR485" s="33"/>
      <c r="CS485" s="33"/>
      <c r="CT485" s="33"/>
      <c r="CU485" s="33"/>
      <c r="CV485" s="33"/>
      <c r="CW485" s="33"/>
      <c r="CX485" s="33"/>
      <c r="CY485" s="33"/>
      <c r="CZ485" s="33"/>
      <c r="DA485" s="33"/>
      <c r="DB485" s="33"/>
      <c r="DC485" s="33"/>
      <c r="DD485" s="33"/>
      <c r="DE485" s="33"/>
      <c r="DF485" s="33"/>
      <c r="DG485" s="33"/>
      <c r="DH485" s="33"/>
      <c r="DI485" s="33"/>
      <c r="DJ485" s="33"/>
      <c r="DK485" s="33"/>
      <c r="DL485" s="33"/>
      <c r="DM485" s="33"/>
      <c r="DN485" s="33"/>
      <c r="DO485" s="33"/>
      <c r="DP485" s="33"/>
      <c r="DQ485" s="33"/>
      <c r="DR485" s="33"/>
      <c r="DS485" s="33"/>
      <c r="DT485" s="33"/>
      <c r="DU485" s="33"/>
      <c r="DV485" s="33"/>
      <c r="DW485" s="33"/>
      <c r="DX485" s="33"/>
      <c r="DY485" s="33"/>
      <c r="DZ485" s="33"/>
      <c r="EA485" s="33"/>
      <c r="EB485" s="33"/>
      <c r="EC485" s="33"/>
      <c r="ED485" s="33"/>
      <c r="EE485" s="33"/>
      <c r="EF485" s="33"/>
      <c r="EG485" s="33"/>
      <c r="EH485" s="33"/>
      <c r="EI485" s="33"/>
      <c r="EJ485" s="33"/>
      <c r="EK485" s="33"/>
      <c r="EL485" s="33"/>
      <c r="EM485" s="33"/>
      <c r="EN485" s="33"/>
      <c r="EO485" s="33"/>
      <c r="EP485" s="33"/>
      <c r="EQ485" s="33"/>
      <c r="ER485" s="33"/>
      <c r="ES485" s="33"/>
      <c r="ET485" s="33"/>
      <c r="EU485" s="33"/>
      <c r="EV485" s="33"/>
    </row>
    <row r="486" spans="2:152" x14ac:dyDescent="0.25"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  <c r="AO486" s="33"/>
      <c r="AP486" s="33"/>
      <c r="AQ486" s="33"/>
      <c r="AR486" s="33"/>
      <c r="AS486" s="33"/>
      <c r="AT486" s="33"/>
      <c r="AU486" s="33"/>
      <c r="AV486" s="33"/>
      <c r="AW486" s="33"/>
      <c r="AX486" s="33"/>
      <c r="AY486" s="33"/>
      <c r="AZ486" s="33"/>
      <c r="BA486" s="33"/>
      <c r="BB486" s="33"/>
      <c r="BC486" s="33"/>
      <c r="BD486" s="33"/>
      <c r="BE486" s="33"/>
      <c r="BF486" s="33"/>
      <c r="BG486" s="33"/>
      <c r="BH486" s="33"/>
      <c r="BI486" s="33"/>
      <c r="BJ486" s="33"/>
      <c r="BK486" s="33"/>
      <c r="BL486" s="33"/>
      <c r="BM486" s="33"/>
      <c r="BN486" s="33"/>
      <c r="BO486" s="33"/>
      <c r="BP486" s="33"/>
      <c r="BQ486" s="33"/>
      <c r="BR486" s="33"/>
      <c r="BS486" s="33"/>
      <c r="BT486" s="33"/>
      <c r="BU486" s="33"/>
      <c r="BV486" s="33"/>
      <c r="BW486" s="33"/>
      <c r="BX486" s="33"/>
      <c r="BY486" s="33"/>
      <c r="BZ486" s="33"/>
      <c r="CA486" s="33"/>
      <c r="CB486" s="33"/>
      <c r="CC486" s="33"/>
      <c r="CD486" s="33"/>
      <c r="CE486" s="33"/>
      <c r="CF486" s="33"/>
      <c r="CG486" s="33"/>
      <c r="CH486" s="33"/>
      <c r="CI486" s="33"/>
      <c r="CJ486" s="33"/>
      <c r="CK486" s="33"/>
      <c r="CL486" s="33"/>
      <c r="CM486" s="33"/>
      <c r="CN486" s="33"/>
      <c r="CO486" s="33"/>
      <c r="CP486" s="33"/>
      <c r="CQ486" s="33"/>
      <c r="CR486" s="33"/>
      <c r="CS486" s="33"/>
      <c r="CT486" s="33"/>
      <c r="CU486" s="33"/>
      <c r="CV486" s="33"/>
      <c r="CW486" s="33"/>
      <c r="CX486" s="33"/>
      <c r="CY486" s="33"/>
      <c r="CZ486" s="33"/>
      <c r="DA486" s="33"/>
      <c r="DB486" s="33"/>
      <c r="DC486" s="33"/>
      <c r="DD486" s="33"/>
      <c r="DE486" s="33"/>
      <c r="DF486" s="33"/>
      <c r="DG486" s="33"/>
      <c r="DH486" s="33"/>
      <c r="DI486" s="33"/>
      <c r="DJ486" s="33"/>
      <c r="DK486" s="33"/>
      <c r="DL486" s="33"/>
      <c r="DM486" s="33"/>
      <c r="DN486" s="33"/>
      <c r="DO486" s="33"/>
      <c r="DP486" s="33"/>
      <c r="DQ486" s="33"/>
      <c r="DR486" s="33"/>
      <c r="DS486" s="33"/>
      <c r="DT486" s="33"/>
      <c r="DU486" s="33"/>
      <c r="DV486" s="33"/>
      <c r="DW486" s="33"/>
      <c r="DX486" s="33"/>
      <c r="DY486" s="33"/>
      <c r="DZ486" s="33"/>
      <c r="EA486" s="33"/>
      <c r="EB486" s="33"/>
      <c r="EC486" s="33"/>
      <c r="ED486" s="33"/>
      <c r="EE486" s="33"/>
      <c r="EF486" s="33"/>
      <c r="EG486" s="33"/>
      <c r="EH486" s="33"/>
      <c r="EI486" s="33"/>
      <c r="EJ486" s="33"/>
      <c r="EK486" s="33"/>
      <c r="EL486" s="33"/>
      <c r="EM486" s="33"/>
      <c r="EN486" s="33"/>
      <c r="EO486" s="33"/>
      <c r="EP486" s="33"/>
      <c r="EQ486" s="33"/>
      <c r="ER486" s="33"/>
      <c r="ES486" s="33"/>
      <c r="ET486" s="33"/>
      <c r="EU486" s="33"/>
      <c r="EV486" s="33"/>
    </row>
    <row r="487" spans="2:152" x14ac:dyDescent="0.25"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  <c r="AL487" s="33"/>
      <c r="AM487" s="33"/>
      <c r="AN487" s="33"/>
      <c r="AO487" s="33"/>
      <c r="AP487" s="33"/>
      <c r="AQ487" s="33"/>
      <c r="AR487" s="33"/>
      <c r="AS487" s="33"/>
      <c r="AT487" s="33"/>
      <c r="AU487" s="33"/>
      <c r="AV487" s="33"/>
      <c r="AW487" s="33"/>
      <c r="AX487" s="33"/>
      <c r="AY487" s="33"/>
      <c r="AZ487" s="33"/>
      <c r="BA487" s="33"/>
      <c r="BB487" s="33"/>
      <c r="BC487" s="33"/>
      <c r="BD487" s="33"/>
      <c r="BE487" s="33"/>
      <c r="BF487" s="33"/>
      <c r="BG487" s="33"/>
      <c r="BH487" s="33"/>
      <c r="BI487" s="33"/>
      <c r="BJ487" s="33"/>
      <c r="BK487" s="33"/>
      <c r="BL487" s="33"/>
      <c r="BM487" s="33"/>
      <c r="BN487" s="33"/>
      <c r="BO487" s="33"/>
      <c r="BP487" s="33"/>
      <c r="BQ487" s="33"/>
      <c r="BR487" s="33"/>
      <c r="BS487" s="33"/>
      <c r="BT487" s="33"/>
      <c r="BU487" s="33"/>
      <c r="BV487" s="33"/>
      <c r="BW487" s="33"/>
      <c r="BX487" s="33"/>
      <c r="BY487" s="33"/>
      <c r="BZ487" s="33"/>
      <c r="CA487" s="33"/>
      <c r="CB487" s="33"/>
      <c r="CC487" s="33"/>
      <c r="CD487" s="33"/>
      <c r="CE487" s="33"/>
      <c r="CF487" s="33"/>
      <c r="CG487" s="33"/>
      <c r="CH487" s="33"/>
      <c r="CI487" s="33"/>
      <c r="CJ487" s="33"/>
      <c r="CK487" s="33"/>
      <c r="CL487" s="33"/>
      <c r="CM487" s="33"/>
      <c r="CN487" s="33"/>
      <c r="CO487" s="33"/>
      <c r="CP487" s="33"/>
      <c r="CQ487" s="33"/>
      <c r="CR487" s="33"/>
      <c r="CS487" s="33"/>
      <c r="CT487" s="33"/>
      <c r="CU487" s="33"/>
      <c r="CV487" s="33"/>
      <c r="CW487" s="33"/>
      <c r="CX487" s="33"/>
      <c r="CY487" s="33"/>
      <c r="CZ487" s="33"/>
      <c r="DA487" s="33"/>
      <c r="DB487" s="33"/>
      <c r="DC487" s="33"/>
      <c r="DD487" s="33"/>
      <c r="DE487" s="33"/>
      <c r="DF487" s="33"/>
      <c r="DG487" s="33"/>
      <c r="DH487" s="33"/>
      <c r="DI487" s="33"/>
      <c r="DJ487" s="33"/>
      <c r="DK487" s="33"/>
      <c r="DL487" s="33"/>
      <c r="DM487" s="33"/>
      <c r="DN487" s="33"/>
      <c r="DO487" s="33"/>
      <c r="DP487" s="33"/>
      <c r="DQ487" s="33"/>
      <c r="DR487" s="33"/>
      <c r="DS487" s="33"/>
      <c r="DT487" s="33"/>
      <c r="DU487" s="33"/>
      <c r="DV487" s="33"/>
      <c r="DW487" s="33"/>
      <c r="DX487" s="33"/>
      <c r="DY487" s="33"/>
      <c r="DZ487" s="33"/>
      <c r="EA487" s="33"/>
      <c r="EB487" s="33"/>
      <c r="EC487" s="33"/>
      <c r="ED487" s="33"/>
      <c r="EE487" s="33"/>
      <c r="EF487" s="33"/>
      <c r="EG487" s="33"/>
      <c r="EH487" s="33"/>
      <c r="EI487" s="33"/>
      <c r="EJ487" s="33"/>
      <c r="EK487" s="33"/>
      <c r="EL487" s="33"/>
      <c r="EM487" s="33"/>
      <c r="EN487" s="33"/>
      <c r="EO487" s="33"/>
      <c r="EP487" s="33"/>
      <c r="EQ487" s="33"/>
      <c r="ER487" s="33"/>
      <c r="ES487" s="33"/>
      <c r="ET487" s="33"/>
      <c r="EU487" s="33"/>
      <c r="EV487" s="33"/>
    </row>
    <row r="488" spans="2:152" x14ac:dyDescent="0.25"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  <c r="AO488" s="33"/>
      <c r="AP488" s="33"/>
      <c r="AQ488" s="33"/>
      <c r="AR488" s="33"/>
      <c r="AS488" s="33"/>
      <c r="AT488" s="33"/>
      <c r="AU488" s="33"/>
      <c r="AV488" s="33"/>
      <c r="AW488" s="33"/>
      <c r="AX488" s="33"/>
      <c r="AY488" s="33"/>
      <c r="AZ488" s="33"/>
      <c r="BA488" s="33"/>
      <c r="BB488" s="33"/>
      <c r="BC488" s="33"/>
      <c r="BD488" s="33"/>
      <c r="BE488" s="33"/>
      <c r="BF488" s="33"/>
      <c r="BG488" s="33"/>
      <c r="BH488" s="33"/>
      <c r="BI488" s="33"/>
      <c r="BJ488" s="33"/>
      <c r="BK488" s="33"/>
      <c r="BL488" s="33"/>
      <c r="BM488" s="33"/>
      <c r="BN488" s="33"/>
      <c r="BO488" s="33"/>
      <c r="BP488" s="33"/>
      <c r="BQ488" s="33"/>
      <c r="BR488" s="33"/>
      <c r="BS488" s="33"/>
      <c r="BT488" s="33"/>
      <c r="BU488" s="33"/>
      <c r="BV488" s="33"/>
      <c r="BW488" s="33"/>
      <c r="BX488" s="33"/>
      <c r="BY488" s="33"/>
      <c r="BZ488" s="33"/>
      <c r="CA488" s="33"/>
      <c r="CB488" s="33"/>
      <c r="CC488" s="33"/>
      <c r="CD488" s="33"/>
      <c r="CE488" s="33"/>
      <c r="CF488" s="33"/>
      <c r="CG488" s="33"/>
      <c r="CH488" s="33"/>
      <c r="CI488" s="33"/>
      <c r="CJ488" s="33"/>
      <c r="CK488" s="33"/>
      <c r="CL488" s="33"/>
      <c r="CM488" s="33"/>
      <c r="CN488" s="33"/>
      <c r="CO488" s="33"/>
      <c r="CP488" s="33"/>
      <c r="CQ488" s="33"/>
      <c r="CR488" s="33"/>
      <c r="CS488" s="33"/>
      <c r="CT488" s="33"/>
      <c r="CU488" s="33"/>
      <c r="CV488" s="33"/>
      <c r="CW488" s="33"/>
      <c r="CX488" s="33"/>
      <c r="CY488" s="33"/>
      <c r="CZ488" s="33"/>
      <c r="DA488" s="33"/>
      <c r="DB488" s="33"/>
      <c r="DC488" s="33"/>
      <c r="DD488" s="33"/>
      <c r="DE488" s="33"/>
      <c r="DF488" s="33"/>
      <c r="DG488" s="33"/>
      <c r="DH488" s="33"/>
      <c r="DI488" s="33"/>
      <c r="DJ488" s="33"/>
      <c r="DK488" s="33"/>
      <c r="DL488" s="33"/>
      <c r="DM488" s="33"/>
      <c r="DN488" s="33"/>
      <c r="DO488" s="33"/>
      <c r="DP488" s="33"/>
      <c r="DQ488" s="33"/>
      <c r="DR488" s="33"/>
      <c r="DS488" s="33"/>
      <c r="DT488" s="33"/>
      <c r="DU488" s="33"/>
      <c r="DV488" s="33"/>
      <c r="DW488" s="33"/>
      <c r="DX488" s="33"/>
      <c r="DY488" s="33"/>
      <c r="DZ488" s="33"/>
      <c r="EA488" s="33"/>
      <c r="EB488" s="33"/>
      <c r="EC488" s="33"/>
      <c r="ED488" s="33"/>
      <c r="EE488" s="33"/>
      <c r="EF488" s="33"/>
      <c r="EG488" s="33"/>
      <c r="EH488" s="33"/>
      <c r="EI488" s="33"/>
      <c r="EJ488" s="33"/>
      <c r="EK488" s="33"/>
      <c r="EL488" s="33"/>
      <c r="EM488" s="33"/>
      <c r="EN488" s="33"/>
      <c r="EO488" s="33"/>
      <c r="EP488" s="33"/>
      <c r="EQ488" s="33"/>
      <c r="ER488" s="33"/>
      <c r="ES488" s="33"/>
      <c r="ET488" s="33"/>
      <c r="EU488" s="33"/>
      <c r="EV488" s="33"/>
    </row>
    <row r="489" spans="2:152" x14ac:dyDescent="0.25"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33"/>
      <c r="BK489" s="33"/>
      <c r="BL489" s="33"/>
      <c r="BM489" s="33"/>
      <c r="BN489" s="33"/>
      <c r="BO489" s="33"/>
      <c r="BP489" s="33"/>
      <c r="BQ489" s="33"/>
      <c r="BR489" s="33"/>
      <c r="BS489" s="33"/>
      <c r="BT489" s="33"/>
      <c r="BU489" s="33"/>
      <c r="BV489" s="33"/>
      <c r="BW489" s="33"/>
      <c r="BX489" s="33"/>
      <c r="BY489" s="33"/>
      <c r="BZ489" s="33"/>
      <c r="CA489" s="33"/>
      <c r="CB489" s="33"/>
      <c r="CC489" s="33"/>
      <c r="CD489" s="33"/>
      <c r="CE489" s="33"/>
      <c r="CF489" s="33"/>
      <c r="CG489" s="33"/>
      <c r="CH489" s="33"/>
      <c r="CI489" s="33"/>
      <c r="CJ489" s="33"/>
      <c r="CK489" s="33"/>
      <c r="CL489" s="33"/>
      <c r="CM489" s="33"/>
      <c r="CN489" s="33"/>
      <c r="CO489" s="33"/>
      <c r="CP489" s="33"/>
      <c r="CQ489" s="33"/>
      <c r="CR489" s="33"/>
      <c r="CS489" s="33"/>
      <c r="CT489" s="33"/>
      <c r="CU489" s="33"/>
      <c r="CV489" s="33"/>
      <c r="CW489" s="33"/>
      <c r="CX489" s="33"/>
      <c r="CY489" s="33"/>
      <c r="CZ489" s="33"/>
      <c r="DA489" s="33"/>
      <c r="DB489" s="33"/>
      <c r="DC489" s="33"/>
      <c r="DD489" s="33"/>
      <c r="DE489" s="33"/>
      <c r="DF489" s="33"/>
      <c r="DG489" s="33"/>
      <c r="DH489" s="33"/>
      <c r="DI489" s="33"/>
      <c r="DJ489" s="33"/>
      <c r="DK489" s="33"/>
      <c r="DL489" s="33"/>
      <c r="DM489" s="33"/>
      <c r="DN489" s="33"/>
      <c r="DO489" s="33"/>
      <c r="DP489" s="33"/>
      <c r="DQ489" s="33"/>
      <c r="DR489" s="33"/>
      <c r="DS489" s="33"/>
      <c r="DT489" s="33"/>
      <c r="DU489" s="33"/>
      <c r="DV489" s="33"/>
      <c r="DW489" s="33"/>
      <c r="DX489" s="33"/>
      <c r="DY489" s="33"/>
      <c r="DZ489" s="33"/>
      <c r="EA489" s="33"/>
      <c r="EB489" s="33"/>
      <c r="EC489" s="33"/>
      <c r="ED489" s="33"/>
      <c r="EE489" s="33"/>
      <c r="EF489" s="33"/>
      <c r="EG489" s="33"/>
      <c r="EH489" s="33"/>
      <c r="EI489" s="33"/>
      <c r="EJ489" s="33"/>
      <c r="EK489" s="33"/>
      <c r="EL489" s="33"/>
      <c r="EM489" s="33"/>
      <c r="EN489" s="33"/>
      <c r="EO489" s="33"/>
      <c r="EP489" s="33"/>
      <c r="EQ489" s="33"/>
      <c r="ER489" s="33"/>
      <c r="ES489" s="33"/>
      <c r="ET489" s="33"/>
      <c r="EU489" s="33"/>
      <c r="EV489" s="33"/>
    </row>
    <row r="490" spans="2:152" x14ac:dyDescent="0.25"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33"/>
      <c r="BK490" s="33"/>
      <c r="BL490" s="33"/>
      <c r="BM490" s="33"/>
      <c r="BN490" s="33"/>
      <c r="BO490" s="33"/>
      <c r="BP490" s="33"/>
      <c r="BQ490" s="33"/>
      <c r="BR490" s="33"/>
      <c r="BS490" s="33"/>
      <c r="BT490" s="33"/>
      <c r="BU490" s="33"/>
      <c r="BV490" s="33"/>
      <c r="BW490" s="33"/>
      <c r="BX490" s="33"/>
      <c r="BY490" s="33"/>
      <c r="BZ490" s="33"/>
      <c r="CA490" s="33"/>
      <c r="CB490" s="33"/>
      <c r="CC490" s="33"/>
      <c r="CD490" s="33"/>
      <c r="CE490" s="33"/>
      <c r="CF490" s="33"/>
      <c r="CG490" s="33"/>
      <c r="CH490" s="33"/>
      <c r="CI490" s="33"/>
      <c r="CJ490" s="33"/>
      <c r="CK490" s="33"/>
      <c r="CL490" s="33"/>
      <c r="CM490" s="33"/>
      <c r="CN490" s="33"/>
      <c r="CO490" s="33"/>
      <c r="CP490" s="33"/>
      <c r="CQ490" s="33"/>
      <c r="CR490" s="33"/>
      <c r="CS490" s="33"/>
      <c r="CT490" s="33"/>
      <c r="CU490" s="33"/>
      <c r="CV490" s="33"/>
      <c r="CW490" s="33"/>
      <c r="CX490" s="33"/>
      <c r="CY490" s="33"/>
      <c r="CZ490" s="33"/>
      <c r="DA490" s="33"/>
      <c r="DB490" s="33"/>
      <c r="DC490" s="33"/>
      <c r="DD490" s="33"/>
      <c r="DE490" s="33"/>
      <c r="DF490" s="33"/>
      <c r="DG490" s="33"/>
      <c r="DH490" s="33"/>
      <c r="DI490" s="33"/>
      <c r="DJ490" s="33"/>
      <c r="DK490" s="33"/>
      <c r="DL490" s="33"/>
      <c r="DM490" s="33"/>
      <c r="DN490" s="33"/>
      <c r="DO490" s="33"/>
      <c r="DP490" s="33"/>
      <c r="DQ490" s="33"/>
      <c r="DR490" s="33"/>
      <c r="DS490" s="33"/>
      <c r="DT490" s="33"/>
      <c r="DU490" s="33"/>
      <c r="DV490" s="33"/>
      <c r="DW490" s="33"/>
      <c r="DX490" s="33"/>
      <c r="DY490" s="33"/>
      <c r="DZ490" s="33"/>
      <c r="EA490" s="33"/>
      <c r="EB490" s="33"/>
      <c r="EC490" s="33"/>
      <c r="ED490" s="33"/>
      <c r="EE490" s="33"/>
      <c r="EF490" s="33"/>
      <c r="EG490" s="33"/>
      <c r="EH490" s="33"/>
      <c r="EI490" s="33"/>
      <c r="EJ490" s="33"/>
      <c r="EK490" s="33"/>
      <c r="EL490" s="33"/>
      <c r="EM490" s="33"/>
      <c r="EN490" s="33"/>
      <c r="EO490" s="33"/>
      <c r="EP490" s="33"/>
      <c r="EQ490" s="33"/>
      <c r="ER490" s="33"/>
      <c r="ES490" s="33"/>
      <c r="ET490" s="33"/>
      <c r="EU490" s="33"/>
      <c r="EV490" s="33"/>
    </row>
    <row r="491" spans="2:152" x14ac:dyDescent="0.25"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33"/>
      <c r="BK491" s="33"/>
      <c r="BL491" s="33"/>
      <c r="BM491" s="33"/>
      <c r="BN491" s="33"/>
      <c r="BO491" s="33"/>
      <c r="BP491" s="33"/>
      <c r="BQ491" s="33"/>
      <c r="BR491" s="33"/>
      <c r="BS491" s="33"/>
      <c r="BT491" s="33"/>
      <c r="BU491" s="33"/>
      <c r="BV491" s="33"/>
      <c r="BW491" s="33"/>
      <c r="BX491" s="33"/>
      <c r="BY491" s="33"/>
      <c r="BZ491" s="33"/>
      <c r="CA491" s="33"/>
      <c r="CB491" s="33"/>
      <c r="CC491" s="33"/>
      <c r="CD491" s="33"/>
      <c r="CE491" s="33"/>
      <c r="CF491" s="33"/>
      <c r="CG491" s="33"/>
      <c r="CH491" s="33"/>
      <c r="CI491" s="33"/>
      <c r="CJ491" s="33"/>
      <c r="CK491" s="33"/>
      <c r="CL491" s="33"/>
      <c r="CM491" s="33"/>
      <c r="CN491" s="33"/>
      <c r="CO491" s="33"/>
      <c r="CP491" s="33"/>
      <c r="CQ491" s="33"/>
      <c r="CR491" s="33"/>
      <c r="CS491" s="33"/>
      <c r="CT491" s="33"/>
      <c r="CU491" s="33"/>
      <c r="CV491" s="33"/>
      <c r="CW491" s="33"/>
      <c r="CX491" s="33"/>
      <c r="CY491" s="33"/>
      <c r="CZ491" s="33"/>
      <c r="DA491" s="33"/>
      <c r="DB491" s="33"/>
      <c r="DC491" s="33"/>
      <c r="DD491" s="33"/>
      <c r="DE491" s="33"/>
      <c r="DF491" s="33"/>
      <c r="DG491" s="33"/>
      <c r="DH491" s="33"/>
      <c r="DI491" s="33"/>
      <c r="DJ491" s="33"/>
      <c r="DK491" s="33"/>
      <c r="DL491" s="33"/>
      <c r="DM491" s="33"/>
      <c r="DN491" s="33"/>
      <c r="DO491" s="33"/>
      <c r="DP491" s="33"/>
      <c r="DQ491" s="33"/>
      <c r="DR491" s="33"/>
      <c r="DS491" s="33"/>
      <c r="DT491" s="33"/>
      <c r="DU491" s="33"/>
      <c r="DV491" s="33"/>
      <c r="DW491" s="33"/>
      <c r="DX491" s="33"/>
      <c r="DY491" s="33"/>
      <c r="DZ491" s="33"/>
      <c r="EA491" s="33"/>
      <c r="EB491" s="33"/>
      <c r="EC491" s="33"/>
      <c r="ED491" s="33"/>
      <c r="EE491" s="33"/>
      <c r="EF491" s="33"/>
      <c r="EG491" s="33"/>
      <c r="EH491" s="33"/>
      <c r="EI491" s="33"/>
      <c r="EJ491" s="33"/>
      <c r="EK491" s="33"/>
      <c r="EL491" s="33"/>
      <c r="EM491" s="33"/>
      <c r="EN491" s="33"/>
      <c r="EO491" s="33"/>
      <c r="EP491" s="33"/>
      <c r="EQ491" s="33"/>
      <c r="ER491" s="33"/>
      <c r="ES491" s="33"/>
      <c r="ET491" s="33"/>
      <c r="EU491" s="33"/>
      <c r="EV491" s="33"/>
    </row>
    <row r="492" spans="2:152" x14ac:dyDescent="0.25"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33"/>
      <c r="BK492" s="33"/>
      <c r="BL492" s="33"/>
      <c r="BM492" s="33"/>
      <c r="BN492" s="33"/>
      <c r="BO492" s="33"/>
      <c r="BP492" s="33"/>
      <c r="BQ492" s="33"/>
      <c r="BR492" s="33"/>
      <c r="BS492" s="33"/>
      <c r="BT492" s="33"/>
      <c r="BU492" s="33"/>
      <c r="BV492" s="33"/>
      <c r="BW492" s="33"/>
      <c r="BX492" s="33"/>
      <c r="BY492" s="33"/>
      <c r="BZ492" s="33"/>
      <c r="CA492" s="33"/>
      <c r="CB492" s="33"/>
      <c r="CC492" s="33"/>
      <c r="CD492" s="33"/>
      <c r="CE492" s="33"/>
      <c r="CF492" s="33"/>
      <c r="CG492" s="33"/>
      <c r="CH492" s="33"/>
      <c r="CI492" s="33"/>
      <c r="CJ492" s="33"/>
      <c r="CK492" s="33"/>
      <c r="CL492" s="33"/>
      <c r="CM492" s="33"/>
      <c r="CN492" s="33"/>
      <c r="CO492" s="33"/>
      <c r="CP492" s="33"/>
      <c r="CQ492" s="33"/>
      <c r="CR492" s="33"/>
      <c r="CS492" s="33"/>
      <c r="CT492" s="33"/>
      <c r="CU492" s="33"/>
      <c r="CV492" s="33"/>
      <c r="CW492" s="33"/>
      <c r="CX492" s="33"/>
      <c r="CY492" s="33"/>
      <c r="CZ492" s="33"/>
      <c r="DA492" s="33"/>
      <c r="DB492" s="33"/>
      <c r="DC492" s="33"/>
      <c r="DD492" s="33"/>
      <c r="DE492" s="33"/>
      <c r="DF492" s="33"/>
      <c r="DG492" s="33"/>
      <c r="DH492" s="33"/>
      <c r="DI492" s="33"/>
      <c r="DJ492" s="33"/>
      <c r="DK492" s="33"/>
      <c r="DL492" s="33"/>
      <c r="DM492" s="33"/>
      <c r="DN492" s="33"/>
      <c r="DO492" s="33"/>
      <c r="DP492" s="33"/>
      <c r="DQ492" s="33"/>
      <c r="DR492" s="33"/>
      <c r="DS492" s="33"/>
      <c r="DT492" s="33"/>
      <c r="DU492" s="33"/>
      <c r="DV492" s="33"/>
      <c r="DW492" s="33"/>
      <c r="DX492" s="33"/>
      <c r="DY492" s="33"/>
      <c r="DZ492" s="33"/>
      <c r="EA492" s="33"/>
      <c r="EB492" s="33"/>
      <c r="EC492" s="33"/>
      <c r="ED492" s="33"/>
      <c r="EE492" s="33"/>
      <c r="EF492" s="33"/>
      <c r="EG492" s="33"/>
      <c r="EH492" s="33"/>
      <c r="EI492" s="33"/>
      <c r="EJ492" s="33"/>
      <c r="EK492" s="33"/>
      <c r="EL492" s="33"/>
      <c r="EM492" s="33"/>
      <c r="EN492" s="33"/>
      <c r="EO492" s="33"/>
      <c r="EP492" s="33"/>
      <c r="EQ492" s="33"/>
      <c r="ER492" s="33"/>
      <c r="ES492" s="33"/>
      <c r="ET492" s="33"/>
      <c r="EU492" s="33"/>
      <c r="EV492" s="33"/>
    </row>
    <row r="493" spans="2:152" x14ac:dyDescent="0.25"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33"/>
      <c r="BK493" s="33"/>
      <c r="BL493" s="33"/>
      <c r="BM493" s="33"/>
      <c r="BN493" s="33"/>
      <c r="BO493" s="33"/>
      <c r="BP493" s="33"/>
      <c r="BQ493" s="33"/>
      <c r="BR493" s="33"/>
      <c r="BS493" s="33"/>
      <c r="BT493" s="33"/>
      <c r="BU493" s="33"/>
      <c r="BV493" s="33"/>
      <c r="BW493" s="33"/>
      <c r="BX493" s="33"/>
      <c r="BY493" s="33"/>
      <c r="BZ493" s="33"/>
      <c r="CA493" s="33"/>
      <c r="CB493" s="33"/>
      <c r="CC493" s="33"/>
      <c r="CD493" s="33"/>
      <c r="CE493" s="33"/>
      <c r="CF493" s="33"/>
      <c r="CG493" s="33"/>
      <c r="CH493" s="33"/>
      <c r="CI493" s="33"/>
      <c r="CJ493" s="33"/>
      <c r="CK493" s="33"/>
      <c r="CL493" s="33"/>
      <c r="CM493" s="33"/>
      <c r="CN493" s="33"/>
      <c r="CO493" s="33"/>
      <c r="CP493" s="33"/>
      <c r="CQ493" s="33"/>
      <c r="CR493" s="33"/>
      <c r="CS493" s="33"/>
      <c r="CT493" s="33"/>
      <c r="CU493" s="33"/>
      <c r="CV493" s="33"/>
      <c r="CW493" s="33"/>
      <c r="CX493" s="33"/>
      <c r="CY493" s="33"/>
      <c r="CZ493" s="33"/>
      <c r="DA493" s="33"/>
      <c r="DB493" s="33"/>
      <c r="DC493" s="33"/>
      <c r="DD493" s="33"/>
      <c r="DE493" s="33"/>
      <c r="DF493" s="33"/>
      <c r="DG493" s="33"/>
      <c r="DH493" s="33"/>
      <c r="DI493" s="33"/>
      <c r="DJ493" s="33"/>
      <c r="DK493" s="33"/>
      <c r="DL493" s="33"/>
      <c r="DM493" s="33"/>
      <c r="DN493" s="33"/>
      <c r="DO493" s="33"/>
      <c r="DP493" s="33"/>
      <c r="DQ493" s="33"/>
      <c r="DR493" s="33"/>
      <c r="DS493" s="33"/>
      <c r="DT493" s="33"/>
      <c r="DU493" s="33"/>
      <c r="DV493" s="33"/>
      <c r="DW493" s="33"/>
      <c r="DX493" s="33"/>
      <c r="DY493" s="33"/>
      <c r="DZ493" s="33"/>
      <c r="EA493" s="33"/>
      <c r="EB493" s="33"/>
      <c r="EC493" s="33"/>
      <c r="ED493" s="33"/>
      <c r="EE493" s="33"/>
      <c r="EF493" s="33"/>
      <c r="EG493" s="33"/>
      <c r="EH493" s="33"/>
      <c r="EI493" s="33"/>
      <c r="EJ493" s="33"/>
      <c r="EK493" s="33"/>
      <c r="EL493" s="33"/>
      <c r="EM493" s="33"/>
      <c r="EN493" s="33"/>
      <c r="EO493" s="33"/>
      <c r="EP493" s="33"/>
      <c r="EQ493" s="33"/>
      <c r="ER493" s="33"/>
      <c r="ES493" s="33"/>
      <c r="ET493" s="33"/>
      <c r="EU493" s="33"/>
      <c r="EV493" s="33"/>
    </row>
    <row r="494" spans="2:152" x14ac:dyDescent="0.25"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  <c r="BB494" s="33"/>
      <c r="BC494" s="33"/>
      <c r="BD494" s="33"/>
      <c r="BE494" s="33"/>
      <c r="BF494" s="33"/>
      <c r="BG494" s="33"/>
      <c r="BH494" s="33"/>
      <c r="BI494" s="33"/>
      <c r="BJ494" s="33"/>
      <c r="BK494" s="33"/>
      <c r="BL494" s="33"/>
      <c r="BM494" s="33"/>
      <c r="BN494" s="33"/>
      <c r="BO494" s="33"/>
      <c r="BP494" s="33"/>
      <c r="BQ494" s="33"/>
      <c r="BR494" s="33"/>
      <c r="BS494" s="33"/>
      <c r="BT494" s="33"/>
      <c r="BU494" s="33"/>
      <c r="BV494" s="33"/>
      <c r="BW494" s="33"/>
      <c r="BX494" s="33"/>
      <c r="BY494" s="33"/>
      <c r="BZ494" s="33"/>
      <c r="CA494" s="33"/>
      <c r="CB494" s="33"/>
      <c r="CC494" s="33"/>
      <c r="CD494" s="33"/>
      <c r="CE494" s="33"/>
      <c r="CF494" s="33"/>
      <c r="CG494" s="33"/>
      <c r="CH494" s="33"/>
      <c r="CI494" s="33"/>
      <c r="CJ494" s="33"/>
      <c r="CK494" s="33"/>
      <c r="CL494" s="33"/>
      <c r="CM494" s="33"/>
      <c r="CN494" s="33"/>
      <c r="CO494" s="33"/>
      <c r="CP494" s="33"/>
      <c r="CQ494" s="33"/>
      <c r="CR494" s="33"/>
      <c r="CS494" s="33"/>
      <c r="CT494" s="33"/>
      <c r="CU494" s="33"/>
      <c r="CV494" s="33"/>
      <c r="CW494" s="33"/>
      <c r="CX494" s="33"/>
      <c r="CY494" s="33"/>
      <c r="CZ494" s="33"/>
      <c r="DA494" s="33"/>
      <c r="DB494" s="33"/>
      <c r="DC494" s="33"/>
      <c r="DD494" s="33"/>
      <c r="DE494" s="33"/>
      <c r="DF494" s="33"/>
      <c r="DG494" s="33"/>
      <c r="DH494" s="33"/>
      <c r="DI494" s="33"/>
      <c r="DJ494" s="33"/>
      <c r="DK494" s="33"/>
      <c r="DL494" s="33"/>
      <c r="DM494" s="33"/>
      <c r="DN494" s="33"/>
      <c r="DO494" s="33"/>
      <c r="DP494" s="33"/>
      <c r="DQ494" s="33"/>
      <c r="DR494" s="33"/>
      <c r="DS494" s="33"/>
      <c r="DT494" s="33"/>
      <c r="DU494" s="33"/>
      <c r="DV494" s="33"/>
      <c r="DW494" s="33"/>
      <c r="DX494" s="33"/>
      <c r="DY494" s="33"/>
      <c r="DZ494" s="33"/>
      <c r="EA494" s="33"/>
      <c r="EB494" s="33"/>
      <c r="EC494" s="33"/>
      <c r="ED494" s="33"/>
      <c r="EE494" s="33"/>
      <c r="EF494" s="33"/>
      <c r="EG494" s="33"/>
      <c r="EH494" s="33"/>
      <c r="EI494" s="33"/>
      <c r="EJ494" s="33"/>
      <c r="EK494" s="33"/>
      <c r="EL494" s="33"/>
      <c r="EM494" s="33"/>
      <c r="EN494" s="33"/>
      <c r="EO494" s="33"/>
      <c r="EP494" s="33"/>
      <c r="EQ494" s="33"/>
      <c r="ER494" s="33"/>
      <c r="ES494" s="33"/>
      <c r="ET494" s="33"/>
      <c r="EU494" s="33"/>
      <c r="EV494" s="33"/>
    </row>
    <row r="495" spans="2:152" x14ac:dyDescent="0.25"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  <c r="BJ495" s="33"/>
      <c r="BK495" s="33"/>
      <c r="BL495" s="33"/>
      <c r="BM495" s="33"/>
      <c r="BN495" s="33"/>
      <c r="BO495" s="33"/>
      <c r="BP495" s="33"/>
      <c r="BQ495" s="33"/>
      <c r="BR495" s="33"/>
      <c r="BS495" s="33"/>
      <c r="BT495" s="33"/>
      <c r="BU495" s="33"/>
      <c r="BV495" s="33"/>
      <c r="BW495" s="33"/>
      <c r="BX495" s="33"/>
      <c r="BY495" s="33"/>
      <c r="BZ495" s="33"/>
      <c r="CA495" s="33"/>
      <c r="CB495" s="33"/>
      <c r="CC495" s="33"/>
      <c r="CD495" s="33"/>
      <c r="CE495" s="33"/>
      <c r="CF495" s="33"/>
      <c r="CG495" s="33"/>
      <c r="CH495" s="33"/>
      <c r="CI495" s="33"/>
      <c r="CJ495" s="33"/>
      <c r="CK495" s="33"/>
      <c r="CL495" s="33"/>
      <c r="CM495" s="33"/>
      <c r="CN495" s="33"/>
      <c r="CO495" s="33"/>
      <c r="CP495" s="33"/>
      <c r="CQ495" s="33"/>
      <c r="CR495" s="33"/>
      <c r="CS495" s="33"/>
      <c r="CT495" s="33"/>
      <c r="CU495" s="33"/>
      <c r="CV495" s="33"/>
      <c r="CW495" s="33"/>
      <c r="CX495" s="33"/>
      <c r="CY495" s="33"/>
      <c r="CZ495" s="33"/>
      <c r="DA495" s="33"/>
      <c r="DB495" s="33"/>
      <c r="DC495" s="33"/>
      <c r="DD495" s="33"/>
      <c r="DE495" s="33"/>
      <c r="DF495" s="33"/>
      <c r="DG495" s="33"/>
      <c r="DH495" s="33"/>
      <c r="DI495" s="33"/>
      <c r="DJ495" s="33"/>
      <c r="DK495" s="33"/>
      <c r="DL495" s="33"/>
      <c r="DM495" s="33"/>
      <c r="DN495" s="33"/>
      <c r="DO495" s="33"/>
      <c r="DP495" s="33"/>
      <c r="DQ495" s="33"/>
      <c r="DR495" s="33"/>
      <c r="DS495" s="33"/>
      <c r="DT495" s="33"/>
      <c r="DU495" s="33"/>
      <c r="DV495" s="33"/>
      <c r="DW495" s="33"/>
      <c r="DX495" s="33"/>
      <c r="DY495" s="33"/>
      <c r="DZ495" s="33"/>
      <c r="EA495" s="33"/>
      <c r="EB495" s="33"/>
      <c r="EC495" s="33"/>
      <c r="ED495" s="33"/>
      <c r="EE495" s="33"/>
      <c r="EF495" s="33"/>
      <c r="EG495" s="33"/>
      <c r="EH495" s="33"/>
      <c r="EI495" s="33"/>
      <c r="EJ495" s="33"/>
      <c r="EK495" s="33"/>
      <c r="EL495" s="33"/>
      <c r="EM495" s="33"/>
      <c r="EN495" s="33"/>
      <c r="EO495" s="33"/>
      <c r="EP495" s="33"/>
      <c r="EQ495" s="33"/>
      <c r="ER495" s="33"/>
      <c r="ES495" s="33"/>
      <c r="ET495" s="33"/>
      <c r="EU495" s="33"/>
      <c r="EV495" s="33"/>
    </row>
    <row r="496" spans="2:152" x14ac:dyDescent="0.25"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  <c r="BJ496" s="33"/>
      <c r="BK496" s="33"/>
      <c r="BL496" s="33"/>
      <c r="BM496" s="33"/>
      <c r="BN496" s="33"/>
      <c r="BO496" s="33"/>
      <c r="BP496" s="33"/>
      <c r="BQ496" s="33"/>
      <c r="BR496" s="33"/>
      <c r="BS496" s="33"/>
      <c r="BT496" s="33"/>
      <c r="BU496" s="33"/>
      <c r="BV496" s="33"/>
      <c r="BW496" s="33"/>
      <c r="BX496" s="33"/>
      <c r="BY496" s="33"/>
      <c r="BZ496" s="33"/>
      <c r="CA496" s="33"/>
      <c r="CB496" s="33"/>
      <c r="CC496" s="33"/>
      <c r="CD496" s="33"/>
      <c r="CE496" s="33"/>
      <c r="CF496" s="33"/>
      <c r="CG496" s="33"/>
      <c r="CH496" s="33"/>
      <c r="CI496" s="33"/>
      <c r="CJ496" s="33"/>
      <c r="CK496" s="33"/>
      <c r="CL496" s="33"/>
      <c r="CM496" s="33"/>
      <c r="CN496" s="33"/>
      <c r="CO496" s="33"/>
      <c r="CP496" s="33"/>
      <c r="CQ496" s="33"/>
      <c r="CR496" s="33"/>
      <c r="CS496" s="33"/>
      <c r="CT496" s="33"/>
      <c r="CU496" s="33"/>
      <c r="CV496" s="33"/>
      <c r="CW496" s="33"/>
      <c r="CX496" s="33"/>
      <c r="CY496" s="33"/>
      <c r="CZ496" s="33"/>
      <c r="DA496" s="33"/>
      <c r="DB496" s="33"/>
      <c r="DC496" s="33"/>
      <c r="DD496" s="33"/>
      <c r="DE496" s="33"/>
      <c r="DF496" s="33"/>
      <c r="DG496" s="33"/>
      <c r="DH496" s="33"/>
      <c r="DI496" s="33"/>
      <c r="DJ496" s="33"/>
      <c r="DK496" s="33"/>
      <c r="DL496" s="33"/>
      <c r="DM496" s="33"/>
      <c r="DN496" s="33"/>
      <c r="DO496" s="33"/>
      <c r="DP496" s="33"/>
      <c r="DQ496" s="33"/>
      <c r="DR496" s="33"/>
      <c r="DS496" s="33"/>
      <c r="DT496" s="33"/>
      <c r="DU496" s="33"/>
      <c r="DV496" s="33"/>
      <c r="DW496" s="33"/>
      <c r="DX496" s="33"/>
      <c r="DY496" s="33"/>
      <c r="DZ496" s="33"/>
      <c r="EA496" s="33"/>
      <c r="EB496" s="33"/>
      <c r="EC496" s="33"/>
      <c r="ED496" s="33"/>
      <c r="EE496" s="33"/>
      <c r="EF496" s="33"/>
      <c r="EG496" s="33"/>
      <c r="EH496" s="33"/>
      <c r="EI496" s="33"/>
      <c r="EJ496" s="33"/>
      <c r="EK496" s="33"/>
      <c r="EL496" s="33"/>
      <c r="EM496" s="33"/>
      <c r="EN496" s="33"/>
      <c r="EO496" s="33"/>
      <c r="EP496" s="33"/>
      <c r="EQ496" s="33"/>
      <c r="ER496" s="33"/>
      <c r="ES496" s="33"/>
      <c r="ET496" s="33"/>
      <c r="EU496" s="33"/>
      <c r="EV496" s="33"/>
    </row>
    <row r="497" spans="2:152" x14ac:dyDescent="0.25"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  <c r="BJ497" s="33"/>
      <c r="BK497" s="33"/>
      <c r="BL497" s="33"/>
      <c r="BM497" s="33"/>
      <c r="BN497" s="33"/>
      <c r="BO497" s="33"/>
      <c r="BP497" s="33"/>
      <c r="BQ497" s="33"/>
      <c r="BR497" s="33"/>
      <c r="BS497" s="33"/>
      <c r="BT497" s="33"/>
      <c r="BU497" s="33"/>
      <c r="BV497" s="33"/>
      <c r="BW497" s="33"/>
      <c r="BX497" s="33"/>
      <c r="BY497" s="33"/>
      <c r="BZ497" s="33"/>
      <c r="CA497" s="33"/>
      <c r="CB497" s="33"/>
      <c r="CC497" s="33"/>
      <c r="CD497" s="33"/>
      <c r="CE497" s="33"/>
      <c r="CF497" s="33"/>
      <c r="CG497" s="33"/>
      <c r="CH497" s="33"/>
      <c r="CI497" s="33"/>
      <c r="CJ497" s="33"/>
      <c r="CK497" s="33"/>
      <c r="CL497" s="33"/>
      <c r="CM497" s="33"/>
      <c r="CN497" s="33"/>
      <c r="CO497" s="33"/>
      <c r="CP497" s="33"/>
      <c r="CQ497" s="33"/>
      <c r="CR497" s="33"/>
      <c r="CS497" s="33"/>
      <c r="CT497" s="33"/>
      <c r="CU497" s="33"/>
      <c r="CV497" s="33"/>
      <c r="CW497" s="33"/>
      <c r="CX497" s="33"/>
      <c r="CY497" s="33"/>
      <c r="CZ497" s="33"/>
      <c r="DA497" s="33"/>
      <c r="DB497" s="33"/>
      <c r="DC497" s="33"/>
      <c r="DD497" s="33"/>
      <c r="DE497" s="33"/>
      <c r="DF497" s="33"/>
      <c r="DG497" s="33"/>
      <c r="DH497" s="33"/>
      <c r="DI497" s="33"/>
      <c r="DJ497" s="33"/>
      <c r="DK497" s="33"/>
      <c r="DL497" s="33"/>
      <c r="DM497" s="33"/>
      <c r="DN497" s="33"/>
      <c r="DO497" s="33"/>
      <c r="DP497" s="33"/>
      <c r="DQ497" s="33"/>
      <c r="DR497" s="33"/>
      <c r="DS497" s="33"/>
      <c r="DT497" s="33"/>
      <c r="DU497" s="33"/>
      <c r="DV497" s="33"/>
      <c r="DW497" s="33"/>
      <c r="DX497" s="33"/>
      <c r="DY497" s="33"/>
      <c r="DZ497" s="33"/>
      <c r="EA497" s="33"/>
      <c r="EB497" s="33"/>
      <c r="EC497" s="33"/>
      <c r="ED497" s="33"/>
      <c r="EE497" s="33"/>
      <c r="EF497" s="33"/>
      <c r="EG497" s="33"/>
      <c r="EH497" s="33"/>
      <c r="EI497" s="33"/>
      <c r="EJ497" s="33"/>
      <c r="EK497" s="33"/>
      <c r="EL497" s="33"/>
      <c r="EM497" s="33"/>
      <c r="EN497" s="33"/>
      <c r="EO497" s="33"/>
      <c r="EP497" s="33"/>
      <c r="EQ497" s="33"/>
      <c r="ER497" s="33"/>
      <c r="ES497" s="33"/>
      <c r="ET497" s="33"/>
      <c r="EU497" s="33"/>
      <c r="EV497" s="33"/>
    </row>
    <row r="498" spans="2:152" x14ac:dyDescent="0.25"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  <c r="BJ498" s="33"/>
      <c r="BK498" s="33"/>
      <c r="BL498" s="33"/>
      <c r="BM498" s="33"/>
      <c r="BN498" s="33"/>
      <c r="BO498" s="33"/>
      <c r="BP498" s="33"/>
      <c r="BQ498" s="33"/>
      <c r="BR498" s="33"/>
      <c r="BS498" s="33"/>
      <c r="BT498" s="33"/>
      <c r="BU498" s="33"/>
      <c r="BV498" s="33"/>
      <c r="BW498" s="33"/>
      <c r="BX498" s="33"/>
      <c r="BY498" s="33"/>
      <c r="BZ498" s="33"/>
      <c r="CA498" s="33"/>
      <c r="CB498" s="33"/>
      <c r="CC498" s="33"/>
      <c r="CD498" s="33"/>
      <c r="CE498" s="33"/>
      <c r="CF498" s="33"/>
      <c r="CG498" s="33"/>
      <c r="CH498" s="33"/>
      <c r="CI498" s="33"/>
      <c r="CJ498" s="33"/>
      <c r="CK498" s="33"/>
      <c r="CL498" s="33"/>
      <c r="CM498" s="33"/>
      <c r="CN498" s="33"/>
      <c r="CO498" s="33"/>
      <c r="CP498" s="33"/>
      <c r="CQ498" s="33"/>
      <c r="CR498" s="33"/>
      <c r="CS498" s="33"/>
      <c r="CT498" s="33"/>
      <c r="CU498" s="33"/>
      <c r="CV498" s="33"/>
      <c r="CW498" s="33"/>
      <c r="CX498" s="33"/>
      <c r="CY498" s="33"/>
      <c r="CZ498" s="33"/>
      <c r="DA498" s="33"/>
      <c r="DB498" s="33"/>
      <c r="DC498" s="33"/>
      <c r="DD498" s="33"/>
      <c r="DE498" s="33"/>
      <c r="DF498" s="33"/>
      <c r="DG498" s="33"/>
      <c r="DH498" s="33"/>
      <c r="DI498" s="33"/>
      <c r="DJ498" s="33"/>
      <c r="DK498" s="33"/>
      <c r="DL498" s="33"/>
      <c r="DM498" s="33"/>
      <c r="DN498" s="33"/>
      <c r="DO498" s="33"/>
      <c r="DP498" s="33"/>
      <c r="DQ498" s="33"/>
      <c r="DR498" s="33"/>
      <c r="DS498" s="33"/>
      <c r="DT498" s="33"/>
      <c r="DU498" s="33"/>
      <c r="DV498" s="33"/>
      <c r="DW498" s="33"/>
      <c r="DX498" s="33"/>
      <c r="DY498" s="33"/>
      <c r="DZ498" s="33"/>
      <c r="EA498" s="33"/>
      <c r="EB498" s="33"/>
      <c r="EC498" s="33"/>
      <c r="ED498" s="33"/>
      <c r="EE498" s="33"/>
      <c r="EF498" s="33"/>
      <c r="EG498" s="33"/>
      <c r="EH498" s="33"/>
      <c r="EI498" s="33"/>
      <c r="EJ498" s="33"/>
      <c r="EK498" s="33"/>
      <c r="EL498" s="33"/>
      <c r="EM498" s="33"/>
      <c r="EN498" s="33"/>
      <c r="EO498" s="33"/>
      <c r="EP498" s="33"/>
      <c r="EQ498" s="33"/>
      <c r="ER498" s="33"/>
      <c r="ES498" s="33"/>
      <c r="ET498" s="33"/>
      <c r="EU498" s="33"/>
      <c r="EV498" s="33"/>
    </row>
    <row r="499" spans="2:152" x14ac:dyDescent="0.25"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  <c r="BJ499" s="33"/>
      <c r="BK499" s="33"/>
      <c r="BL499" s="33"/>
      <c r="BM499" s="33"/>
      <c r="BN499" s="33"/>
      <c r="BO499" s="33"/>
      <c r="BP499" s="33"/>
      <c r="BQ499" s="33"/>
      <c r="BR499" s="33"/>
      <c r="BS499" s="33"/>
      <c r="BT499" s="33"/>
      <c r="BU499" s="33"/>
      <c r="BV499" s="33"/>
      <c r="BW499" s="33"/>
      <c r="BX499" s="33"/>
      <c r="BY499" s="33"/>
      <c r="BZ499" s="33"/>
      <c r="CA499" s="33"/>
      <c r="CB499" s="33"/>
      <c r="CC499" s="33"/>
      <c r="CD499" s="33"/>
      <c r="CE499" s="33"/>
      <c r="CF499" s="33"/>
      <c r="CG499" s="33"/>
      <c r="CH499" s="33"/>
      <c r="CI499" s="33"/>
      <c r="CJ499" s="33"/>
      <c r="CK499" s="33"/>
      <c r="CL499" s="33"/>
      <c r="CM499" s="33"/>
      <c r="CN499" s="33"/>
      <c r="CO499" s="33"/>
      <c r="CP499" s="33"/>
      <c r="CQ499" s="33"/>
      <c r="CR499" s="33"/>
      <c r="CS499" s="33"/>
      <c r="CT499" s="33"/>
      <c r="CU499" s="33"/>
      <c r="CV499" s="33"/>
      <c r="CW499" s="33"/>
      <c r="CX499" s="33"/>
      <c r="CY499" s="33"/>
      <c r="CZ499" s="33"/>
      <c r="DA499" s="33"/>
      <c r="DB499" s="33"/>
      <c r="DC499" s="33"/>
      <c r="DD499" s="33"/>
      <c r="DE499" s="33"/>
      <c r="DF499" s="33"/>
      <c r="DG499" s="33"/>
      <c r="DH499" s="33"/>
      <c r="DI499" s="33"/>
      <c r="DJ499" s="33"/>
      <c r="DK499" s="33"/>
      <c r="DL499" s="33"/>
      <c r="DM499" s="33"/>
      <c r="DN499" s="33"/>
      <c r="DO499" s="33"/>
      <c r="DP499" s="33"/>
      <c r="DQ499" s="33"/>
      <c r="DR499" s="33"/>
      <c r="DS499" s="33"/>
      <c r="DT499" s="33"/>
      <c r="DU499" s="33"/>
      <c r="DV499" s="33"/>
      <c r="DW499" s="33"/>
      <c r="DX499" s="33"/>
      <c r="DY499" s="33"/>
      <c r="DZ499" s="33"/>
      <c r="EA499" s="33"/>
      <c r="EB499" s="33"/>
      <c r="EC499" s="33"/>
      <c r="ED499" s="33"/>
      <c r="EE499" s="33"/>
      <c r="EF499" s="33"/>
      <c r="EG499" s="33"/>
      <c r="EH499" s="33"/>
      <c r="EI499" s="33"/>
      <c r="EJ499" s="33"/>
      <c r="EK499" s="33"/>
      <c r="EL499" s="33"/>
      <c r="EM499" s="33"/>
      <c r="EN499" s="33"/>
      <c r="EO499" s="33"/>
      <c r="EP499" s="33"/>
      <c r="EQ499" s="33"/>
      <c r="ER499" s="33"/>
      <c r="ES499" s="33"/>
      <c r="ET499" s="33"/>
      <c r="EU499" s="33"/>
      <c r="EV499" s="33"/>
    </row>
    <row r="500" spans="2:152" x14ac:dyDescent="0.25"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  <c r="BJ500" s="33"/>
      <c r="BK500" s="33"/>
      <c r="BL500" s="33"/>
      <c r="BM500" s="33"/>
      <c r="BN500" s="33"/>
      <c r="BO500" s="33"/>
      <c r="BP500" s="33"/>
      <c r="BQ500" s="33"/>
      <c r="BR500" s="33"/>
      <c r="BS500" s="33"/>
      <c r="BT500" s="33"/>
      <c r="BU500" s="33"/>
      <c r="BV500" s="33"/>
      <c r="BW500" s="33"/>
      <c r="BX500" s="33"/>
      <c r="BY500" s="33"/>
      <c r="BZ500" s="33"/>
      <c r="CA500" s="33"/>
      <c r="CB500" s="33"/>
      <c r="CC500" s="33"/>
      <c r="CD500" s="33"/>
      <c r="CE500" s="33"/>
      <c r="CF500" s="33"/>
      <c r="CG500" s="33"/>
      <c r="CH500" s="33"/>
      <c r="CI500" s="33"/>
      <c r="CJ500" s="33"/>
      <c r="CK500" s="33"/>
      <c r="CL500" s="33"/>
      <c r="CM500" s="33"/>
      <c r="CN500" s="33"/>
      <c r="CO500" s="33"/>
      <c r="CP500" s="33"/>
      <c r="CQ500" s="33"/>
      <c r="CR500" s="33"/>
      <c r="CS500" s="33"/>
      <c r="CT500" s="33"/>
      <c r="CU500" s="33"/>
      <c r="CV500" s="33"/>
      <c r="CW500" s="33"/>
      <c r="CX500" s="33"/>
      <c r="CY500" s="33"/>
      <c r="CZ500" s="33"/>
      <c r="DA500" s="33"/>
      <c r="DB500" s="33"/>
      <c r="DC500" s="33"/>
      <c r="DD500" s="33"/>
      <c r="DE500" s="33"/>
      <c r="DF500" s="33"/>
      <c r="DG500" s="33"/>
      <c r="DH500" s="33"/>
      <c r="DI500" s="33"/>
      <c r="DJ500" s="33"/>
      <c r="DK500" s="33"/>
      <c r="DL500" s="33"/>
      <c r="DM500" s="33"/>
      <c r="DN500" s="33"/>
      <c r="DO500" s="33"/>
      <c r="DP500" s="33"/>
      <c r="DQ500" s="33"/>
      <c r="DR500" s="33"/>
      <c r="DS500" s="33"/>
      <c r="DT500" s="33"/>
      <c r="DU500" s="33"/>
      <c r="DV500" s="33"/>
      <c r="DW500" s="33"/>
      <c r="DX500" s="33"/>
      <c r="DY500" s="33"/>
      <c r="DZ500" s="33"/>
      <c r="EA500" s="33"/>
      <c r="EB500" s="33"/>
      <c r="EC500" s="33"/>
      <c r="ED500" s="33"/>
      <c r="EE500" s="33"/>
      <c r="EF500" s="33"/>
      <c r="EG500" s="33"/>
      <c r="EH500" s="33"/>
      <c r="EI500" s="33"/>
      <c r="EJ500" s="33"/>
      <c r="EK500" s="33"/>
      <c r="EL500" s="33"/>
      <c r="EM500" s="33"/>
      <c r="EN500" s="33"/>
      <c r="EO500" s="33"/>
      <c r="EP500" s="33"/>
      <c r="EQ500" s="33"/>
      <c r="ER500" s="33"/>
      <c r="ES500" s="33"/>
      <c r="ET500" s="33"/>
      <c r="EU500" s="33"/>
      <c r="EV500" s="33"/>
    </row>
    <row r="501" spans="2:152" x14ac:dyDescent="0.25"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  <c r="AL501" s="33"/>
      <c r="AM501" s="33"/>
      <c r="AN501" s="33"/>
      <c r="AO501" s="33"/>
      <c r="AP501" s="33"/>
      <c r="AQ501" s="33"/>
      <c r="AR501" s="33"/>
      <c r="AS501" s="33"/>
      <c r="AT501" s="33"/>
      <c r="AU501" s="33"/>
      <c r="AV501" s="33"/>
      <c r="AW501" s="33"/>
      <c r="AX501" s="33"/>
      <c r="AY501" s="33"/>
      <c r="AZ501" s="33"/>
      <c r="BA501" s="33"/>
      <c r="BB501" s="33"/>
      <c r="BC501" s="33"/>
      <c r="BD501" s="33"/>
      <c r="BE501" s="33"/>
      <c r="BF501" s="33"/>
      <c r="BG501" s="33"/>
      <c r="BH501" s="33"/>
      <c r="BI501" s="33"/>
      <c r="BJ501" s="33"/>
      <c r="BK501" s="33"/>
      <c r="BL501" s="33"/>
      <c r="BM501" s="33"/>
      <c r="BN501" s="33"/>
      <c r="BO501" s="33"/>
      <c r="BP501" s="33"/>
      <c r="BQ501" s="33"/>
      <c r="BR501" s="33"/>
      <c r="BS501" s="33"/>
      <c r="BT501" s="33"/>
      <c r="BU501" s="33"/>
      <c r="BV501" s="33"/>
      <c r="BW501" s="33"/>
      <c r="BX501" s="33"/>
      <c r="BY501" s="33"/>
      <c r="BZ501" s="33"/>
      <c r="CA501" s="33"/>
      <c r="CB501" s="33"/>
      <c r="CC501" s="33"/>
      <c r="CD501" s="33"/>
      <c r="CE501" s="33"/>
      <c r="CF501" s="33"/>
      <c r="CG501" s="33"/>
      <c r="CH501" s="33"/>
      <c r="CI501" s="33"/>
      <c r="CJ501" s="33"/>
      <c r="CK501" s="33"/>
      <c r="CL501" s="33"/>
      <c r="CM501" s="33"/>
      <c r="CN501" s="33"/>
      <c r="CO501" s="33"/>
      <c r="CP501" s="33"/>
      <c r="CQ501" s="33"/>
      <c r="CR501" s="33"/>
      <c r="CS501" s="33"/>
      <c r="CT501" s="33"/>
      <c r="CU501" s="33"/>
      <c r="CV501" s="33"/>
      <c r="CW501" s="33"/>
      <c r="CX501" s="33"/>
      <c r="CY501" s="33"/>
      <c r="CZ501" s="33"/>
      <c r="DA501" s="33"/>
      <c r="DB501" s="33"/>
      <c r="DC501" s="33"/>
      <c r="DD501" s="33"/>
      <c r="DE501" s="33"/>
      <c r="DF501" s="33"/>
      <c r="DG501" s="33"/>
      <c r="DH501" s="33"/>
      <c r="DI501" s="33"/>
      <c r="DJ501" s="33"/>
      <c r="DK501" s="33"/>
      <c r="DL501" s="33"/>
      <c r="DM501" s="33"/>
      <c r="DN501" s="33"/>
      <c r="DO501" s="33"/>
      <c r="DP501" s="33"/>
      <c r="DQ501" s="33"/>
      <c r="DR501" s="33"/>
      <c r="DS501" s="33"/>
      <c r="DT501" s="33"/>
      <c r="DU501" s="33"/>
      <c r="DV501" s="33"/>
      <c r="DW501" s="33"/>
      <c r="DX501" s="33"/>
      <c r="DY501" s="33"/>
      <c r="DZ501" s="33"/>
      <c r="EA501" s="33"/>
      <c r="EB501" s="33"/>
      <c r="EC501" s="33"/>
      <c r="ED501" s="33"/>
      <c r="EE501" s="33"/>
      <c r="EF501" s="33"/>
      <c r="EG501" s="33"/>
      <c r="EH501" s="33"/>
      <c r="EI501" s="33"/>
      <c r="EJ501" s="33"/>
      <c r="EK501" s="33"/>
      <c r="EL501" s="33"/>
      <c r="EM501" s="33"/>
      <c r="EN501" s="33"/>
      <c r="EO501" s="33"/>
      <c r="EP501" s="33"/>
      <c r="EQ501" s="33"/>
      <c r="ER501" s="33"/>
      <c r="ES501" s="33"/>
      <c r="ET501" s="33"/>
      <c r="EU501" s="33"/>
      <c r="EV501" s="33"/>
    </row>
    <row r="502" spans="2:152" x14ac:dyDescent="0.25"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  <c r="AF502" s="33"/>
      <c r="AG502" s="33"/>
      <c r="AH502" s="33"/>
      <c r="AI502" s="33"/>
      <c r="AJ502" s="33"/>
      <c r="AK502" s="33"/>
      <c r="AL502" s="33"/>
      <c r="AM502" s="33"/>
      <c r="AN502" s="33"/>
      <c r="AO502" s="33"/>
      <c r="AP502" s="33"/>
      <c r="AQ502" s="33"/>
      <c r="AR502" s="33"/>
      <c r="AS502" s="33"/>
      <c r="AT502" s="33"/>
      <c r="AU502" s="33"/>
      <c r="AV502" s="33"/>
      <c r="AW502" s="33"/>
      <c r="AX502" s="33"/>
      <c r="AY502" s="33"/>
      <c r="AZ502" s="33"/>
      <c r="BA502" s="33"/>
      <c r="BB502" s="33"/>
      <c r="BC502" s="33"/>
      <c r="BD502" s="33"/>
      <c r="BE502" s="33"/>
      <c r="BF502" s="33"/>
      <c r="BG502" s="33"/>
      <c r="BH502" s="33"/>
      <c r="BI502" s="33"/>
      <c r="BJ502" s="33"/>
      <c r="BK502" s="33"/>
      <c r="BL502" s="33"/>
      <c r="BM502" s="33"/>
      <c r="BN502" s="33"/>
      <c r="BO502" s="33"/>
      <c r="BP502" s="33"/>
      <c r="BQ502" s="33"/>
      <c r="BR502" s="33"/>
      <c r="BS502" s="33"/>
      <c r="BT502" s="33"/>
      <c r="BU502" s="33"/>
      <c r="BV502" s="33"/>
      <c r="BW502" s="33"/>
      <c r="BX502" s="33"/>
      <c r="BY502" s="33"/>
      <c r="BZ502" s="33"/>
      <c r="CA502" s="33"/>
      <c r="CB502" s="33"/>
      <c r="CC502" s="33"/>
      <c r="CD502" s="33"/>
      <c r="CE502" s="33"/>
      <c r="CF502" s="33"/>
      <c r="CG502" s="33"/>
      <c r="CH502" s="33"/>
      <c r="CI502" s="33"/>
      <c r="CJ502" s="33"/>
      <c r="CK502" s="33"/>
      <c r="CL502" s="33"/>
      <c r="CM502" s="33"/>
      <c r="CN502" s="33"/>
      <c r="CO502" s="33"/>
      <c r="CP502" s="33"/>
      <c r="CQ502" s="33"/>
      <c r="CR502" s="33"/>
      <c r="CS502" s="33"/>
      <c r="CT502" s="33"/>
      <c r="CU502" s="33"/>
      <c r="CV502" s="33"/>
      <c r="CW502" s="33"/>
      <c r="CX502" s="33"/>
      <c r="CY502" s="33"/>
      <c r="CZ502" s="33"/>
      <c r="DA502" s="33"/>
      <c r="DB502" s="33"/>
      <c r="DC502" s="33"/>
      <c r="DD502" s="33"/>
      <c r="DE502" s="33"/>
      <c r="DF502" s="33"/>
      <c r="DG502" s="33"/>
      <c r="DH502" s="33"/>
      <c r="DI502" s="33"/>
      <c r="DJ502" s="33"/>
      <c r="DK502" s="33"/>
      <c r="DL502" s="33"/>
      <c r="DM502" s="33"/>
      <c r="DN502" s="33"/>
      <c r="DO502" s="33"/>
      <c r="DP502" s="33"/>
      <c r="DQ502" s="33"/>
      <c r="DR502" s="33"/>
      <c r="DS502" s="33"/>
      <c r="DT502" s="33"/>
      <c r="DU502" s="33"/>
      <c r="DV502" s="33"/>
      <c r="DW502" s="33"/>
      <c r="DX502" s="33"/>
      <c r="DY502" s="33"/>
      <c r="DZ502" s="33"/>
      <c r="EA502" s="33"/>
      <c r="EB502" s="33"/>
      <c r="EC502" s="33"/>
      <c r="ED502" s="33"/>
      <c r="EE502" s="33"/>
      <c r="EF502" s="33"/>
      <c r="EG502" s="33"/>
      <c r="EH502" s="33"/>
      <c r="EI502" s="33"/>
      <c r="EJ502" s="33"/>
      <c r="EK502" s="33"/>
      <c r="EL502" s="33"/>
      <c r="EM502" s="33"/>
      <c r="EN502" s="33"/>
      <c r="EO502" s="33"/>
      <c r="EP502" s="33"/>
      <c r="EQ502" s="33"/>
      <c r="ER502" s="33"/>
      <c r="ES502" s="33"/>
      <c r="ET502" s="33"/>
      <c r="EU502" s="33"/>
      <c r="EV502" s="33"/>
    </row>
    <row r="503" spans="2:152" x14ac:dyDescent="0.25"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  <c r="AF503" s="33"/>
      <c r="AG503" s="33"/>
      <c r="AH503" s="33"/>
      <c r="AI503" s="33"/>
      <c r="AJ503" s="33"/>
      <c r="AK503" s="33"/>
      <c r="AL503" s="33"/>
      <c r="AM503" s="33"/>
      <c r="AN503" s="33"/>
      <c r="AO503" s="33"/>
      <c r="AP503" s="33"/>
      <c r="AQ503" s="33"/>
      <c r="AR503" s="33"/>
      <c r="AS503" s="33"/>
      <c r="AT503" s="33"/>
      <c r="AU503" s="33"/>
      <c r="AV503" s="33"/>
      <c r="AW503" s="33"/>
      <c r="AX503" s="33"/>
      <c r="AY503" s="33"/>
      <c r="AZ503" s="33"/>
      <c r="BA503" s="33"/>
      <c r="BB503" s="33"/>
      <c r="BC503" s="33"/>
      <c r="BD503" s="33"/>
      <c r="BE503" s="33"/>
      <c r="BF503" s="33"/>
      <c r="BG503" s="33"/>
      <c r="BH503" s="33"/>
      <c r="BI503" s="33"/>
      <c r="BJ503" s="33"/>
      <c r="BK503" s="33"/>
      <c r="BL503" s="33"/>
      <c r="BM503" s="33"/>
      <c r="BN503" s="33"/>
      <c r="BO503" s="33"/>
      <c r="BP503" s="33"/>
      <c r="BQ503" s="33"/>
      <c r="BR503" s="33"/>
      <c r="BS503" s="33"/>
      <c r="BT503" s="33"/>
      <c r="BU503" s="33"/>
      <c r="BV503" s="33"/>
      <c r="BW503" s="33"/>
      <c r="BX503" s="33"/>
      <c r="BY503" s="33"/>
      <c r="BZ503" s="33"/>
      <c r="CA503" s="33"/>
      <c r="CB503" s="33"/>
      <c r="CC503" s="33"/>
      <c r="CD503" s="33"/>
      <c r="CE503" s="33"/>
      <c r="CF503" s="33"/>
      <c r="CG503" s="33"/>
      <c r="CH503" s="33"/>
      <c r="CI503" s="33"/>
      <c r="CJ503" s="33"/>
      <c r="CK503" s="33"/>
      <c r="CL503" s="33"/>
      <c r="CM503" s="33"/>
      <c r="CN503" s="33"/>
      <c r="CO503" s="33"/>
      <c r="CP503" s="33"/>
      <c r="CQ503" s="33"/>
      <c r="CR503" s="33"/>
      <c r="CS503" s="33"/>
      <c r="CT503" s="33"/>
      <c r="CU503" s="33"/>
      <c r="CV503" s="33"/>
      <c r="CW503" s="33"/>
      <c r="CX503" s="33"/>
      <c r="CY503" s="33"/>
      <c r="CZ503" s="33"/>
      <c r="DA503" s="33"/>
      <c r="DB503" s="33"/>
      <c r="DC503" s="33"/>
      <c r="DD503" s="33"/>
      <c r="DE503" s="33"/>
      <c r="DF503" s="33"/>
      <c r="DG503" s="33"/>
      <c r="DH503" s="33"/>
      <c r="DI503" s="33"/>
      <c r="DJ503" s="33"/>
      <c r="DK503" s="33"/>
      <c r="DL503" s="33"/>
      <c r="DM503" s="33"/>
      <c r="DN503" s="33"/>
      <c r="DO503" s="33"/>
      <c r="DP503" s="33"/>
      <c r="DQ503" s="33"/>
      <c r="DR503" s="33"/>
      <c r="DS503" s="33"/>
      <c r="DT503" s="33"/>
      <c r="DU503" s="33"/>
      <c r="DV503" s="33"/>
      <c r="DW503" s="33"/>
      <c r="DX503" s="33"/>
      <c r="DY503" s="33"/>
      <c r="DZ503" s="33"/>
      <c r="EA503" s="33"/>
      <c r="EB503" s="33"/>
      <c r="EC503" s="33"/>
      <c r="ED503" s="33"/>
      <c r="EE503" s="33"/>
      <c r="EF503" s="33"/>
      <c r="EG503" s="33"/>
      <c r="EH503" s="33"/>
      <c r="EI503" s="33"/>
      <c r="EJ503" s="33"/>
      <c r="EK503" s="33"/>
      <c r="EL503" s="33"/>
      <c r="EM503" s="33"/>
      <c r="EN503" s="33"/>
      <c r="EO503" s="33"/>
      <c r="EP503" s="33"/>
      <c r="EQ503" s="33"/>
      <c r="ER503" s="33"/>
      <c r="ES503" s="33"/>
      <c r="ET503" s="33"/>
      <c r="EU503" s="33"/>
      <c r="EV503" s="33"/>
    </row>
    <row r="504" spans="2:152" x14ac:dyDescent="0.25"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  <c r="AK504" s="33"/>
      <c r="AL504" s="33"/>
      <c r="AM504" s="33"/>
      <c r="AN504" s="33"/>
      <c r="AO504" s="33"/>
      <c r="AP504" s="33"/>
      <c r="AQ504" s="33"/>
      <c r="AR504" s="33"/>
      <c r="AS504" s="33"/>
      <c r="AT504" s="33"/>
      <c r="AU504" s="33"/>
      <c r="AV504" s="33"/>
      <c r="AW504" s="33"/>
      <c r="AX504" s="33"/>
      <c r="AY504" s="33"/>
      <c r="AZ504" s="33"/>
      <c r="BA504" s="33"/>
      <c r="BB504" s="33"/>
      <c r="BC504" s="33"/>
      <c r="BD504" s="33"/>
      <c r="BE504" s="33"/>
      <c r="BF504" s="33"/>
      <c r="BG504" s="33"/>
      <c r="BH504" s="33"/>
      <c r="BI504" s="33"/>
      <c r="BJ504" s="33"/>
      <c r="BK504" s="33"/>
      <c r="BL504" s="33"/>
      <c r="BM504" s="33"/>
      <c r="BN504" s="33"/>
      <c r="BO504" s="33"/>
      <c r="BP504" s="33"/>
      <c r="BQ504" s="33"/>
      <c r="BR504" s="33"/>
      <c r="BS504" s="33"/>
      <c r="BT504" s="33"/>
      <c r="BU504" s="33"/>
      <c r="BV504" s="33"/>
      <c r="BW504" s="33"/>
      <c r="BX504" s="33"/>
      <c r="BY504" s="33"/>
      <c r="BZ504" s="33"/>
      <c r="CA504" s="33"/>
      <c r="CB504" s="33"/>
      <c r="CC504" s="33"/>
      <c r="CD504" s="33"/>
      <c r="CE504" s="33"/>
      <c r="CF504" s="33"/>
      <c r="CG504" s="33"/>
      <c r="CH504" s="33"/>
      <c r="CI504" s="33"/>
      <c r="CJ504" s="33"/>
      <c r="CK504" s="33"/>
      <c r="CL504" s="33"/>
      <c r="CM504" s="33"/>
      <c r="CN504" s="33"/>
      <c r="CO504" s="33"/>
      <c r="CP504" s="33"/>
      <c r="CQ504" s="33"/>
      <c r="CR504" s="33"/>
      <c r="CS504" s="33"/>
      <c r="CT504" s="33"/>
      <c r="CU504" s="33"/>
      <c r="CV504" s="33"/>
      <c r="CW504" s="33"/>
      <c r="CX504" s="33"/>
      <c r="CY504" s="33"/>
      <c r="CZ504" s="33"/>
      <c r="DA504" s="33"/>
      <c r="DB504" s="33"/>
      <c r="DC504" s="33"/>
      <c r="DD504" s="33"/>
      <c r="DE504" s="33"/>
      <c r="DF504" s="33"/>
      <c r="DG504" s="33"/>
      <c r="DH504" s="33"/>
      <c r="DI504" s="33"/>
      <c r="DJ504" s="33"/>
      <c r="DK504" s="33"/>
      <c r="DL504" s="33"/>
      <c r="DM504" s="33"/>
      <c r="DN504" s="33"/>
      <c r="DO504" s="33"/>
      <c r="DP504" s="33"/>
      <c r="DQ504" s="33"/>
      <c r="DR504" s="33"/>
      <c r="DS504" s="33"/>
      <c r="DT504" s="33"/>
      <c r="DU504" s="33"/>
      <c r="DV504" s="33"/>
      <c r="DW504" s="33"/>
      <c r="DX504" s="33"/>
      <c r="DY504" s="33"/>
      <c r="DZ504" s="33"/>
      <c r="EA504" s="33"/>
      <c r="EB504" s="33"/>
      <c r="EC504" s="33"/>
      <c r="ED504" s="33"/>
      <c r="EE504" s="33"/>
      <c r="EF504" s="33"/>
      <c r="EG504" s="33"/>
      <c r="EH504" s="33"/>
      <c r="EI504" s="33"/>
      <c r="EJ504" s="33"/>
      <c r="EK504" s="33"/>
      <c r="EL504" s="33"/>
      <c r="EM504" s="33"/>
      <c r="EN504" s="33"/>
      <c r="EO504" s="33"/>
      <c r="EP504" s="33"/>
      <c r="EQ504" s="33"/>
      <c r="ER504" s="33"/>
      <c r="ES504" s="33"/>
      <c r="ET504" s="33"/>
      <c r="EU504" s="33"/>
      <c r="EV504" s="33"/>
    </row>
    <row r="505" spans="2:152" x14ac:dyDescent="0.25"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  <c r="AL505" s="33"/>
      <c r="AM505" s="33"/>
      <c r="AN505" s="33"/>
      <c r="AO505" s="33"/>
      <c r="AP505" s="33"/>
      <c r="AQ505" s="33"/>
      <c r="AR505" s="33"/>
      <c r="AS505" s="33"/>
      <c r="AT505" s="33"/>
      <c r="AU505" s="33"/>
      <c r="AV505" s="33"/>
      <c r="AW505" s="33"/>
      <c r="AX505" s="33"/>
      <c r="AY505" s="33"/>
      <c r="AZ505" s="33"/>
      <c r="BA505" s="33"/>
      <c r="BB505" s="33"/>
      <c r="BC505" s="33"/>
      <c r="BD505" s="33"/>
      <c r="BE505" s="33"/>
      <c r="BF505" s="33"/>
      <c r="BG505" s="33"/>
      <c r="BH505" s="33"/>
      <c r="BI505" s="33"/>
      <c r="BJ505" s="33"/>
      <c r="BK505" s="33"/>
      <c r="BL505" s="33"/>
      <c r="BM505" s="33"/>
      <c r="BN505" s="33"/>
      <c r="BO505" s="33"/>
      <c r="BP505" s="33"/>
      <c r="BQ505" s="33"/>
      <c r="BR505" s="33"/>
      <c r="BS505" s="33"/>
      <c r="BT505" s="33"/>
      <c r="BU505" s="33"/>
      <c r="BV505" s="33"/>
      <c r="BW505" s="33"/>
      <c r="BX505" s="33"/>
      <c r="BY505" s="33"/>
      <c r="BZ505" s="33"/>
      <c r="CA505" s="33"/>
      <c r="CB505" s="33"/>
      <c r="CC505" s="33"/>
      <c r="CD505" s="33"/>
      <c r="CE505" s="33"/>
      <c r="CF505" s="33"/>
      <c r="CG505" s="33"/>
      <c r="CH505" s="33"/>
      <c r="CI505" s="33"/>
      <c r="CJ505" s="33"/>
      <c r="CK505" s="33"/>
      <c r="CL505" s="33"/>
      <c r="CM505" s="33"/>
      <c r="CN505" s="33"/>
      <c r="CO505" s="33"/>
      <c r="CP505" s="33"/>
      <c r="CQ505" s="33"/>
      <c r="CR505" s="33"/>
      <c r="CS505" s="33"/>
      <c r="CT505" s="33"/>
      <c r="CU505" s="33"/>
      <c r="CV505" s="33"/>
      <c r="CW505" s="33"/>
      <c r="CX505" s="33"/>
      <c r="CY505" s="33"/>
      <c r="CZ505" s="33"/>
      <c r="DA505" s="33"/>
      <c r="DB505" s="33"/>
      <c r="DC505" s="33"/>
      <c r="DD505" s="33"/>
      <c r="DE505" s="33"/>
      <c r="DF505" s="33"/>
      <c r="DG505" s="33"/>
      <c r="DH505" s="33"/>
      <c r="DI505" s="33"/>
      <c r="DJ505" s="33"/>
      <c r="DK505" s="33"/>
      <c r="DL505" s="33"/>
      <c r="DM505" s="33"/>
      <c r="DN505" s="33"/>
      <c r="DO505" s="33"/>
      <c r="DP505" s="33"/>
      <c r="DQ505" s="33"/>
      <c r="DR505" s="33"/>
      <c r="DS505" s="33"/>
      <c r="DT505" s="33"/>
      <c r="DU505" s="33"/>
      <c r="DV505" s="33"/>
      <c r="DW505" s="33"/>
      <c r="DX505" s="33"/>
      <c r="DY505" s="33"/>
      <c r="DZ505" s="33"/>
      <c r="EA505" s="33"/>
      <c r="EB505" s="33"/>
      <c r="EC505" s="33"/>
      <c r="ED505" s="33"/>
      <c r="EE505" s="33"/>
      <c r="EF505" s="33"/>
      <c r="EG505" s="33"/>
      <c r="EH505" s="33"/>
      <c r="EI505" s="33"/>
      <c r="EJ505" s="33"/>
      <c r="EK505" s="33"/>
      <c r="EL505" s="33"/>
      <c r="EM505" s="33"/>
      <c r="EN505" s="33"/>
      <c r="EO505" s="33"/>
      <c r="EP505" s="33"/>
      <c r="EQ505" s="33"/>
      <c r="ER505" s="33"/>
      <c r="ES505" s="33"/>
      <c r="ET505" s="33"/>
      <c r="EU505" s="33"/>
      <c r="EV505" s="33"/>
    </row>
    <row r="506" spans="2:152" x14ac:dyDescent="0.25"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  <c r="AL506" s="33"/>
      <c r="AM506" s="33"/>
      <c r="AN506" s="33"/>
      <c r="AO506" s="33"/>
      <c r="AP506" s="33"/>
      <c r="AQ506" s="33"/>
      <c r="AR506" s="33"/>
      <c r="AS506" s="33"/>
      <c r="AT506" s="33"/>
      <c r="AU506" s="33"/>
      <c r="AV506" s="33"/>
      <c r="AW506" s="33"/>
      <c r="AX506" s="33"/>
      <c r="AY506" s="33"/>
      <c r="AZ506" s="33"/>
      <c r="BA506" s="33"/>
      <c r="BB506" s="33"/>
      <c r="BC506" s="33"/>
      <c r="BD506" s="33"/>
      <c r="BE506" s="33"/>
      <c r="BF506" s="33"/>
      <c r="BG506" s="33"/>
      <c r="BH506" s="33"/>
      <c r="BI506" s="33"/>
      <c r="BJ506" s="33"/>
      <c r="BK506" s="33"/>
      <c r="BL506" s="33"/>
      <c r="BM506" s="33"/>
      <c r="BN506" s="33"/>
      <c r="BO506" s="33"/>
      <c r="BP506" s="33"/>
      <c r="BQ506" s="33"/>
      <c r="BR506" s="33"/>
      <c r="BS506" s="33"/>
      <c r="BT506" s="33"/>
      <c r="BU506" s="33"/>
      <c r="BV506" s="33"/>
      <c r="BW506" s="33"/>
      <c r="BX506" s="33"/>
      <c r="BY506" s="33"/>
      <c r="BZ506" s="33"/>
      <c r="CA506" s="33"/>
      <c r="CB506" s="33"/>
      <c r="CC506" s="33"/>
      <c r="CD506" s="33"/>
      <c r="CE506" s="33"/>
      <c r="CF506" s="33"/>
      <c r="CG506" s="33"/>
      <c r="CH506" s="33"/>
      <c r="CI506" s="33"/>
      <c r="CJ506" s="33"/>
      <c r="CK506" s="33"/>
      <c r="CL506" s="33"/>
      <c r="CM506" s="33"/>
      <c r="CN506" s="33"/>
      <c r="CO506" s="33"/>
      <c r="CP506" s="33"/>
      <c r="CQ506" s="33"/>
      <c r="CR506" s="33"/>
      <c r="CS506" s="33"/>
      <c r="CT506" s="33"/>
      <c r="CU506" s="33"/>
      <c r="CV506" s="33"/>
      <c r="CW506" s="33"/>
      <c r="CX506" s="33"/>
      <c r="CY506" s="33"/>
      <c r="CZ506" s="33"/>
      <c r="DA506" s="33"/>
      <c r="DB506" s="33"/>
      <c r="DC506" s="33"/>
      <c r="DD506" s="33"/>
      <c r="DE506" s="33"/>
      <c r="DF506" s="33"/>
      <c r="DG506" s="33"/>
      <c r="DH506" s="33"/>
      <c r="DI506" s="33"/>
      <c r="DJ506" s="33"/>
      <c r="DK506" s="33"/>
      <c r="DL506" s="33"/>
      <c r="DM506" s="33"/>
      <c r="DN506" s="33"/>
      <c r="DO506" s="33"/>
      <c r="DP506" s="33"/>
      <c r="DQ506" s="33"/>
      <c r="DR506" s="33"/>
      <c r="DS506" s="33"/>
      <c r="DT506" s="33"/>
      <c r="DU506" s="33"/>
      <c r="DV506" s="33"/>
      <c r="DW506" s="33"/>
      <c r="DX506" s="33"/>
      <c r="DY506" s="33"/>
      <c r="DZ506" s="33"/>
      <c r="EA506" s="33"/>
      <c r="EB506" s="33"/>
      <c r="EC506" s="33"/>
      <c r="ED506" s="33"/>
      <c r="EE506" s="33"/>
      <c r="EF506" s="33"/>
      <c r="EG506" s="33"/>
      <c r="EH506" s="33"/>
      <c r="EI506" s="33"/>
      <c r="EJ506" s="33"/>
      <c r="EK506" s="33"/>
      <c r="EL506" s="33"/>
      <c r="EM506" s="33"/>
      <c r="EN506" s="33"/>
      <c r="EO506" s="33"/>
      <c r="EP506" s="33"/>
      <c r="EQ506" s="33"/>
      <c r="ER506" s="33"/>
      <c r="ES506" s="33"/>
      <c r="ET506" s="33"/>
      <c r="EU506" s="33"/>
      <c r="EV506" s="33"/>
    </row>
    <row r="507" spans="2:152" x14ac:dyDescent="0.25"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  <c r="AL507" s="33"/>
      <c r="AM507" s="33"/>
      <c r="AN507" s="33"/>
      <c r="AO507" s="33"/>
      <c r="AP507" s="33"/>
      <c r="AQ507" s="33"/>
      <c r="AR507" s="33"/>
      <c r="AS507" s="33"/>
      <c r="AT507" s="33"/>
      <c r="AU507" s="33"/>
      <c r="AV507" s="33"/>
      <c r="AW507" s="33"/>
      <c r="AX507" s="33"/>
      <c r="AY507" s="33"/>
      <c r="AZ507" s="33"/>
      <c r="BA507" s="33"/>
      <c r="BB507" s="33"/>
      <c r="BC507" s="33"/>
      <c r="BD507" s="33"/>
      <c r="BE507" s="33"/>
      <c r="BF507" s="33"/>
      <c r="BG507" s="33"/>
      <c r="BH507" s="33"/>
      <c r="BI507" s="33"/>
      <c r="BJ507" s="33"/>
      <c r="BK507" s="33"/>
      <c r="BL507" s="33"/>
      <c r="BM507" s="33"/>
      <c r="BN507" s="33"/>
      <c r="BO507" s="33"/>
      <c r="BP507" s="33"/>
      <c r="BQ507" s="33"/>
      <c r="BR507" s="33"/>
      <c r="BS507" s="33"/>
      <c r="BT507" s="33"/>
      <c r="BU507" s="33"/>
      <c r="BV507" s="33"/>
      <c r="BW507" s="33"/>
      <c r="BX507" s="33"/>
      <c r="BY507" s="33"/>
      <c r="BZ507" s="33"/>
      <c r="CA507" s="33"/>
      <c r="CB507" s="33"/>
      <c r="CC507" s="33"/>
      <c r="CD507" s="33"/>
      <c r="CE507" s="33"/>
      <c r="CF507" s="33"/>
      <c r="CG507" s="33"/>
      <c r="CH507" s="33"/>
      <c r="CI507" s="33"/>
      <c r="CJ507" s="33"/>
      <c r="CK507" s="33"/>
      <c r="CL507" s="33"/>
      <c r="CM507" s="33"/>
      <c r="CN507" s="33"/>
      <c r="CO507" s="33"/>
      <c r="CP507" s="33"/>
      <c r="CQ507" s="33"/>
      <c r="CR507" s="33"/>
      <c r="CS507" s="33"/>
      <c r="CT507" s="33"/>
      <c r="CU507" s="33"/>
      <c r="CV507" s="33"/>
      <c r="CW507" s="33"/>
      <c r="CX507" s="33"/>
      <c r="CY507" s="33"/>
      <c r="CZ507" s="33"/>
      <c r="DA507" s="33"/>
      <c r="DB507" s="33"/>
      <c r="DC507" s="33"/>
      <c r="DD507" s="33"/>
      <c r="DE507" s="33"/>
      <c r="DF507" s="33"/>
      <c r="DG507" s="33"/>
      <c r="DH507" s="33"/>
      <c r="DI507" s="33"/>
      <c r="DJ507" s="33"/>
      <c r="DK507" s="33"/>
      <c r="DL507" s="33"/>
      <c r="DM507" s="33"/>
      <c r="DN507" s="33"/>
      <c r="DO507" s="33"/>
      <c r="DP507" s="33"/>
      <c r="DQ507" s="33"/>
      <c r="DR507" s="33"/>
      <c r="DS507" s="33"/>
      <c r="DT507" s="33"/>
      <c r="DU507" s="33"/>
      <c r="DV507" s="33"/>
      <c r="DW507" s="33"/>
      <c r="DX507" s="33"/>
      <c r="DY507" s="33"/>
      <c r="DZ507" s="33"/>
      <c r="EA507" s="33"/>
      <c r="EB507" s="33"/>
      <c r="EC507" s="33"/>
      <c r="ED507" s="33"/>
      <c r="EE507" s="33"/>
      <c r="EF507" s="33"/>
      <c r="EG507" s="33"/>
      <c r="EH507" s="33"/>
      <c r="EI507" s="33"/>
      <c r="EJ507" s="33"/>
      <c r="EK507" s="33"/>
      <c r="EL507" s="33"/>
      <c r="EM507" s="33"/>
      <c r="EN507" s="33"/>
      <c r="EO507" s="33"/>
      <c r="EP507" s="33"/>
      <c r="EQ507" s="33"/>
      <c r="ER507" s="33"/>
      <c r="ES507" s="33"/>
      <c r="ET507" s="33"/>
      <c r="EU507" s="33"/>
      <c r="EV507" s="33"/>
    </row>
    <row r="508" spans="2:152" x14ac:dyDescent="0.25"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  <c r="AF508" s="33"/>
      <c r="AG508" s="33"/>
      <c r="AH508" s="33"/>
      <c r="AI508" s="33"/>
      <c r="AJ508" s="33"/>
      <c r="AK508" s="33"/>
      <c r="AL508" s="33"/>
      <c r="AM508" s="33"/>
      <c r="AN508" s="33"/>
      <c r="AO508" s="33"/>
      <c r="AP508" s="33"/>
      <c r="AQ508" s="33"/>
      <c r="AR508" s="33"/>
      <c r="AS508" s="33"/>
      <c r="AT508" s="33"/>
      <c r="AU508" s="33"/>
      <c r="AV508" s="33"/>
      <c r="AW508" s="33"/>
      <c r="AX508" s="33"/>
      <c r="AY508" s="33"/>
      <c r="AZ508" s="33"/>
      <c r="BA508" s="33"/>
      <c r="BB508" s="33"/>
      <c r="BC508" s="33"/>
      <c r="BD508" s="33"/>
      <c r="BE508" s="33"/>
      <c r="BF508" s="33"/>
      <c r="BG508" s="33"/>
      <c r="BH508" s="33"/>
      <c r="BI508" s="33"/>
      <c r="BJ508" s="33"/>
      <c r="BK508" s="33"/>
      <c r="BL508" s="33"/>
      <c r="BM508" s="33"/>
      <c r="BN508" s="33"/>
      <c r="BO508" s="33"/>
      <c r="BP508" s="33"/>
      <c r="BQ508" s="33"/>
      <c r="BR508" s="33"/>
      <c r="BS508" s="33"/>
      <c r="BT508" s="33"/>
      <c r="BU508" s="33"/>
      <c r="BV508" s="33"/>
      <c r="BW508" s="33"/>
      <c r="BX508" s="33"/>
      <c r="BY508" s="33"/>
      <c r="BZ508" s="33"/>
      <c r="CA508" s="33"/>
      <c r="CB508" s="33"/>
      <c r="CC508" s="33"/>
      <c r="CD508" s="33"/>
      <c r="CE508" s="33"/>
      <c r="CF508" s="33"/>
      <c r="CG508" s="33"/>
      <c r="CH508" s="33"/>
      <c r="CI508" s="33"/>
      <c r="CJ508" s="33"/>
      <c r="CK508" s="33"/>
      <c r="CL508" s="33"/>
      <c r="CM508" s="33"/>
      <c r="CN508" s="33"/>
      <c r="CO508" s="33"/>
      <c r="CP508" s="33"/>
      <c r="CQ508" s="33"/>
      <c r="CR508" s="33"/>
      <c r="CS508" s="33"/>
      <c r="CT508" s="33"/>
      <c r="CU508" s="33"/>
      <c r="CV508" s="33"/>
      <c r="CW508" s="33"/>
      <c r="CX508" s="33"/>
      <c r="CY508" s="33"/>
      <c r="CZ508" s="33"/>
      <c r="DA508" s="33"/>
      <c r="DB508" s="33"/>
      <c r="DC508" s="33"/>
      <c r="DD508" s="33"/>
      <c r="DE508" s="33"/>
      <c r="DF508" s="33"/>
      <c r="DG508" s="33"/>
      <c r="DH508" s="33"/>
      <c r="DI508" s="33"/>
      <c r="DJ508" s="33"/>
      <c r="DK508" s="33"/>
      <c r="DL508" s="33"/>
      <c r="DM508" s="33"/>
      <c r="DN508" s="33"/>
      <c r="DO508" s="33"/>
      <c r="DP508" s="33"/>
      <c r="DQ508" s="33"/>
      <c r="DR508" s="33"/>
      <c r="DS508" s="33"/>
      <c r="DT508" s="33"/>
      <c r="DU508" s="33"/>
      <c r="DV508" s="33"/>
      <c r="DW508" s="33"/>
      <c r="DX508" s="33"/>
      <c r="DY508" s="33"/>
      <c r="DZ508" s="33"/>
      <c r="EA508" s="33"/>
      <c r="EB508" s="33"/>
      <c r="EC508" s="33"/>
      <c r="ED508" s="33"/>
      <c r="EE508" s="33"/>
      <c r="EF508" s="33"/>
      <c r="EG508" s="33"/>
      <c r="EH508" s="33"/>
      <c r="EI508" s="33"/>
      <c r="EJ508" s="33"/>
      <c r="EK508" s="33"/>
      <c r="EL508" s="33"/>
      <c r="EM508" s="33"/>
      <c r="EN508" s="33"/>
      <c r="EO508" s="33"/>
      <c r="EP508" s="33"/>
      <c r="EQ508" s="33"/>
      <c r="ER508" s="33"/>
      <c r="ES508" s="33"/>
      <c r="ET508" s="33"/>
      <c r="EU508" s="33"/>
      <c r="EV508" s="33"/>
    </row>
    <row r="509" spans="2:152" x14ac:dyDescent="0.25"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  <c r="AF509" s="33"/>
      <c r="AG509" s="33"/>
      <c r="AH509" s="33"/>
      <c r="AI509" s="33"/>
      <c r="AJ509" s="33"/>
      <c r="AK509" s="33"/>
      <c r="AL509" s="33"/>
      <c r="AM509" s="33"/>
      <c r="AN509" s="33"/>
      <c r="AO509" s="33"/>
      <c r="AP509" s="33"/>
      <c r="AQ509" s="33"/>
      <c r="AR509" s="33"/>
      <c r="AS509" s="33"/>
      <c r="AT509" s="33"/>
      <c r="AU509" s="33"/>
      <c r="AV509" s="33"/>
      <c r="AW509" s="33"/>
      <c r="AX509" s="33"/>
      <c r="AY509" s="33"/>
      <c r="AZ509" s="33"/>
      <c r="BA509" s="33"/>
      <c r="BB509" s="33"/>
      <c r="BC509" s="33"/>
      <c r="BD509" s="33"/>
      <c r="BE509" s="33"/>
      <c r="BF509" s="33"/>
      <c r="BG509" s="33"/>
      <c r="BH509" s="33"/>
      <c r="BI509" s="33"/>
      <c r="BJ509" s="33"/>
      <c r="BK509" s="33"/>
      <c r="BL509" s="33"/>
      <c r="BM509" s="33"/>
      <c r="BN509" s="33"/>
      <c r="BO509" s="33"/>
      <c r="BP509" s="33"/>
      <c r="BQ509" s="33"/>
      <c r="BR509" s="33"/>
      <c r="BS509" s="33"/>
      <c r="BT509" s="33"/>
      <c r="BU509" s="33"/>
      <c r="BV509" s="33"/>
      <c r="BW509" s="33"/>
      <c r="BX509" s="33"/>
      <c r="BY509" s="33"/>
      <c r="BZ509" s="33"/>
      <c r="CA509" s="33"/>
      <c r="CB509" s="33"/>
      <c r="CC509" s="33"/>
      <c r="CD509" s="33"/>
      <c r="CE509" s="33"/>
      <c r="CF509" s="33"/>
      <c r="CG509" s="33"/>
      <c r="CH509" s="33"/>
      <c r="CI509" s="33"/>
      <c r="CJ509" s="33"/>
      <c r="CK509" s="33"/>
      <c r="CL509" s="33"/>
      <c r="CM509" s="33"/>
      <c r="CN509" s="33"/>
      <c r="CO509" s="33"/>
      <c r="CP509" s="33"/>
      <c r="CQ509" s="33"/>
      <c r="CR509" s="33"/>
      <c r="CS509" s="33"/>
      <c r="CT509" s="33"/>
      <c r="CU509" s="33"/>
      <c r="CV509" s="33"/>
      <c r="CW509" s="33"/>
      <c r="CX509" s="33"/>
      <c r="CY509" s="33"/>
      <c r="CZ509" s="33"/>
      <c r="DA509" s="33"/>
      <c r="DB509" s="33"/>
      <c r="DC509" s="33"/>
      <c r="DD509" s="33"/>
      <c r="DE509" s="33"/>
      <c r="DF509" s="33"/>
      <c r="DG509" s="33"/>
      <c r="DH509" s="33"/>
      <c r="DI509" s="33"/>
      <c r="DJ509" s="33"/>
      <c r="DK509" s="33"/>
      <c r="DL509" s="33"/>
      <c r="DM509" s="33"/>
      <c r="DN509" s="33"/>
      <c r="DO509" s="33"/>
      <c r="DP509" s="33"/>
      <c r="DQ509" s="33"/>
      <c r="DR509" s="33"/>
      <c r="DS509" s="33"/>
      <c r="DT509" s="33"/>
      <c r="DU509" s="33"/>
      <c r="DV509" s="33"/>
      <c r="DW509" s="33"/>
      <c r="DX509" s="33"/>
      <c r="DY509" s="33"/>
      <c r="DZ509" s="33"/>
      <c r="EA509" s="33"/>
      <c r="EB509" s="33"/>
      <c r="EC509" s="33"/>
      <c r="ED509" s="33"/>
      <c r="EE509" s="33"/>
      <c r="EF509" s="33"/>
      <c r="EG509" s="33"/>
      <c r="EH509" s="33"/>
      <c r="EI509" s="33"/>
      <c r="EJ509" s="33"/>
      <c r="EK509" s="33"/>
      <c r="EL509" s="33"/>
      <c r="EM509" s="33"/>
      <c r="EN509" s="33"/>
      <c r="EO509" s="33"/>
      <c r="EP509" s="33"/>
      <c r="EQ509" s="33"/>
      <c r="ER509" s="33"/>
      <c r="ES509" s="33"/>
      <c r="ET509" s="33"/>
      <c r="EU509" s="33"/>
      <c r="EV509" s="33"/>
    </row>
    <row r="510" spans="2:152" x14ac:dyDescent="0.25"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  <c r="AF510" s="33"/>
      <c r="AG510" s="33"/>
      <c r="AH510" s="33"/>
      <c r="AI510" s="33"/>
      <c r="AJ510" s="33"/>
      <c r="AK510" s="33"/>
      <c r="AL510" s="33"/>
      <c r="AM510" s="33"/>
      <c r="AN510" s="33"/>
      <c r="AO510" s="33"/>
      <c r="AP510" s="33"/>
      <c r="AQ510" s="33"/>
      <c r="AR510" s="33"/>
      <c r="AS510" s="33"/>
      <c r="AT510" s="33"/>
      <c r="AU510" s="33"/>
      <c r="AV510" s="33"/>
      <c r="AW510" s="33"/>
      <c r="AX510" s="33"/>
      <c r="AY510" s="33"/>
      <c r="AZ510" s="33"/>
      <c r="BA510" s="33"/>
      <c r="BB510" s="33"/>
      <c r="BC510" s="33"/>
      <c r="BD510" s="33"/>
      <c r="BE510" s="33"/>
      <c r="BF510" s="33"/>
      <c r="BG510" s="33"/>
      <c r="BH510" s="33"/>
      <c r="BI510" s="33"/>
      <c r="BJ510" s="33"/>
      <c r="BK510" s="33"/>
      <c r="BL510" s="33"/>
      <c r="BM510" s="33"/>
      <c r="BN510" s="33"/>
      <c r="BO510" s="33"/>
      <c r="BP510" s="33"/>
      <c r="BQ510" s="33"/>
      <c r="BR510" s="33"/>
      <c r="BS510" s="33"/>
      <c r="BT510" s="33"/>
      <c r="BU510" s="33"/>
      <c r="BV510" s="33"/>
      <c r="BW510" s="33"/>
      <c r="BX510" s="33"/>
      <c r="BY510" s="33"/>
      <c r="BZ510" s="33"/>
      <c r="CA510" s="33"/>
      <c r="CB510" s="33"/>
      <c r="CC510" s="33"/>
      <c r="CD510" s="33"/>
      <c r="CE510" s="33"/>
      <c r="CF510" s="33"/>
      <c r="CG510" s="33"/>
      <c r="CH510" s="33"/>
      <c r="CI510" s="33"/>
      <c r="CJ510" s="33"/>
      <c r="CK510" s="33"/>
      <c r="CL510" s="33"/>
      <c r="CM510" s="33"/>
      <c r="CN510" s="33"/>
      <c r="CO510" s="33"/>
      <c r="CP510" s="33"/>
      <c r="CQ510" s="33"/>
      <c r="CR510" s="33"/>
      <c r="CS510" s="33"/>
      <c r="CT510" s="33"/>
      <c r="CU510" s="33"/>
      <c r="CV510" s="33"/>
      <c r="CW510" s="33"/>
      <c r="CX510" s="33"/>
      <c r="CY510" s="33"/>
      <c r="CZ510" s="33"/>
      <c r="DA510" s="33"/>
      <c r="DB510" s="33"/>
      <c r="DC510" s="33"/>
      <c r="DD510" s="33"/>
      <c r="DE510" s="33"/>
      <c r="DF510" s="33"/>
      <c r="DG510" s="33"/>
      <c r="DH510" s="33"/>
      <c r="DI510" s="33"/>
      <c r="DJ510" s="33"/>
      <c r="DK510" s="33"/>
      <c r="DL510" s="33"/>
      <c r="DM510" s="33"/>
      <c r="DN510" s="33"/>
      <c r="DO510" s="33"/>
      <c r="DP510" s="33"/>
      <c r="DQ510" s="33"/>
      <c r="DR510" s="33"/>
      <c r="DS510" s="33"/>
      <c r="DT510" s="33"/>
      <c r="DU510" s="33"/>
      <c r="DV510" s="33"/>
      <c r="DW510" s="33"/>
      <c r="DX510" s="33"/>
      <c r="DY510" s="33"/>
      <c r="DZ510" s="33"/>
      <c r="EA510" s="33"/>
      <c r="EB510" s="33"/>
      <c r="EC510" s="33"/>
      <c r="ED510" s="33"/>
      <c r="EE510" s="33"/>
      <c r="EF510" s="33"/>
      <c r="EG510" s="33"/>
      <c r="EH510" s="33"/>
      <c r="EI510" s="33"/>
      <c r="EJ510" s="33"/>
      <c r="EK510" s="33"/>
      <c r="EL510" s="33"/>
      <c r="EM510" s="33"/>
      <c r="EN510" s="33"/>
      <c r="EO510" s="33"/>
      <c r="EP510" s="33"/>
      <c r="EQ510" s="33"/>
      <c r="ER510" s="33"/>
      <c r="ES510" s="33"/>
      <c r="ET510" s="33"/>
      <c r="EU510" s="33"/>
      <c r="EV510" s="33"/>
    </row>
    <row r="511" spans="2:152" x14ac:dyDescent="0.25"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  <c r="AG511" s="33"/>
      <c r="AH511" s="33"/>
      <c r="AI511" s="33"/>
      <c r="AJ511" s="33"/>
      <c r="AK511" s="33"/>
      <c r="AL511" s="33"/>
      <c r="AM511" s="33"/>
      <c r="AN511" s="33"/>
      <c r="AO511" s="33"/>
      <c r="AP511" s="33"/>
      <c r="AQ511" s="33"/>
      <c r="AR511" s="33"/>
      <c r="AS511" s="33"/>
      <c r="AT511" s="33"/>
      <c r="AU511" s="33"/>
      <c r="AV511" s="33"/>
      <c r="AW511" s="33"/>
      <c r="AX511" s="33"/>
      <c r="AY511" s="33"/>
      <c r="AZ511" s="33"/>
      <c r="BA511" s="33"/>
      <c r="BB511" s="33"/>
      <c r="BC511" s="33"/>
      <c r="BD511" s="33"/>
      <c r="BE511" s="33"/>
      <c r="BF511" s="33"/>
      <c r="BG511" s="33"/>
      <c r="BH511" s="33"/>
      <c r="BI511" s="33"/>
      <c r="BJ511" s="33"/>
      <c r="BK511" s="33"/>
      <c r="BL511" s="33"/>
      <c r="BM511" s="33"/>
      <c r="BN511" s="33"/>
      <c r="BO511" s="33"/>
      <c r="BP511" s="33"/>
      <c r="BQ511" s="33"/>
      <c r="BR511" s="33"/>
      <c r="BS511" s="33"/>
      <c r="BT511" s="33"/>
      <c r="BU511" s="33"/>
      <c r="BV511" s="33"/>
      <c r="BW511" s="33"/>
      <c r="BX511" s="33"/>
      <c r="BY511" s="33"/>
      <c r="BZ511" s="33"/>
      <c r="CA511" s="33"/>
      <c r="CB511" s="33"/>
      <c r="CC511" s="33"/>
      <c r="CD511" s="33"/>
      <c r="CE511" s="33"/>
      <c r="CF511" s="33"/>
      <c r="CG511" s="33"/>
      <c r="CH511" s="33"/>
      <c r="CI511" s="33"/>
      <c r="CJ511" s="33"/>
      <c r="CK511" s="33"/>
      <c r="CL511" s="33"/>
      <c r="CM511" s="33"/>
      <c r="CN511" s="33"/>
      <c r="CO511" s="33"/>
      <c r="CP511" s="33"/>
      <c r="CQ511" s="33"/>
      <c r="CR511" s="33"/>
      <c r="CS511" s="33"/>
      <c r="CT511" s="33"/>
      <c r="CU511" s="33"/>
      <c r="CV511" s="33"/>
      <c r="CW511" s="33"/>
      <c r="CX511" s="33"/>
      <c r="CY511" s="33"/>
      <c r="CZ511" s="33"/>
      <c r="DA511" s="33"/>
      <c r="DB511" s="33"/>
      <c r="DC511" s="33"/>
      <c r="DD511" s="33"/>
      <c r="DE511" s="33"/>
      <c r="DF511" s="33"/>
      <c r="DG511" s="33"/>
      <c r="DH511" s="33"/>
      <c r="DI511" s="33"/>
      <c r="DJ511" s="33"/>
      <c r="DK511" s="33"/>
      <c r="DL511" s="33"/>
      <c r="DM511" s="33"/>
      <c r="DN511" s="33"/>
      <c r="DO511" s="33"/>
      <c r="DP511" s="33"/>
      <c r="DQ511" s="33"/>
      <c r="DR511" s="33"/>
      <c r="DS511" s="33"/>
      <c r="DT511" s="33"/>
      <c r="DU511" s="33"/>
      <c r="DV511" s="33"/>
      <c r="DW511" s="33"/>
      <c r="DX511" s="33"/>
      <c r="DY511" s="33"/>
      <c r="DZ511" s="33"/>
      <c r="EA511" s="33"/>
      <c r="EB511" s="33"/>
      <c r="EC511" s="33"/>
      <c r="ED511" s="33"/>
      <c r="EE511" s="33"/>
      <c r="EF511" s="33"/>
      <c r="EG511" s="33"/>
      <c r="EH511" s="33"/>
      <c r="EI511" s="33"/>
      <c r="EJ511" s="33"/>
      <c r="EK511" s="33"/>
      <c r="EL511" s="33"/>
      <c r="EM511" s="33"/>
      <c r="EN511" s="33"/>
      <c r="EO511" s="33"/>
      <c r="EP511" s="33"/>
      <c r="EQ511" s="33"/>
      <c r="ER511" s="33"/>
      <c r="ES511" s="33"/>
      <c r="ET511" s="33"/>
      <c r="EU511" s="33"/>
      <c r="EV511" s="33"/>
    </row>
    <row r="512" spans="2:152" x14ac:dyDescent="0.25"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  <c r="AK512" s="33"/>
      <c r="AL512" s="33"/>
      <c r="AM512" s="33"/>
      <c r="AN512" s="33"/>
      <c r="AO512" s="33"/>
      <c r="AP512" s="33"/>
      <c r="AQ512" s="33"/>
      <c r="AR512" s="33"/>
      <c r="AS512" s="33"/>
      <c r="AT512" s="33"/>
      <c r="AU512" s="33"/>
      <c r="AV512" s="33"/>
      <c r="AW512" s="33"/>
      <c r="AX512" s="33"/>
      <c r="AY512" s="33"/>
      <c r="AZ512" s="33"/>
      <c r="BA512" s="33"/>
      <c r="BB512" s="33"/>
      <c r="BC512" s="33"/>
      <c r="BD512" s="33"/>
      <c r="BE512" s="33"/>
      <c r="BF512" s="33"/>
      <c r="BG512" s="33"/>
      <c r="BH512" s="33"/>
      <c r="BI512" s="33"/>
      <c r="BJ512" s="33"/>
      <c r="BK512" s="33"/>
      <c r="BL512" s="33"/>
      <c r="BM512" s="33"/>
      <c r="BN512" s="33"/>
      <c r="BO512" s="33"/>
      <c r="BP512" s="33"/>
      <c r="BQ512" s="33"/>
      <c r="BR512" s="33"/>
      <c r="BS512" s="33"/>
      <c r="BT512" s="33"/>
      <c r="BU512" s="33"/>
      <c r="BV512" s="33"/>
      <c r="BW512" s="33"/>
      <c r="BX512" s="33"/>
      <c r="BY512" s="33"/>
      <c r="BZ512" s="33"/>
      <c r="CA512" s="33"/>
      <c r="CB512" s="33"/>
      <c r="CC512" s="33"/>
      <c r="CD512" s="33"/>
      <c r="CE512" s="33"/>
      <c r="CF512" s="33"/>
      <c r="CG512" s="33"/>
      <c r="CH512" s="33"/>
      <c r="CI512" s="33"/>
      <c r="CJ512" s="33"/>
      <c r="CK512" s="33"/>
      <c r="CL512" s="33"/>
      <c r="CM512" s="33"/>
      <c r="CN512" s="33"/>
      <c r="CO512" s="33"/>
      <c r="CP512" s="33"/>
      <c r="CQ512" s="33"/>
      <c r="CR512" s="33"/>
      <c r="CS512" s="33"/>
      <c r="CT512" s="33"/>
      <c r="CU512" s="33"/>
      <c r="CV512" s="33"/>
      <c r="CW512" s="33"/>
      <c r="CX512" s="33"/>
      <c r="CY512" s="33"/>
      <c r="CZ512" s="33"/>
      <c r="DA512" s="33"/>
      <c r="DB512" s="33"/>
      <c r="DC512" s="33"/>
      <c r="DD512" s="33"/>
      <c r="DE512" s="33"/>
      <c r="DF512" s="33"/>
      <c r="DG512" s="33"/>
      <c r="DH512" s="33"/>
      <c r="DI512" s="33"/>
      <c r="DJ512" s="33"/>
      <c r="DK512" s="33"/>
      <c r="DL512" s="33"/>
      <c r="DM512" s="33"/>
      <c r="DN512" s="33"/>
      <c r="DO512" s="33"/>
      <c r="DP512" s="33"/>
      <c r="DQ512" s="33"/>
      <c r="DR512" s="33"/>
      <c r="DS512" s="33"/>
      <c r="DT512" s="33"/>
      <c r="DU512" s="33"/>
      <c r="DV512" s="33"/>
      <c r="DW512" s="33"/>
      <c r="DX512" s="33"/>
      <c r="DY512" s="33"/>
      <c r="DZ512" s="33"/>
      <c r="EA512" s="33"/>
      <c r="EB512" s="33"/>
      <c r="EC512" s="33"/>
      <c r="ED512" s="33"/>
      <c r="EE512" s="33"/>
      <c r="EF512" s="33"/>
      <c r="EG512" s="33"/>
      <c r="EH512" s="33"/>
      <c r="EI512" s="33"/>
      <c r="EJ512" s="33"/>
      <c r="EK512" s="33"/>
      <c r="EL512" s="33"/>
      <c r="EM512" s="33"/>
      <c r="EN512" s="33"/>
      <c r="EO512" s="33"/>
      <c r="EP512" s="33"/>
      <c r="EQ512" s="33"/>
      <c r="ER512" s="33"/>
      <c r="ES512" s="33"/>
      <c r="ET512" s="33"/>
      <c r="EU512" s="33"/>
      <c r="EV512" s="33"/>
    </row>
    <row r="513" spans="2:152" x14ac:dyDescent="0.25"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  <c r="AK513" s="33"/>
      <c r="AL513" s="33"/>
      <c r="AM513" s="33"/>
      <c r="AN513" s="33"/>
      <c r="AO513" s="33"/>
      <c r="AP513" s="33"/>
      <c r="AQ513" s="33"/>
      <c r="AR513" s="33"/>
      <c r="AS513" s="33"/>
      <c r="AT513" s="33"/>
      <c r="AU513" s="33"/>
      <c r="AV513" s="33"/>
      <c r="AW513" s="33"/>
      <c r="AX513" s="33"/>
      <c r="AY513" s="33"/>
      <c r="AZ513" s="33"/>
      <c r="BA513" s="33"/>
      <c r="BB513" s="33"/>
      <c r="BC513" s="33"/>
      <c r="BD513" s="33"/>
      <c r="BE513" s="33"/>
      <c r="BF513" s="33"/>
      <c r="BG513" s="33"/>
      <c r="BH513" s="33"/>
      <c r="BI513" s="33"/>
      <c r="BJ513" s="33"/>
      <c r="BK513" s="33"/>
      <c r="BL513" s="33"/>
      <c r="BM513" s="33"/>
      <c r="BN513" s="33"/>
      <c r="BO513" s="33"/>
      <c r="BP513" s="33"/>
      <c r="BQ513" s="33"/>
      <c r="BR513" s="33"/>
      <c r="BS513" s="33"/>
      <c r="BT513" s="33"/>
      <c r="BU513" s="33"/>
      <c r="BV513" s="33"/>
      <c r="BW513" s="33"/>
      <c r="BX513" s="33"/>
      <c r="BY513" s="33"/>
      <c r="BZ513" s="33"/>
      <c r="CA513" s="33"/>
      <c r="CB513" s="33"/>
      <c r="CC513" s="33"/>
      <c r="CD513" s="33"/>
      <c r="CE513" s="33"/>
      <c r="CF513" s="33"/>
      <c r="CG513" s="33"/>
      <c r="CH513" s="33"/>
      <c r="CI513" s="33"/>
      <c r="CJ513" s="33"/>
      <c r="CK513" s="33"/>
      <c r="CL513" s="33"/>
      <c r="CM513" s="33"/>
      <c r="CN513" s="33"/>
      <c r="CO513" s="33"/>
      <c r="CP513" s="33"/>
      <c r="CQ513" s="33"/>
      <c r="CR513" s="33"/>
      <c r="CS513" s="33"/>
      <c r="CT513" s="33"/>
      <c r="CU513" s="33"/>
      <c r="CV513" s="33"/>
      <c r="CW513" s="33"/>
      <c r="CX513" s="33"/>
      <c r="CY513" s="33"/>
      <c r="CZ513" s="33"/>
      <c r="DA513" s="33"/>
      <c r="DB513" s="33"/>
      <c r="DC513" s="33"/>
      <c r="DD513" s="33"/>
      <c r="DE513" s="33"/>
      <c r="DF513" s="33"/>
      <c r="DG513" s="33"/>
      <c r="DH513" s="33"/>
      <c r="DI513" s="33"/>
      <c r="DJ513" s="33"/>
      <c r="DK513" s="33"/>
      <c r="DL513" s="33"/>
      <c r="DM513" s="33"/>
      <c r="DN513" s="33"/>
      <c r="DO513" s="33"/>
      <c r="DP513" s="33"/>
      <c r="DQ513" s="33"/>
      <c r="DR513" s="33"/>
      <c r="DS513" s="33"/>
      <c r="DT513" s="33"/>
      <c r="DU513" s="33"/>
      <c r="DV513" s="33"/>
      <c r="DW513" s="33"/>
      <c r="DX513" s="33"/>
      <c r="DY513" s="33"/>
      <c r="DZ513" s="33"/>
      <c r="EA513" s="33"/>
      <c r="EB513" s="33"/>
      <c r="EC513" s="33"/>
      <c r="ED513" s="33"/>
      <c r="EE513" s="33"/>
      <c r="EF513" s="33"/>
      <c r="EG513" s="33"/>
      <c r="EH513" s="33"/>
      <c r="EI513" s="33"/>
      <c r="EJ513" s="33"/>
      <c r="EK513" s="33"/>
      <c r="EL513" s="33"/>
      <c r="EM513" s="33"/>
      <c r="EN513" s="33"/>
      <c r="EO513" s="33"/>
      <c r="EP513" s="33"/>
      <c r="EQ513" s="33"/>
      <c r="ER513" s="33"/>
      <c r="ES513" s="33"/>
      <c r="ET513" s="33"/>
      <c r="EU513" s="33"/>
      <c r="EV513" s="33"/>
    </row>
    <row r="514" spans="2:152" x14ac:dyDescent="0.25"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  <c r="AF514" s="33"/>
      <c r="AG514" s="33"/>
      <c r="AH514" s="33"/>
      <c r="AI514" s="33"/>
      <c r="AJ514" s="33"/>
      <c r="AK514" s="33"/>
      <c r="AL514" s="33"/>
      <c r="AM514" s="33"/>
      <c r="AN514" s="33"/>
      <c r="AO514" s="33"/>
      <c r="AP514" s="33"/>
      <c r="AQ514" s="33"/>
      <c r="AR514" s="33"/>
      <c r="AS514" s="33"/>
      <c r="AT514" s="33"/>
      <c r="AU514" s="33"/>
      <c r="AV514" s="33"/>
      <c r="AW514" s="33"/>
      <c r="AX514" s="33"/>
      <c r="AY514" s="33"/>
      <c r="AZ514" s="33"/>
      <c r="BA514" s="33"/>
      <c r="BB514" s="33"/>
      <c r="BC514" s="33"/>
      <c r="BD514" s="33"/>
      <c r="BE514" s="33"/>
      <c r="BF514" s="33"/>
      <c r="BG514" s="33"/>
      <c r="BH514" s="33"/>
      <c r="BI514" s="33"/>
      <c r="BJ514" s="33"/>
      <c r="BK514" s="33"/>
      <c r="BL514" s="33"/>
      <c r="BM514" s="33"/>
      <c r="BN514" s="33"/>
      <c r="BO514" s="33"/>
      <c r="BP514" s="33"/>
      <c r="BQ514" s="33"/>
      <c r="BR514" s="33"/>
      <c r="BS514" s="33"/>
      <c r="BT514" s="33"/>
      <c r="BU514" s="33"/>
      <c r="BV514" s="33"/>
      <c r="BW514" s="33"/>
      <c r="BX514" s="33"/>
      <c r="BY514" s="33"/>
      <c r="BZ514" s="33"/>
      <c r="CA514" s="33"/>
      <c r="CB514" s="33"/>
      <c r="CC514" s="33"/>
      <c r="CD514" s="33"/>
      <c r="CE514" s="33"/>
      <c r="CF514" s="33"/>
      <c r="CG514" s="33"/>
      <c r="CH514" s="33"/>
      <c r="CI514" s="33"/>
      <c r="CJ514" s="33"/>
      <c r="CK514" s="33"/>
      <c r="CL514" s="33"/>
      <c r="CM514" s="33"/>
      <c r="CN514" s="33"/>
      <c r="CO514" s="33"/>
      <c r="CP514" s="33"/>
      <c r="CQ514" s="33"/>
      <c r="CR514" s="33"/>
      <c r="CS514" s="33"/>
      <c r="CT514" s="33"/>
      <c r="CU514" s="33"/>
      <c r="CV514" s="33"/>
      <c r="CW514" s="33"/>
      <c r="CX514" s="33"/>
      <c r="CY514" s="33"/>
      <c r="CZ514" s="33"/>
      <c r="DA514" s="33"/>
      <c r="DB514" s="33"/>
      <c r="DC514" s="33"/>
      <c r="DD514" s="33"/>
      <c r="DE514" s="33"/>
      <c r="DF514" s="33"/>
      <c r="DG514" s="33"/>
      <c r="DH514" s="33"/>
      <c r="DI514" s="33"/>
      <c r="DJ514" s="33"/>
      <c r="DK514" s="33"/>
      <c r="DL514" s="33"/>
      <c r="DM514" s="33"/>
      <c r="DN514" s="33"/>
      <c r="DO514" s="33"/>
      <c r="DP514" s="33"/>
      <c r="DQ514" s="33"/>
      <c r="DR514" s="33"/>
      <c r="DS514" s="33"/>
      <c r="DT514" s="33"/>
      <c r="DU514" s="33"/>
      <c r="DV514" s="33"/>
      <c r="DW514" s="33"/>
      <c r="DX514" s="33"/>
      <c r="DY514" s="33"/>
      <c r="DZ514" s="33"/>
      <c r="EA514" s="33"/>
      <c r="EB514" s="33"/>
      <c r="EC514" s="33"/>
      <c r="ED514" s="33"/>
      <c r="EE514" s="33"/>
      <c r="EF514" s="33"/>
      <c r="EG514" s="33"/>
      <c r="EH514" s="33"/>
      <c r="EI514" s="33"/>
      <c r="EJ514" s="33"/>
      <c r="EK514" s="33"/>
      <c r="EL514" s="33"/>
      <c r="EM514" s="33"/>
      <c r="EN514" s="33"/>
      <c r="EO514" s="33"/>
      <c r="EP514" s="33"/>
      <c r="EQ514" s="33"/>
      <c r="ER514" s="33"/>
      <c r="ES514" s="33"/>
      <c r="ET514" s="33"/>
      <c r="EU514" s="33"/>
      <c r="EV514" s="33"/>
    </row>
    <row r="515" spans="2:152" x14ac:dyDescent="0.25"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  <c r="AD515" s="33"/>
      <c r="AE515" s="33"/>
      <c r="AF515" s="33"/>
      <c r="AG515" s="33"/>
      <c r="AH515" s="33"/>
      <c r="AI515" s="33"/>
      <c r="AJ515" s="33"/>
      <c r="AK515" s="33"/>
      <c r="AL515" s="33"/>
      <c r="AM515" s="33"/>
      <c r="AN515" s="33"/>
      <c r="AO515" s="33"/>
      <c r="AP515" s="33"/>
      <c r="AQ515" s="33"/>
      <c r="AR515" s="33"/>
      <c r="AS515" s="33"/>
      <c r="AT515" s="33"/>
      <c r="AU515" s="33"/>
      <c r="AV515" s="33"/>
      <c r="AW515" s="33"/>
      <c r="AX515" s="33"/>
      <c r="AY515" s="33"/>
      <c r="AZ515" s="33"/>
      <c r="BA515" s="33"/>
      <c r="BB515" s="33"/>
      <c r="BC515" s="33"/>
      <c r="BD515" s="33"/>
      <c r="BE515" s="33"/>
      <c r="BF515" s="33"/>
      <c r="BG515" s="33"/>
      <c r="BH515" s="33"/>
      <c r="BI515" s="33"/>
      <c r="BJ515" s="33"/>
      <c r="BK515" s="33"/>
      <c r="BL515" s="33"/>
      <c r="BM515" s="33"/>
      <c r="BN515" s="33"/>
      <c r="BO515" s="33"/>
      <c r="BP515" s="33"/>
      <c r="BQ515" s="33"/>
      <c r="BR515" s="33"/>
      <c r="BS515" s="33"/>
      <c r="BT515" s="33"/>
      <c r="BU515" s="33"/>
      <c r="BV515" s="33"/>
      <c r="BW515" s="33"/>
      <c r="BX515" s="33"/>
      <c r="BY515" s="33"/>
      <c r="BZ515" s="33"/>
      <c r="CA515" s="33"/>
      <c r="CB515" s="33"/>
      <c r="CC515" s="33"/>
      <c r="CD515" s="33"/>
      <c r="CE515" s="33"/>
      <c r="CF515" s="33"/>
      <c r="CG515" s="33"/>
      <c r="CH515" s="33"/>
      <c r="CI515" s="33"/>
      <c r="CJ515" s="33"/>
      <c r="CK515" s="33"/>
      <c r="CL515" s="33"/>
      <c r="CM515" s="33"/>
      <c r="CN515" s="33"/>
      <c r="CO515" s="33"/>
      <c r="CP515" s="33"/>
      <c r="CQ515" s="33"/>
      <c r="CR515" s="33"/>
      <c r="CS515" s="33"/>
      <c r="CT515" s="33"/>
      <c r="CU515" s="33"/>
      <c r="CV515" s="33"/>
      <c r="CW515" s="33"/>
      <c r="CX515" s="33"/>
      <c r="CY515" s="33"/>
      <c r="CZ515" s="33"/>
      <c r="DA515" s="33"/>
      <c r="DB515" s="33"/>
      <c r="DC515" s="33"/>
      <c r="DD515" s="33"/>
      <c r="DE515" s="33"/>
      <c r="DF515" s="33"/>
      <c r="DG515" s="33"/>
      <c r="DH515" s="33"/>
      <c r="DI515" s="33"/>
      <c r="DJ515" s="33"/>
      <c r="DK515" s="33"/>
      <c r="DL515" s="33"/>
      <c r="DM515" s="33"/>
      <c r="DN515" s="33"/>
      <c r="DO515" s="33"/>
      <c r="DP515" s="33"/>
      <c r="DQ515" s="33"/>
      <c r="DR515" s="33"/>
      <c r="DS515" s="33"/>
      <c r="DT515" s="33"/>
      <c r="DU515" s="33"/>
      <c r="DV515" s="33"/>
      <c r="DW515" s="33"/>
      <c r="DX515" s="33"/>
      <c r="DY515" s="33"/>
      <c r="DZ515" s="33"/>
      <c r="EA515" s="33"/>
      <c r="EB515" s="33"/>
      <c r="EC515" s="33"/>
      <c r="ED515" s="33"/>
      <c r="EE515" s="33"/>
      <c r="EF515" s="33"/>
      <c r="EG515" s="33"/>
      <c r="EH515" s="33"/>
      <c r="EI515" s="33"/>
      <c r="EJ515" s="33"/>
      <c r="EK515" s="33"/>
      <c r="EL515" s="33"/>
      <c r="EM515" s="33"/>
      <c r="EN515" s="33"/>
      <c r="EO515" s="33"/>
      <c r="EP515" s="33"/>
      <c r="EQ515" s="33"/>
      <c r="ER515" s="33"/>
      <c r="ES515" s="33"/>
      <c r="ET515" s="33"/>
      <c r="EU515" s="33"/>
      <c r="EV515" s="33"/>
    </row>
  </sheetData>
  <phoneticPr fontId="0" type="noConversion"/>
  <printOptions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E71"/>
  <sheetViews>
    <sheetView showGridLines="0" tabSelected="1" zoomScale="75" zoomScaleNormal="75" workbookViewId="0">
      <pane xSplit="1" ySplit="11" topLeftCell="B12" activePane="bottomRight" state="frozen"/>
      <selection pane="topRight"/>
      <selection pane="bottomLeft"/>
      <selection pane="bottomRight"/>
    </sheetView>
  </sheetViews>
  <sheetFormatPr defaultColWidth="9.08984375" defaultRowHeight="13.2" x14ac:dyDescent="0.25"/>
  <cols>
    <col min="1" max="1" width="13.08984375" style="2" bestFit="1" customWidth="1"/>
    <col min="2" max="4" width="11.54296875" style="2" hidden="1" customWidth="1"/>
    <col min="5" max="5" width="5.54296875" style="2" customWidth="1"/>
    <col min="6" max="6" width="11.54296875" style="2" customWidth="1"/>
    <col min="7" max="7" width="4.6328125" style="2" customWidth="1"/>
    <col min="8" max="8" width="11.54296875" style="2" customWidth="1"/>
    <col min="9" max="9" width="4.54296875" style="2" customWidth="1"/>
    <col min="10" max="11" width="11.54296875" style="2" customWidth="1"/>
    <col min="12" max="12" width="4.6328125" style="8" customWidth="1"/>
    <col min="13" max="13" width="11.54296875" style="2" customWidth="1"/>
    <col min="14" max="14" width="5.54296875" style="2" customWidth="1"/>
    <col min="15" max="15" width="11.54296875" style="2" customWidth="1"/>
    <col min="16" max="16" width="5.54296875" style="2" hidden="1" customWidth="1"/>
    <col min="17" max="18" width="11.54296875" style="2" hidden="1" customWidth="1"/>
    <col min="19" max="20" width="10.54296875" style="2" hidden="1" customWidth="1"/>
    <col min="21" max="21" width="11.54296875" style="2" hidden="1" customWidth="1"/>
    <col min="22" max="22" width="8.984375E-2" style="1" customWidth="1"/>
    <col min="23" max="23" width="13" style="1" customWidth="1"/>
    <col min="24" max="25" width="6.6328125" style="1" hidden="1" customWidth="1"/>
    <col min="26" max="26" width="23.453125" style="1" hidden="1" customWidth="1"/>
    <col min="27" max="27" width="14.6328125" style="1" bestFit="1" customWidth="1"/>
    <col min="28" max="28" width="8.6328125" customWidth="1"/>
    <col min="29" max="29" width="12.6328125" style="1" customWidth="1"/>
    <col min="30" max="32" width="10.54296875" style="21" customWidth="1"/>
    <col min="33" max="33" width="11.54296875" style="21" customWidth="1"/>
    <col min="34" max="16384" width="9.08984375" style="21"/>
  </cols>
  <sheetData>
    <row r="1" spans="1:31" ht="15.6" x14ac:dyDescent="0.3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</row>
    <row r="2" spans="1:31" ht="5.0999999999999996" customHeight="1" thickBot="1" x14ac:dyDescent="0.3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1" ht="27" customHeight="1" thickTop="1" thickBot="1" x14ac:dyDescent="0.35">
      <c r="A3" s="175" t="s">
        <v>33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7"/>
      <c r="AC3" s="153"/>
    </row>
    <row r="4" spans="1:31" ht="5.0999999999999996" customHeight="1" thickTop="1" x14ac:dyDescent="0.3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1" ht="15.6" x14ac:dyDescent="0.3">
      <c r="A5" s="36">
        <f ca="1">NOW()</f>
        <v>36985.667133912037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B5" s="37"/>
      <c r="AC5" s="53"/>
      <c r="AD5" s="5"/>
    </row>
    <row r="6" spans="1:31" ht="15.6" x14ac:dyDescent="0.3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1" ht="15.6" x14ac:dyDescent="0.3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</row>
    <row r="8" spans="1:31" ht="16.2" thickBot="1" x14ac:dyDescent="0.35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46"/>
    </row>
    <row r="9" spans="1:31" s="25" customFormat="1" ht="15.6" x14ac:dyDescent="0.3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78" t="s">
        <v>40</v>
      </c>
      <c r="K9" s="179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 s="4"/>
      <c r="AC9" s="144" t="s">
        <v>3</v>
      </c>
    </row>
    <row r="10" spans="1:31" s="22" customFormat="1" ht="16.2" thickBot="1" x14ac:dyDescent="0.35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49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 t="s">
        <v>5</v>
      </c>
      <c r="AB10" s="6"/>
      <c r="AC10" s="145" t="s">
        <v>5</v>
      </c>
      <c r="AD10" s="171" t="s">
        <v>42</v>
      </c>
      <c r="AE10" s="170"/>
    </row>
    <row r="11" spans="1:31" s="22" customFormat="1" ht="28.5" customHeight="1" thickBot="1" x14ac:dyDescent="0.35">
      <c r="A11" s="78" t="s">
        <v>4</v>
      </c>
      <c r="B11" s="79">
        <f>+B23</f>
        <v>0</v>
      </c>
      <c r="C11" s="79">
        <f>+C23</f>
        <v>0</v>
      </c>
      <c r="D11" s="80">
        <f>+D23</f>
        <v>0</v>
      </c>
      <c r="E11" s="78"/>
      <c r="F11" s="123">
        <f>+F23</f>
        <v>-29.8866716</v>
      </c>
      <c r="G11" s="148"/>
      <c r="H11" s="123">
        <f>+H23</f>
        <v>-780.04209820000005</v>
      </c>
      <c r="I11" s="148"/>
      <c r="J11" s="162">
        <f>+J23</f>
        <v>49.811117400000001</v>
      </c>
      <c r="K11" s="158">
        <f>+K23</f>
        <v>24.905558700000029</v>
      </c>
      <c r="L11" s="78"/>
      <c r="M11" s="123">
        <f>+M23</f>
        <v>576.08598659999996</v>
      </c>
      <c r="N11" s="148"/>
      <c r="O11" s="150">
        <f>+O23</f>
        <v>-159.12610710000001</v>
      </c>
      <c r="P11" s="82"/>
      <c r="Q11" s="79">
        <f>+Q23</f>
        <v>0</v>
      </c>
      <c r="R11" s="79">
        <f>+R23</f>
        <v>0</v>
      </c>
      <c r="S11" s="79">
        <f>+S23</f>
        <v>0</v>
      </c>
      <c r="T11" s="79">
        <f>+T23</f>
        <v>0</v>
      </c>
      <c r="U11" s="81">
        <f>+U23</f>
        <v>0</v>
      </c>
      <c r="V11" s="46"/>
      <c r="W11" s="78"/>
      <c r="X11" s="83">
        <f>+X23</f>
        <v>0</v>
      </c>
      <c r="Y11" s="83">
        <f>+Y23</f>
        <v>0</v>
      </c>
      <c r="Z11" s="136">
        <f>+Z23</f>
        <v>0</v>
      </c>
      <c r="AA11" s="84">
        <f>+AA23</f>
        <v>-735.21209369999997</v>
      </c>
      <c r="AB11" s="6"/>
      <c r="AC11" s="84">
        <f>O11</f>
        <v>-159.12610710000001</v>
      </c>
    </row>
    <row r="12" spans="1:31" s="22" customFormat="1" ht="15.6" x14ac:dyDescent="0.3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 s="6"/>
      <c r="AC12" s="137"/>
    </row>
    <row r="13" spans="1:31" ht="15.6" x14ac:dyDescent="0.3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1"/>
      <c r="AA13" s="128"/>
      <c r="AB13" s="21"/>
      <c r="AC13" s="128"/>
    </row>
    <row r="14" spans="1:31" ht="15.6" x14ac:dyDescent="0.3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113"/>
      <c r="AA14" s="135"/>
      <c r="AB14" s="21"/>
      <c r="AC14" s="135"/>
    </row>
    <row r="15" spans="1:31" ht="15.6" x14ac:dyDescent="0.3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113"/>
      <c r="AA15" s="135"/>
      <c r="AB15" s="21"/>
      <c r="AC15" s="135"/>
    </row>
    <row r="16" spans="1:31" ht="15.6" x14ac:dyDescent="0.3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2"/>
      <c r="P16" s="96"/>
      <c r="Q16" s="96"/>
      <c r="R16" s="96"/>
      <c r="S16" s="96"/>
      <c r="T16" s="96"/>
      <c r="U16" s="95"/>
      <c r="V16" s="93"/>
      <c r="W16" s="92"/>
      <c r="X16" s="97"/>
      <c r="Y16" s="98"/>
      <c r="Z16" s="98"/>
      <c r="AA16" s="127"/>
      <c r="AB16" s="21"/>
      <c r="AC16" s="127"/>
    </row>
    <row r="17" spans="1:30" ht="15.6" x14ac:dyDescent="0.3">
      <c r="A17" s="92">
        <v>37012</v>
      </c>
      <c r="B17" s="93"/>
      <c r="C17" s="94"/>
      <c r="D17" s="95"/>
      <c r="E17" s="93"/>
      <c r="F17" s="126">
        <f>OBS!B4</f>
        <v>-29.8866716</v>
      </c>
      <c r="G17" s="93"/>
      <c r="H17" s="126">
        <f>OBS!H4</f>
        <v>-780.04209820000005</v>
      </c>
      <c r="I17" s="93"/>
      <c r="J17" s="119">
        <f>OBS!L4</f>
        <v>49.811117400000001</v>
      </c>
      <c r="K17" s="120">
        <f>OBS!N4</f>
        <v>622.63896750000004</v>
      </c>
      <c r="L17" s="96"/>
      <c r="M17" s="126">
        <f>OBS!E4+OBS!M4</f>
        <v>576.08598659999996</v>
      </c>
      <c r="N17" s="93"/>
      <c r="O17" s="142">
        <f>SUM(F17:M17)</f>
        <v>438.60730169999999</v>
      </c>
      <c r="P17" s="96"/>
      <c r="Q17" s="96"/>
      <c r="R17" s="96"/>
      <c r="S17" s="96"/>
      <c r="T17" s="96"/>
      <c r="U17" s="95"/>
      <c r="V17" s="93"/>
      <c r="W17" s="92">
        <f>+A17</f>
        <v>37012</v>
      </c>
      <c r="X17" s="97"/>
      <c r="Y17" s="98"/>
      <c r="Z17" s="98"/>
      <c r="AA17" s="127">
        <f>O17-M17</f>
        <v>-137.47868489999996</v>
      </c>
      <c r="AB17" s="21"/>
      <c r="AC17" s="127">
        <f>O17</f>
        <v>438.60730169999999</v>
      </c>
    </row>
    <row r="18" spans="1:30" ht="15.6" x14ac:dyDescent="0.3">
      <c r="A18" s="92"/>
      <c r="B18" s="93"/>
      <c r="C18" s="94"/>
      <c r="D18" s="95"/>
      <c r="E18" s="93"/>
      <c r="F18" s="126"/>
      <c r="G18" s="93"/>
      <c r="H18" s="126"/>
      <c r="I18" s="93"/>
      <c r="J18" s="119"/>
      <c r="K18" s="120"/>
      <c r="L18" s="96"/>
      <c r="M18" s="126"/>
      <c r="N18" s="93"/>
      <c r="O18" s="142"/>
      <c r="P18" s="96"/>
      <c r="Q18" s="96"/>
      <c r="R18" s="96"/>
      <c r="S18" s="96"/>
      <c r="T18" s="96"/>
      <c r="U18" s="95"/>
      <c r="V18" s="93"/>
      <c r="W18" s="92"/>
      <c r="X18" s="97"/>
      <c r="Y18" s="98"/>
      <c r="Z18" s="98"/>
      <c r="AA18" s="127"/>
      <c r="AB18" s="21"/>
      <c r="AC18" s="127"/>
    </row>
    <row r="19" spans="1:30" ht="15.6" x14ac:dyDescent="0.3">
      <c r="A19" s="92">
        <v>37043</v>
      </c>
      <c r="B19" s="93"/>
      <c r="C19" s="94"/>
      <c r="D19" s="95"/>
      <c r="E19" s="93"/>
      <c r="F19" s="126">
        <f>OBS!B5</f>
        <v>0</v>
      </c>
      <c r="G19" s="93"/>
      <c r="H19" s="126">
        <f>OBS!H5</f>
        <v>0</v>
      </c>
      <c r="I19" s="93"/>
      <c r="J19" s="119">
        <f>OBS!L5</f>
        <v>0</v>
      </c>
      <c r="K19" s="120">
        <f>OBS!N5</f>
        <v>-597.73340880000001</v>
      </c>
      <c r="L19" s="96"/>
      <c r="M19" s="126">
        <f>OBS!E5+OBS!M5</f>
        <v>0</v>
      </c>
      <c r="N19" s="93"/>
      <c r="O19" s="142">
        <f>SUM(F19:M19)</f>
        <v>-597.73340880000001</v>
      </c>
      <c r="P19" s="96"/>
      <c r="Q19" s="96"/>
      <c r="R19" s="96"/>
      <c r="S19" s="96"/>
      <c r="T19" s="96"/>
      <c r="U19" s="95"/>
      <c r="V19" s="93"/>
      <c r="W19" s="92">
        <f>A19</f>
        <v>37043</v>
      </c>
      <c r="X19" s="97"/>
      <c r="Y19" s="98"/>
      <c r="Z19" s="98"/>
      <c r="AA19" s="127">
        <f>O19-M19</f>
        <v>-597.73340880000001</v>
      </c>
      <c r="AB19" s="21"/>
      <c r="AC19" s="127">
        <v>0</v>
      </c>
    </row>
    <row r="20" spans="1:30" ht="15.6" x14ac:dyDescent="0.3">
      <c r="A20" s="92"/>
      <c r="B20" s="93"/>
      <c r="C20" s="94"/>
      <c r="D20" s="95"/>
      <c r="E20" s="93"/>
      <c r="F20" s="126"/>
      <c r="G20" s="93"/>
      <c r="H20" s="126"/>
      <c r="I20" s="93"/>
      <c r="J20" s="119"/>
      <c r="K20" s="120"/>
      <c r="L20" s="96"/>
      <c r="M20" s="126"/>
      <c r="N20" s="93"/>
      <c r="O20" s="142"/>
      <c r="P20" s="96"/>
      <c r="Q20" s="96"/>
      <c r="R20" s="96"/>
      <c r="S20" s="96"/>
      <c r="T20" s="96"/>
      <c r="U20" s="95"/>
      <c r="V20" s="93"/>
      <c r="W20" s="92"/>
      <c r="X20" s="97"/>
      <c r="Y20" s="98"/>
      <c r="Z20" s="98"/>
      <c r="AA20" s="127"/>
      <c r="AB20" s="21"/>
      <c r="AC20" s="127"/>
    </row>
    <row r="21" spans="1:30" ht="15.6" x14ac:dyDescent="0.3">
      <c r="A21" s="92">
        <v>37073</v>
      </c>
      <c r="B21" s="93"/>
      <c r="C21" s="94"/>
      <c r="D21" s="95"/>
      <c r="E21" s="93"/>
      <c r="F21" s="126">
        <f>OBS!B6</f>
        <v>0</v>
      </c>
      <c r="G21" s="93"/>
      <c r="H21" s="126">
        <f>OBS!H6</f>
        <v>0</v>
      </c>
      <c r="I21" s="93"/>
      <c r="J21" s="119">
        <f>OBS!L6</f>
        <v>0</v>
      </c>
      <c r="K21" s="120">
        <f>OBS!N6</f>
        <v>0</v>
      </c>
      <c r="L21" s="96"/>
      <c r="M21" s="126">
        <f>OBS!E6+OBS!M6</f>
        <v>0</v>
      </c>
      <c r="N21" s="93"/>
      <c r="O21" s="142">
        <f>SUM(F21:M21)</f>
        <v>0</v>
      </c>
      <c r="P21" s="96"/>
      <c r="Q21" s="96"/>
      <c r="R21" s="96"/>
      <c r="S21" s="96"/>
      <c r="T21" s="96"/>
      <c r="U21" s="95"/>
      <c r="V21" s="93"/>
      <c r="W21" s="92">
        <f>A21</f>
        <v>37073</v>
      </c>
      <c r="X21" s="97"/>
      <c r="Y21" s="98"/>
      <c r="Z21" s="98"/>
      <c r="AA21" s="127">
        <f>O21-M21</f>
        <v>0</v>
      </c>
      <c r="AB21" s="21"/>
      <c r="AC21" s="127"/>
    </row>
    <row r="22" spans="1:30" ht="15.6" x14ac:dyDescent="0.3">
      <c r="A22" s="92"/>
      <c r="B22" s="93"/>
      <c r="C22" s="94"/>
      <c r="D22" s="95"/>
      <c r="E22" s="93"/>
      <c r="F22" s="126"/>
      <c r="G22" s="93"/>
      <c r="H22" s="126"/>
      <c r="I22" s="93"/>
      <c r="J22" s="119"/>
      <c r="K22" s="120"/>
      <c r="L22" s="96"/>
      <c r="M22" s="126"/>
      <c r="N22" s="93"/>
      <c r="O22" s="142"/>
      <c r="P22" s="96"/>
      <c r="Q22" s="96"/>
      <c r="R22" s="96"/>
      <c r="S22" s="96"/>
      <c r="T22" s="96"/>
      <c r="U22" s="95"/>
      <c r="V22" s="93"/>
      <c r="W22" s="92"/>
      <c r="X22" s="97"/>
      <c r="Y22" s="98"/>
      <c r="Z22" s="98"/>
      <c r="AA22" s="127"/>
      <c r="AB22" s="21"/>
      <c r="AC22" s="127"/>
    </row>
    <row r="23" spans="1:30" ht="16.2" thickBot="1" x14ac:dyDescent="0.35">
      <c r="A23" s="99" t="s">
        <v>3</v>
      </c>
      <c r="B23" s="100">
        <f>SUM(B16:B17)</f>
        <v>0</v>
      </c>
      <c r="C23" s="100">
        <f>SUM(C16:C17)</f>
        <v>0</v>
      </c>
      <c r="D23" s="101">
        <f>SUM(D16:D17)</f>
        <v>0</v>
      </c>
      <c r="E23" s="102"/>
      <c r="F23" s="129">
        <f>SUM(F16:F22)</f>
        <v>-29.8866716</v>
      </c>
      <c r="G23" s="103"/>
      <c r="H23" s="129">
        <f>SUM(H16:H22)</f>
        <v>-780.04209820000005</v>
      </c>
      <c r="I23" s="103"/>
      <c r="J23" s="130">
        <f>SUM(J16:J22)</f>
        <v>49.811117400000001</v>
      </c>
      <c r="K23" s="131">
        <f>SUM(K16:K22)</f>
        <v>24.905558700000029</v>
      </c>
      <c r="L23" s="129"/>
      <c r="M23" s="129">
        <f>SUM(M16:M22)</f>
        <v>576.08598659999996</v>
      </c>
      <c r="N23" s="103"/>
      <c r="O23" s="163">
        <f>SUM(O16:O22)</f>
        <v>-159.12610710000001</v>
      </c>
      <c r="P23" s="103"/>
      <c r="Q23" s="103">
        <f>SUM(Q16:Q17)</f>
        <v>0</v>
      </c>
      <c r="R23" s="103">
        <f>SUM(R16:R17)</f>
        <v>0</v>
      </c>
      <c r="S23" s="103">
        <f>SUM(S16:S17)</f>
        <v>0</v>
      </c>
      <c r="T23" s="103">
        <f>SUM(T16:T17)</f>
        <v>0</v>
      </c>
      <c r="U23" s="101">
        <f>SUM(U16:U17)</f>
        <v>0</v>
      </c>
      <c r="V23" s="104"/>
      <c r="W23" s="105"/>
      <c r="X23" s="106">
        <f>SUM(X16:X17)</f>
        <v>0</v>
      </c>
      <c r="Y23" s="106">
        <f>SUM(Y16:Y17)</f>
        <v>0</v>
      </c>
      <c r="Z23" s="106">
        <f>SUM(Z16:Z17)</f>
        <v>0</v>
      </c>
      <c r="AA23" s="164">
        <f>SUM(AA16:AA22)</f>
        <v>-735.21209369999997</v>
      </c>
      <c r="AB23" s="39"/>
      <c r="AC23" s="164">
        <f>SUM(AC16:AC17)</f>
        <v>438.60730169999999</v>
      </c>
      <c r="AD23" s="29"/>
    </row>
    <row r="24" spans="1:30" ht="12.9" customHeight="1" thickTop="1" x14ac:dyDescent="0.25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  <c r="AB24" s="21"/>
    </row>
    <row r="25" spans="1:30" ht="12.9" customHeight="1" x14ac:dyDescent="0.25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  <c r="AB25" s="21"/>
    </row>
    <row r="26" spans="1:30" ht="12.9" customHeight="1" x14ac:dyDescent="0.25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  <c r="AB26" s="21"/>
    </row>
    <row r="27" spans="1:30" ht="12.9" customHeight="1" x14ac:dyDescent="0.25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30" ht="12.9" customHeight="1" x14ac:dyDescent="0.25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30" ht="12.9" customHeight="1" x14ac:dyDescent="0.25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30" ht="12.9" customHeight="1" x14ac:dyDescent="0.25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30" ht="12.9" customHeight="1" x14ac:dyDescent="0.25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30" ht="12.9" customHeight="1" x14ac:dyDescent="0.25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" customHeight="1" x14ac:dyDescent="0.25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ht="12.9" customHeight="1" x14ac:dyDescent="0.25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ht="12.9" customHeight="1" x14ac:dyDescent="0.25">
      <c r="A35" s="10"/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  <c r="O35" s="7"/>
      <c r="P35" s="7"/>
      <c r="Q35" s="7"/>
      <c r="R35" s="7"/>
      <c r="S35" s="7"/>
      <c r="T35" s="7"/>
      <c r="U35" s="7"/>
      <c r="V35" s="11"/>
    </row>
    <row r="36" spans="1:22" x14ac:dyDescent="0.25">
      <c r="A36" s="10"/>
      <c r="B36" s="10"/>
      <c r="C36" s="10"/>
      <c r="D36" s="10"/>
      <c r="E36" s="10"/>
      <c r="F36" s="9"/>
      <c r="G36" s="9"/>
      <c r="H36" s="9"/>
      <c r="I36" s="9"/>
      <c r="J36" s="9"/>
      <c r="K36" s="9"/>
      <c r="L36" s="9"/>
      <c r="M36" s="9"/>
      <c r="N36" s="9"/>
      <c r="O36" s="7"/>
      <c r="P36" s="7"/>
      <c r="Q36" s="7"/>
      <c r="R36" s="7"/>
      <c r="S36" s="7"/>
      <c r="T36" s="7"/>
      <c r="U36" s="7"/>
      <c r="V36" s="11"/>
    </row>
    <row r="37" spans="1:22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11"/>
    </row>
    <row r="38" spans="1:22" x14ac:dyDescent="0.25">
      <c r="A38" s="8"/>
      <c r="B38" s="8"/>
      <c r="C38" s="8"/>
      <c r="D38" s="8"/>
      <c r="E38" s="8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5">
      <c r="A39" s="13"/>
      <c r="B39" s="13"/>
      <c r="C39" s="13"/>
      <c r="D39" s="13"/>
      <c r="E39" s="13"/>
      <c r="F39" s="12"/>
      <c r="G39" s="12"/>
      <c r="H39" s="12"/>
      <c r="I39" s="12"/>
      <c r="J39" s="12"/>
      <c r="K39" s="12"/>
      <c r="L39" s="12"/>
      <c r="M39" s="12"/>
      <c r="N39" s="12"/>
      <c r="O39" s="8"/>
      <c r="P39" s="8"/>
      <c r="Q39" s="8"/>
      <c r="R39" s="8"/>
      <c r="S39" s="8"/>
      <c r="T39" s="8"/>
      <c r="U39" s="8"/>
      <c r="V39" s="11"/>
    </row>
    <row r="40" spans="1:22" x14ac:dyDescent="0.25">
      <c r="A40" s="13"/>
      <c r="B40" s="13"/>
      <c r="C40" s="13"/>
      <c r="D40" s="13"/>
      <c r="E40" s="13"/>
      <c r="F40" s="12"/>
      <c r="G40" s="12"/>
      <c r="H40" s="12"/>
      <c r="I40" s="12"/>
      <c r="J40" s="12"/>
      <c r="K40" s="12"/>
      <c r="L40" s="12"/>
      <c r="M40" s="12"/>
      <c r="N40" s="12"/>
      <c r="O40" s="8"/>
      <c r="P40" s="8"/>
      <c r="Q40" s="8"/>
      <c r="R40" s="8"/>
      <c r="S40" s="8"/>
      <c r="T40" s="8"/>
      <c r="U40" s="8"/>
      <c r="V40" s="11"/>
    </row>
    <row r="41" spans="1:22" x14ac:dyDescent="0.25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5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5">
      <c r="A43" s="14"/>
      <c r="B43" s="14"/>
      <c r="C43" s="14"/>
      <c r="D43" s="14"/>
      <c r="E43" s="14"/>
      <c r="F43" s="15"/>
      <c r="G43" s="15"/>
      <c r="H43" s="15"/>
      <c r="I43" s="15"/>
      <c r="J43" s="15"/>
      <c r="K43" s="15"/>
      <c r="L43" s="12"/>
      <c r="M43" s="15"/>
      <c r="N43" s="15"/>
      <c r="O43" s="14"/>
      <c r="P43" s="14"/>
      <c r="Q43" s="14"/>
      <c r="R43" s="14"/>
      <c r="S43" s="14"/>
      <c r="T43" s="14"/>
      <c r="U43" s="14"/>
    </row>
    <row r="44" spans="1:22" x14ac:dyDescent="0.25">
      <c r="A44" s="14"/>
      <c r="B44" s="14"/>
      <c r="C44" s="14"/>
      <c r="D44" s="14"/>
      <c r="E44" s="14"/>
      <c r="F44" s="15"/>
      <c r="G44" s="15"/>
      <c r="H44" s="15"/>
      <c r="I44" s="15"/>
      <c r="J44" s="15"/>
      <c r="K44" s="15"/>
      <c r="L44" s="12"/>
      <c r="M44" s="15"/>
      <c r="N44" s="15"/>
      <c r="O44" s="14"/>
      <c r="P44" s="14"/>
      <c r="Q44" s="14"/>
      <c r="R44" s="14"/>
      <c r="S44" s="14"/>
      <c r="T44" s="14"/>
      <c r="U44" s="14"/>
    </row>
    <row r="45" spans="1:22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M70" s="14"/>
      <c r="N70" s="14"/>
      <c r="O70" s="14"/>
      <c r="P70" s="14"/>
      <c r="Q70" s="14"/>
      <c r="R70" s="14"/>
      <c r="S70" s="14"/>
      <c r="T70" s="14"/>
      <c r="U70" s="14"/>
    </row>
    <row r="71" spans="1:21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M71" s="14"/>
      <c r="N71" s="14"/>
      <c r="O71" s="14"/>
      <c r="P71" s="14"/>
      <c r="Q71" s="14"/>
      <c r="R71" s="14"/>
      <c r="S71" s="14"/>
      <c r="T71" s="14"/>
      <c r="U71" s="14"/>
    </row>
  </sheetData>
  <mergeCells count="1">
    <mergeCell ref="J9:K9"/>
  </mergeCells>
  <phoneticPr fontId="0" type="noConversion"/>
  <pageMargins left="1.03" right="0.75" top="1" bottom="1" header="0.5" footer="0.5"/>
  <pageSetup scale="7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>
    <pageSetUpPr fitToPage="1"/>
  </sheetPr>
  <dimension ref="A1:AH71"/>
  <sheetViews>
    <sheetView showGridLines="0" zoomScale="75" workbookViewId="0">
      <pane xSplit="1" ySplit="11" topLeftCell="B12" activePane="bottomRight" state="frozen"/>
      <selection pane="topRight"/>
      <selection pane="bottomLeft"/>
      <selection pane="bottomRight"/>
    </sheetView>
  </sheetViews>
  <sheetFormatPr defaultColWidth="9.08984375" defaultRowHeight="13.2" x14ac:dyDescent="0.25"/>
  <cols>
    <col min="1" max="1" width="13.08984375" style="2" bestFit="1" customWidth="1"/>
    <col min="2" max="4" width="11.54296875" style="2" hidden="1" customWidth="1"/>
    <col min="5" max="5" width="5.54296875" style="2" customWidth="1"/>
    <col min="6" max="6" width="11.54296875" style="2" customWidth="1"/>
    <col min="7" max="7" width="4.6328125" style="2" customWidth="1"/>
    <col min="8" max="8" width="11.54296875" style="2" customWidth="1"/>
    <col min="9" max="9" width="4.54296875" style="2" customWidth="1"/>
    <col min="10" max="11" width="11.54296875" style="2" customWidth="1"/>
    <col min="12" max="12" width="4.6328125" style="8" customWidth="1"/>
    <col min="13" max="13" width="11.54296875" style="2" customWidth="1"/>
    <col min="14" max="14" width="5.6328125" style="2" customWidth="1"/>
    <col min="15" max="15" width="11.54296875" style="2" customWidth="1"/>
    <col min="16" max="16" width="5.54296875" style="2" hidden="1" customWidth="1"/>
    <col min="17" max="18" width="11.54296875" style="2" hidden="1" customWidth="1"/>
    <col min="19" max="20" width="10.54296875" style="2" hidden="1" customWidth="1"/>
    <col min="21" max="21" width="11.54296875" style="2" hidden="1" customWidth="1"/>
    <col min="22" max="22" width="5.54296875" style="1" customWidth="1"/>
    <col min="23" max="23" width="11.36328125" style="1" customWidth="1"/>
    <col min="24" max="25" width="6.6328125" style="1" hidden="1" customWidth="1"/>
    <col min="26" max="26" width="8.984375E-2" style="1" hidden="1" customWidth="1"/>
    <col min="27" max="27" width="14.6328125" style="1" bestFit="1" customWidth="1"/>
    <col min="28" max="28" width="8.6328125" customWidth="1"/>
    <col min="29" max="29" width="12.6328125" style="1" customWidth="1"/>
    <col min="30" max="32" width="10.54296875" style="21" customWidth="1"/>
    <col min="33" max="33" width="11.54296875" style="21" customWidth="1"/>
    <col min="34" max="16384" width="9.08984375" style="21"/>
  </cols>
  <sheetData>
    <row r="1" spans="1:34" ht="15.6" x14ac:dyDescent="0.3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  <c r="AD1" s="5"/>
      <c r="AE1" s="5"/>
      <c r="AF1" s="5"/>
      <c r="AG1" s="5"/>
      <c r="AH1" s="5"/>
    </row>
    <row r="2" spans="1:34" ht="4.5" customHeight="1" thickBot="1" x14ac:dyDescent="0.3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4" s="5" customFormat="1" ht="27" customHeight="1" thickBot="1" x14ac:dyDescent="0.45">
      <c r="A3" s="107" t="s">
        <v>34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9"/>
      <c r="AB3"/>
      <c r="AC3" s="152"/>
      <c r="AD3" s="38"/>
      <c r="AE3" s="38"/>
      <c r="AF3" s="38"/>
    </row>
    <row r="4" spans="1:34" ht="4.5" customHeight="1" x14ac:dyDescent="0.3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4" ht="15.6" x14ac:dyDescent="0.3">
      <c r="A5" s="36">
        <f ca="1">'WTI GW'!A5</f>
        <v>36985.667133912037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C5" s="53"/>
    </row>
    <row r="6" spans="1:34" ht="15.6" x14ac:dyDescent="0.3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4" ht="15.6" x14ac:dyDescent="0.3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</row>
    <row r="8" spans="1:34" ht="16.2" thickBot="1" x14ac:dyDescent="0.35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46"/>
    </row>
    <row r="9" spans="1:34" s="25" customFormat="1" ht="15.6" x14ac:dyDescent="0.3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78" t="s">
        <v>40</v>
      </c>
      <c r="K9" s="179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/>
      <c r="AC9" s="144" t="s">
        <v>3</v>
      </c>
    </row>
    <row r="10" spans="1:34" s="22" customFormat="1" ht="16.2" thickBot="1" x14ac:dyDescent="0.35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14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 t="s">
        <v>5</v>
      </c>
      <c r="AB10"/>
      <c r="AC10" s="145" t="s">
        <v>5</v>
      </c>
      <c r="AD10" s="171" t="s">
        <v>42</v>
      </c>
      <c r="AE10" s="170"/>
    </row>
    <row r="11" spans="1:34" s="22" customFormat="1" ht="28.5" customHeight="1" thickBot="1" x14ac:dyDescent="0.35">
      <c r="A11" s="78" t="s">
        <v>4</v>
      </c>
      <c r="B11" s="79">
        <f>+B23</f>
        <v>0</v>
      </c>
      <c r="C11" s="79">
        <f>+C23</f>
        <v>0</v>
      </c>
      <c r="D11" s="80">
        <f>+D23</f>
        <v>0</v>
      </c>
      <c r="E11" s="78"/>
      <c r="F11" s="123">
        <f>+F23</f>
        <v>-288.86817689999998</v>
      </c>
      <c r="G11" s="148"/>
      <c r="H11" s="123">
        <f>+H23</f>
        <v>-886.6229502000001</v>
      </c>
      <c r="I11" s="148"/>
      <c r="J11" s="162">
        <f>+J23</f>
        <v>49.811117400000001</v>
      </c>
      <c r="K11" s="158">
        <f>+K23</f>
        <v>199.22003280000001</v>
      </c>
      <c r="L11" s="78"/>
      <c r="M11" s="123">
        <f>+M23</f>
        <v>227.47580589999995</v>
      </c>
      <c r="N11" s="148"/>
      <c r="O11" s="150">
        <f>+O23</f>
        <v>-698.98417100000006</v>
      </c>
      <c r="P11" s="82"/>
      <c r="Q11" s="79">
        <f>+Q23</f>
        <v>0</v>
      </c>
      <c r="R11" s="79">
        <f>+R23</f>
        <v>0</v>
      </c>
      <c r="S11" s="79">
        <f>+S23</f>
        <v>0</v>
      </c>
      <c r="T11" s="79">
        <f>+T23</f>
        <v>0</v>
      </c>
      <c r="U11" s="81">
        <f>+U23</f>
        <v>0</v>
      </c>
      <c r="V11" s="46"/>
      <c r="W11" s="78"/>
      <c r="X11" s="83">
        <f>+X23</f>
        <v>0</v>
      </c>
      <c r="Y11" s="83">
        <f>+Y23</f>
        <v>0</v>
      </c>
      <c r="Z11" s="136">
        <f>+Z23</f>
        <v>0</v>
      </c>
      <c r="AA11" s="84">
        <f>+AA23</f>
        <v>-926.45997690000002</v>
      </c>
      <c r="AB11"/>
      <c r="AC11" s="84">
        <f>O11</f>
        <v>-698.98417100000006</v>
      </c>
    </row>
    <row r="12" spans="1:34" s="22" customFormat="1" ht="15.6" x14ac:dyDescent="0.3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/>
      <c r="AC12" s="137"/>
    </row>
    <row r="13" spans="1:34" ht="15.6" x14ac:dyDescent="0.3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0"/>
      <c r="AA13" s="128"/>
      <c r="AC13" s="128"/>
    </row>
    <row r="14" spans="1:34" ht="15.6" x14ac:dyDescent="0.3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94"/>
      <c r="AA14" s="135"/>
      <c r="AB14" s="21"/>
      <c r="AC14" s="135"/>
    </row>
    <row r="15" spans="1:34" ht="15.6" x14ac:dyDescent="0.3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94"/>
      <c r="AA15" s="135"/>
      <c r="AC15" s="135"/>
    </row>
    <row r="16" spans="1:34" ht="15.6" x14ac:dyDescent="0.3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3"/>
      <c r="P16" s="87"/>
      <c r="Q16" s="87"/>
      <c r="R16" s="87"/>
      <c r="S16" s="87"/>
      <c r="T16" s="87"/>
      <c r="U16" s="86"/>
      <c r="V16" s="93"/>
      <c r="W16" s="92"/>
      <c r="X16" s="97"/>
      <c r="Y16" s="98"/>
      <c r="Z16" s="98"/>
      <c r="AA16" s="127"/>
      <c r="AC16" s="127"/>
    </row>
    <row r="17" spans="1:29" ht="15.6" x14ac:dyDescent="0.3">
      <c r="A17" s="92">
        <v>37012</v>
      </c>
      <c r="B17" s="93"/>
      <c r="C17" s="94"/>
      <c r="D17" s="95"/>
      <c r="E17" s="93"/>
      <c r="F17" s="126">
        <f>+'WTI GW'!F17-'WTI GW Prior'!F17</f>
        <v>-288.86817689999998</v>
      </c>
      <c r="G17" s="93"/>
      <c r="H17" s="126">
        <f>+'WTI GW'!H17-'WTI GW Prior'!H17</f>
        <v>-886.6229502000001</v>
      </c>
      <c r="I17" s="93"/>
      <c r="J17" s="119">
        <f>+'WTI GW'!J17-'WTI GW Prior'!J17</f>
        <v>49.811117400000001</v>
      </c>
      <c r="K17" s="120">
        <f>+'WTI GW'!K17-'WTI GW Prior'!K17</f>
        <v>398.52035760000001</v>
      </c>
      <c r="L17" s="96"/>
      <c r="M17" s="126">
        <f>+'WTI GW'!M17-'WTI GW Prior'!M17</f>
        <v>227.47580589999995</v>
      </c>
      <c r="N17" s="93"/>
      <c r="O17" s="143">
        <f>SUM(F17:M17)</f>
        <v>-499.68384620000006</v>
      </c>
      <c r="P17" s="87"/>
      <c r="Q17" s="87"/>
      <c r="R17" s="87"/>
      <c r="S17" s="87"/>
      <c r="T17" s="87"/>
      <c r="U17" s="86"/>
      <c r="V17" s="93"/>
      <c r="W17" s="92">
        <f>+A17</f>
        <v>37012</v>
      </c>
      <c r="X17" s="97"/>
      <c r="Y17" s="98"/>
      <c r="Z17" s="98"/>
      <c r="AA17" s="127">
        <f>O17-M17</f>
        <v>-727.15965210000002</v>
      </c>
      <c r="AC17" s="127">
        <f>O17</f>
        <v>-499.68384620000006</v>
      </c>
    </row>
    <row r="18" spans="1:29" ht="15.6" x14ac:dyDescent="0.3">
      <c r="A18" s="92"/>
      <c r="B18" s="93"/>
      <c r="C18" s="94"/>
      <c r="D18" s="95"/>
      <c r="E18" s="93"/>
      <c r="F18" s="126"/>
      <c r="G18" s="93"/>
      <c r="H18" s="126"/>
      <c r="I18" s="93"/>
      <c r="J18" s="119"/>
      <c r="K18" s="120"/>
      <c r="L18" s="96"/>
      <c r="M18" s="126"/>
      <c r="N18" s="93"/>
      <c r="O18" s="143"/>
      <c r="P18" s="87"/>
      <c r="Q18" s="87"/>
      <c r="R18" s="87"/>
      <c r="S18" s="87"/>
      <c r="T18" s="87"/>
      <c r="U18" s="86"/>
      <c r="V18" s="93"/>
      <c r="W18" s="92"/>
      <c r="X18" s="97"/>
      <c r="Y18" s="98"/>
      <c r="Z18" s="98"/>
      <c r="AA18" s="127"/>
      <c r="AC18" s="127"/>
    </row>
    <row r="19" spans="1:29" ht="15.6" x14ac:dyDescent="0.3">
      <c r="A19" s="92">
        <v>37043</v>
      </c>
      <c r="B19" s="93"/>
      <c r="C19" s="94"/>
      <c r="D19" s="95"/>
      <c r="E19" s="93"/>
      <c r="F19" s="126">
        <f>+'WTI GW'!F19-'WTI GW Prior'!F19</f>
        <v>0</v>
      </c>
      <c r="G19" s="93"/>
      <c r="H19" s="126">
        <f>+'WTI GW'!H19-'WTI GW Prior'!H19</f>
        <v>0</v>
      </c>
      <c r="I19" s="93"/>
      <c r="J19" s="119">
        <f>+'WTI GW'!J19-'WTI GW Prior'!J19</f>
        <v>0</v>
      </c>
      <c r="K19" s="120">
        <f>+'WTI GW'!K19-'WTI GW Prior'!K19</f>
        <v>-199.3003248</v>
      </c>
      <c r="L19" s="96"/>
      <c r="M19" s="126">
        <f>+'WTI GW'!M19-'WTI GW Prior'!M19</f>
        <v>0</v>
      </c>
      <c r="N19" s="93"/>
      <c r="O19" s="143">
        <f>SUM(F19:M19)</f>
        <v>-199.3003248</v>
      </c>
      <c r="P19" s="87"/>
      <c r="Q19" s="87"/>
      <c r="R19" s="87"/>
      <c r="S19" s="87"/>
      <c r="T19" s="87"/>
      <c r="U19" s="86"/>
      <c r="V19" s="93"/>
      <c r="W19" s="92">
        <f>A19</f>
        <v>37043</v>
      </c>
      <c r="X19" s="97"/>
      <c r="Y19" s="98"/>
      <c r="Z19" s="98"/>
      <c r="AA19" s="127">
        <f>O19-M19</f>
        <v>-199.3003248</v>
      </c>
      <c r="AC19" s="127">
        <f>O19</f>
        <v>-199.3003248</v>
      </c>
    </row>
    <row r="20" spans="1:29" ht="15.6" x14ac:dyDescent="0.3">
      <c r="A20" s="92"/>
      <c r="B20" s="93"/>
      <c r="C20" s="94"/>
      <c r="D20" s="95"/>
      <c r="E20" s="93"/>
      <c r="F20" s="126"/>
      <c r="G20" s="93"/>
      <c r="H20" s="126"/>
      <c r="I20" s="93"/>
      <c r="J20" s="119"/>
      <c r="K20" s="120"/>
      <c r="L20" s="96"/>
      <c r="M20" s="126"/>
      <c r="N20" s="93"/>
      <c r="O20" s="143"/>
      <c r="P20" s="87"/>
      <c r="Q20" s="87"/>
      <c r="R20" s="87"/>
      <c r="S20" s="87"/>
      <c r="T20" s="87"/>
      <c r="U20" s="86"/>
      <c r="V20" s="93"/>
      <c r="W20" s="92"/>
      <c r="X20" s="97"/>
      <c r="Y20" s="98"/>
      <c r="Z20" s="98"/>
      <c r="AA20" s="127"/>
      <c r="AC20" s="127"/>
    </row>
    <row r="21" spans="1:29" ht="15.6" x14ac:dyDescent="0.3">
      <c r="A21" s="92">
        <v>37073</v>
      </c>
      <c r="B21" s="93"/>
      <c r="C21" s="94"/>
      <c r="D21" s="95"/>
      <c r="E21" s="93"/>
      <c r="F21" s="126">
        <f>+'WTI GW'!F21-'WTI GW Prior'!F21</f>
        <v>0</v>
      </c>
      <c r="G21" s="93"/>
      <c r="H21" s="126">
        <f>+'WTI GW'!H21-'WTI GW Prior'!H21</f>
        <v>0</v>
      </c>
      <c r="I21" s="93"/>
      <c r="J21" s="119">
        <f>+'WTI GW'!J21-'WTI GW Prior'!J21</f>
        <v>0</v>
      </c>
      <c r="K21" s="120">
        <f>+'WTI GW'!K21-'WTI GW Prior'!K21</f>
        <v>0</v>
      </c>
      <c r="L21" s="96"/>
      <c r="M21" s="126">
        <f>+'WTI GW'!M21-'WTI GW Prior'!M21</f>
        <v>0</v>
      </c>
      <c r="N21" s="93"/>
      <c r="O21" s="143">
        <f>SUM(F21:M21)</f>
        <v>0</v>
      </c>
      <c r="P21" s="87"/>
      <c r="Q21" s="87"/>
      <c r="R21" s="87"/>
      <c r="S21" s="87"/>
      <c r="T21" s="87"/>
      <c r="U21" s="86"/>
      <c r="V21" s="93"/>
      <c r="W21" s="92">
        <f>A21</f>
        <v>37073</v>
      </c>
      <c r="X21" s="97"/>
      <c r="Y21" s="98"/>
      <c r="Z21" s="98"/>
      <c r="AA21" s="127">
        <f>O21-M21</f>
        <v>0</v>
      </c>
      <c r="AC21" s="127"/>
    </row>
    <row r="22" spans="1:29" ht="15.6" x14ac:dyDescent="0.3">
      <c r="A22" s="92"/>
      <c r="B22" s="93"/>
      <c r="C22" s="94"/>
      <c r="D22" s="95"/>
      <c r="E22" s="93"/>
      <c r="F22" s="126"/>
      <c r="G22" s="93"/>
      <c r="H22" s="126"/>
      <c r="I22" s="93"/>
      <c r="J22" s="119"/>
      <c r="K22" s="120"/>
      <c r="L22" s="96"/>
      <c r="M22" s="126"/>
      <c r="N22" s="93"/>
      <c r="O22" s="143"/>
      <c r="P22" s="87"/>
      <c r="Q22" s="87"/>
      <c r="R22" s="87"/>
      <c r="S22" s="87"/>
      <c r="T22" s="87"/>
      <c r="U22" s="86"/>
      <c r="V22" s="93"/>
      <c r="W22" s="92"/>
      <c r="X22" s="97"/>
      <c r="Y22" s="98"/>
      <c r="Z22" s="98"/>
      <c r="AA22" s="127"/>
      <c r="AC22" s="127"/>
    </row>
    <row r="23" spans="1:29" ht="16.2" thickBot="1" x14ac:dyDescent="0.35">
      <c r="A23" s="99" t="s">
        <v>3</v>
      </c>
      <c r="B23" s="100">
        <f>SUM(B16:B17)</f>
        <v>0</v>
      </c>
      <c r="C23" s="100">
        <f>SUM(C16:C17)</f>
        <v>0</v>
      </c>
      <c r="D23" s="110">
        <f>SUM(D16:D17)</f>
        <v>0</v>
      </c>
      <c r="E23" s="100"/>
      <c r="F23" s="132">
        <f>SUM(F16:F22)</f>
        <v>-288.86817689999998</v>
      </c>
      <c r="G23" s="100"/>
      <c r="H23" s="132">
        <f>SUM(H16:H22)</f>
        <v>-886.6229502000001</v>
      </c>
      <c r="I23" s="100"/>
      <c r="J23" s="133">
        <f>SUM(J16:J22)</f>
        <v>49.811117400000001</v>
      </c>
      <c r="K23" s="134">
        <f>SUM(K16:K22)</f>
        <v>199.22003280000001</v>
      </c>
      <c r="L23" s="132"/>
      <c r="M23" s="132">
        <f>SUM(M16:M22)</f>
        <v>227.47580589999995</v>
      </c>
      <c r="N23" s="100"/>
      <c r="O23" s="165">
        <f>SUM(O16:O22)</f>
        <v>-698.98417100000006</v>
      </c>
      <c r="P23" s="100"/>
      <c r="Q23" s="100">
        <f>SUM(Q16:Q17)</f>
        <v>0</v>
      </c>
      <c r="R23" s="100">
        <f>SUM(R16:R17)</f>
        <v>0</v>
      </c>
      <c r="S23" s="100">
        <f>SUM(S16:S17)</f>
        <v>0</v>
      </c>
      <c r="T23" s="100">
        <f>SUM(T16:T17)</f>
        <v>0</v>
      </c>
      <c r="U23" s="110">
        <f>SUM(U16:U17)</f>
        <v>0</v>
      </c>
      <c r="V23" s="100"/>
      <c r="W23" s="100"/>
      <c r="X23" s="111">
        <f>SUM(X16:X17)</f>
        <v>0</v>
      </c>
      <c r="Y23" s="111">
        <f>SUM(Y16:Y17)</f>
        <v>0</v>
      </c>
      <c r="Z23" s="111">
        <f>SUM(Z16:Z17)</f>
        <v>0</v>
      </c>
      <c r="AA23" s="166">
        <f>SUM(AA16:AA22)</f>
        <v>-926.45997690000002</v>
      </c>
      <c r="AB23" s="24"/>
      <c r="AC23" s="166">
        <f>SUM(AC16:AC17)</f>
        <v>-499.68384620000006</v>
      </c>
    </row>
    <row r="24" spans="1:29" ht="12.9" customHeight="1" thickTop="1" x14ac:dyDescent="0.25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</row>
    <row r="25" spans="1:29" ht="12.9" customHeight="1" x14ac:dyDescent="0.25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</row>
    <row r="26" spans="1:29" ht="12.9" customHeight="1" x14ac:dyDescent="0.25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</row>
    <row r="27" spans="1:29" ht="12.9" customHeight="1" x14ac:dyDescent="0.25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29" ht="12.9" customHeight="1" x14ac:dyDescent="0.25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29" ht="12.9" customHeight="1" x14ac:dyDescent="0.25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29" ht="12.9" customHeight="1" x14ac:dyDescent="0.25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29" ht="12.9" customHeight="1" x14ac:dyDescent="0.25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29" ht="12.9" customHeight="1" x14ac:dyDescent="0.25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" customHeight="1" x14ac:dyDescent="0.25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ht="12.9" customHeight="1" x14ac:dyDescent="0.25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ht="12.9" customHeight="1" x14ac:dyDescent="0.25">
      <c r="A35" s="10"/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  <c r="O35" s="7"/>
      <c r="P35" s="7"/>
      <c r="Q35" s="7"/>
      <c r="R35" s="7"/>
      <c r="S35" s="7"/>
      <c r="T35" s="7"/>
      <c r="U35" s="7"/>
      <c r="V35" s="11"/>
    </row>
    <row r="36" spans="1:22" x14ac:dyDescent="0.25">
      <c r="A36" s="10"/>
      <c r="B36" s="10"/>
      <c r="C36" s="10"/>
      <c r="D36" s="10"/>
      <c r="E36" s="10"/>
      <c r="F36" s="9"/>
      <c r="G36" s="9"/>
      <c r="H36" s="9"/>
      <c r="I36" s="9"/>
      <c r="J36" s="9"/>
      <c r="K36" s="9"/>
      <c r="L36" s="9"/>
      <c r="M36" s="9"/>
      <c r="N36" s="9"/>
      <c r="O36" s="7"/>
      <c r="P36" s="7"/>
      <c r="Q36" s="7"/>
      <c r="R36" s="7"/>
      <c r="S36" s="7"/>
      <c r="T36" s="7"/>
      <c r="U36" s="7"/>
      <c r="V36" s="11"/>
    </row>
    <row r="37" spans="1:22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11"/>
    </row>
    <row r="38" spans="1:22" x14ac:dyDescent="0.25">
      <c r="A38" s="8"/>
      <c r="B38" s="8"/>
      <c r="C38" s="8"/>
      <c r="D38" s="8"/>
      <c r="E38" s="8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5">
      <c r="A39" s="13"/>
      <c r="B39" s="13"/>
      <c r="C39" s="13"/>
      <c r="D39" s="13"/>
      <c r="E39" s="13"/>
      <c r="F39" s="12"/>
      <c r="G39" s="12"/>
      <c r="H39" s="12"/>
      <c r="I39" s="12"/>
      <c r="J39" s="12"/>
      <c r="K39" s="12"/>
      <c r="L39" s="12"/>
      <c r="M39" s="12"/>
      <c r="N39" s="12"/>
      <c r="O39" s="8"/>
      <c r="P39" s="8"/>
      <c r="Q39" s="8"/>
      <c r="R39" s="8"/>
      <c r="S39" s="8"/>
      <c r="T39" s="8"/>
      <c r="U39" s="8"/>
      <c r="V39" s="11"/>
    </row>
    <row r="40" spans="1:22" x14ac:dyDescent="0.25">
      <c r="A40" s="13"/>
      <c r="B40" s="13"/>
      <c r="C40" s="13"/>
      <c r="D40" s="13"/>
      <c r="E40" s="13"/>
      <c r="F40" s="12"/>
      <c r="G40" s="12"/>
      <c r="H40" s="12"/>
      <c r="I40" s="12"/>
      <c r="J40" s="12"/>
      <c r="K40" s="12"/>
      <c r="L40" s="12"/>
      <c r="M40" s="12"/>
      <c r="N40" s="12"/>
      <c r="O40" s="8"/>
      <c r="P40" s="8"/>
      <c r="Q40" s="8"/>
      <c r="R40" s="8"/>
      <c r="S40" s="8"/>
      <c r="T40" s="8"/>
      <c r="U40" s="8"/>
      <c r="V40" s="11"/>
    </row>
    <row r="41" spans="1:22" x14ac:dyDescent="0.25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5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5">
      <c r="A43" s="14"/>
      <c r="B43" s="14"/>
      <c r="C43" s="14"/>
      <c r="D43" s="14"/>
      <c r="E43" s="14"/>
      <c r="F43" s="15"/>
      <c r="G43" s="15"/>
      <c r="H43" s="15"/>
      <c r="I43" s="15"/>
      <c r="J43" s="15"/>
      <c r="K43" s="15"/>
      <c r="L43" s="12"/>
      <c r="M43" s="15"/>
      <c r="N43" s="15"/>
      <c r="O43" s="14"/>
      <c r="P43" s="14"/>
      <c r="Q43" s="14"/>
      <c r="R43" s="14"/>
      <c r="S43" s="14"/>
      <c r="T43" s="14"/>
      <c r="U43" s="14"/>
    </row>
    <row r="44" spans="1:22" x14ac:dyDescent="0.25">
      <c r="A44" s="14"/>
      <c r="B44" s="14"/>
      <c r="C44" s="14"/>
      <c r="D44" s="14"/>
      <c r="E44" s="14"/>
      <c r="F44" s="15"/>
      <c r="G44" s="15"/>
      <c r="H44" s="15"/>
      <c r="I44" s="15"/>
      <c r="J44" s="15"/>
      <c r="K44" s="15"/>
      <c r="L44" s="12"/>
      <c r="M44" s="15"/>
      <c r="N44" s="15"/>
      <c r="O44" s="14"/>
      <c r="P44" s="14"/>
      <c r="Q44" s="14"/>
      <c r="R44" s="14"/>
      <c r="S44" s="14"/>
      <c r="T44" s="14"/>
      <c r="U44" s="14"/>
    </row>
    <row r="45" spans="1:22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M70" s="14"/>
      <c r="N70" s="14"/>
      <c r="O70" s="14"/>
      <c r="P70" s="14"/>
      <c r="Q70" s="14"/>
      <c r="R70" s="14"/>
      <c r="S70" s="14"/>
      <c r="T70" s="14"/>
      <c r="U70" s="14"/>
    </row>
    <row r="71" spans="1:21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M71" s="14"/>
      <c r="N71" s="14"/>
      <c r="O71" s="14"/>
      <c r="P71" s="14"/>
      <c r="Q71" s="14"/>
      <c r="R71" s="14"/>
      <c r="S71" s="14"/>
      <c r="T71" s="14"/>
      <c r="U71" s="14"/>
    </row>
  </sheetData>
  <mergeCells count="1">
    <mergeCell ref="J9:K9"/>
  </mergeCells>
  <phoneticPr fontId="0" type="noConversion"/>
  <pageMargins left="1.1200000000000001" right="0.75" top="1" bottom="1" header="0.5" footer="0.5"/>
  <pageSetup scale="71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9" r:id="rId4" name="Button 9">
              <controlPr defaultSize="0" print="0" autoFill="0" autoPict="0" macro="[0]!SetUpPos">
                <anchor moveWithCells="1" sizeWithCells="1">
                  <from>
                    <xdr:col>4</xdr:col>
                    <xdr:colOff>449580</xdr:colOff>
                    <xdr:row>33</xdr:row>
                    <xdr:rowOff>76200</xdr:rowOff>
                  </from>
                  <to>
                    <xdr:col>5</xdr:col>
                    <xdr:colOff>891540</xdr:colOff>
                    <xdr:row>35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5" name="Button 10">
              <controlPr defaultSize="0" print="0" autoFill="0" autoPict="0" macro="[0]!CopyPos">
                <anchor moveWithCells="1" sizeWithCells="1">
                  <from>
                    <xdr:col>6</xdr:col>
                    <xdr:colOff>121920</xdr:colOff>
                    <xdr:row>33</xdr:row>
                    <xdr:rowOff>68580</xdr:rowOff>
                  </from>
                  <to>
                    <xdr:col>7</xdr:col>
                    <xdr:colOff>701040</xdr:colOff>
                    <xdr:row>35</xdr:row>
                    <xdr:rowOff>68580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AE71"/>
  <sheetViews>
    <sheetView showGridLines="0" zoomScale="75" workbookViewId="0">
      <selection activeCell="A11" sqref="A11:IV23"/>
    </sheetView>
  </sheetViews>
  <sheetFormatPr defaultColWidth="9.08984375" defaultRowHeight="13.2" x14ac:dyDescent="0.25"/>
  <cols>
    <col min="1" max="1" width="12.90625" style="2" bestFit="1" customWidth="1"/>
    <col min="2" max="4" width="11.54296875" style="2" hidden="1" customWidth="1"/>
    <col min="5" max="5" width="5.54296875" style="2" customWidth="1"/>
    <col min="6" max="6" width="11.54296875" style="2" customWidth="1"/>
    <col min="7" max="7" width="4.6328125" style="2" customWidth="1"/>
    <col min="8" max="8" width="11.54296875" style="2" customWidth="1"/>
    <col min="9" max="9" width="4.54296875" style="2" customWidth="1"/>
    <col min="10" max="11" width="11.54296875" style="2" customWidth="1"/>
    <col min="12" max="12" width="4.6328125" style="8" customWidth="1"/>
    <col min="13" max="13" width="11.54296875" style="2" customWidth="1"/>
    <col min="14" max="14" width="5.6328125" style="2" customWidth="1"/>
    <col min="15" max="15" width="11.54296875" style="2" customWidth="1"/>
    <col min="16" max="16" width="5.54296875" style="2" hidden="1" customWidth="1"/>
    <col min="17" max="18" width="11.54296875" style="2" hidden="1" customWidth="1"/>
    <col min="19" max="20" width="10.54296875" style="2" hidden="1" customWidth="1"/>
    <col min="21" max="21" width="11.54296875" style="2" hidden="1" customWidth="1"/>
    <col min="22" max="22" width="5.54296875" style="1" customWidth="1"/>
    <col min="23" max="23" width="13" style="1" customWidth="1"/>
    <col min="24" max="25" width="6.6328125" style="1" hidden="1" customWidth="1"/>
    <col min="26" max="26" width="23.453125" style="1" hidden="1" customWidth="1"/>
    <col min="27" max="27" width="14.6328125" style="1" bestFit="1" customWidth="1"/>
    <col min="28" max="28" width="8.6328125" customWidth="1"/>
    <col min="29" max="29" width="12.6328125" style="1" customWidth="1"/>
    <col min="30" max="32" width="10.54296875" style="21" customWidth="1"/>
    <col min="33" max="33" width="11.54296875" style="21" customWidth="1"/>
    <col min="34" max="16384" width="9.08984375" style="21"/>
  </cols>
  <sheetData>
    <row r="1" spans="1:31" ht="15.6" x14ac:dyDescent="0.3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</row>
    <row r="2" spans="1:31" ht="5.0999999999999996" customHeight="1" thickBot="1" x14ac:dyDescent="0.3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1" ht="27" customHeight="1" thickTop="1" thickBot="1" x14ac:dyDescent="0.35">
      <c r="A3" s="47" t="s">
        <v>35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9"/>
      <c r="AC3" s="153"/>
    </row>
    <row r="4" spans="1:31" ht="5.0999999999999996" customHeight="1" thickTop="1" x14ac:dyDescent="0.3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1" ht="15.6" x14ac:dyDescent="0.3">
      <c r="A5" s="36">
        <f ca="1">NOW()-1</f>
        <v>36984.667133912037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B5" s="37"/>
      <c r="AC5" s="53"/>
      <c r="AD5" s="5"/>
    </row>
    <row r="6" spans="1:31" ht="15.6" x14ac:dyDescent="0.3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1" ht="15.6" x14ac:dyDescent="0.3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</row>
    <row r="8" spans="1:31" ht="16.2" thickBot="1" x14ac:dyDescent="0.35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46"/>
    </row>
    <row r="9" spans="1:31" s="25" customFormat="1" ht="15.6" x14ac:dyDescent="0.3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78" t="s">
        <v>40</v>
      </c>
      <c r="K9" s="179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 s="4"/>
      <c r="AC9" s="144" t="s">
        <v>3</v>
      </c>
    </row>
    <row r="10" spans="1:31" s="22" customFormat="1" ht="16.2" thickBot="1" x14ac:dyDescent="0.35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49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/>
      <c r="AB10" s="6"/>
      <c r="AC10" s="145"/>
      <c r="AD10" s="171" t="s">
        <v>42</v>
      </c>
      <c r="AE10" s="170"/>
    </row>
    <row r="11" spans="1:31" s="22" customFormat="1" ht="28.5" customHeight="1" thickBot="1" x14ac:dyDescent="0.35">
      <c r="A11" s="78" t="s">
        <v>4</v>
      </c>
      <c r="B11" s="79">
        <v>0</v>
      </c>
      <c r="C11" s="79">
        <v>0</v>
      </c>
      <c r="D11" s="80">
        <v>0</v>
      </c>
      <c r="E11" s="78"/>
      <c r="F11" s="123">
        <v>258.98150529999998</v>
      </c>
      <c r="G11" s="148"/>
      <c r="H11" s="123">
        <v>106.58085199999999</v>
      </c>
      <c r="I11" s="148"/>
      <c r="J11" s="162">
        <v>0</v>
      </c>
      <c r="K11" s="158">
        <v>-174.31447410000001</v>
      </c>
      <c r="L11" s="78"/>
      <c r="M11" s="123">
        <v>348.6101807</v>
      </c>
      <c r="N11" s="148"/>
      <c r="O11" s="150">
        <v>539.85806389999993</v>
      </c>
      <c r="P11" s="82"/>
      <c r="Q11" s="79">
        <v>0</v>
      </c>
      <c r="R11" s="79">
        <v>0</v>
      </c>
      <c r="S11" s="79">
        <v>0</v>
      </c>
      <c r="T11" s="79">
        <v>0</v>
      </c>
      <c r="U11" s="81">
        <v>0</v>
      </c>
      <c r="V11" s="46"/>
      <c r="W11" s="78"/>
      <c r="X11" s="83">
        <v>0</v>
      </c>
      <c r="Y11" s="83">
        <v>0</v>
      </c>
      <c r="Z11" s="136">
        <v>0</v>
      </c>
      <c r="AA11" s="84">
        <v>191.24788319999993</v>
      </c>
      <c r="AB11" s="6"/>
      <c r="AC11" s="84">
        <v>539.85806389999993</v>
      </c>
    </row>
    <row r="12" spans="1:31" s="22" customFormat="1" ht="15.6" x14ac:dyDescent="0.3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 s="6"/>
      <c r="AC12" s="137"/>
    </row>
    <row r="13" spans="1:31" ht="15.6" x14ac:dyDescent="0.3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1"/>
      <c r="AA13" s="128"/>
      <c r="AB13" s="21"/>
      <c r="AC13" s="128"/>
    </row>
    <row r="14" spans="1:31" ht="15.6" x14ac:dyDescent="0.3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113"/>
      <c r="AA14" s="135"/>
      <c r="AB14" s="21"/>
      <c r="AC14" s="135"/>
    </row>
    <row r="15" spans="1:31" ht="15.6" x14ac:dyDescent="0.3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113"/>
      <c r="AA15" s="135"/>
      <c r="AB15" s="21"/>
      <c r="AC15" s="135"/>
    </row>
    <row r="16" spans="1:31" ht="15.6" x14ac:dyDescent="0.3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2"/>
      <c r="P16" s="96"/>
      <c r="Q16" s="96"/>
      <c r="R16" s="96"/>
      <c r="S16" s="96"/>
      <c r="T16" s="96"/>
      <c r="U16" s="95"/>
      <c r="V16" s="93"/>
      <c r="W16" s="92"/>
      <c r="X16" s="97"/>
      <c r="Y16" s="98"/>
      <c r="Z16" s="98"/>
      <c r="AA16" s="127"/>
      <c r="AB16" s="21"/>
      <c r="AC16" s="127"/>
    </row>
    <row r="17" spans="1:30" ht="15.6" x14ac:dyDescent="0.3">
      <c r="A17" s="92">
        <v>37012</v>
      </c>
      <c r="B17" s="93"/>
      <c r="C17" s="94"/>
      <c r="D17" s="95"/>
      <c r="E17" s="93"/>
      <c r="F17" s="126">
        <v>258.98150529999998</v>
      </c>
      <c r="G17" s="93"/>
      <c r="H17" s="126">
        <v>106.58085199999999</v>
      </c>
      <c r="I17" s="93"/>
      <c r="J17" s="119">
        <v>0</v>
      </c>
      <c r="K17" s="120">
        <v>224.1186099</v>
      </c>
      <c r="L17" s="96"/>
      <c r="M17" s="126">
        <v>348.6101807</v>
      </c>
      <c r="N17" s="93"/>
      <c r="O17" s="142">
        <v>938.29114789999994</v>
      </c>
      <c r="P17" s="96"/>
      <c r="Q17" s="96"/>
      <c r="R17" s="96"/>
      <c r="S17" s="96"/>
      <c r="T17" s="96"/>
      <c r="U17" s="95"/>
      <c r="V17" s="93"/>
      <c r="W17" s="92">
        <v>37012</v>
      </c>
      <c r="X17" s="97"/>
      <c r="Y17" s="98"/>
      <c r="Z17" s="98"/>
      <c r="AA17" s="127">
        <v>589.68096719999994</v>
      </c>
      <c r="AB17" s="21"/>
      <c r="AC17" s="127">
        <v>938.29114789999994</v>
      </c>
    </row>
    <row r="18" spans="1:30" ht="15.6" x14ac:dyDescent="0.3">
      <c r="A18" s="92"/>
      <c r="B18" s="93"/>
      <c r="C18" s="94"/>
      <c r="D18" s="95"/>
      <c r="E18" s="93"/>
      <c r="F18" s="126"/>
      <c r="G18" s="93"/>
      <c r="H18" s="126"/>
      <c r="I18" s="93"/>
      <c r="J18" s="119"/>
      <c r="K18" s="120"/>
      <c r="L18" s="96"/>
      <c r="M18" s="126"/>
      <c r="N18" s="93"/>
      <c r="O18" s="142"/>
      <c r="P18" s="96"/>
      <c r="Q18" s="96"/>
      <c r="R18" s="96"/>
      <c r="S18" s="96"/>
      <c r="T18" s="96"/>
      <c r="U18" s="95"/>
      <c r="V18" s="93"/>
      <c r="W18" s="92"/>
      <c r="X18" s="97"/>
      <c r="Y18" s="98"/>
      <c r="Z18" s="98"/>
      <c r="AA18" s="127"/>
      <c r="AB18" s="21"/>
      <c r="AC18" s="127"/>
    </row>
    <row r="19" spans="1:30" ht="15.6" x14ac:dyDescent="0.3">
      <c r="A19" s="92">
        <v>37043</v>
      </c>
      <c r="B19" s="93"/>
      <c r="C19" s="94"/>
      <c r="D19" s="95"/>
      <c r="E19" s="93"/>
      <c r="F19" s="126">
        <v>0</v>
      </c>
      <c r="G19" s="93"/>
      <c r="H19" s="126">
        <v>0</v>
      </c>
      <c r="I19" s="93"/>
      <c r="J19" s="119">
        <v>0</v>
      </c>
      <c r="K19" s="120">
        <v>-398.43308400000001</v>
      </c>
      <c r="L19" s="96"/>
      <c r="M19" s="126">
        <v>0</v>
      </c>
      <c r="N19" s="93"/>
      <c r="O19" s="142">
        <v>-398.43308400000001</v>
      </c>
      <c r="P19" s="96"/>
      <c r="Q19" s="96"/>
      <c r="R19" s="96"/>
      <c r="S19" s="96"/>
      <c r="T19" s="96"/>
      <c r="U19" s="95"/>
      <c r="V19" s="93"/>
      <c r="W19" s="92">
        <v>37043</v>
      </c>
      <c r="X19" s="97"/>
      <c r="Y19" s="98"/>
      <c r="Z19" s="98"/>
      <c r="AA19" s="127">
        <v>-398.43308400000001</v>
      </c>
      <c r="AB19" s="21"/>
      <c r="AC19" s="127">
        <v>0</v>
      </c>
    </row>
    <row r="20" spans="1:30" ht="15.6" x14ac:dyDescent="0.3">
      <c r="A20" s="92"/>
      <c r="B20" s="93"/>
      <c r="C20" s="94"/>
      <c r="D20" s="95"/>
      <c r="E20" s="93"/>
      <c r="F20" s="126"/>
      <c r="G20" s="93"/>
      <c r="H20" s="126"/>
      <c r="I20" s="93"/>
      <c r="J20" s="119"/>
      <c r="K20" s="120"/>
      <c r="L20" s="96"/>
      <c r="M20" s="126"/>
      <c r="N20" s="93"/>
      <c r="O20" s="142"/>
      <c r="P20" s="96"/>
      <c r="Q20" s="96"/>
      <c r="R20" s="96"/>
      <c r="S20" s="96"/>
      <c r="T20" s="96"/>
      <c r="U20" s="95"/>
      <c r="V20" s="93"/>
      <c r="W20" s="92"/>
      <c r="X20" s="97"/>
      <c r="Y20" s="98"/>
      <c r="Z20" s="98"/>
      <c r="AA20" s="127"/>
      <c r="AB20" s="21"/>
      <c r="AC20" s="127"/>
    </row>
    <row r="21" spans="1:30" ht="15.6" x14ac:dyDescent="0.3">
      <c r="A21" s="92">
        <v>37073</v>
      </c>
      <c r="B21" s="93"/>
      <c r="C21" s="94"/>
      <c r="D21" s="95"/>
      <c r="E21" s="93"/>
      <c r="F21" s="126">
        <v>0</v>
      </c>
      <c r="G21" s="93"/>
      <c r="H21" s="126">
        <v>0</v>
      </c>
      <c r="I21" s="93"/>
      <c r="J21" s="119">
        <v>0</v>
      </c>
      <c r="K21" s="120">
        <v>0</v>
      </c>
      <c r="L21" s="96"/>
      <c r="M21" s="126">
        <v>0</v>
      </c>
      <c r="N21" s="93"/>
      <c r="O21" s="142">
        <v>0</v>
      </c>
      <c r="P21" s="96"/>
      <c r="Q21" s="96"/>
      <c r="R21" s="96"/>
      <c r="S21" s="96"/>
      <c r="T21" s="96"/>
      <c r="U21" s="95"/>
      <c r="V21" s="93"/>
      <c r="W21" s="92">
        <v>37073</v>
      </c>
      <c r="X21" s="97"/>
      <c r="Y21" s="98"/>
      <c r="Z21" s="98"/>
      <c r="AA21" s="127">
        <v>0</v>
      </c>
      <c r="AB21" s="21"/>
      <c r="AC21" s="127"/>
    </row>
    <row r="22" spans="1:30" ht="15.6" x14ac:dyDescent="0.3">
      <c r="A22" s="92"/>
      <c r="B22" s="93"/>
      <c r="C22" s="94"/>
      <c r="D22" s="95"/>
      <c r="E22" s="93"/>
      <c r="F22" s="126"/>
      <c r="G22" s="93"/>
      <c r="H22" s="126"/>
      <c r="I22" s="93"/>
      <c r="J22" s="119"/>
      <c r="K22" s="120"/>
      <c r="L22" s="96"/>
      <c r="M22" s="126"/>
      <c r="N22" s="93"/>
      <c r="O22" s="142"/>
      <c r="P22" s="96"/>
      <c r="Q22" s="96"/>
      <c r="R22" s="96"/>
      <c r="S22" s="96"/>
      <c r="T22" s="96"/>
      <c r="U22" s="95"/>
      <c r="V22" s="93"/>
      <c r="W22" s="92"/>
      <c r="X22" s="97"/>
      <c r="Y22" s="98"/>
      <c r="Z22" s="98"/>
      <c r="AA22" s="127"/>
      <c r="AB22" s="21"/>
      <c r="AC22" s="127"/>
    </row>
    <row r="23" spans="1:30" ht="16.2" thickBot="1" x14ac:dyDescent="0.35">
      <c r="A23" s="99" t="s">
        <v>3</v>
      </c>
      <c r="B23" s="100">
        <v>0</v>
      </c>
      <c r="C23" s="100">
        <v>0</v>
      </c>
      <c r="D23" s="101">
        <v>0</v>
      </c>
      <c r="E23" s="102"/>
      <c r="F23" s="129">
        <v>258.98150529999998</v>
      </c>
      <c r="G23" s="103"/>
      <c r="H23" s="129">
        <v>106.58085199999999</v>
      </c>
      <c r="I23" s="103"/>
      <c r="J23" s="130">
        <v>0</v>
      </c>
      <c r="K23" s="131">
        <v>-174.31447410000001</v>
      </c>
      <c r="L23" s="129"/>
      <c r="M23" s="129">
        <v>348.6101807</v>
      </c>
      <c r="N23" s="103"/>
      <c r="O23" s="163">
        <v>539.85806389999993</v>
      </c>
      <c r="P23" s="103"/>
      <c r="Q23" s="103">
        <v>0</v>
      </c>
      <c r="R23" s="103">
        <v>0</v>
      </c>
      <c r="S23" s="103">
        <v>0</v>
      </c>
      <c r="T23" s="103">
        <v>0</v>
      </c>
      <c r="U23" s="101">
        <v>0</v>
      </c>
      <c r="V23" s="104"/>
      <c r="W23" s="105"/>
      <c r="X23" s="106">
        <v>0</v>
      </c>
      <c r="Y23" s="106">
        <v>0</v>
      </c>
      <c r="Z23" s="106">
        <v>0</v>
      </c>
      <c r="AA23" s="164">
        <v>191.24788319999993</v>
      </c>
      <c r="AB23" s="39"/>
      <c r="AC23" s="164">
        <v>938.29114789999994</v>
      </c>
      <c r="AD23" s="29"/>
    </row>
    <row r="24" spans="1:30" ht="12.9" customHeight="1" thickTop="1" x14ac:dyDescent="0.25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  <c r="AB24" s="21"/>
    </row>
    <row r="25" spans="1:30" ht="12.9" customHeight="1" x14ac:dyDescent="0.25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  <c r="AB25" s="21"/>
    </row>
    <row r="26" spans="1:30" ht="12.9" customHeight="1" x14ac:dyDescent="0.25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  <c r="AB26" s="21"/>
    </row>
    <row r="27" spans="1:30" ht="12.9" customHeight="1" x14ac:dyDescent="0.25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30" ht="12.9" customHeight="1" x14ac:dyDescent="0.25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30" ht="12.9" customHeight="1" x14ac:dyDescent="0.25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30" ht="12.9" customHeight="1" x14ac:dyDescent="0.25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30" ht="12.9" customHeight="1" x14ac:dyDescent="0.25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30" ht="12.9" customHeight="1" x14ac:dyDescent="0.25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" customHeight="1" x14ac:dyDescent="0.25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ht="12.9" customHeight="1" x14ac:dyDescent="0.25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ht="12.9" customHeight="1" x14ac:dyDescent="0.25">
      <c r="A35" s="10"/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  <c r="O35" s="7"/>
      <c r="P35" s="7"/>
      <c r="Q35" s="7"/>
      <c r="R35" s="7"/>
      <c r="S35" s="7"/>
      <c r="T35" s="7"/>
      <c r="U35" s="7"/>
      <c r="V35" s="11"/>
    </row>
    <row r="36" spans="1:22" x14ac:dyDescent="0.25">
      <c r="A36" s="10"/>
      <c r="B36" s="10"/>
      <c r="C36" s="10"/>
      <c r="D36" s="10"/>
      <c r="E36" s="10"/>
      <c r="F36" s="9"/>
      <c r="G36" s="9"/>
      <c r="H36" s="9"/>
      <c r="I36" s="9"/>
      <c r="J36" s="9"/>
      <c r="K36" s="9"/>
      <c r="L36" s="9"/>
      <c r="M36" s="9"/>
      <c r="N36" s="9"/>
      <c r="O36" s="7"/>
      <c r="P36" s="7"/>
      <c r="Q36" s="7"/>
      <c r="R36" s="7"/>
      <c r="S36" s="7"/>
      <c r="T36" s="7"/>
      <c r="U36" s="7"/>
      <c r="V36" s="11"/>
    </row>
    <row r="37" spans="1:22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11"/>
    </row>
    <row r="38" spans="1:22" x14ac:dyDescent="0.25">
      <c r="A38" s="8"/>
      <c r="B38" s="8"/>
      <c r="C38" s="8"/>
      <c r="D38" s="8"/>
      <c r="E38" s="8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5">
      <c r="A39" s="13"/>
      <c r="B39" s="13"/>
      <c r="C39" s="13"/>
      <c r="D39" s="13"/>
      <c r="E39" s="13"/>
      <c r="F39" s="12"/>
      <c r="G39" s="12"/>
      <c r="H39" s="12"/>
      <c r="I39" s="12"/>
      <c r="J39" s="12"/>
      <c r="K39" s="12"/>
      <c r="L39" s="12"/>
      <c r="M39" s="12"/>
      <c r="N39" s="12"/>
      <c r="O39" s="8"/>
      <c r="P39" s="8"/>
      <c r="Q39" s="8"/>
      <c r="R39" s="8"/>
      <c r="S39" s="8"/>
      <c r="T39" s="8"/>
      <c r="U39" s="8"/>
      <c r="V39" s="11"/>
    </row>
    <row r="40" spans="1:22" x14ac:dyDescent="0.25">
      <c r="A40" s="13"/>
      <c r="B40" s="13"/>
      <c r="C40" s="13"/>
      <c r="D40" s="13"/>
      <c r="E40" s="13"/>
      <c r="F40" s="12"/>
      <c r="G40" s="12"/>
      <c r="H40" s="12"/>
      <c r="I40" s="12"/>
      <c r="J40" s="12"/>
      <c r="K40" s="12"/>
      <c r="L40" s="12"/>
      <c r="M40" s="12"/>
      <c r="N40" s="12"/>
      <c r="O40" s="8"/>
      <c r="P40" s="8"/>
      <c r="Q40" s="8"/>
      <c r="R40" s="8"/>
      <c r="S40" s="8"/>
      <c r="T40" s="8"/>
      <c r="U40" s="8"/>
      <c r="V40" s="11"/>
    </row>
    <row r="41" spans="1:22" x14ac:dyDescent="0.25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5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5">
      <c r="A43" s="14"/>
      <c r="B43" s="14"/>
      <c r="C43" s="14"/>
      <c r="D43" s="14"/>
      <c r="E43" s="14"/>
      <c r="F43" s="15"/>
      <c r="G43" s="15"/>
      <c r="H43" s="15"/>
      <c r="I43" s="15"/>
      <c r="J43" s="15"/>
      <c r="K43" s="15"/>
      <c r="L43" s="12"/>
      <c r="M43" s="15"/>
      <c r="N43" s="15"/>
      <c r="O43" s="14"/>
      <c r="P43" s="14"/>
      <c r="Q43" s="14"/>
      <c r="R43" s="14"/>
      <c r="S43" s="14"/>
      <c r="T43" s="14"/>
      <c r="U43" s="14"/>
    </row>
    <row r="44" spans="1:22" x14ac:dyDescent="0.25">
      <c r="A44" s="14"/>
      <c r="B44" s="14"/>
      <c r="C44" s="14"/>
      <c r="D44" s="14"/>
      <c r="E44" s="14"/>
      <c r="F44" s="15"/>
      <c r="G44" s="15"/>
      <c r="H44" s="15"/>
      <c r="I44" s="15"/>
      <c r="J44" s="15"/>
      <c r="K44" s="15"/>
      <c r="L44" s="12"/>
      <c r="M44" s="15"/>
      <c r="N44" s="15"/>
      <c r="O44" s="14"/>
      <c r="P44" s="14"/>
      <c r="Q44" s="14"/>
      <c r="R44" s="14"/>
      <c r="S44" s="14"/>
      <c r="T44" s="14"/>
      <c r="U44" s="14"/>
    </row>
    <row r="45" spans="1:22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M70" s="14"/>
      <c r="N70" s="14"/>
      <c r="O70" s="14"/>
      <c r="P70" s="14"/>
      <c r="Q70" s="14"/>
      <c r="R70" s="14"/>
      <c r="S70" s="14"/>
      <c r="T70" s="14"/>
      <c r="U70" s="14"/>
    </row>
    <row r="71" spans="1:21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M71" s="14"/>
      <c r="N71" s="14"/>
      <c r="O71" s="14"/>
      <c r="P71" s="14"/>
      <c r="Q71" s="14"/>
      <c r="R71" s="14"/>
      <c r="S71" s="14"/>
      <c r="T71" s="14"/>
      <c r="U71" s="14"/>
    </row>
  </sheetData>
  <mergeCells count="1">
    <mergeCell ref="J9:K9"/>
  </mergeCells>
  <phoneticPr fontId="0" type="noConversion"/>
  <pageMargins left="0.75" right="0.75" top="1" bottom="1" header="0.5" footer="0.5"/>
  <pageSetup scale="63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6:Q12"/>
  <sheetViews>
    <sheetView showGridLines="0" workbookViewId="0">
      <selection activeCell="H10" sqref="H10"/>
    </sheetView>
  </sheetViews>
  <sheetFormatPr defaultRowHeight="13.2" x14ac:dyDescent="0.25"/>
  <cols>
    <col min="1" max="1" width="10.453125" customWidth="1"/>
    <col min="4" max="4" width="11" customWidth="1"/>
    <col min="11" max="11" width="27" customWidth="1"/>
  </cols>
  <sheetData>
    <row r="6" spans="1:17" ht="60.6" x14ac:dyDescent="1">
      <c r="A6" s="16" t="s">
        <v>27</v>
      </c>
      <c r="B6" s="17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60.6" x14ac:dyDescent="1">
      <c r="A7" s="16" t="s">
        <v>6</v>
      </c>
      <c r="B7" s="17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60" x14ac:dyDescent="0.95">
      <c r="A8" s="17"/>
      <c r="B8" s="17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45" x14ac:dyDescent="0.75">
      <c r="B9" s="27" t="s">
        <v>7</v>
      </c>
      <c r="C9" s="19"/>
      <c r="D9" s="19"/>
      <c r="E9" s="19"/>
      <c r="F9" s="19"/>
      <c r="G9" s="19"/>
      <c r="H9" s="28" t="s">
        <v>28</v>
      </c>
      <c r="I9" s="26"/>
      <c r="J9" s="26"/>
      <c r="K9" s="26"/>
      <c r="L9" s="26"/>
      <c r="M9" s="19"/>
      <c r="N9" s="19"/>
    </row>
    <row r="10" spans="1:17" ht="45" x14ac:dyDescent="0.75">
      <c r="A10" s="18" t="s">
        <v>8</v>
      </c>
      <c r="B10" s="3"/>
      <c r="D10" s="3"/>
      <c r="E10" s="3"/>
      <c r="F10" s="3"/>
      <c r="G10" s="3"/>
      <c r="H10" s="28"/>
      <c r="I10" s="19"/>
      <c r="J10" s="3"/>
      <c r="K10" s="3"/>
      <c r="L10" s="3"/>
      <c r="M10" s="3"/>
      <c r="N10" s="3"/>
      <c r="O10" s="3"/>
      <c r="P10" s="3"/>
      <c r="Q10" s="3"/>
    </row>
    <row r="11" spans="1:17" ht="45" x14ac:dyDescent="0.75">
      <c r="A11" s="18"/>
      <c r="B11" s="3"/>
      <c r="C11" s="3"/>
      <c r="D11" s="3"/>
      <c r="E11" s="3"/>
      <c r="F11" s="3"/>
      <c r="G11" s="3"/>
      <c r="H11" s="28"/>
      <c r="I11" s="3"/>
      <c r="J11" s="3"/>
      <c r="K11" s="3"/>
      <c r="L11" s="3"/>
      <c r="M11" s="3"/>
      <c r="N11" s="3"/>
      <c r="O11" s="3"/>
      <c r="P11" s="3"/>
      <c r="Q11" s="3"/>
    </row>
    <row r="12" spans="1:17" ht="45" x14ac:dyDescent="0.75">
      <c r="H12" s="28"/>
    </row>
  </sheetData>
  <phoneticPr fontId="0" type="noConversion"/>
  <printOptions horizontalCentered="1" verticalCentered="1"/>
  <pageMargins left="0.28000000000000003" right="0.3" top="0.67" bottom="0.28999999999999998" header="0.5" footer="0.19"/>
  <pageSetup scale="67" orientation="landscape" horizontalDpi="4294967292" r:id="rId1"/>
  <headerFooter alignWithMargins="0">
    <oddHeader>&amp;R&amp;D  &amp;T</oddHeader>
  </headerFooter>
  <rowBreaks count="1" manualBreakCount="1">
    <brk id="5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Dialogs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OBS</vt:lpstr>
      <vt:lpstr>WTI GW</vt:lpstr>
      <vt:lpstr>WTI GW Change</vt:lpstr>
      <vt:lpstr>WTI GW Prior</vt:lpstr>
      <vt:lpstr>Crude Cover</vt:lpstr>
      <vt:lpstr>Dialog1</vt:lpstr>
      <vt:lpstr>'WTI GW'!Print_Area</vt:lpstr>
      <vt:lpstr>'WTI GW Change'!Print_Area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2001-04-04T21:01:22Z</cp:lastPrinted>
  <dcterms:created xsi:type="dcterms:W3CDTF">1997-02-04T06:23:25Z</dcterms:created>
  <dcterms:modified xsi:type="dcterms:W3CDTF">2023-09-10T15:58:54Z</dcterms:modified>
</cp:coreProperties>
</file>