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312" windowWidth="13980" windowHeight="8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Spot">Sheet1!$BO$54</definedName>
  </definedNames>
  <calcPr calcId="0" calcOnSave="0"/>
</workbook>
</file>

<file path=xl/calcChain.xml><?xml version="1.0" encoding="utf-8"?>
<calcChain xmlns="http://schemas.openxmlformats.org/spreadsheetml/2006/main">
  <c r="B4" i="1" l="1"/>
  <c r="C5" i="1"/>
  <c r="E5" i="1"/>
  <c r="G5" i="1"/>
  <c r="I5" i="1"/>
  <c r="K5" i="1"/>
  <c r="O5" i="1"/>
  <c r="Q5" i="1"/>
  <c r="S5" i="1"/>
  <c r="U5" i="1"/>
  <c r="W5" i="1"/>
  <c r="Y5" i="1"/>
  <c r="AA5" i="1"/>
  <c r="AC5" i="1"/>
  <c r="AE5" i="1"/>
  <c r="AG5" i="1"/>
  <c r="AI5" i="1"/>
  <c r="A12" i="1"/>
  <c r="C13" i="1"/>
  <c r="E13" i="1"/>
  <c r="G13" i="1"/>
  <c r="I13" i="1"/>
  <c r="K13" i="1"/>
  <c r="M13" i="1"/>
  <c r="O13" i="1"/>
  <c r="Q13" i="1"/>
  <c r="S13" i="1"/>
  <c r="U13" i="1"/>
  <c r="W13" i="1"/>
  <c r="Y13" i="1"/>
  <c r="AA13" i="1"/>
  <c r="AC13" i="1"/>
  <c r="AE13" i="1"/>
  <c r="AG13" i="1"/>
  <c r="AI13" i="1"/>
  <c r="AZ13" i="1"/>
  <c r="C14" i="1"/>
  <c r="E14" i="1"/>
  <c r="G14" i="1"/>
  <c r="I14" i="1"/>
  <c r="K14" i="1"/>
  <c r="M14" i="1"/>
  <c r="O14" i="1"/>
  <c r="Q14" i="1"/>
  <c r="S14" i="1"/>
  <c r="U14" i="1"/>
  <c r="W14" i="1"/>
  <c r="Y14" i="1"/>
  <c r="AA14" i="1"/>
  <c r="AC14" i="1"/>
  <c r="AE14" i="1"/>
  <c r="AG14" i="1"/>
  <c r="AI14" i="1"/>
  <c r="AZ14" i="1"/>
  <c r="AZ15" i="1"/>
  <c r="C19" i="1"/>
  <c r="E19" i="1"/>
  <c r="G19" i="1"/>
  <c r="I19" i="1"/>
  <c r="K19" i="1"/>
  <c r="M19" i="1"/>
  <c r="O19" i="1"/>
  <c r="Q19" i="1"/>
  <c r="S19" i="1"/>
  <c r="U19" i="1"/>
  <c r="W19" i="1"/>
  <c r="Y19" i="1"/>
  <c r="AA19" i="1"/>
  <c r="AC19" i="1"/>
  <c r="AE19" i="1"/>
  <c r="AG19" i="1"/>
  <c r="AI19" i="1"/>
  <c r="AZ19" i="1"/>
  <c r="C20" i="1"/>
  <c r="E20" i="1"/>
  <c r="G20" i="1"/>
  <c r="I20" i="1"/>
  <c r="K20" i="1"/>
  <c r="M20" i="1"/>
  <c r="O20" i="1"/>
  <c r="Q20" i="1"/>
  <c r="S20" i="1"/>
  <c r="U20" i="1"/>
  <c r="W20" i="1"/>
  <c r="Y20" i="1"/>
  <c r="AA20" i="1"/>
  <c r="AC20" i="1"/>
  <c r="AE20" i="1"/>
  <c r="AG20" i="1"/>
  <c r="AI20" i="1"/>
  <c r="AZ20" i="1"/>
  <c r="C21" i="1"/>
  <c r="E21" i="1"/>
  <c r="G21" i="1"/>
  <c r="I21" i="1"/>
  <c r="K21" i="1"/>
  <c r="M21" i="1"/>
  <c r="O21" i="1"/>
  <c r="Q21" i="1"/>
  <c r="S21" i="1"/>
  <c r="U21" i="1"/>
  <c r="W21" i="1"/>
  <c r="Y21" i="1"/>
  <c r="AA21" i="1"/>
  <c r="AC21" i="1"/>
  <c r="AE21" i="1"/>
  <c r="AG21" i="1"/>
  <c r="AI21" i="1"/>
  <c r="AZ21" i="1"/>
  <c r="C24" i="1"/>
  <c r="E24" i="1"/>
  <c r="G24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Z24" i="1"/>
  <c r="C25" i="1"/>
  <c r="E25" i="1"/>
  <c r="G25" i="1"/>
  <c r="I25" i="1"/>
  <c r="K25" i="1"/>
  <c r="M25" i="1"/>
  <c r="O25" i="1"/>
  <c r="Q25" i="1"/>
  <c r="S25" i="1"/>
  <c r="U25" i="1"/>
  <c r="W25" i="1"/>
  <c r="Y25" i="1"/>
  <c r="AA25" i="1"/>
  <c r="AC25" i="1"/>
  <c r="AE25" i="1"/>
  <c r="AG25" i="1"/>
  <c r="AI25" i="1"/>
  <c r="AZ25" i="1"/>
  <c r="C26" i="1"/>
  <c r="E26" i="1"/>
  <c r="G26" i="1"/>
  <c r="I26" i="1"/>
  <c r="K26" i="1"/>
  <c r="M26" i="1"/>
  <c r="O26" i="1"/>
  <c r="Q26" i="1"/>
  <c r="S26" i="1"/>
  <c r="U26" i="1"/>
  <c r="W26" i="1"/>
  <c r="Y26" i="1"/>
  <c r="AA26" i="1"/>
  <c r="AC26" i="1"/>
  <c r="AE26" i="1"/>
  <c r="AG26" i="1"/>
  <c r="AI26" i="1"/>
  <c r="AZ26" i="1"/>
  <c r="C28" i="1"/>
  <c r="E28" i="1"/>
  <c r="G28" i="1"/>
  <c r="I28" i="1"/>
  <c r="K28" i="1"/>
  <c r="M28" i="1"/>
  <c r="O28" i="1"/>
  <c r="Q28" i="1"/>
  <c r="S28" i="1"/>
  <c r="U28" i="1"/>
  <c r="W28" i="1"/>
  <c r="Y28" i="1"/>
  <c r="AA28" i="1"/>
  <c r="AC28" i="1"/>
  <c r="AE28" i="1"/>
  <c r="AG28" i="1"/>
  <c r="AI28" i="1"/>
  <c r="AZ28" i="1"/>
  <c r="C29" i="1"/>
  <c r="E29" i="1"/>
  <c r="G29" i="1"/>
  <c r="I29" i="1"/>
  <c r="K29" i="1"/>
  <c r="M29" i="1"/>
  <c r="O29" i="1"/>
  <c r="Q29" i="1"/>
  <c r="S29" i="1"/>
  <c r="U29" i="1"/>
  <c r="W29" i="1"/>
  <c r="Y29" i="1"/>
  <c r="AA29" i="1"/>
  <c r="AC29" i="1"/>
  <c r="AE29" i="1"/>
  <c r="AG29" i="1"/>
  <c r="AI29" i="1"/>
  <c r="AZ29" i="1"/>
  <c r="O32" i="1"/>
  <c r="Q32" i="1"/>
  <c r="S32" i="1"/>
  <c r="U32" i="1"/>
  <c r="W32" i="1"/>
  <c r="Y32" i="1"/>
  <c r="AA32" i="1"/>
  <c r="AC32" i="1"/>
  <c r="AE32" i="1"/>
  <c r="AG32" i="1"/>
  <c r="AI32" i="1"/>
  <c r="AZ32" i="1"/>
  <c r="AZ33" i="1"/>
  <c r="AZ34" i="1"/>
  <c r="AZ35" i="1"/>
  <c r="AZ36" i="1"/>
  <c r="B38" i="1"/>
  <c r="C39" i="1"/>
  <c r="E39" i="1"/>
  <c r="G39" i="1"/>
  <c r="I39" i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Z39" i="1"/>
  <c r="AZ40" i="1"/>
  <c r="C41" i="1"/>
  <c r="E41" i="1"/>
  <c r="G41" i="1"/>
  <c r="I41" i="1"/>
  <c r="K41" i="1"/>
  <c r="M41" i="1"/>
  <c r="O41" i="1"/>
  <c r="Q41" i="1"/>
  <c r="S41" i="1"/>
  <c r="U41" i="1"/>
  <c r="W41" i="1"/>
  <c r="Y41" i="1"/>
  <c r="AA41" i="1"/>
  <c r="AC41" i="1"/>
  <c r="AE41" i="1"/>
  <c r="AG41" i="1"/>
  <c r="AI41" i="1"/>
  <c r="AZ41" i="1"/>
  <c r="C42" i="1"/>
  <c r="E42" i="1"/>
  <c r="G42" i="1"/>
  <c r="I42" i="1"/>
  <c r="K42" i="1"/>
  <c r="M42" i="1"/>
  <c r="O42" i="1"/>
  <c r="Q42" i="1"/>
  <c r="S42" i="1"/>
  <c r="U42" i="1"/>
  <c r="W42" i="1"/>
  <c r="Y42" i="1"/>
  <c r="AA42" i="1"/>
  <c r="AC42" i="1"/>
  <c r="AE42" i="1"/>
  <c r="AG42" i="1"/>
  <c r="AI42" i="1"/>
  <c r="AZ42" i="1"/>
  <c r="C43" i="1"/>
  <c r="E43" i="1"/>
  <c r="G43" i="1"/>
  <c r="I43" i="1"/>
  <c r="K43" i="1"/>
  <c r="M43" i="1"/>
  <c r="O43" i="1"/>
  <c r="Q43" i="1"/>
  <c r="S43" i="1"/>
  <c r="U43" i="1"/>
  <c r="W43" i="1"/>
  <c r="Y43" i="1"/>
  <c r="AA43" i="1"/>
  <c r="AC43" i="1"/>
  <c r="AE43" i="1"/>
  <c r="AG43" i="1"/>
  <c r="AI43" i="1"/>
  <c r="AZ43" i="1"/>
  <c r="C44" i="1"/>
  <c r="E44" i="1"/>
  <c r="G44" i="1"/>
  <c r="I44" i="1"/>
  <c r="K44" i="1"/>
  <c r="M44" i="1"/>
  <c r="O44" i="1"/>
  <c r="Q44" i="1"/>
  <c r="S44" i="1"/>
  <c r="U44" i="1"/>
  <c r="W44" i="1"/>
  <c r="Y44" i="1"/>
  <c r="AA44" i="1"/>
  <c r="AC44" i="1"/>
  <c r="AE44" i="1"/>
  <c r="AG44" i="1"/>
  <c r="AI44" i="1"/>
  <c r="AZ44" i="1"/>
  <c r="C45" i="1"/>
  <c r="E45" i="1"/>
  <c r="G45" i="1"/>
  <c r="I45" i="1"/>
  <c r="K45" i="1"/>
  <c r="M45" i="1"/>
  <c r="O45" i="1"/>
  <c r="Q45" i="1"/>
  <c r="S45" i="1"/>
  <c r="U45" i="1"/>
  <c r="W45" i="1"/>
  <c r="Y45" i="1"/>
  <c r="AA45" i="1"/>
  <c r="AC45" i="1"/>
  <c r="AE45" i="1"/>
  <c r="AG45" i="1"/>
  <c r="AI45" i="1"/>
  <c r="AZ45" i="1"/>
  <c r="C46" i="1"/>
  <c r="E46" i="1"/>
  <c r="G46" i="1"/>
  <c r="I46" i="1"/>
  <c r="K46" i="1"/>
  <c r="M46" i="1"/>
  <c r="O46" i="1"/>
  <c r="Q46" i="1"/>
  <c r="S46" i="1"/>
  <c r="U46" i="1"/>
  <c r="W46" i="1"/>
  <c r="Y46" i="1"/>
  <c r="AA46" i="1"/>
  <c r="AC46" i="1"/>
  <c r="AE46" i="1"/>
  <c r="AG46" i="1"/>
  <c r="AI46" i="1"/>
  <c r="AZ46" i="1"/>
  <c r="C47" i="1"/>
  <c r="E47" i="1"/>
  <c r="G47" i="1"/>
  <c r="I47" i="1"/>
  <c r="K47" i="1"/>
  <c r="M47" i="1"/>
  <c r="O47" i="1"/>
  <c r="Q47" i="1"/>
  <c r="S47" i="1"/>
  <c r="U47" i="1"/>
  <c r="W47" i="1"/>
  <c r="Y47" i="1"/>
  <c r="AA47" i="1"/>
  <c r="AC47" i="1"/>
  <c r="AE47" i="1"/>
  <c r="AG47" i="1"/>
  <c r="AI47" i="1"/>
  <c r="AZ47" i="1"/>
  <c r="C48" i="1"/>
  <c r="E48" i="1"/>
  <c r="G48" i="1"/>
  <c r="I48" i="1"/>
  <c r="K48" i="1"/>
  <c r="M48" i="1"/>
  <c r="AZ48" i="1"/>
  <c r="C49" i="1"/>
  <c r="E49" i="1"/>
  <c r="G49" i="1"/>
  <c r="I49" i="1"/>
  <c r="K49" i="1"/>
  <c r="M49" i="1"/>
  <c r="AZ49" i="1"/>
  <c r="C50" i="1"/>
  <c r="E50" i="1"/>
  <c r="G50" i="1"/>
  <c r="I50" i="1"/>
  <c r="K50" i="1"/>
  <c r="M50" i="1"/>
  <c r="O50" i="1"/>
  <c r="Q50" i="1"/>
  <c r="S50" i="1"/>
  <c r="U50" i="1"/>
  <c r="W50" i="1"/>
  <c r="Y50" i="1"/>
  <c r="AA50" i="1"/>
  <c r="AC50" i="1"/>
  <c r="AE50" i="1"/>
  <c r="AG50" i="1"/>
  <c r="AI50" i="1"/>
  <c r="AZ50" i="1"/>
  <c r="C51" i="1"/>
  <c r="E51" i="1"/>
  <c r="G51" i="1"/>
  <c r="I51" i="1"/>
  <c r="K51" i="1"/>
  <c r="M51" i="1"/>
  <c r="O51" i="1"/>
  <c r="Q51" i="1"/>
  <c r="S51" i="1"/>
  <c r="U51" i="1"/>
  <c r="W51" i="1"/>
  <c r="Y51" i="1"/>
  <c r="AA51" i="1"/>
  <c r="AC51" i="1"/>
  <c r="AE51" i="1"/>
  <c r="AG51" i="1"/>
  <c r="AI51" i="1"/>
  <c r="AZ51" i="1"/>
  <c r="C52" i="1"/>
  <c r="E52" i="1"/>
  <c r="G52" i="1"/>
  <c r="I52" i="1"/>
  <c r="K52" i="1"/>
  <c r="M52" i="1"/>
  <c r="O52" i="1"/>
  <c r="Q52" i="1"/>
  <c r="S52" i="1"/>
  <c r="U52" i="1"/>
  <c r="W52" i="1"/>
  <c r="Y52" i="1"/>
  <c r="AA52" i="1"/>
  <c r="AC52" i="1"/>
  <c r="AE52" i="1"/>
  <c r="AG52" i="1"/>
  <c r="AI52" i="1"/>
  <c r="AZ52" i="1"/>
  <c r="BP52" i="1"/>
  <c r="C53" i="1"/>
  <c r="E53" i="1"/>
  <c r="G53" i="1"/>
  <c r="I53" i="1"/>
  <c r="K53" i="1"/>
  <c r="M53" i="1"/>
  <c r="O53" i="1"/>
  <c r="Q53" i="1"/>
  <c r="S53" i="1"/>
  <c r="U53" i="1"/>
  <c r="W53" i="1"/>
  <c r="Y53" i="1"/>
  <c r="AA53" i="1"/>
  <c r="AC53" i="1"/>
  <c r="AE53" i="1"/>
  <c r="AG53" i="1"/>
  <c r="AI53" i="1"/>
  <c r="AZ53" i="1"/>
  <c r="C54" i="1"/>
  <c r="E54" i="1"/>
  <c r="G54" i="1"/>
  <c r="I54" i="1"/>
  <c r="K54" i="1"/>
  <c r="M54" i="1"/>
  <c r="O54" i="1"/>
  <c r="Q54" i="1"/>
  <c r="S54" i="1"/>
  <c r="U54" i="1"/>
  <c r="W54" i="1"/>
  <c r="Y54" i="1"/>
  <c r="AA54" i="1"/>
  <c r="AC54" i="1"/>
  <c r="AE54" i="1"/>
  <c r="AG54" i="1"/>
  <c r="AI54" i="1"/>
  <c r="AZ54" i="1"/>
  <c r="BO54" i="1"/>
  <c r="C55" i="1"/>
  <c r="E55" i="1"/>
  <c r="G55" i="1"/>
  <c r="I55" i="1"/>
  <c r="K55" i="1"/>
  <c r="M55" i="1"/>
  <c r="O55" i="1"/>
  <c r="Q55" i="1"/>
  <c r="S55" i="1"/>
  <c r="U55" i="1"/>
  <c r="W55" i="1"/>
  <c r="Y55" i="1"/>
  <c r="AA55" i="1"/>
  <c r="AC55" i="1"/>
  <c r="AE55" i="1"/>
  <c r="AG55" i="1"/>
  <c r="AI55" i="1"/>
  <c r="AZ55" i="1"/>
  <c r="C56" i="1"/>
  <c r="E56" i="1"/>
  <c r="G56" i="1"/>
  <c r="I56" i="1"/>
  <c r="K56" i="1"/>
  <c r="M56" i="1"/>
  <c r="O56" i="1"/>
  <c r="Q56" i="1"/>
  <c r="S56" i="1"/>
  <c r="U56" i="1"/>
  <c r="W56" i="1"/>
  <c r="Y56" i="1"/>
  <c r="AA56" i="1"/>
  <c r="AC56" i="1"/>
  <c r="AE56" i="1"/>
  <c r="AG56" i="1"/>
  <c r="AI56" i="1"/>
  <c r="AZ56" i="1"/>
  <c r="C57" i="1"/>
  <c r="E57" i="1"/>
  <c r="G57" i="1"/>
  <c r="I57" i="1"/>
  <c r="K57" i="1"/>
  <c r="M57" i="1"/>
  <c r="O57" i="1"/>
  <c r="Q57" i="1"/>
  <c r="S57" i="1"/>
  <c r="U57" i="1"/>
  <c r="W57" i="1"/>
  <c r="Y57" i="1"/>
  <c r="AA57" i="1"/>
  <c r="AC57" i="1"/>
  <c r="AE57" i="1"/>
  <c r="AG57" i="1"/>
  <c r="AI57" i="1"/>
  <c r="AZ57" i="1"/>
  <c r="B59" i="1"/>
  <c r="C60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Z60" i="1"/>
  <c r="C61" i="1"/>
  <c r="E61" i="1"/>
  <c r="G61" i="1"/>
  <c r="I61" i="1"/>
  <c r="K61" i="1"/>
  <c r="M61" i="1"/>
  <c r="O61" i="1"/>
  <c r="Q61" i="1"/>
  <c r="S61" i="1"/>
  <c r="U61" i="1"/>
  <c r="W61" i="1"/>
  <c r="Y61" i="1"/>
  <c r="AA61" i="1"/>
  <c r="AC61" i="1"/>
  <c r="AE61" i="1"/>
  <c r="AG61" i="1"/>
  <c r="AI61" i="1"/>
  <c r="AZ61" i="1"/>
  <c r="C62" i="1"/>
  <c r="E62" i="1"/>
  <c r="G62" i="1"/>
  <c r="I62" i="1"/>
  <c r="K62" i="1"/>
  <c r="M62" i="1"/>
  <c r="O62" i="1"/>
  <c r="Q62" i="1"/>
  <c r="S62" i="1"/>
  <c r="U62" i="1"/>
  <c r="W62" i="1"/>
  <c r="Y62" i="1"/>
  <c r="AA62" i="1"/>
  <c r="AC62" i="1"/>
  <c r="AE62" i="1"/>
  <c r="AG62" i="1"/>
  <c r="AI62" i="1"/>
  <c r="AZ62" i="1"/>
  <c r="C63" i="1"/>
  <c r="E63" i="1"/>
  <c r="G63" i="1"/>
  <c r="I63" i="1"/>
  <c r="K63" i="1"/>
  <c r="M63" i="1"/>
  <c r="O63" i="1"/>
  <c r="Q63" i="1"/>
  <c r="S63" i="1"/>
  <c r="U63" i="1"/>
  <c r="W63" i="1"/>
  <c r="Y63" i="1"/>
  <c r="AA63" i="1"/>
  <c r="AC63" i="1"/>
  <c r="AE63" i="1"/>
  <c r="AG63" i="1"/>
  <c r="AI63" i="1"/>
  <c r="AZ63" i="1"/>
  <c r="C64" i="1"/>
  <c r="E64" i="1"/>
  <c r="G64" i="1"/>
  <c r="I64" i="1"/>
  <c r="K64" i="1"/>
  <c r="M64" i="1"/>
  <c r="O64" i="1"/>
  <c r="Q64" i="1"/>
  <c r="S64" i="1"/>
  <c r="U64" i="1"/>
  <c r="W64" i="1"/>
  <c r="Y64" i="1"/>
  <c r="AA64" i="1"/>
  <c r="AC64" i="1"/>
  <c r="AE64" i="1"/>
  <c r="AG64" i="1"/>
  <c r="AI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U65" i="1"/>
  <c r="W65" i="1"/>
  <c r="Y65" i="1"/>
  <c r="Z65" i="1"/>
  <c r="AA65" i="1"/>
  <c r="AC65" i="1"/>
  <c r="AE65" i="1"/>
  <c r="AG65" i="1"/>
  <c r="AI65" i="1"/>
  <c r="AZ65" i="1"/>
  <c r="C66" i="1"/>
  <c r="E66" i="1"/>
  <c r="G66" i="1"/>
  <c r="I66" i="1"/>
  <c r="K66" i="1"/>
  <c r="M66" i="1"/>
  <c r="O66" i="1"/>
  <c r="Q66" i="1"/>
  <c r="S66" i="1"/>
  <c r="U66" i="1"/>
  <c r="W66" i="1"/>
  <c r="Y66" i="1"/>
  <c r="AA66" i="1"/>
  <c r="AC66" i="1"/>
  <c r="AE66" i="1"/>
  <c r="AG66" i="1"/>
  <c r="AI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U67" i="1"/>
  <c r="W67" i="1"/>
  <c r="Y67" i="1"/>
  <c r="Z67" i="1"/>
  <c r="AA67" i="1"/>
  <c r="AC67" i="1"/>
  <c r="AE67" i="1"/>
  <c r="AG67" i="1"/>
  <c r="AI67" i="1"/>
  <c r="AZ67" i="1"/>
  <c r="B71" i="1"/>
  <c r="D71" i="1"/>
  <c r="F71" i="1"/>
  <c r="H71" i="1"/>
  <c r="J71" i="1"/>
  <c r="L71" i="1"/>
  <c r="N71" i="1"/>
  <c r="P71" i="1"/>
  <c r="R71" i="1"/>
  <c r="Z71" i="1"/>
  <c r="AZ71" i="1"/>
  <c r="B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AI73" i="1"/>
  <c r="AZ73" i="1"/>
  <c r="C74" i="1"/>
  <c r="E74" i="1"/>
  <c r="G74" i="1"/>
  <c r="I74" i="1"/>
  <c r="K74" i="1"/>
  <c r="M74" i="1"/>
  <c r="O74" i="1"/>
  <c r="Q74" i="1"/>
  <c r="S74" i="1"/>
  <c r="U74" i="1"/>
  <c r="W74" i="1"/>
  <c r="Y74" i="1"/>
  <c r="AA74" i="1"/>
  <c r="AC74" i="1"/>
  <c r="AE74" i="1"/>
  <c r="AG74" i="1"/>
  <c r="AI74" i="1"/>
  <c r="AZ74" i="1"/>
  <c r="C75" i="1"/>
  <c r="E75" i="1"/>
  <c r="G75" i="1"/>
  <c r="I75" i="1"/>
  <c r="K75" i="1"/>
  <c r="M75" i="1"/>
  <c r="O75" i="1"/>
  <c r="Q75" i="1"/>
  <c r="S75" i="1"/>
  <c r="U75" i="1"/>
  <c r="W75" i="1"/>
  <c r="Y75" i="1"/>
  <c r="AA75" i="1"/>
  <c r="AC75" i="1"/>
  <c r="AE75" i="1"/>
  <c r="AG75" i="1"/>
  <c r="AI75" i="1"/>
  <c r="AZ75" i="1"/>
  <c r="C76" i="1"/>
  <c r="E76" i="1"/>
  <c r="G76" i="1"/>
  <c r="I76" i="1"/>
  <c r="K76" i="1"/>
  <c r="M76" i="1"/>
  <c r="O76" i="1"/>
  <c r="Q76" i="1"/>
  <c r="S76" i="1"/>
  <c r="U76" i="1"/>
  <c r="W76" i="1"/>
  <c r="Y76" i="1"/>
  <c r="AA76" i="1"/>
  <c r="AC76" i="1"/>
  <c r="AE76" i="1"/>
  <c r="AG76" i="1"/>
  <c r="AI76" i="1"/>
  <c r="AZ76" i="1"/>
  <c r="C77" i="1"/>
  <c r="E77" i="1"/>
  <c r="G77" i="1"/>
  <c r="I77" i="1"/>
  <c r="K77" i="1"/>
  <c r="M77" i="1"/>
  <c r="O77" i="1"/>
  <c r="Q77" i="1"/>
  <c r="S77" i="1"/>
  <c r="U77" i="1"/>
  <c r="W77" i="1"/>
  <c r="Y77" i="1"/>
  <c r="AA77" i="1"/>
  <c r="AC77" i="1"/>
  <c r="AE77" i="1"/>
  <c r="AG77" i="1"/>
  <c r="AI77" i="1"/>
  <c r="AZ77" i="1"/>
  <c r="C80" i="1"/>
  <c r="E80" i="1"/>
  <c r="G80" i="1"/>
  <c r="I80" i="1"/>
  <c r="K80" i="1"/>
  <c r="M80" i="1"/>
  <c r="AZ80" i="1"/>
  <c r="C82" i="1"/>
  <c r="E82" i="1"/>
  <c r="G82" i="1"/>
  <c r="I82" i="1"/>
  <c r="K82" i="1"/>
  <c r="M82" i="1"/>
  <c r="AZ82" i="1"/>
  <c r="C83" i="1"/>
  <c r="E83" i="1"/>
  <c r="G83" i="1"/>
  <c r="I83" i="1"/>
  <c r="K83" i="1"/>
  <c r="M83" i="1"/>
  <c r="AZ83" i="1"/>
  <c r="C84" i="1"/>
  <c r="E84" i="1"/>
  <c r="G84" i="1"/>
  <c r="I84" i="1"/>
  <c r="K84" i="1"/>
  <c r="M84" i="1"/>
  <c r="AZ84" i="1"/>
  <c r="C85" i="1"/>
  <c r="E85" i="1"/>
  <c r="G85" i="1"/>
  <c r="I85" i="1"/>
  <c r="K85" i="1"/>
  <c r="M85" i="1"/>
  <c r="AZ85" i="1"/>
  <c r="C86" i="1"/>
  <c r="E86" i="1"/>
  <c r="G86" i="1"/>
  <c r="I86" i="1"/>
  <c r="K86" i="1"/>
  <c r="M86" i="1"/>
  <c r="AZ86" i="1"/>
  <c r="C87" i="1"/>
  <c r="E87" i="1"/>
  <c r="G87" i="1"/>
  <c r="I87" i="1"/>
  <c r="K87" i="1"/>
  <c r="M87" i="1"/>
  <c r="AZ87" i="1"/>
  <c r="C88" i="1"/>
  <c r="E88" i="1"/>
  <c r="G88" i="1"/>
  <c r="I88" i="1"/>
  <c r="K88" i="1"/>
  <c r="M88" i="1"/>
  <c r="AZ88" i="1"/>
  <c r="C89" i="1"/>
  <c r="E89" i="1"/>
  <c r="G89" i="1"/>
  <c r="I89" i="1"/>
  <c r="K89" i="1"/>
  <c r="M89" i="1"/>
  <c r="AZ89" i="1"/>
  <c r="C90" i="1"/>
  <c r="E90" i="1"/>
  <c r="G90" i="1"/>
  <c r="I90" i="1"/>
  <c r="K90" i="1"/>
  <c r="M90" i="1"/>
  <c r="AZ90" i="1"/>
  <c r="C91" i="1"/>
  <c r="E91" i="1"/>
  <c r="G91" i="1"/>
  <c r="I91" i="1"/>
  <c r="K91" i="1"/>
  <c r="M91" i="1"/>
  <c r="AZ91" i="1"/>
  <c r="C92" i="1"/>
  <c r="E92" i="1"/>
  <c r="G92" i="1"/>
  <c r="I92" i="1"/>
  <c r="K92" i="1"/>
  <c r="M92" i="1"/>
  <c r="AZ92" i="1"/>
  <c r="C93" i="1"/>
  <c r="E93" i="1"/>
  <c r="G93" i="1"/>
  <c r="I93" i="1"/>
  <c r="K93" i="1"/>
  <c r="M93" i="1"/>
  <c r="AZ93" i="1"/>
  <c r="C94" i="1"/>
  <c r="E94" i="1"/>
  <c r="G94" i="1"/>
  <c r="I94" i="1"/>
  <c r="K94" i="1"/>
  <c r="M94" i="1"/>
  <c r="AZ94" i="1"/>
  <c r="C95" i="1"/>
  <c r="E95" i="1"/>
  <c r="G95" i="1"/>
  <c r="I95" i="1"/>
  <c r="K95" i="1"/>
  <c r="M95" i="1"/>
  <c r="AZ95" i="1"/>
  <c r="C96" i="1"/>
  <c r="E96" i="1"/>
  <c r="G96" i="1"/>
  <c r="I96" i="1"/>
  <c r="K96" i="1"/>
  <c r="M96" i="1"/>
  <c r="AZ96" i="1"/>
  <c r="C97" i="1"/>
  <c r="E97" i="1"/>
  <c r="G97" i="1"/>
  <c r="I97" i="1"/>
  <c r="K97" i="1"/>
  <c r="M97" i="1"/>
  <c r="AZ97" i="1"/>
</calcChain>
</file>

<file path=xl/sharedStrings.xml><?xml version="1.0" encoding="utf-8"?>
<sst xmlns="http://schemas.openxmlformats.org/spreadsheetml/2006/main" count="93" uniqueCount="72">
  <si>
    <t>EI - AUSTRALIAN POWER</t>
  </si>
  <si>
    <t>DAILY POSITION STATEMENT</t>
  </si>
  <si>
    <t>Approval:</t>
  </si>
  <si>
    <t>RISK BOOKS</t>
  </si>
  <si>
    <t>DATE:</t>
  </si>
  <si>
    <t>CURRENCY:</t>
  </si>
  <si>
    <t>USD</t>
  </si>
  <si>
    <t>TOTAL</t>
  </si>
  <si>
    <t>AUD/USD SPOT</t>
  </si>
  <si>
    <t>Volumes  long/(short)  (Mwhr)</t>
  </si>
  <si>
    <t>Date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</si>
  <si>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</si>
  <si>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</si>
  <si>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</si>
  <si>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</si>
  <si>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</si>
  <si>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</si>
  <si>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As of December 31, 1996</t>
  </si>
  <si>
    <t>Change Since December 31, 1996</t>
  </si>
  <si>
    <t>PV Margins</t>
  </si>
  <si>
    <t xml:space="preserve"> </t>
  </si>
  <si>
    <t>LTD as of PRIOR MTH</t>
  </si>
  <si>
    <t xml:space="preserve">     PV Margins (mid)</t>
  </si>
  <si>
    <t xml:space="preserve">     Prudent Reserve</t>
  </si>
  <si>
    <t xml:space="preserve">      Liquidated</t>
  </si>
  <si>
    <t xml:space="preserve">      LTD Net Recognized P&amp;L</t>
  </si>
  <si>
    <t>MTD Through:</t>
  </si>
  <si>
    <t xml:space="preserve">     Originated Transactions / Credit Reserve</t>
  </si>
  <si>
    <r>
      <t xml:space="preserve">     </t>
    </r>
    <r>
      <rPr>
        <u/>
        <sz val="9"/>
        <rFont val="Times New Roman"/>
        <family val="1"/>
      </rPr>
      <t>Hedge management</t>
    </r>
  </si>
  <si>
    <t xml:space="preserve">                             New Deals</t>
  </si>
  <si>
    <t xml:space="preserve">                            Change in Price</t>
  </si>
  <si>
    <t xml:space="preserve">         Change in Basis Price</t>
  </si>
  <si>
    <t xml:space="preserve">         Change in Index Price</t>
  </si>
  <si>
    <t xml:space="preserve">                             Gamma</t>
  </si>
  <si>
    <t xml:space="preserve">                            Change in Implied Volatility (Vega)</t>
  </si>
  <si>
    <t xml:space="preserve">                            Theta</t>
  </si>
  <si>
    <t xml:space="preserve">         Change in Time</t>
  </si>
  <si>
    <t xml:space="preserve">         Change in Interest Rates</t>
  </si>
  <si>
    <t xml:space="preserve">                            Broker Fees</t>
  </si>
  <si>
    <t xml:space="preserve">                           Adjustments</t>
  </si>
  <si>
    <t xml:space="preserve">     Total Hedge Management</t>
  </si>
  <si>
    <t xml:space="preserve">     Change in Price Prudence</t>
  </si>
  <si>
    <t xml:space="preserve">     Financial Prelim to Final Adjustment</t>
  </si>
  <si>
    <t>Average</t>
  </si>
  <si>
    <t xml:space="preserve">     Physcial Reconciliation Prelim to Final</t>
  </si>
  <si>
    <t xml:space="preserve">     Other Changes</t>
  </si>
  <si>
    <t xml:space="preserve">     MTD Income (Loss)</t>
  </si>
  <si>
    <t>LTD Through: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</si>
  <si>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</si>
  <si>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</si>
  <si>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</si>
  <si>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PV Margins (Mid)</t>
  </si>
  <si>
    <t xml:space="preserve">     Liquidated</t>
  </si>
  <si>
    <t xml:space="preserve">      Net Recognized P&amp;L</t>
  </si>
  <si>
    <t>LTD Through Prior Year End</t>
  </si>
  <si>
    <t>YTD Through:</t>
  </si>
  <si>
    <t>Daily Change in P&amp;L- Explanations</t>
  </si>
  <si>
    <t xml:space="preserve">         New Deals</t>
  </si>
  <si>
    <t xml:space="preserve">         Change in Price</t>
  </si>
  <si>
    <t xml:space="preserve">         Gamma</t>
  </si>
  <si>
    <t xml:space="preserve">         Change in Implied Volatility (Vega)</t>
  </si>
  <si>
    <t xml:space="preserve">         Theta</t>
  </si>
  <si>
    <t xml:space="preserve">         Broker Fees</t>
  </si>
  <si>
    <t xml:space="preserve">         Adjustments</t>
  </si>
  <si>
    <t xml:space="preserve">       Total Hedge Management</t>
  </si>
  <si>
    <t xml:space="preserve">       Change in Price Prudence</t>
  </si>
  <si>
    <t xml:space="preserve">       Financial Prelim to Final Adjustment</t>
  </si>
  <si>
    <t xml:space="preserve">       Physcial Reconciliation Prelim to Final</t>
  </si>
  <si>
    <t xml:space="preserve">       Other Changes</t>
  </si>
  <si>
    <t xml:space="preserve">   Daily Change in Income (Loss)</t>
  </si>
  <si>
    <t xml:space="preserve">     SRA Units (MWH Equivalent)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</si>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</sst>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&quot;$&quot;#,##0;\-&quot;$&quot;#,##0"/>
    <numFmt numFmtId="165" formatCode="&quot;$&quot;#,##0;[Red]\-&quot;$&quot;#,##0"/>
    <numFmt numFmtId="170" formatCode="_-&quot;$&quot;* #,##0.00_-;\-&quot;$&quot;* #,##0.00_-;_-&quot;$&quot;* &quot;-&quot;??_-;_-@_-"/>
    <numFmt numFmtId="171" formatCode="_-* #,##0.00_-;\-* #,##0.00_-;_-* &quot;-&quot;??_-;_-@_-"/>
    <numFmt numFmtId="178" formatCode="&quot;Through &quot;mmmm\ dd\,\ yyyy"/>
    <numFmt numFmtId="179" formatCode="#,##0.000_);[Red]\(#,##0.000\)"/>
    <numFmt numFmtId="180" formatCode="#,##0.0_);\(#,##0.0\)"/>
    <numFmt numFmtId="181" formatCode="&quot;Change since &quot;mmmm\ dd\,\ yyyy"/>
    <numFmt numFmtId="182" formatCode="&quot;LTD Through &quot;mmmm\ dd\,\ yyyy"/>
    <numFmt numFmtId="183" formatCode="0.0000"/>
    <numFmt numFmtId="184" formatCode=";;;"/>
  </numFmts>
  <fonts count="19" x14ac:knownFonts="1">
    <font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9"/>
      <name val="Times New Roman"/>
      <family val="1"/>
    </font>
    <font>
      <sz val="9"/>
      <color indexed="39"/>
      <name val="Times New Roman"/>
      <family val="1"/>
    </font>
    <font>
      <b/>
      <sz val="9"/>
      <color indexed="39"/>
      <name val="Times New Roman"/>
      <family val="1"/>
    </font>
    <font>
      <sz val="9"/>
      <name val="Arial"/>
    </font>
    <font>
      <b/>
      <i/>
      <sz val="18"/>
      <name val="Times New Roman"/>
      <family val="1"/>
    </font>
    <font>
      <b/>
      <u/>
      <sz val="18"/>
      <name val="Times New Roman"/>
      <family val="1"/>
    </font>
    <font>
      <sz val="16"/>
      <name val="Times New Roman"/>
      <family val="1"/>
    </font>
    <font>
      <sz val="16"/>
      <name val="Arial"/>
    </font>
    <font>
      <b/>
      <sz val="16"/>
      <name val="Times New Roman"/>
      <family val="1"/>
    </font>
    <font>
      <b/>
      <sz val="9"/>
      <name val="Times New Roman"/>
    </font>
    <font>
      <b/>
      <u/>
      <sz val="9"/>
      <name val="Times New Roman"/>
      <family val="1"/>
    </font>
    <font>
      <u/>
      <sz val="9"/>
      <name val="Times New Roman"/>
      <family val="1"/>
    </font>
    <font>
      <b/>
      <i/>
      <sz val="9"/>
      <name val="Times New Roman"/>
      <family val="1"/>
    </font>
    <font>
      <sz val="9"/>
      <name val="Times New Roman"/>
    </font>
    <font>
      <b/>
      <i/>
      <sz val="9"/>
      <color indexed="1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8"/>
      </patternFill>
    </fill>
    <fill>
      <patternFill patternType="gray125">
        <fgColor indexed="8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left"/>
    </xf>
    <xf numFmtId="1" fontId="2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3" fillId="0" borderId="0" xfId="1" applyNumberFormat="1" applyFont="1" applyBorder="1"/>
    <xf numFmtId="0" fontId="4" fillId="0" borderId="0" xfId="0" applyFont="1" applyBorder="1"/>
    <xf numFmtId="38" fontId="4" fillId="0" borderId="0" xfId="1" applyNumberFormat="1" applyFont="1"/>
    <xf numFmtId="0" fontId="4" fillId="0" borderId="0" xfId="0" applyFont="1"/>
    <xf numFmtId="0" fontId="5" fillId="0" borderId="0" xfId="0" applyFont="1"/>
    <xf numFmtId="38" fontId="5" fillId="0" borderId="0" xfId="1" applyNumberFormat="1" applyFont="1"/>
    <xf numFmtId="14" fontId="4" fillId="0" borderId="0" xfId="0" applyNumberFormat="1" applyFont="1"/>
    <xf numFmtId="38" fontId="4" fillId="0" borderId="0" xfId="1" applyNumberFormat="1" applyFont="1" applyBorder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38" fontId="5" fillId="0" borderId="0" xfId="1" applyNumberFormat="1" applyFont="1" applyBorder="1" applyAlignment="1">
      <alignment horizontal="right"/>
    </xf>
    <xf numFmtId="38" fontId="4" fillId="0" borderId="1" xfId="1" applyNumberFormat="1" applyFont="1" applyBorder="1"/>
    <xf numFmtId="0" fontId="7" fillId="0" borderId="1" xfId="0" applyFont="1" applyBorder="1"/>
    <xf numFmtId="22" fontId="4" fillId="0" borderId="0" xfId="0" applyNumberFormat="1" applyFont="1"/>
    <xf numFmtId="15" fontId="8" fillId="0" borderId="0" xfId="0" quotePrefix="1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38" fontId="9" fillId="0" borderId="0" xfId="1" applyNumberFormat="1" applyFont="1"/>
    <xf numFmtId="37" fontId="10" fillId="2" borderId="2" xfId="0" applyNumberFormat="1" applyFont="1" applyFill="1" applyBorder="1" applyAlignment="1">
      <alignment horizontal="center"/>
    </xf>
    <xf numFmtId="0" fontId="11" fillId="2" borderId="2" xfId="0" applyFont="1" applyFill="1" applyBorder="1"/>
    <xf numFmtId="38" fontId="10" fillId="2" borderId="2" xfId="1" applyNumberFormat="1" applyFont="1" applyFill="1" applyBorder="1"/>
    <xf numFmtId="38" fontId="4" fillId="0" borderId="0" xfId="1" applyNumberFormat="1" applyFont="1" applyFill="1" applyBorder="1"/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37" fontId="12" fillId="2" borderId="2" xfId="0" applyNumberFormat="1" applyFont="1" applyFill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0" fontId="7" fillId="0" borderId="0" xfId="0" applyFont="1"/>
    <xf numFmtId="37" fontId="1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left"/>
    </xf>
    <xf numFmtId="0" fontId="2" fillId="0" borderId="0" xfId="0" applyFont="1"/>
    <xf numFmtId="178" fontId="16" fillId="0" borderId="0" xfId="0" quotePrefix="1" applyNumberFormat="1" applyFont="1" applyAlignment="1">
      <alignment horizontal="left"/>
    </xf>
    <xf numFmtId="15" fontId="4" fillId="0" borderId="0" xfId="0" applyNumberFormat="1" applyFont="1"/>
    <xf numFmtId="0" fontId="4" fillId="3" borderId="3" xfId="0" applyFont="1" applyFill="1" applyBorder="1"/>
    <xf numFmtId="0" fontId="4" fillId="0" borderId="0" xfId="0" applyFont="1" applyFill="1" applyAlignment="1">
      <alignment horizontal="left"/>
    </xf>
    <xf numFmtId="38" fontId="4" fillId="0" borderId="4" xfId="1" applyNumberFormat="1" applyFont="1" applyBorder="1"/>
    <xf numFmtId="179" fontId="4" fillId="0" borderId="0" xfId="1" applyNumberFormat="1" applyFont="1" applyBorder="1"/>
    <xf numFmtId="0" fontId="4" fillId="0" borderId="0" xfId="0" quotePrefix="1" applyFont="1" applyAlignment="1">
      <alignment horizontal="left"/>
    </xf>
    <xf numFmtId="37" fontId="4" fillId="0" borderId="4" xfId="0" applyNumberFormat="1" applyFont="1" applyFill="1" applyBorder="1" applyProtection="1"/>
    <xf numFmtId="180" fontId="4" fillId="0" borderId="0" xfId="0" applyNumberFormat="1" applyFont="1" applyFill="1" applyBorder="1" applyProtection="1"/>
    <xf numFmtId="37" fontId="4" fillId="0" borderId="0" xfId="0" applyNumberFormat="1" applyFont="1" applyFill="1" applyBorder="1" applyProtection="1"/>
    <xf numFmtId="0" fontId="17" fillId="0" borderId="0" xfId="0" applyFont="1" applyFill="1" applyAlignment="1">
      <alignment horizontal="left"/>
    </xf>
    <xf numFmtId="38" fontId="2" fillId="0" borderId="0" xfId="1" applyNumberFormat="1" applyFont="1" applyFill="1" applyProtection="1"/>
    <xf numFmtId="37" fontId="17" fillId="0" borderId="4" xfId="0" applyNumberFormat="1" applyFont="1" applyFill="1" applyBorder="1" applyProtection="1"/>
    <xf numFmtId="38" fontId="17" fillId="0" borderId="0" xfId="1" applyNumberFormat="1" applyFont="1" applyFill="1" applyProtection="1"/>
    <xf numFmtId="37" fontId="17" fillId="0" borderId="0" xfId="0" applyNumberFormat="1" applyFont="1" applyFill="1" applyBorder="1" applyProtection="1"/>
    <xf numFmtId="180" fontId="4" fillId="0" borderId="0" xfId="0" applyNumberFormat="1" applyFont="1"/>
    <xf numFmtId="0" fontId="4" fillId="0" borderId="0" xfId="0" applyFont="1" applyAlignment="1">
      <alignment horizontal="left"/>
    </xf>
    <xf numFmtId="180" fontId="4" fillId="0" borderId="0" xfId="0" applyNumberFormat="1" applyFont="1" applyProtection="1"/>
    <xf numFmtId="180" fontId="4" fillId="0" borderId="0" xfId="0" applyNumberFormat="1" applyFont="1" applyBorder="1" applyProtection="1"/>
    <xf numFmtId="37" fontId="4" fillId="0" borderId="4" xfId="0" applyNumberFormat="1" applyFont="1" applyBorder="1" applyProtection="1"/>
    <xf numFmtId="37" fontId="4" fillId="0" borderId="0" xfId="0" applyNumberFormat="1" applyFont="1" applyBorder="1" applyProtection="1"/>
    <xf numFmtId="38" fontId="4" fillId="0" borderId="0" xfId="1" applyNumberFormat="1" applyFont="1" applyProtection="1"/>
    <xf numFmtId="178" fontId="16" fillId="0" borderId="0" xfId="0" applyNumberFormat="1" applyFont="1" applyAlignment="1">
      <alignment horizontal="left"/>
    </xf>
    <xf numFmtId="37" fontId="4" fillId="0" borderId="0" xfId="0" applyNumberFormat="1" applyFont="1"/>
    <xf numFmtId="181" fontId="4" fillId="0" borderId="0" xfId="0" applyNumberFormat="1" applyFont="1" applyAlignment="1">
      <alignment horizontal="left"/>
    </xf>
    <xf numFmtId="180" fontId="4" fillId="0" borderId="4" xfId="0" applyNumberFormat="1" applyFont="1" applyBorder="1" applyProtection="1"/>
    <xf numFmtId="0" fontId="14" fillId="0" borderId="0" xfId="0" applyFont="1" applyAlignment="1">
      <alignment horizontal="left"/>
    </xf>
    <xf numFmtId="182" fontId="18" fillId="0" borderId="0" xfId="0" applyNumberFormat="1" applyFont="1" applyAlignment="1">
      <alignment horizontal="left"/>
    </xf>
    <xf numFmtId="164" fontId="4" fillId="0" borderId="4" xfId="0" applyNumberFormat="1" applyFont="1" applyBorder="1" applyProtection="1"/>
    <xf numFmtId="164" fontId="4" fillId="0" borderId="0" xfId="0" applyNumberFormat="1" applyFont="1" applyBorder="1" applyProtection="1"/>
    <xf numFmtId="171" fontId="4" fillId="0" borderId="0" xfId="1" applyFont="1"/>
    <xf numFmtId="164" fontId="4" fillId="0" borderId="0" xfId="0" applyNumberFormat="1" applyFont="1" applyProtection="1"/>
    <xf numFmtId="0" fontId="16" fillId="0" borderId="0" xfId="0" applyFont="1"/>
    <xf numFmtId="15" fontId="16" fillId="0" borderId="0" xfId="0" quotePrefix="1" applyNumberFormat="1" applyFont="1" applyAlignment="1">
      <alignment horizontal="left"/>
    </xf>
    <xf numFmtId="38" fontId="2" fillId="0" borderId="0" xfId="1" applyNumberFormat="1" applyFont="1" applyProtection="1"/>
    <xf numFmtId="164" fontId="4" fillId="0" borderId="0" xfId="1" applyNumberFormat="1" applyFont="1" applyProtection="1"/>
    <xf numFmtId="0" fontId="2" fillId="1" borderId="0" xfId="0" applyFont="1" applyFill="1" applyAlignment="1">
      <alignment horizontal="left"/>
    </xf>
    <xf numFmtId="38" fontId="4" fillId="1" borderId="0" xfId="1" applyNumberFormat="1" applyFont="1" applyFill="1" applyProtection="1"/>
    <xf numFmtId="164" fontId="2" fillId="4" borderId="4" xfId="0" applyNumberFormat="1" applyFont="1" applyFill="1" applyBorder="1" applyProtection="1"/>
    <xf numFmtId="164" fontId="2" fillId="4" borderId="0" xfId="0" applyNumberFormat="1" applyFont="1" applyFill="1" applyBorder="1" applyProtection="1"/>
    <xf numFmtId="0" fontId="4" fillId="3" borderId="5" xfId="0" applyFont="1" applyFill="1" applyBorder="1"/>
    <xf numFmtId="183" fontId="2" fillId="0" borderId="0" xfId="0" applyNumberFormat="1" applyFont="1"/>
    <xf numFmtId="38" fontId="4" fillId="5" borderId="0" xfId="1" applyNumberFormat="1" applyFont="1" applyFill="1" applyProtection="1"/>
    <xf numFmtId="37" fontId="4" fillId="0" borderId="0" xfId="0" applyNumberFormat="1" applyFont="1" applyBorder="1"/>
    <xf numFmtId="0" fontId="16" fillId="0" borderId="0" xfId="0" applyFont="1" applyAlignment="1">
      <alignment horizontal="left"/>
    </xf>
    <xf numFmtId="164" fontId="4" fillId="0" borderId="0" xfId="0" applyNumberFormat="1" applyFont="1"/>
    <xf numFmtId="184" fontId="4" fillId="0" borderId="0" xfId="0" applyNumberFormat="1" applyFont="1" applyProtection="1"/>
    <xf numFmtId="184" fontId="4" fillId="0" borderId="0" xfId="0" applyNumberFormat="1" applyFont="1" applyBorder="1" applyProtection="1"/>
    <xf numFmtId="164" fontId="4" fillId="4" borderId="4" xfId="0" applyNumberFormat="1" applyFont="1" applyFill="1" applyBorder="1" applyProtection="1"/>
    <xf numFmtId="164" fontId="4" fillId="4" borderId="0" xfId="0" applyNumberFormat="1" applyFont="1" applyFill="1" applyBorder="1" applyProtection="1"/>
    <xf numFmtId="165" fontId="4" fillId="0" borderId="0" xfId="2" applyNumberFormat="1" applyFont="1" applyBorder="1"/>
    <xf numFmtId="164" fontId="13" fillId="0" borderId="4" xfId="0" applyNumberFormat="1" applyFont="1" applyBorder="1"/>
    <xf numFmtId="164" fontId="13" fillId="0" borderId="0" xfId="0" applyNumberFormat="1" applyFont="1" applyBorder="1"/>
    <xf numFmtId="40" fontId="4" fillId="0" borderId="0" xfId="1" applyNumberFormat="1" applyFont="1" applyBorder="1"/>
    <xf numFmtId="164" fontId="4" fillId="0" borderId="0" xfId="0" applyNumberFormat="1" applyFont="1" applyBorder="1"/>
    <xf numFmtId="0" fontId="2" fillId="6" borderId="0" xfId="0" applyFont="1" applyFill="1" applyAlignment="1">
      <alignment horizontal="left"/>
    </xf>
    <xf numFmtId="38" fontId="2" fillId="6" borderId="0" xfId="1" applyNumberFormat="1" applyFont="1" applyFill="1"/>
    <xf numFmtId="164" fontId="2" fillId="6" borderId="4" xfId="0" applyNumberFormat="1" applyFont="1" applyFill="1" applyBorder="1"/>
    <xf numFmtId="164" fontId="2" fillId="6" borderId="0" xfId="0" applyNumberFormat="1" applyFont="1" applyFill="1" applyBorder="1"/>
    <xf numFmtId="0" fontId="13" fillId="6" borderId="0" xfId="0" applyFont="1" applyFill="1" applyAlignment="1">
      <alignment horizontal="left"/>
    </xf>
    <xf numFmtId="38" fontId="17" fillId="6" borderId="0" xfId="1" applyNumberFormat="1" applyFont="1" applyFill="1" applyProtection="1"/>
    <xf numFmtId="164" fontId="2" fillId="6" borderId="4" xfId="0" applyNumberFormat="1" applyFont="1" applyFill="1" applyBorder="1" applyProtection="1"/>
    <xf numFmtId="0" fontId="5" fillId="0" borderId="0" xfId="0" applyFont="1" applyBorder="1"/>
    <xf numFmtId="38" fontId="5" fillId="0" borderId="0" xfId="1" applyNumberFormat="1" applyFont="1" applyBorder="1"/>
    <xf numFmtId="16" fontId="4" fillId="0" borderId="0" xfId="0" applyNumberFormat="1" applyFont="1"/>
    <xf numFmtId="3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00.xml><?xml version="1.0" encoding="utf-8"?>
<formControlPr xmlns="http://schemas.microsoft.com/office/spreadsheetml/2009/9/main" objectType="Button" lockText="1"/>
</file>

<file path=xl/ctrlProps/ctrlProp101.xml><?xml version="1.0" encoding="utf-8"?>
<formControlPr xmlns="http://schemas.microsoft.com/office/spreadsheetml/2009/9/main" objectType="Button" lockText="1"/>
</file>

<file path=xl/ctrlProps/ctrlProp102.xml><?xml version="1.0" encoding="utf-8"?>
<formControlPr xmlns="http://schemas.microsoft.com/office/spreadsheetml/2009/9/main" objectType="Button" lockText="1"/>
</file>

<file path=xl/ctrlProps/ctrlProp103.xml><?xml version="1.0" encoding="utf-8"?>
<formControlPr xmlns="http://schemas.microsoft.com/office/spreadsheetml/2009/9/main" objectType="Button" lockText="1"/>
</file>

<file path=xl/ctrlProps/ctrlProp104.xml><?xml version="1.0" encoding="utf-8"?>
<formControlPr xmlns="http://schemas.microsoft.com/office/spreadsheetml/2009/9/main" objectType="Button" lockText="1"/>
</file>

<file path=xl/ctrlProps/ctrlProp105.xml><?xml version="1.0" encoding="utf-8"?>
<formControlPr xmlns="http://schemas.microsoft.com/office/spreadsheetml/2009/9/main" objectType="Button" lockText="1"/>
</file>

<file path=xl/ctrlProps/ctrlProp106.xml><?xml version="1.0" encoding="utf-8"?>
<formControlPr xmlns="http://schemas.microsoft.com/office/spreadsheetml/2009/9/main" objectType="Button" lockText="1"/>
</file>

<file path=xl/ctrlProps/ctrlProp107.xml><?xml version="1.0" encoding="utf-8"?>
<formControlPr xmlns="http://schemas.microsoft.com/office/spreadsheetml/2009/9/main" objectType="Button" lockText="1"/>
</file>

<file path=xl/ctrlProps/ctrlProp108.xml><?xml version="1.0" encoding="utf-8"?>
<formControlPr xmlns="http://schemas.microsoft.com/office/spreadsheetml/2009/9/main" objectType="Button" lockText="1"/>
</file>

<file path=xl/ctrlProps/ctrlProp109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10.xml><?xml version="1.0" encoding="utf-8"?>
<formControlPr xmlns="http://schemas.microsoft.com/office/spreadsheetml/2009/9/main" objectType="Button" lockText="1"/>
</file>

<file path=xl/ctrlProps/ctrlProp111.xml><?xml version="1.0" encoding="utf-8"?>
<formControlPr xmlns="http://schemas.microsoft.com/office/spreadsheetml/2009/9/main" objectType="Button" lockText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Button" lockText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Button" lockText="1"/>
</file>

<file path=xl/ctrlProps/ctrlProp116.xml><?xml version="1.0" encoding="utf-8"?>
<formControlPr xmlns="http://schemas.microsoft.com/office/spreadsheetml/2009/9/main" objectType="Button" lockText="1"/>
</file>

<file path=xl/ctrlProps/ctrlProp117.xml><?xml version="1.0" encoding="utf-8"?>
<formControlPr xmlns="http://schemas.microsoft.com/office/spreadsheetml/2009/9/main" objectType="Button" lockText="1"/>
</file>

<file path=xl/ctrlProps/ctrlProp118.xml><?xml version="1.0" encoding="utf-8"?>
<formControlPr xmlns="http://schemas.microsoft.com/office/spreadsheetml/2009/9/main" objectType="Button" lockText="1"/>
</file>

<file path=xl/ctrlProps/ctrlProp119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20.xml><?xml version="1.0" encoding="utf-8"?>
<formControlPr xmlns="http://schemas.microsoft.com/office/spreadsheetml/2009/9/main" objectType="Button" lockText="1"/>
</file>

<file path=xl/ctrlProps/ctrlProp121.xml><?xml version="1.0" encoding="utf-8"?>
<formControlPr xmlns="http://schemas.microsoft.com/office/spreadsheetml/2009/9/main" objectType="Button" lockText="1"/>
</file>

<file path=xl/ctrlProps/ctrlProp122.xml><?xml version="1.0" encoding="utf-8"?>
<formControlPr xmlns="http://schemas.microsoft.com/office/spreadsheetml/2009/9/main" objectType="Button" lockText="1"/>
</file>

<file path=xl/ctrlProps/ctrlProp123.xml><?xml version="1.0" encoding="utf-8"?>
<formControlPr xmlns="http://schemas.microsoft.com/office/spreadsheetml/2009/9/main" objectType="Button" lockText="1"/>
</file>

<file path=xl/ctrlProps/ctrlProp124.xml><?xml version="1.0" encoding="utf-8"?>
<formControlPr xmlns="http://schemas.microsoft.com/office/spreadsheetml/2009/9/main" objectType="Button" lockText="1"/>
</file>

<file path=xl/ctrlProps/ctrlProp125.xml><?xml version="1.0" encoding="utf-8"?>
<formControlPr xmlns="http://schemas.microsoft.com/office/spreadsheetml/2009/9/main" objectType="Button" lockText="1"/>
</file>

<file path=xl/ctrlProps/ctrlProp126.xml><?xml version="1.0" encoding="utf-8"?>
<formControlPr xmlns="http://schemas.microsoft.com/office/spreadsheetml/2009/9/main" objectType="Button" lockText="1"/>
</file>

<file path=xl/ctrlProps/ctrlProp127.xml><?xml version="1.0" encoding="utf-8"?>
<formControlPr xmlns="http://schemas.microsoft.com/office/spreadsheetml/2009/9/main" objectType="Button" lockText="1"/>
</file>

<file path=xl/ctrlProps/ctrlProp128.xml><?xml version="1.0" encoding="utf-8"?>
<formControlPr xmlns="http://schemas.microsoft.com/office/spreadsheetml/2009/9/main" objectType="Button" lockText="1"/>
</file>

<file path=xl/ctrlProps/ctrlProp129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30.xml><?xml version="1.0" encoding="utf-8"?>
<formControlPr xmlns="http://schemas.microsoft.com/office/spreadsheetml/2009/9/main" objectType="Button" lockText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Button" lockText="1"/>
</file>

<file path=xl/ctrlProps/ctrlProp133.xml><?xml version="1.0" encoding="utf-8"?>
<formControlPr xmlns="http://schemas.microsoft.com/office/spreadsheetml/2009/9/main" objectType="Button" lockText="1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Button" lockText="1"/>
</file>

<file path=xl/ctrlProps/ctrlProp145.xml><?xml version="1.0" encoding="utf-8"?>
<formControlPr xmlns="http://schemas.microsoft.com/office/spreadsheetml/2009/9/main" objectType="Button" lockText="1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Button" lockText="1"/>
</file>

<file path=xl/ctrlProps/ctrlProp148.xml><?xml version="1.0" encoding="utf-8"?>
<formControlPr xmlns="http://schemas.microsoft.com/office/spreadsheetml/2009/9/main" objectType="Button" lockText="1"/>
</file>

<file path=xl/ctrlProps/ctrlProp149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50.xml><?xml version="1.0" encoding="utf-8"?>
<formControlPr xmlns="http://schemas.microsoft.com/office/spreadsheetml/2009/9/main" objectType="Button" lockText="1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Button" lockText="1"/>
</file>

<file path=xl/ctrlProps/ctrlProp156.xml><?xml version="1.0" encoding="utf-8"?>
<formControlPr xmlns="http://schemas.microsoft.com/office/spreadsheetml/2009/9/main" objectType="Button" lockText="1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Button" lockText="1"/>
</file>

<file path=xl/ctrlProps/ctrlProp159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Button" lockText="1"/>
</file>

<file path=xl/ctrlProps/ctrlProp163.xml><?xml version="1.0" encoding="utf-8"?>
<formControlPr xmlns="http://schemas.microsoft.com/office/spreadsheetml/2009/9/main" objectType="Button" lockText="1"/>
</file>

<file path=xl/ctrlProps/ctrlProp164.xml><?xml version="1.0" encoding="utf-8"?>
<formControlPr xmlns="http://schemas.microsoft.com/office/spreadsheetml/2009/9/main" objectType="Button" lockText="1"/>
</file>

<file path=xl/ctrlProps/ctrlProp165.xml><?xml version="1.0" encoding="utf-8"?>
<formControlPr xmlns="http://schemas.microsoft.com/office/spreadsheetml/2009/9/main" objectType="Button" lockText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Button" lockText="1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Button" lockText="1"/>
</file>

<file path=xl/ctrlProps/ctrlProp178.xml><?xml version="1.0" encoding="utf-8"?>
<formControlPr xmlns="http://schemas.microsoft.com/office/spreadsheetml/2009/9/main" objectType="Button" lockText="1"/>
</file>

<file path=xl/ctrlProps/ctrlProp179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Button" lockText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Button" lockText="1"/>
</file>

<file path=xl/ctrlProps/ctrlProp184.xml><?xml version="1.0" encoding="utf-8"?>
<formControlPr xmlns="http://schemas.microsoft.com/office/spreadsheetml/2009/9/main" objectType="Button" lockText="1"/>
</file>

<file path=xl/ctrlProps/ctrlProp185.xml><?xml version="1.0" encoding="utf-8"?>
<formControlPr xmlns="http://schemas.microsoft.com/office/spreadsheetml/2009/9/main" objectType="Button" lockText="1"/>
</file>

<file path=xl/ctrlProps/ctrlProp186.xml><?xml version="1.0" encoding="utf-8"?>
<formControlPr xmlns="http://schemas.microsoft.com/office/spreadsheetml/2009/9/main" objectType="Button" lockText="1"/>
</file>

<file path=xl/ctrlProps/ctrlProp187.xml><?xml version="1.0" encoding="utf-8"?>
<formControlPr xmlns="http://schemas.microsoft.com/office/spreadsheetml/2009/9/main" objectType="Button" lockText="1"/>
</file>

<file path=xl/ctrlProps/ctrlProp188.xml><?xml version="1.0" encoding="utf-8"?>
<formControlPr xmlns="http://schemas.microsoft.com/office/spreadsheetml/2009/9/main" objectType="Button" lockText="1"/>
</file>

<file path=xl/ctrlProps/ctrlProp189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190.xml><?xml version="1.0" encoding="utf-8"?>
<formControlPr xmlns="http://schemas.microsoft.com/office/spreadsheetml/2009/9/main" objectType="Button" lockText="1"/>
</file>

<file path=xl/ctrlProps/ctrlProp191.xml><?xml version="1.0" encoding="utf-8"?>
<formControlPr xmlns="http://schemas.microsoft.com/office/spreadsheetml/2009/9/main" objectType="Button" lockText="1"/>
</file>

<file path=xl/ctrlProps/ctrlProp192.xml><?xml version="1.0" encoding="utf-8"?>
<formControlPr xmlns="http://schemas.microsoft.com/office/spreadsheetml/2009/9/main" objectType="Button" lockText="1"/>
</file>

<file path=xl/ctrlProps/ctrlProp193.xml><?xml version="1.0" encoding="utf-8"?>
<formControlPr xmlns="http://schemas.microsoft.com/office/spreadsheetml/2009/9/main" objectType="Button" lockText="1"/>
</file>

<file path=xl/ctrlProps/ctrlProp194.xml><?xml version="1.0" encoding="utf-8"?>
<formControlPr xmlns="http://schemas.microsoft.com/office/spreadsheetml/2009/9/main" objectType="Button" lockText="1"/>
</file>

<file path=xl/ctrlProps/ctrlProp195.xml><?xml version="1.0" encoding="utf-8"?>
<formControlPr xmlns="http://schemas.microsoft.com/office/spreadsheetml/2009/9/main" objectType="Button" lockText="1"/>
</file>

<file path=xl/ctrlProps/ctrlProp196.xml><?xml version="1.0" encoding="utf-8"?>
<formControlPr xmlns="http://schemas.microsoft.com/office/spreadsheetml/2009/9/main" objectType="Button" lockText="1"/>
</file>

<file path=xl/ctrlProps/ctrlProp197.xml><?xml version="1.0" encoding="utf-8"?>
<formControlPr xmlns="http://schemas.microsoft.com/office/spreadsheetml/2009/9/main" objectType="Button" lockText="1"/>
</file>

<file path=xl/ctrlProps/ctrlProp198.xml><?xml version="1.0" encoding="utf-8"?>
<formControlPr xmlns="http://schemas.microsoft.com/office/spreadsheetml/2009/9/main" objectType="Button" lockText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00.xml><?xml version="1.0" encoding="utf-8"?>
<formControlPr xmlns="http://schemas.microsoft.com/office/spreadsheetml/2009/9/main" objectType="Button" lockText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Button" lockText="1"/>
</file>

<file path=xl/ctrlProps/ctrlProp203.xml><?xml version="1.0" encoding="utf-8"?>
<formControlPr xmlns="http://schemas.microsoft.com/office/spreadsheetml/2009/9/main" objectType="Button" lockText="1"/>
</file>

<file path=xl/ctrlProps/ctrlProp204.xml><?xml version="1.0" encoding="utf-8"?>
<formControlPr xmlns="http://schemas.microsoft.com/office/spreadsheetml/2009/9/main" objectType="Button" lockText="1"/>
</file>

<file path=xl/ctrlProps/ctrlProp205.xml><?xml version="1.0" encoding="utf-8"?>
<formControlPr xmlns="http://schemas.microsoft.com/office/spreadsheetml/2009/9/main" objectType="Button" lockText="1"/>
</file>

<file path=xl/ctrlProps/ctrlProp206.xml><?xml version="1.0" encoding="utf-8"?>
<formControlPr xmlns="http://schemas.microsoft.com/office/spreadsheetml/2009/9/main" objectType="Button" lockText="1"/>
</file>

<file path=xl/ctrlProps/ctrlProp207.xml><?xml version="1.0" encoding="utf-8"?>
<formControlPr xmlns="http://schemas.microsoft.com/office/spreadsheetml/2009/9/main" objectType="Button" lockText="1"/>
</file>

<file path=xl/ctrlProps/ctrlProp208.xml><?xml version="1.0" encoding="utf-8"?>
<formControlPr xmlns="http://schemas.microsoft.com/office/spreadsheetml/2009/9/main" objectType="Button" lockText="1"/>
</file>

<file path=xl/ctrlProps/ctrlProp209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10.xml><?xml version="1.0" encoding="utf-8"?>
<formControlPr xmlns="http://schemas.microsoft.com/office/spreadsheetml/2009/9/main" objectType="Button" lockText="1"/>
</file>

<file path=xl/ctrlProps/ctrlProp211.xml><?xml version="1.0" encoding="utf-8"?>
<formControlPr xmlns="http://schemas.microsoft.com/office/spreadsheetml/2009/9/main" objectType="Button" lockText="1"/>
</file>

<file path=xl/ctrlProps/ctrlProp212.xml><?xml version="1.0" encoding="utf-8"?>
<formControlPr xmlns="http://schemas.microsoft.com/office/spreadsheetml/2009/9/main" objectType="Button" lockText="1"/>
</file>

<file path=xl/ctrlProps/ctrlProp213.xml><?xml version="1.0" encoding="utf-8"?>
<formControlPr xmlns="http://schemas.microsoft.com/office/spreadsheetml/2009/9/main" objectType="Button" lockText="1"/>
</file>

<file path=xl/ctrlProps/ctrlProp214.xml><?xml version="1.0" encoding="utf-8"?>
<formControlPr xmlns="http://schemas.microsoft.com/office/spreadsheetml/2009/9/main" objectType="Button" lockText="1"/>
</file>

<file path=xl/ctrlProps/ctrlProp215.xml><?xml version="1.0" encoding="utf-8"?>
<formControlPr xmlns="http://schemas.microsoft.com/office/spreadsheetml/2009/9/main" objectType="Button" lockText="1"/>
</file>

<file path=xl/ctrlProps/ctrlProp216.xml><?xml version="1.0" encoding="utf-8"?>
<formControlPr xmlns="http://schemas.microsoft.com/office/spreadsheetml/2009/9/main" objectType="Button" lockText="1"/>
</file>

<file path=xl/ctrlProps/ctrlProp217.xml><?xml version="1.0" encoding="utf-8"?>
<formControlPr xmlns="http://schemas.microsoft.com/office/spreadsheetml/2009/9/main" objectType="Button" lockText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20.xml><?xml version="1.0" encoding="utf-8"?>
<formControlPr xmlns="http://schemas.microsoft.com/office/spreadsheetml/2009/9/main" objectType="Button" lockText="1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Button" lockText="1"/>
</file>

<file path=xl/ctrlProps/ctrlProp232.xml><?xml version="1.0" encoding="utf-8"?>
<formControlPr xmlns="http://schemas.microsoft.com/office/spreadsheetml/2009/9/main" objectType="Button" lockText="1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Button" lockText="1"/>
</file>

<file path=xl/ctrlProps/ctrlProp235.xml><?xml version="1.0" encoding="utf-8"?>
<formControlPr xmlns="http://schemas.microsoft.com/office/spreadsheetml/2009/9/main" objectType="Button" lockText="1"/>
</file>

<file path=xl/ctrlProps/ctrlProp236.xml><?xml version="1.0" encoding="utf-8"?>
<formControlPr xmlns="http://schemas.microsoft.com/office/spreadsheetml/2009/9/main" objectType="Button" lockText="1"/>
</file>

<file path=xl/ctrlProps/ctrlProp237.xml><?xml version="1.0" encoding="utf-8"?>
<formControlPr xmlns="http://schemas.microsoft.com/office/spreadsheetml/2009/9/main" objectType="Button" lockText="1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Button" lockText="1"/>
</file>

<file path=xl/ctrlProps/ctrlProp243.xml><?xml version="1.0" encoding="utf-8"?>
<formControlPr xmlns="http://schemas.microsoft.com/office/spreadsheetml/2009/9/main" objectType="Button" lockText="1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Button" lockText="1"/>
</file>

<file path=xl/ctrlProps/ctrlProp246.xml><?xml version="1.0" encoding="utf-8"?>
<formControlPr xmlns="http://schemas.microsoft.com/office/spreadsheetml/2009/9/main" objectType="Button" lockText="1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Button" lockText="1"/>
</file>

<file path=xl/ctrlProps/ctrlProp251.xml><?xml version="1.0" encoding="utf-8"?>
<formControlPr xmlns="http://schemas.microsoft.com/office/spreadsheetml/2009/9/main" objectType="Button" lockText="1"/>
</file>

<file path=xl/ctrlProps/ctrlProp252.xml><?xml version="1.0" encoding="utf-8"?>
<formControlPr xmlns="http://schemas.microsoft.com/office/spreadsheetml/2009/9/main" objectType="Button" lockText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Button" lockText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Button" lockText="1"/>
</file>

<file path=xl/ctrlProps/ctrlProp263.xml><?xml version="1.0" encoding="utf-8"?>
<formControlPr xmlns="http://schemas.microsoft.com/office/spreadsheetml/2009/9/main" objectType="Button" lockText="1"/>
</file>

<file path=xl/ctrlProps/ctrlProp264.xml><?xml version="1.0" encoding="utf-8"?>
<formControlPr xmlns="http://schemas.microsoft.com/office/spreadsheetml/2009/9/main" objectType="Button" lockText="1"/>
</file>

<file path=xl/ctrlProps/ctrlProp265.xml><?xml version="1.0" encoding="utf-8"?>
<formControlPr xmlns="http://schemas.microsoft.com/office/spreadsheetml/2009/9/main" objectType="Button" lockText="1"/>
</file>

<file path=xl/ctrlProps/ctrlProp266.xml><?xml version="1.0" encoding="utf-8"?>
<formControlPr xmlns="http://schemas.microsoft.com/office/spreadsheetml/2009/9/main" objectType="Button" lockText="1"/>
</file>

<file path=xl/ctrlProps/ctrlProp267.xml><?xml version="1.0" encoding="utf-8"?>
<formControlPr xmlns="http://schemas.microsoft.com/office/spreadsheetml/2009/9/main" objectType="Button" lockText="1"/>
</file>

<file path=xl/ctrlProps/ctrlProp268.xml><?xml version="1.0" encoding="utf-8"?>
<formControlPr xmlns="http://schemas.microsoft.com/office/spreadsheetml/2009/9/main" objectType="Button" lockText="1"/>
</file>

<file path=xl/ctrlProps/ctrlProp269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70.xml><?xml version="1.0" encoding="utf-8"?>
<formControlPr xmlns="http://schemas.microsoft.com/office/spreadsheetml/2009/9/main" objectType="Button" lockText="1"/>
</file>

<file path=xl/ctrlProps/ctrlProp271.xml><?xml version="1.0" encoding="utf-8"?>
<formControlPr xmlns="http://schemas.microsoft.com/office/spreadsheetml/2009/9/main" objectType="Button" lockText="1"/>
</file>

<file path=xl/ctrlProps/ctrlProp272.xml><?xml version="1.0" encoding="utf-8"?>
<formControlPr xmlns="http://schemas.microsoft.com/office/spreadsheetml/2009/9/main" objectType="Button" lockText="1"/>
</file>

<file path=xl/ctrlProps/ctrlProp273.xml><?xml version="1.0" encoding="utf-8"?>
<formControlPr xmlns="http://schemas.microsoft.com/office/spreadsheetml/2009/9/main" objectType="Button" lockText="1"/>
</file>

<file path=xl/ctrlProps/ctrlProp274.xml><?xml version="1.0" encoding="utf-8"?>
<formControlPr xmlns="http://schemas.microsoft.com/office/spreadsheetml/2009/9/main" objectType="Button" lockText="1"/>
</file>

<file path=xl/ctrlProps/ctrlProp275.xml><?xml version="1.0" encoding="utf-8"?>
<formControlPr xmlns="http://schemas.microsoft.com/office/spreadsheetml/2009/9/main" objectType="Button" lockText="1"/>
</file>

<file path=xl/ctrlProps/ctrlProp276.xml><?xml version="1.0" encoding="utf-8"?>
<formControlPr xmlns="http://schemas.microsoft.com/office/spreadsheetml/2009/9/main" objectType="Button" lockText="1"/>
</file>

<file path=xl/ctrlProps/ctrlProp277.xml><?xml version="1.0" encoding="utf-8"?>
<formControlPr xmlns="http://schemas.microsoft.com/office/spreadsheetml/2009/9/main" objectType="Button" lockText="1"/>
</file>

<file path=xl/ctrlProps/ctrlProp278.xml><?xml version="1.0" encoding="utf-8"?>
<formControlPr xmlns="http://schemas.microsoft.com/office/spreadsheetml/2009/9/main" objectType="Button" lockText="1"/>
</file>

<file path=xl/ctrlProps/ctrlProp279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80.xml><?xml version="1.0" encoding="utf-8"?>
<formControlPr xmlns="http://schemas.microsoft.com/office/spreadsheetml/2009/9/main" objectType="Button" lockText="1"/>
</file>

<file path=xl/ctrlProps/ctrlProp281.xml><?xml version="1.0" encoding="utf-8"?>
<formControlPr xmlns="http://schemas.microsoft.com/office/spreadsheetml/2009/9/main" objectType="Button" lockText="1"/>
</file>

<file path=xl/ctrlProps/ctrlProp282.xml><?xml version="1.0" encoding="utf-8"?>
<formControlPr xmlns="http://schemas.microsoft.com/office/spreadsheetml/2009/9/main" objectType="Button" lockText="1"/>
</file>

<file path=xl/ctrlProps/ctrlProp283.xml><?xml version="1.0" encoding="utf-8"?>
<formControlPr xmlns="http://schemas.microsoft.com/office/spreadsheetml/2009/9/main" objectType="Button" lockText="1"/>
</file>

<file path=xl/ctrlProps/ctrlProp284.xml><?xml version="1.0" encoding="utf-8"?>
<formControlPr xmlns="http://schemas.microsoft.com/office/spreadsheetml/2009/9/main" objectType="Button" lockText="1"/>
</file>

<file path=xl/ctrlProps/ctrlProp285.xml><?xml version="1.0" encoding="utf-8"?>
<formControlPr xmlns="http://schemas.microsoft.com/office/spreadsheetml/2009/9/main" objectType="Button" lockText="1"/>
</file>

<file path=xl/ctrlProps/ctrlProp286.xml><?xml version="1.0" encoding="utf-8"?>
<formControlPr xmlns="http://schemas.microsoft.com/office/spreadsheetml/2009/9/main" objectType="Button" lockText="1"/>
</file>

<file path=xl/ctrlProps/ctrlProp287.xml><?xml version="1.0" encoding="utf-8"?>
<formControlPr xmlns="http://schemas.microsoft.com/office/spreadsheetml/2009/9/main" objectType="Button" lockText="1"/>
</file>

<file path=xl/ctrlProps/ctrlProp288.xml><?xml version="1.0" encoding="utf-8"?>
<formControlPr xmlns="http://schemas.microsoft.com/office/spreadsheetml/2009/9/main" objectType="Button" lockText="1"/>
</file>

<file path=xl/ctrlProps/ctrlProp289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290.xml><?xml version="1.0" encoding="utf-8"?>
<formControlPr xmlns="http://schemas.microsoft.com/office/spreadsheetml/2009/9/main" objectType="Button" lockText="1"/>
</file>

<file path=xl/ctrlProps/ctrlProp291.xml><?xml version="1.0" encoding="utf-8"?>
<formControlPr xmlns="http://schemas.microsoft.com/office/spreadsheetml/2009/9/main" objectType="Button" lockText="1"/>
</file>

<file path=xl/ctrlProps/ctrlProp292.xml><?xml version="1.0" encoding="utf-8"?>
<formControlPr xmlns="http://schemas.microsoft.com/office/spreadsheetml/2009/9/main" objectType="Button" lockText="1"/>
</file>

<file path=xl/ctrlProps/ctrlProp293.xml><?xml version="1.0" encoding="utf-8"?>
<formControlPr xmlns="http://schemas.microsoft.com/office/spreadsheetml/2009/9/main" objectType="Button" lockText="1"/>
</file>

<file path=xl/ctrlProps/ctrlProp294.xml><?xml version="1.0" encoding="utf-8"?>
<formControlPr xmlns="http://schemas.microsoft.com/office/spreadsheetml/2009/9/main" objectType="Button" lockText="1"/>
</file>

<file path=xl/ctrlProps/ctrlProp295.xml><?xml version="1.0" encoding="utf-8"?>
<formControlPr xmlns="http://schemas.microsoft.com/office/spreadsheetml/2009/9/main" objectType="Button" lockText="1"/>
</file>

<file path=xl/ctrlProps/ctrlProp296.xml><?xml version="1.0" encoding="utf-8"?>
<formControlPr xmlns="http://schemas.microsoft.com/office/spreadsheetml/2009/9/main" objectType="Button" lockText="1"/>
</file>

<file path=xl/ctrlProps/ctrlProp297.xml><?xml version="1.0" encoding="utf-8"?>
<formControlPr xmlns="http://schemas.microsoft.com/office/spreadsheetml/2009/9/main" objectType="Button" lockText="1"/>
</file>

<file path=xl/ctrlProps/ctrlProp298.xml><?xml version="1.0" encoding="utf-8"?>
<formControlPr xmlns="http://schemas.microsoft.com/office/spreadsheetml/2009/9/main" objectType="Button" lockText="1"/>
</file>

<file path=xl/ctrlProps/ctrlProp29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00.xml><?xml version="1.0" encoding="utf-8"?>
<formControlPr xmlns="http://schemas.microsoft.com/office/spreadsheetml/2009/9/main" objectType="Button" lockText="1"/>
</file>

<file path=xl/ctrlProps/ctrlProp301.xml><?xml version="1.0" encoding="utf-8"?>
<formControlPr xmlns="http://schemas.microsoft.com/office/spreadsheetml/2009/9/main" objectType="Button" lockText="1"/>
</file>

<file path=xl/ctrlProps/ctrlProp302.xml><?xml version="1.0" encoding="utf-8"?>
<formControlPr xmlns="http://schemas.microsoft.com/office/spreadsheetml/2009/9/main" objectType="Button" lockText="1"/>
</file>

<file path=xl/ctrlProps/ctrlProp303.xml><?xml version="1.0" encoding="utf-8"?>
<formControlPr xmlns="http://schemas.microsoft.com/office/spreadsheetml/2009/9/main" objectType="Button" lockText="1"/>
</file>

<file path=xl/ctrlProps/ctrlProp304.xml><?xml version="1.0" encoding="utf-8"?>
<formControlPr xmlns="http://schemas.microsoft.com/office/spreadsheetml/2009/9/main" objectType="Button" lockText="1"/>
</file>

<file path=xl/ctrlProps/ctrlProp305.xml><?xml version="1.0" encoding="utf-8"?>
<formControlPr xmlns="http://schemas.microsoft.com/office/spreadsheetml/2009/9/main" objectType="Button" lockText="1"/>
</file>

<file path=xl/ctrlProps/ctrlProp306.xml><?xml version="1.0" encoding="utf-8"?>
<formControlPr xmlns="http://schemas.microsoft.com/office/spreadsheetml/2009/9/main" objectType="Button" lockText="1"/>
</file>

<file path=xl/ctrlProps/ctrlProp307.xml><?xml version="1.0" encoding="utf-8"?>
<formControlPr xmlns="http://schemas.microsoft.com/office/spreadsheetml/2009/9/main" objectType="Button" lockText="1"/>
</file>

<file path=xl/ctrlProps/ctrlProp308.xml><?xml version="1.0" encoding="utf-8"?>
<formControlPr xmlns="http://schemas.microsoft.com/office/spreadsheetml/2009/9/main" objectType="Button" lockText="1"/>
</file>

<file path=xl/ctrlProps/ctrlProp309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10.xml><?xml version="1.0" encoding="utf-8"?>
<formControlPr xmlns="http://schemas.microsoft.com/office/spreadsheetml/2009/9/main" objectType="Button" lockText="1"/>
</file>

<file path=xl/ctrlProps/ctrlProp311.xml><?xml version="1.0" encoding="utf-8"?>
<formControlPr xmlns="http://schemas.microsoft.com/office/spreadsheetml/2009/9/main" objectType="Button" lockText="1"/>
</file>

<file path=xl/ctrlProps/ctrlProp312.xml><?xml version="1.0" encoding="utf-8"?>
<formControlPr xmlns="http://schemas.microsoft.com/office/spreadsheetml/2009/9/main" objectType="Button" lockText="1"/>
</file>

<file path=xl/ctrlProps/ctrlProp313.xml><?xml version="1.0" encoding="utf-8"?>
<formControlPr xmlns="http://schemas.microsoft.com/office/spreadsheetml/2009/9/main" objectType="Button" lockText="1"/>
</file>

<file path=xl/ctrlProps/ctrlProp314.xml><?xml version="1.0" encoding="utf-8"?>
<formControlPr xmlns="http://schemas.microsoft.com/office/spreadsheetml/2009/9/main" objectType="Button" lockText="1"/>
</file>

<file path=xl/ctrlProps/ctrlProp315.xml><?xml version="1.0" encoding="utf-8"?>
<formControlPr xmlns="http://schemas.microsoft.com/office/spreadsheetml/2009/9/main" objectType="Button" lockText="1"/>
</file>

<file path=xl/ctrlProps/ctrlProp316.xml><?xml version="1.0" encoding="utf-8"?>
<formControlPr xmlns="http://schemas.microsoft.com/office/spreadsheetml/2009/9/main" objectType="Button" lockText="1"/>
</file>

<file path=xl/ctrlProps/ctrlProp317.xml><?xml version="1.0" encoding="utf-8"?>
<formControlPr xmlns="http://schemas.microsoft.com/office/spreadsheetml/2009/9/main" objectType="Button" lockText="1"/>
</file>

<file path=xl/ctrlProps/ctrlProp318.xml><?xml version="1.0" encoding="utf-8"?>
<formControlPr xmlns="http://schemas.microsoft.com/office/spreadsheetml/2009/9/main" objectType="Button" lockText="1"/>
</file>

<file path=xl/ctrlProps/ctrlProp319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20.xml><?xml version="1.0" encoding="utf-8"?>
<formControlPr xmlns="http://schemas.microsoft.com/office/spreadsheetml/2009/9/main" objectType="Button" lockText="1"/>
</file>

<file path=xl/ctrlProps/ctrlProp321.xml><?xml version="1.0" encoding="utf-8"?>
<formControlPr xmlns="http://schemas.microsoft.com/office/spreadsheetml/2009/9/main" objectType="Button" lockText="1"/>
</file>

<file path=xl/ctrlProps/ctrlProp322.xml><?xml version="1.0" encoding="utf-8"?>
<formControlPr xmlns="http://schemas.microsoft.com/office/spreadsheetml/2009/9/main" objectType="Button" lockText="1"/>
</file>

<file path=xl/ctrlProps/ctrlProp323.xml><?xml version="1.0" encoding="utf-8"?>
<formControlPr xmlns="http://schemas.microsoft.com/office/spreadsheetml/2009/9/main" objectType="Button" lockText="1"/>
</file>

<file path=xl/ctrlProps/ctrlProp324.xml><?xml version="1.0" encoding="utf-8"?>
<formControlPr xmlns="http://schemas.microsoft.com/office/spreadsheetml/2009/9/main" objectType="Button" lockText="1"/>
</file>

<file path=xl/ctrlProps/ctrlProp325.xml><?xml version="1.0" encoding="utf-8"?>
<formControlPr xmlns="http://schemas.microsoft.com/office/spreadsheetml/2009/9/main" objectType="Button" lockText="1"/>
</file>

<file path=xl/ctrlProps/ctrlProp326.xml><?xml version="1.0" encoding="utf-8"?>
<formControlPr xmlns="http://schemas.microsoft.com/office/spreadsheetml/2009/9/main" objectType="Button" lockText="1"/>
</file>

<file path=xl/ctrlProps/ctrlProp327.xml><?xml version="1.0" encoding="utf-8"?>
<formControlPr xmlns="http://schemas.microsoft.com/office/spreadsheetml/2009/9/main" objectType="Button" lockText="1"/>
</file>

<file path=xl/ctrlProps/ctrlProp328.xml><?xml version="1.0" encoding="utf-8"?>
<formControlPr xmlns="http://schemas.microsoft.com/office/spreadsheetml/2009/9/main" objectType="Button" lockText="1"/>
</file>

<file path=xl/ctrlProps/ctrlProp329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30.xml><?xml version="1.0" encoding="utf-8"?>
<formControlPr xmlns="http://schemas.microsoft.com/office/spreadsheetml/2009/9/main" objectType="Button" lockText="1"/>
</file>

<file path=xl/ctrlProps/ctrlProp331.xml><?xml version="1.0" encoding="utf-8"?>
<formControlPr xmlns="http://schemas.microsoft.com/office/spreadsheetml/2009/9/main" objectType="Button" lockText="1"/>
</file>

<file path=xl/ctrlProps/ctrlProp332.xml><?xml version="1.0" encoding="utf-8"?>
<formControlPr xmlns="http://schemas.microsoft.com/office/spreadsheetml/2009/9/main" objectType="Button" lockText="1"/>
</file>

<file path=xl/ctrlProps/ctrlProp333.xml><?xml version="1.0" encoding="utf-8"?>
<formControlPr xmlns="http://schemas.microsoft.com/office/spreadsheetml/2009/9/main" objectType="Button" lockText="1"/>
</file>

<file path=xl/ctrlProps/ctrlProp334.xml><?xml version="1.0" encoding="utf-8"?>
<formControlPr xmlns="http://schemas.microsoft.com/office/spreadsheetml/2009/9/main" objectType="Button" lockText="1"/>
</file>

<file path=xl/ctrlProps/ctrlProp335.xml><?xml version="1.0" encoding="utf-8"?>
<formControlPr xmlns="http://schemas.microsoft.com/office/spreadsheetml/2009/9/main" objectType="Button" lockText="1"/>
</file>

<file path=xl/ctrlProps/ctrlProp336.xml><?xml version="1.0" encoding="utf-8"?>
<formControlPr xmlns="http://schemas.microsoft.com/office/spreadsheetml/2009/9/main" objectType="Button" lockText="1"/>
</file>

<file path=xl/ctrlProps/ctrlProp337.xml><?xml version="1.0" encoding="utf-8"?>
<formControlPr xmlns="http://schemas.microsoft.com/office/spreadsheetml/2009/9/main" objectType="Button" lockText="1"/>
</file>

<file path=xl/ctrlProps/ctrlProp338.xml><?xml version="1.0" encoding="utf-8"?>
<formControlPr xmlns="http://schemas.microsoft.com/office/spreadsheetml/2009/9/main" objectType="Button" lockText="1"/>
</file>

<file path=xl/ctrlProps/ctrlProp339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40.xml><?xml version="1.0" encoding="utf-8"?>
<formControlPr xmlns="http://schemas.microsoft.com/office/spreadsheetml/2009/9/main" objectType="Button" lockText="1"/>
</file>

<file path=xl/ctrlProps/ctrlProp341.xml><?xml version="1.0" encoding="utf-8"?>
<formControlPr xmlns="http://schemas.microsoft.com/office/spreadsheetml/2009/9/main" objectType="Button" lockText="1"/>
</file>

<file path=xl/ctrlProps/ctrlProp342.xml><?xml version="1.0" encoding="utf-8"?>
<formControlPr xmlns="http://schemas.microsoft.com/office/spreadsheetml/2009/9/main" objectType="Button" lockText="1"/>
</file>

<file path=xl/ctrlProps/ctrlProp343.xml><?xml version="1.0" encoding="utf-8"?>
<formControlPr xmlns="http://schemas.microsoft.com/office/spreadsheetml/2009/9/main" objectType="Button" lockText="1"/>
</file>

<file path=xl/ctrlProps/ctrlProp344.xml><?xml version="1.0" encoding="utf-8"?>
<formControlPr xmlns="http://schemas.microsoft.com/office/spreadsheetml/2009/9/main" objectType="Button" lockText="1"/>
</file>

<file path=xl/ctrlProps/ctrlProp345.xml><?xml version="1.0" encoding="utf-8"?>
<formControlPr xmlns="http://schemas.microsoft.com/office/spreadsheetml/2009/9/main" objectType="Button" lockText="1"/>
</file>

<file path=xl/ctrlProps/ctrlProp346.xml><?xml version="1.0" encoding="utf-8"?>
<formControlPr xmlns="http://schemas.microsoft.com/office/spreadsheetml/2009/9/main" objectType="Button" lockText="1"/>
</file>

<file path=xl/ctrlProps/ctrlProp347.xml><?xml version="1.0" encoding="utf-8"?>
<formControlPr xmlns="http://schemas.microsoft.com/office/spreadsheetml/2009/9/main" objectType="Button" lockText="1"/>
</file>

<file path=xl/ctrlProps/ctrlProp348.xml><?xml version="1.0" encoding="utf-8"?>
<formControlPr xmlns="http://schemas.microsoft.com/office/spreadsheetml/2009/9/main" objectType="Button" lockText="1"/>
</file>

<file path=xl/ctrlProps/ctrlProp349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50.xml><?xml version="1.0" encoding="utf-8"?>
<formControlPr xmlns="http://schemas.microsoft.com/office/spreadsheetml/2009/9/main" objectType="Button" lockText="1"/>
</file>

<file path=xl/ctrlProps/ctrlProp351.xml><?xml version="1.0" encoding="utf-8"?>
<formControlPr xmlns="http://schemas.microsoft.com/office/spreadsheetml/2009/9/main" objectType="Button" lockText="1"/>
</file>

<file path=xl/ctrlProps/ctrlProp352.xml><?xml version="1.0" encoding="utf-8"?>
<formControlPr xmlns="http://schemas.microsoft.com/office/spreadsheetml/2009/9/main" objectType="Button" lockText="1"/>
</file>

<file path=xl/ctrlProps/ctrlProp353.xml><?xml version="1.0" encoding="utf-8"?>
<formControlPr xmlns="http://schemas.microsoft.com/office/spreadsheetml/2009/9/main" objectType="Button" lockText="1"/>
</file>

<file path=xl/ctrlProps/ctrlProp354.xml><?xml version="1.0" encoding="utf-8"?>
<formControlPr xmlns="http://schemas.microsoft.com/office/spreadsheetml/2009/9/main" objectType="Button" lockText="1"/>
</file>

<file path=xl/ctrlProps/ctrlProp355.xml><?xml version="1.0" encoding="utf-8"?>
<formControlPr xmlns="http://schemas.microsoft.com/office/spreadsheetml/2009/9/main" objectType="Button" lockText="1"/>
</file>

<file path=xl/ctrlProps/ctrlProp356.xml><?xml version="1.0" encoding="utf-8"?>
<formControlPr xmlns="http://schemas.microsoft.com/office/spreadsheetml/2009/9/main" objectType="Button" lockText="1"/>
</file>

<file path=xl/ctrlProps/ctrlProp357.xml><?xml version="1.0" encoding="utf-8"?>
<formControlPr xmlns="http://schemas.microsoft.com/office/spreadsheetml/2009/9/main" objectType="Button" lockText="1"/>
</file>

<file path=xl/ctrlProps/ctrlProp358.xml><?xml version="1.0" encoding="utf-8"?>
<formControlPr xmlns="http://schemas.microsoft.com/office/spreadsheetml/2009/9/main" objectType="Button" lockText="1"/>
</file>

<file path=xl/ctrlProps/ctrlProp359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60.xml><?xml version="1.0" encoding="utf-8"?>
<formControlPr xmlns="http://schemas.microsoft.com/office/spreadsheetml/2009/9/main" objectType="Button" lockText="1"/>
</file>

<file path=xl/ctrlProps/ctrlProp361.xml><?xml version="1.0" encoding="utf-8"?>
<formControlPr xmlns="http://schemas.microsoft.com/office/spreadsheetml/2009/9/main" objectType="Button" lockText="1"/>
</file>

<file path=xl/ctrlProps/ctrlProp362.xml><?xml version="1.0" encoding="utf-8"?>
<formControlPr xmlns="http://schemas.microsoft.com/office/spreadsheetml/2009/9/main" objectType="Button" lockText="1"/>
</file>

<file path=xl/ctrlProps/ctrlProp363.xml><?xml version="1.0" encoding="utf-8"?>
<formControlPr xmlns="http://schemas.microsoft.com/office/spreadsheetml/2009/9/main" objectType="Button" lockText="1"/>
</file>

<file path=xl/ctrlProps/ctrlProp364.xml><?xml version="1.0" encoding="utf-8"?>
<formControlPr xmlns="http://schemas.microsoft.com/office/spreadsheetml/2009/9/main" objectType="Button" lockText="1"/>
</file>

<file path=xl/ctrlProps/ctrlProp365.xml><?xml version="1.0" encoding="utf-8"?>
<formControlPr xmlns="http://schemas.microsoft.com/office/spreadsheetml/2009/9/main" objectType="Button" lockText="1"/>
</file>

<file path=xl/ctrlProps/ctrlProp366.xml><?xml version="1.0" encoding="utf-8"?>
<formControlPr xmlns="http://schemas.microsoft.com/office/spreadsheetml/2009/9/main" objectType="Button" lockText="1"/>
</file>

<file path=xl/ctrlProps/ctrlProp367.xml><?xml version="1.0" encoding="utf-8"?>
<formControlPr xmlns="http://schemas.microsoft.com/office/spreadsheetml/2009/9/main" objectType="Button" lockText="1"/>
</file>

<file path=xl/ctrlProps/ctrlProp368.xml><?xml version="1.0" encoding="utf-8"?>
<formControlPr xmlns="http://schemas.microsoft.com/office/spreadsheetml/2009/9/main" objectType="Button" lockText="1"/>
</file>

<file path=xl/ctrlProps/ctrlProp369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70.xml><?xml version="1.0" encoding="utf-8"?>
<formControlPr xmlns="http://schemas.microsoft.com/office/spreadsheetml/2009/9/main" objectType="Button" lockText="1"/>
</file>

<file path=xl/ctrlProps/ctrlProp371.xml><?xml version="1.0" encoding="utf-8"?>
<formControlPr xmlns="http://schemas.microsoft.com/office/spreadsheetml/2009/9/main" objectType="Button" lockText="1"/>
</file>

<file path=xl/ctrlProps/ctrlProp372.xml><?xml version="1.0" encoding="utf-8"?>
<formControlPr xmlns="http://schemas.microsoft.com/office/spreadsheetml/2009/9/main" objectType="Button" lockText="1"/>
</file>

<file path=xl/ctrlProps/ctrlProp373.xml><?xml version="1.0" encoding="utf-8"?>
<formControlPr xmlns="http://schemas.microsoft.com/office/spreadsheetml/2009/9/main" objectType="Button" lockText="1"/>
</file>

<file path=xl/ctrlProps/ctrlProp374.xml><?xml version="1.0" encoding="utf-8"?>
<formControlPr xmlns="http://schemas.microsoft.com/office/spreadsheetml/2009/9/main" objectType="Button" lockText="1"/>
</file>

<file path=xl/ctrlProps/ctrlProp375.xml><?xml version="1.0" encoding="utf-8"?>
<formControlPr xmlns="http://schemas.microsoft.com/office/spreadsheetml/2009/9/main" objectType="Button" lockText="1"/>
</file>

<file path=xl/ctrlProps/ctrlProp376.xml><?xml version="1.0" encoding="utf-8"?>
<formControlPr xmlns="http://schemas.microsoft.com/office/spreadsheetml/2009/9/main" objectType="Button" lockText="1"/>
</file>

<file path=xl/ctrlProps/ctrlProp377.xml><?xml version="1.0" encoding="utf-8"?>
<formControlPr xmlns="http://schemas.microsoft.com/office/spreadsheetml/2009/9/main" objectType="Button" lockText="1"/>
</file>

<file path=xl/ctrlProps/ctrlProp378.xml><?xml version="1.0" encoding="utf-8"?>
<formControlPr xmlns="http://schemas.microsoft.com/office/spreadsheetml/2009/9/main" objectType="Button" lockText="1"/>
</file>

<file path=xl/ctrlProps/ctrlProp379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80.xml><?xml version="1.0" encoding="utf-8"?>
<formControlPr xmlns="http://schemas.microsoft.com/office/spreadsheetml/2009/9/main" objectType="Button" lockText="1"/>
</file>

<file path=xl/ctrlProps/ctrlProp381.xml><?xml version="1.0" encoding="utf-8"?>
<formControlPr xmlns="http://schemas.microsoft.com/office/spreadsheetml/2009/9/main" objectType="Button" lockText="1"/>
</file>

<file path=xl/ctrlProps/ctrlProp382.xml><?xml version="1.0" encoding="utf-8"?>
<formControlPr xmlns="http://schemas.microsoft.com/office/spreadsheetml/2009/9/main" objectType="Button" lockText="1"/>
</file>

<file path=xl/ctrlProps/ctrlProp383.xml><?xml version="1.0" encoding="utf-8"?>
<formControlPr xmlns="http://schemas.microsoft.com/office/spreadsheetml/2009/9/main" objectType="Button" lockText="1"/>
</file>

<file path=xl/ctrlProps/ctrlProp384.xml><?xml version="1.0" encoding="utf-8"?>
<formControlPr xmlns="http://schemas.microsoft.com/office/spreadsheetml/2009/9/main" objectType="Button" lockText="1"/>
</file>

<file path=xl/ctrlProps/ctrlProp385.xml><?xml version="1.0" encoding="utf-8"?>
<formControlPr xmlns="http://schemas.microsoft.com/office/spreadsheetml/2009/9/main" objectType="Button" lockText="1"/>
</file>

<file path=xl/ctrlProps/ctrlProp386.xml><?xml version="1.0" encoding="utf-8"?>
<formControlPr xmlns="http://schemas.microsoft.com/office/spreadsheetml/2009/9/main" objectType="Button" lockText="1"/>
</file>

<file path=xl/ctrlProps/ctrlProp387.xml><?xml version="1.0" encoding="utf-8"?>
<formControlPr xmlns="http://schemas.microsoft.com/office/spreadsheetml/2009/9/main" objectType="Button" lockText="1"/>
</file>

<file path=xl/ctrlProps/ctrlProp388.xml><?xml version="1.0" encoding="utf-8"?>
<formControlPr xmlns="http://schemas.microsoft.com/office/spreadsheetml/2009/9/main" objectType="Button" lockText="1"/>
</file>

<file path=xl/ctrlProps/ctrlProp389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390.xml><?xml version="1.0" encoding="utf-8"?>
<formControlPr xmlns="http://schemas.microsoft.com/office/spreadsheetml/2009/9/main" objectType="Button" lockText="1"/>
</file>

<file path=xl/ctrlProps/ctrlProp391.xml><?xml version="1.0" encoding="utf-8"?>
<formControlPr xmlns="http://schemas.microsoft.com/office/spreadsheetml/2009/9/main" objectType="Button" lockText="1"/>
</file>

<file path=xl/ctrlProps/ctrlProp392.xml><?xml version="1.0" encoding="utf-8"?>
<formControlPr xmlns="http://schemas.microsoft.com/office/spreadsheetml/2009/9/main" objectType="Button" lockText="1"/>
</file>

<file path=xl/ctrlProps/ctrlProp393.xml><?xml version="1.0" encoding="utf-8"?>
<formControlPr xmlns="http://schemas.microsoft.com/office/spreadsheetml/2009/9/main" objectType="Button" lockText="1"/>
</file>

<file path=xl/ctrlProps/ctrlProp394.xml><?xml version="1.0" encoding="utf-8"?>
<formControlPr xmlns="http://schemas.microsoft.com/office/spreadsheetml/2009/9/main" objectType="Button" lockText="1"/>
</file>

<file path=xl/ctrlProps/ctrlProp395.xml><?xml version="1.0" encoding="utf-8"?>
<formControlPr xmlns="http://schemas.microsoft.com/office/spreadsheetml/2009/9/main" objectType="Button" lockText="1"/>
</file>

<file path=xl/ctrlProps/ctrlProp396.xml><?xml version="1.0" encoding="utf-8"?>
<formControlPr xmlns="http://schemas.microsoft.com/office/spreadsheetml/2009/9/main" objectType="Button" lockText="1"/>
</file>

<file path=xl/ctrlProps/ctrlProp397.xml><?xml version="1.0" encoding="utf-8"?>
<formControlPr xmlns="http://schemas.microsoft.com/office/spreadsheetml/2009/9/main" objectType="Button" lockText="1"/>
</file>

<file path=xl/ctrlProps/ctrlProp398.xml><?xml version="1.0" encoding="utf-8"?>
<formControlPr xmlns="http://schemas.microsoft.com/office/spreadsheetml/2009/9/main" objectType="Button" lockText="1"/>
</file>

<file path=xl/ctrlProps/ctrlProp39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00.xml><?xml version="1.0" encoding="utf-8"?>
<formControlPr xmlns="http://schemas.microsoft.com/office/spreadsheetml/2009/9/main" objectType="Button" lockText="1"/>
</file>

<file path=xl/ctrlProps/ctrlProp401.xml><?xml version="1.0" encoding="utf-8"?>
<formControlPr xmlns="http://schemas.microsoft.com/office/spreadsheetml/2009/9/main" objectType="Button" lockText="1"/>
</file>

<file path=xl/ctrlProps/ctrlProp402.xml><?xml version="1.0" encoding="utf-8"?>
<formControlPr xmlns="http://schemas.microsoft.com/office/spreadsheetml/2009/9/main" objectType="Button" lockText="1"/>
</file>

<file path=xl/ctrlProps/ctrlProp403.xml><?xml version="1.0" encoding="utf-8"?>
<formControlPr xmlns="http://schemas.microsoft.com/office/spreadsheetml/2009/9/main" objectType="Button" lockText="1"/>
</file>

<file path=xl/ctrlProps/ctrlProp404.xml><?xml version="1.0" encoding="utf-8"?>
<formControlPr xmlns="http://schemas.microsoft.com/office/spreadsheetml/2009/9/main" objectType="Button" lockText="1"/>
</file>

<file path=xl/ctrlProps/ctrlProp405.xml><?xml version="1.0" encoding="utf-8"?>
<formControlPr xmlns="http://schemas.microsoft.com/office/spreadsheetml/2009/9/main" objectType="Button" lockText="1"/>
</file>

<file path=xl/ctrlProps/ctrlProp406.xml><?xml version="1.0" encoding="utf-8"?>
<formControlPr xmlns="http://schemas.microsoft.com/office/spreadsheetml/2009/9/main" objectType="Button" lockText="1"/>
</file>

<file path=xl/ctrlProps/ctrlProp407.xml><?xml version="1.0" encoding="utf-8"?>
<formControlPr xmlns="http://schemas.microsoft.com/office/spreadsheetml/2009/9/main" objectType="Button" lockText="1"/>
</file>

<file path=xl/ctrlProps/ctrlProp408.xml><?xml version="1.0" encoding="utf-8"?>
<formControlPr xmlns="http://schemas.microsoft.com/office/spreadsheetml/2009/9/main" objectType="Button" lockText="1"/>
</file>

<file path=xl/ctrlProps/ctrlProp409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10.xml><?xml version="1.0" encoding="utf-8"?>
<formControlPr xmlns="http://schemas.microsoft.com/office/spreadsheetml/2009/9/main" objectType="Button" lockText="1"/>
</file>

<file path=xl/ctrlProps/ctrlProp411.xml><?xml version="1.0" encoding="utf-8"?>
<formControlPr xmlns="http://schemas.microsoft.com/office/spreadsheetml/2009/9/main" objectType="Button" lockText="1"/>
</file>

<file path=xl/ctrlProps/ctrlProp412.xml><?xml version="1.0" encoding="utf-8"?>
<formControlPr xmlns="http://schemas.microsoft.com/office/spreadsheetml/2009/9/main" objectType="Button" lockText="1"/>
</file>

<file path=xl/ctrlProps/ctrlProp413.xml><?xml version="1.0" encoding="utf-8"?>
<formControlPr xmlns="http://schemas.microsoft.com/office/spreadsheetml/2009/9/main" objectType="Button" lockText="1"/>
</file>

<file path=xl/ctrlProps/ctrlProp414.xml><?xml version="1.0" encoding="utf-8"?>
<formControlPr xmlns="http://schemas.microsoft.com/office/spreadsheetml/2009/9/main" objectType="Button" lockText="1"/>
</file>

<file path=xl/ctrlProps/ctrlProp415.xml><?xml version="1.0" encoding="utf-8"?>
<formControlPr xmlns="http://schemas.microsoft.com/office/spreadsheetml/2009/9/main" objectType="Button" lockText="1"/>
</file>

<file path=xl/ctrlProps/ctrlProp416.xml><?xml version="1.0" encoding="utf-8"?>
<formControlPr xmlns="http://schemas.microsoft.com/office/spreadsheetml/2009/9/main" objectType="Button" lockText="1"/>
</file>

<file path=xl/ctrlProps/ctrlProp417.xml><?xml version="1.0" encoding="utf-8"?>
<formControlPr xmlns="http://schemas.microsoft.com/office/spreadsheetml/2009/9/main" objectType="Button" lockText="1"/>
</file>

<file path=xl/ctrlProps/ctrlProp418.xml><?xml version="1.0" encoding="utf-8"?>
<formControlPr xmlns="http://schemas.microsoft.com/office/spreadsheetml/2009/9/main" objectType="Button" lockText="1"/>
</file>

<file path=xl/ctrlProps/ctrlProp419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20.xml><?xml version="1.0" encoding="utf-8"?>
<formControlPr xmlns="http://schemas.microsoft.com/office/spreadsheetml/2009/9/main" objectType="Button" lockText="1"/>
</file>

<file path=xl/ctrlProps/ctrlProp421.xml><?xml version="1.0" encoding="utf-8"?>
<formControlPr xmlns="http://schemas.microsoft.com/office/spreadsheetml/2009/9/main" objectType="Button" lockText="1"/>
</file>

<file path=xl/ctrlProps/ctrlProp422.xml><?xml version="1.0" encoding="utf-8"?>
<formControlPr xmlns="http://schemas.microsoft.com/office/spreadsheetml/2009/9/main" objectType="Button" lockText="1"/>
</file>

<file path=xl/ctrlProps/ctrlProp423.xml><?xml version="1.0" encoding="utf-8"?>
<formControlPr xmlns="http://schemas.microsoft.com/office/spreadsheetml/2009/9/main" objectType="Button" lockText="1"/>
</file>

<file path=xl/ctrlProps/ctrlProp424.xml><?xml version="1.0" encoding="utf-8"?>
<formControlPr xmlns="http://schemas.microsoft.com/office/spreadsheetml/2009/9/main" objectType="Button" lockText="1"/>
</file>

<file path=xl/ctrlProps/ctrlProp425.xml><?xml version="1.0" encoding="utf-8"?>
<formControlPr xmlns="http://schemas.microsoft.com/office/spreadsheetml/2009/9/main" objectType="Button" lockText="1"/>
</file>

<file path=xl/ctrlProps/ctrlProp426.xml><?xml version="1.0" encoding="utf-8"?>
<formControlPr xmlns="http://schemas.microsoft.com/office/spreadsheetml/2009/9/main" objectType="Button" lockText="1"/>
</file>

<file path=xl/ctrlProps/ctrlProp427.xml><?xml version="1.0" encoding="utf-8"?>
<formControlPr xmlns="http://schemas.microsoft.com/office/spreadsheetml/2009/9/main" objectType="Button" lockText="1"/>
</file>

<file path=xl/ctrlProps/ctrlProp428.xml><?xml version="1.0" encoding="utf-8"?>
<formControlPr xmlns="http://schemas.microsoft.com/office/spreadsheetml/2009/9/main" objectType="Button" lockText="1"/>
</file>

<file path=xl/ctrlProps/ctrlProp429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30.xml><?xml version="1.0" encoding="utf-8"?>
<formControlPr xmlns="http://schemas.microsoft.com/office/spreadsheetml/2009/9/main" objectType="Button" lockText="1"/>
</file>

<file path=xl/ctrlProps/ctrlProp431.xml><?xml version="1.0" encoding="utf-8"?>
<formControlPr xmlns="http://schemas.microsoft.com/office/spreadsheetml/2009/9/main" objectType="Button" lockText="1"/>
</file>

<file path=xl/ctrlProps/ctrlProp432.xml><?xml version="1.0" encoding="utf-8"?>
<formControlPr xmlns="http://schemas.microsoft.com/office/spreadsheetml/2009/9/main" objectType="Button" lockText="1"/>
</file>

<file path=xl/ctrlProps/ctrlProp433.xml><?xml version="1.0" encoding="utf-8"?>
<formControlPr xmlns="http://schemas.microsoft.com/office/spreadsheetml/2009/9/main" objectType="Button" lockText="1"/>
</file>

<file path=xl/ctrlProps/ctrlProp434.xml><?xml version="1.0" encoding="utf-8"?>
<formControlPr xmlns="http://schemas.microsoft.com/office/spreadsheetml/2009/9/main" objectType="Button" lockText="1"/>
</file>

<file path=xl/ctrlProps/ctrlProp435.xml><?xml version="1.0" encoding="utf-8"?>
<formControlPr xmlns="http://schemas.microsoft.com/office/spreadsheetml/2009/9/main" objectType="Button" lockText="1"/>
</file>

<file path=xl/ctrlProps/ctrlProp436.xml><?xml version="1.0" encoding="utf-8"?>
<formControlPr xmlns="http://schemas.microsoft.com/office/spreadsheetml/2009/9/main" objectType="Button" lockText="1"/>
</file>

<file path=xl/ctrlProps/ctrlProp437.xml><?xml version="1.0" encoding="utf-8"?>
<formControlPr xmlns="http://schemas.microsoft.com/office/spreadsheetml/2009/9/main" objectType="Button" lockText="1"/>
</file>

<file path=xl/ctrlProps/ctrlProp438.xml><?xml version="1.0" encoding="utf-8"?>
<formControlPr xmlns="http://schemas.microsoft.com/office/spreadsheetml/2009/9/main" objectType="Button" lockText="1"/>
</file>

<file path=xl/ctrlProps/ctrlProp439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40.xml><?xml version="1.0" encoding="utf-8"?>
<formControlPr xmlns="http://schemas.microsoft.com/office/spreadsheetml/2009/9/main" objectType="Button" lockText="1"/>
</file>

<file path=xl/ctrlProps/ctrlProp441.xml><?xml version="1.0" encoding="utf-8"?>
<formControlPr xmlns="http://schemas.microsoft.com/office/spreadsheetml/2009/9/main" objectType="Button" lockText="1"/>
</file>

<file path=xl/ctrlProps/ctrlProp442.xml><?xml version="1.0" encoding="utf-8"?>
<formControlPr xmlns="http://schemas.microsoft.com/office/spreadsheetml/2009/9/main" objectType="Button" lockText="1"/>
</file>

<file path=xl/ctrlProps/ctrlProp443.xml><?xml version="1.0" encoding="utf-8"?>
<formControlPr xmlns="http://schemas.microsoft.com/office/spreadsheetml/2009/9/main" objectType="Button" lockText="1"/>
</file>

<file path=xl/ctrlProps/ctrlProp444.xml><?xml version="1.0" encoding="utf-8"?>
<formControlPr xmlns="http://schemas.microsoft.com/office/spreadsheetml/2009/9/main" objectType="Button" lockText="1"/>
</file>

<file path=xl/ctrlProps/ctrlProp445.xml><?xml version="1.0" encoding="utf-8"?>
<formControlPr xmlns="http://schemas.microsoft.com/office/spreadsheetml/2009/9/main" objectType="Button" lockText="1"/>
</file>

<file path=xl/ctrlProps/ctrlProp446.xml><?xml version="1.0" encoding="utf-8"?>
<formControlPr xmlns="http://schemas.microsoft.com/office/spreadsheetml/2009/9/main" objectType="Button" lockText="1"/>
</file>

<file path=xl/ctrlProps/ctrlProp447.xml><?xml version="1.0" encoding="utf-8"?>
<formControlPr xmlns="http://schemas.microsoft.com/office/spreadsheetml/2009/9/main" objectType="Button" lockText="1"/>
</file>

<file path=xl/ctrlProps/ctrlProp448.xml><?xml version="1.0" encoding="utf-8"?>
<formControlPr xmlns="http://schemas.microsoft.com/office/spreadsheetml/2009/9/main" objectType="Button" lockText="1"/>
</file>

<file path=xl/ctrlProps/ctrlProp449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50.xml><?xml version="1.0" encoding="utf-8"?>
<formControlPr xmlns="http://schemas.microsoft.com/office/spreadsheetml/2009/9/main" objectType="Button" lockText="1"/>
</file>

<file path=xl/ctrlProps/ctrlProp451.xml><?xml version="1.0" encoding="utf-8"?>
<formControlPr xmlns="http://schemas.microsoft.com/office/spreadsheetml/2009/9/main" objectType="Button" lockText="1"/>
</file>

<file path=xl/ctrlProps/ctrlProp452.xml><?xml version="1.0" encoding="utf-8"?>
<formControlPr xmlns="http://schemas.microsoft.com/office/spreadsheetml/2009/9/main" objectType="Button" lockText="1"/>
</file>

<file path=xl/ctrlProps/ctrlProp453.xml><?xml version="1.0" encoding="utf-8"?>
<formControlPr xmlns="http://schemas.microsoft.com/office/spreadsheetml/2009/9/main" objectType="Button" lockText="1"/>
</file>

<file path=xl/ctrlProps/ctrlProp454.xml><?xml version="1.0" encoding="utf-8"?>
<formControlPr xmlns="http://schemas.microsoft.com/office/spreadsheetml/2009/9/main" objectType="Button" lockText="1"/>
</file>

<file path=xl/ctrlProps/ctrlProp455.xml><?xml version="1.0" encoding="utf-8"?>
<formControlPr xmlns="http://schemas.microsoft.com/office/spreadsheetml/2009/9/main" objectType="Button" lockText="1"/>
</file>

<file path=xl/ctrlProps/ctrlProp456.xml><?xml version="1.0" encoding="utf-8"?>
<formControlPr xmlns="http://schemas.microsoft.com/office/spreadsheetml/2009/9/main" objectType="Button" lockText="1"/>
</file>

<file path=xl/ctrlProps/ctrlProp457.xml><?xml version="1.0" encoding="utf-8"?>
<formControlPr xmlns="http://schemas.microsoft.com/office/spreadsheetml/2009/9/main" objectType="Button" lockText="1"/>
</file>

<file path=xl/ctrlProps/ctrlProp458.xml><?xml version="1.0" encoding="utf-8"?>
<formControlPr xmlns="http://schemas.microsoft.com/office/spreadsheetml/2009/9/main" objectType="Button" lockText="1"/>
</file>

<file path=xl/ctrlProps/ctrlProp459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60.xml><?xml version="1.0" encoding="utf-8"?>
<formControlPr xmlns="http://schemas.microsoft.com/office/spreadsheetml/2009/9/main" objectType="Button" lockText="1"/>
</file>

<file path=xl/ctrlProps/ctrlProp461.xml><?xml version="1.0" encoding="utf-8"?>
<formControlPr xmlns="http://schemas.microsoft.com/office/spreadsheetml/2009/9/main" objectType="Button" lockText="1"/>
</file>

<file path=xl/ctrlProps/ctrlProp462.xml><?xml version="1.0" encoding="utf-8"?>
<formControlPr xmlns="http://schemas.microsoft.com/office/spreadsheetml/2009/9/main" objectType="Button" lockText="1"/>
</file>

<file path=xl/ctrlProps/ctrlProp463.xml><?xml version="1.0" encoding="utf-8"?>
<formControlPr xmlns="http://schemas.microsoft.com/office/spreadsheetml/2009/9/main" objectType="Button" lockText="1"/>
</file>

<file path=xl/ctrlProps/ctrlProp464.xml><?xml version="1.0" encoding="utf-8"?>
<formControlPr xmlns="http://schemas.microsoft.com/office/spreadsheetml/2009/9/main" objectType="Button" lockText="1"/>
</file>

<file path=xl/ctrlProps/ctrlProp465.xml><?xml version="1.0" encoding="utf-8"?>
<formControlPr xmlns="http://schemas.microsoft.com/office/spreadsheetml/2009/9/main" objectType="Button" lockText="1"/>
</file>

<file path=xl/ctrlProps/ctrlProp466.xml><?xml version="1.0" encoding="utf-8"?>
<formControlPr xmlns="http://schemas.microsoft.com/office/spreadsheetml/2009/9/main" objectType="Button" lockText="1"/>
</file>

<file path=xl/ctrlProps/ctrlProp467.xml><?xml version="1.0" encoding="utf-8"?>
<formControlPr xmlns="http://schemas.microsoft.com/office/spreadsheetml/2009/9/main" objectType="Button" lockText="1"/>
</file>

<file path=xl/ctrlProps/ctrlProp468.xml><?xml version="1.0" encoding="utf-8"?>
<formControlPr xmlns="http://schemas.microsoft.com/office/spreadsheetml/2009/9/main" objectType="Button" lockText="1"/>
</file>

<file path=xl/ctrlProps/ctrlProp469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70.xml><?xml version="1.0" encoding="utf-8"?>
<formControlPr xmlns="http://schemas.microsoft.com/office/spreadsheetml/2009/9/main" objectType="Button" lockText="1"/>
</file>

<file path=xl/ctrlProps/ctrlProp471.xml><?xml version="1.0" encoding="utf-8"?>
<formControlPr xmlns="http://schemas.microsoft.com/office/spreadsheetml/2009/9/main" objectType="Button" lockText="1"/>
</file>

<file path=xl/ctrlProps/ctrlProp472.xml><?xml version="1.0" encoding="utf-8"?>
<formControlPr xmlns="http://schemas.microsoft.com/office/spreadsheetml/2009/9/main" objectType="Button" lockText="1"/>
</file>

<file path=xl/ctrlProps/ctrlProp473.xml><?xml version="1.0" encoding="utf-8"?>
<formControlPr xmlns="http://schemas.microsoft.com/office/spreadsheetml/2009/9/main" objectType="Button" lockText="1"/>
</file>

<file path=xl/ctrlProps/ctrlProp474.xml><?xml version="1.0" encoding="utf-8"?>
<formControlPr xmlns="http://schemas.microsoft.com/office/spreadsheetml/2009/9/main" objectType="Button" lockText="1"/>
</file>

<file path=xl/ctrlProps/ctrlProp475.xml><?xml version="1.0" encoding="utf-8"?>
<formControlPr xmlns="http://schemas.microsoft.com/office/spreadsheetml/2009/9/main" objectType="Button" lockText="1"/>
</file>

<file path=xl/ctrlProps/ctrlProp476.xml><?xml version="1.0" encoding="utf-8"?>
<formControlPr xmlns="http://schemas.microsoft.com/office/spreadsheetml/2009/9/main" objectType="Button" lockText="1"/>
</file>

<file path=xl/ctrlProps/ctrlProp477.xml><?xml version="1.0" encoding="utf-8"?>
<formControlPr xmlns="http://schemas.microsoft.com/office/spreadsheetml/2009/9/main" objectType="Button" lockText="1"/>
</file>

<file path=xl/ctrlProps/ctrlProp478.xml><?xml version="1.0" encoding="utf-8"?>
<formControlPr xmlns="http://schemas.microsoft.com/office/spreadsheetml/2009/9/main" objectType="Button" lockText="1"/>
</file>

<file path=xl/ctrlProps/ctrlProp479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80.xml><?xml version="1.0" encoding="utf-8"?>
<formControlPr xmlns="http://schemas.microsoft.com/office/spreadsheetml/2009/9/main" objectType="Button" lockText="1"/>
</file>

<file path=xl/ctrlProps/ctrlProp481.xml><?xml version="1.0" encoding="utf-8"?>
<formControlPr xmlns="http://schemas.microsoft.com/office/spreadsheetml/2009/9/main" objectType="Button" lockText="1"/>
</file>

<file path=xl/ctrlProps/ctrlProp482.xml><?xml version="1.0" encoding="utf-8"?>
<formControlPr xmlns="http://schemas.microsoft.com/office/spreadsheetml/2009/9/main" objectType="Button" lockText="1"/>
</file>

<file path=xl/ctrlProps/ctrlProp483.xml><?xml version="1.0" encoding="utf-8"?>
<formControlPr xmlns="http://schemas.microsoft.com/office/spreadsheetml/2009/9/main" objectType="Button" lockText="1"/>
</file>

<file path=xl/ctrlProps/ctrlProp484.xml><?xml version="1.0" encoding="utf-8"?>
<formControlPr xmlns="http://schemas.microsoft.com/office/spreadsheetml/2009/9/main" objectType="Button" lockText="1"/>
</file>

<file path=xl/ctrlProps/ctrlProp485.xml><?xml version="1.0" encoding="utf-8"?>
<formControlPr xmlns="http://schemas.microsoft.com/office/spreadsheetml/2009/9/main" objectType="Button" lockText="1"/>
</file>

<file path=xl/ctrlProps/ctrlProp486.xml><?xml version="1.0" encoding="utf-8"?>
<formControlPr xmlns="http://schemas.microsoft.com/office/spreadsheetml/2009/9/main" objectType="Button" lockText="1"/>
</file>

<file path=xl/ctrlProps/ctrlProp487.xml><?xml version="1.0" encoding="utf-8"?>
<formControlPr xmlns="http://schemas.microsoft.com/office/spreadsheetml/2009/9/main" objectType="Button" lockText="1"/>
</file>

<file path=xl/ctrlProps/ctrlProp488.xml><?xml version="1.0" encoding="utf-8"?>
<formControlPr xmlns="http://schemas.microsoft.com/office/spreadsheetml/2009/9/main" objectType="Button" lockText="1"/>
</file>

<file path=xl/ctrlProps/ctrlProp489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490.xml><?xml version="1.0" encoding="utf-8"?>
<formControlPr xmlns="http://schemas.microsoft.com/office/spreadsheetml/2009/9/main" objectType="Button" lockText="1"/>
</file>

<file path=xl/ctrlProps/ctrlProp491.xml><?xml version="1.0" encoding="utf-8"?>
<formControlPr xmlns="http://schemas.microsoft.com/office/spreadsheetml/2009/9/main" objectType="Button" lockText="1"/>
</file>

<file path=xl/ctrlProps/ctrlProp492.xml><?xml version="1.0" encoding="utf-8"?>
<formControlPr xmlns="http://schemas.microsoft.com/office/spreadsheetml/2009/9/main" objectType="Button" lockText="1"/>
</file>

<file path=xl/ctrlProps/ctrlProp493.xml><?xml version="1.0" encoding="utf-8"?>
<formControlPr xmlns="http://schemas.microsoft.com/office/spreadsheetml/2009/9/main" objectType="Button" lockText="1"/>
</file>

<file path=xl/ctrlProps/ctrlProp494.xml><?xml version="1.0" encoding="utf-8"?>
<formControlPr xmlns="http://schemas.microsoft.com/office/spreadsheetml/2009/9/main" objectType="Button" lockText="1"/>
</file>

<file path=xl/ctrlProps/ctrlProp495.xml><?xml version="1.0" encoding="utf-8"?>
<formControlPr xmlns="http://schemas.microsoft.com/office/spreadsheetml/2009/9/main" objectType="Button" lockText="1"/>
</file>

<file path=xl/ctrlProps/ctrlProp496.xml><?xml version="1.0" encoding="utf-8"?>
<formControlPr xmlns="http://schemas.microsoft.com/office/spreadsheetml/2009/9/main" objectType="Button" lockText="1"/>
</file>

<file path=xl/ctrlProps/ctrlProp497.xml><?xml version="1.0" encoding="utf-8"?>
<formControlPr xmlns="http://schemas.microsoft.com/office/spreadsheetml/2009/9/main" objectType="Button" lockText="1"/>
</file>

<file path=xl/ctrlProps/ctrlProp498.xml><?xml version="1.0" encoding="utf-8"?>
<formControlPr xmlns="http://schemas.microsoft.com/office/spreadsheetml/2009/9/main" objectType="Button" lockText="1"/>
</file>

<file path=xl/ctrlProps/ctrlProp49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00.xml><?xml version="1.0" encoding="utf-8"?>
<formControlPr xmlns="http://schemas.microsoft.com/office/spreadsheetml/2009/9/main" objectType="Button" lockText="1"/>
</file>

<file path=xl/ctrlProps/ctrlProp501.xml><?xml version="1.0" encoding="utf-8"?>
<formControlPr xmlns="http://schemas.microsoft.com/office/spreadsheetml/2009/9/main" objectType="Button" lockText="1"/>
</file>

<file path=xl/ctrlProps/ctrlProp502.xml><?xml version="1.0" encoding="utf-8"?>
<formControlPr xmlns="http://schemas.microsoft.com/office/spreadsheetml/2009/9/main" objectType="Button" lockText="1"/>
</file>

<file path=xl/ctrlProps/ctrlProp503.xml><?xml version="1.0" encoding="utf-8"?>
<formControlPr xmlns="http://schemas.microsoft.com/office/spreadsheetml/2009/9/main" objectType="Button" lockText="1"/>
</file>

<file path=xl/ctrlProps/ctrlProp504.xml><?xml version="1.0" encoding="utf-8"?>
<formControlPr xmlns="http://schemas.microsoft.com/office/spreadsheetml/2009/9/main" objectType="Button" lockText="1"/>
</file>

<file path=xl/ctrlProps/ctrlProp505.xml><?xml version="1.0" encoding="utf-8"?>
<formControlPr xmlns="http://schemas.microsoft.com/office/spreadsheetml/2009/9/main" objectType="Button" lockText="1"/>
</file>

<file path=xl/ctrlProps/ctrlProp506.xml><?xml version="1.0" encoding="utf-8"?>
<formControlPr xmlns="http://schemas.microsoft.com/office/spreadsheetml/2009/9/main" objectType="Button" lockText="1"/>
</file>

<file path=xl/ctrlProps/ctrlProp507.xml><?xml version="1.0" encoding="utf-8"?>
<formControlPr xmlns="http://schemas.microsoft.com/office/spreadsheetml/2009/9/main" objectType="Button" lockText="1"/>
</file>

<file path=xl/ctrlProps/ctrlProp508.xml><?xml version="1.0" encoding="utf-8"?>
<formControlPr xmlns="http://schemas.microsoft.com/office/spreadsheetml/2009/9/main" objectType="Button" lockText="1"/>
</file>

<file path=xl/ctrlProps/ctrlProp509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10.xml><?xml version="1.0" encoding="utf-8"?>
<formControlPr xmlns="http://schemas.microsoft.com/office/spreadsheetml/2009/9/main" objectType="Button" lockText="1"/>
</file>

<file path=xl/ctrlProps/ctrlProp511.xml><?xml version="1.0" encoding="utf-8"?>
<formControlPr xmlns="http://schemas.microsoft.com/office/spreadsheetml/2009/9/main" objectType="Button" lockText="1"/>
</file>

<file path=xl/ctrlProps/ctrlProp512.xml><?xml version="1.0" encoding="utf-8"?>
<formControlPr xmlns="http://schemas.microsoft.com/office/spreadsheetml/2009/9/main" objectType="Button" lockText="1"/>
</file>

<file path=xl/ctrlProps/ctrlProp513.xml><?xml version="1.0" encoding="utf-8"?>
<formControlPr xmlns="http://schemas.microsoft.com/office/spreadsheetml/2009/9/main" objectType="Button" lockText="1"/>
</file>

<file path=xl/ctrlProps/ctrlProp514.xml><?xml version="1.0" encoding="utf-8"?>
<formControlPr xmlns="http://schemas.microsoft.com/office/spreadsheetml/2009/9/main" objectType="Button" lockText="1"/>
</file>

<file path=xl/ctrlProps/ctrlProp515.xml><?xml version="1.0" encoding="utf-8"?>
<formControlPr xmlns="http://schemas.microsoft.com/office/spreadsheetml/2009/9/main" objectType="Button" lockText="1"/>
</file>

<file path=xl/ctrlProps/ctrlProp516.xml><?xml version="1.0" encoding="utf-8"?>
<formControlPr xmlns="http://schemas.microsoft.com/office/spreadsheetml/2009/9/main" objectType="Button" lockText="1"/>
</file>

<file path=xl/ctrlProps/ctrlProp517.xml><?xml version="1.0" encoding="utf-8"?>
<formControlPr xmlns="http://schemas.microsoft.com/office/spreadsheetml/2009/9/main" objectType="Button" lockText="1"/>
</file>

<file path=xl/ctrlProps/ctrlProp518.xml><?xml version="1.0" encoding="utf-8"?>
<formControlPr xmlns="http://schemas.microsoft.com/office/spreadsheetml/2009/9/main" objectType="Button" lockText="1"/>
</file>

<file path=xl/ctrlProps/ctrlProp519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20.xml><?xml version="1.0" encoding="utf-8"?>
<formControlPr xmlns="http://schemas.microsoft.com/office/spreadsheetml/2009/9/main" objectType="Button" lockText="1"/>
</file>

<file path=xl/ctrlProps/ctrlProp521.xml><?xml version="1.0" encoding="utf-8"?>
<formControlPr xmlns="http://schemas.microsoft.com/office/spreadsheetml/2009/9/main" objectType="Button" lockText="1"/>
</file>

<file path=xl/ctrlProps/ctrlProp522.xml><?xml version="1.0" encoding="utf-8"?>
<formControlPr xmlns="http://schemas.microsoft.com/office/spreadsheetml/2009/9/main" objectType="Button" lockText="1"/>
</file>

<file path=xl/ctrlProps/ctrlProp523.xml><?xml version="1.0" encoding="utf-8"?>
<formControlPr xmlns="http://schemas.microsoft.com/office/spreadsheetml/2009/9/main" objectType="Button" lockText="1"/>
</file>

<file path=xl/ctrlProps/ctrlProp524.xml><?xml version="1.0" encoding="utf-8"?>
<formControlPr xmlns="http://schemas.microsoft.com/office/spreadsheetml/2009/9/main" objectType="Button" lockText="1"/>
</file>

<file path=xl/ctrlProps/ctrlProp525.xml><?xml version="1.0" encoding="utf-8"?>
<formControlPr xmlns="http://schemas.microsoft.com/office/spreadsheetml/2009/9/main" objectType="Button" lockText="1"/>
</file>

<file path=xl/ctrlProps/ctrlProp526.xml><?xml version="1.0" encoding="utf-8"?>
<formControlPr xmlns="http://schemas.microsoft.com/office/spreadsheetml/2009/9/main" objectType="Button" lockText="1"/>
</file>

<file path=xl/ctrlProps/ctrlProp527.xml><?xml version="1.0" encoding="utf-8"?>
<formControlPr xmlns="http://schemas.microsoft.com/office/spreadsheetml/2009/9/main" objectType="Button" lockText="1"/>
</file>

<file path=xl/ctrlProps/ctrlProp528.xml><?xml version="1.0" encoding="utf-8"?>
<formControlPr xmlns="http://schemas.microsoft.com/office/spreadsheetml/2009/9/main" objectType="Button" lockText="1"/>
</file>

<file path=xl/ctrlProps/ctrlProp529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30.xml><?xml version="1.0" encoding="utf-8"?>
<formControlPr xmlns="http://schemas.microsoft.com/office/spreadsheetml/2009/9/main" objectType="Button" lockText="1"/>
</file>

<file path=xl/ctrlProps/ctrlProp531.xml><?xml version="1.0" encoding="utf-8"?>
<formControlPr xmlns="http://schemas.microsoft.com/office/spreadsheetml/2009/9/main" objectType="Button" lockText="1"/>
</file>

<file path=xl/ctrlProps/ctrlProp532.xml><?xml version="1.0" encoding="utf-8"?>
<formControlPr xmlns="http://schemas.microsoft.com/office/spreadsheetml/2009/9/main" objectType="Button" lockText="1"/>
</file>

<file path=xl/ctrlProps/ctrlProp533.xml><?xml version="1.0" encoding="utf-8"?>
<formControlPr xmlns="http://schemas.microsoft.com/office/spreadsheetml/2009/9/main" objectType="Button" lockText="1"/>
</file>

<file path=xl/ctrlProps/ctrlProp534.xml><?xml version="1.0" encoding="utf-8"?>
<formControlPr xmlns="http://schemas.microsoft.com/office/spreadsheetml/2009/9/main" objectType="Button" lockText="1"/>
</file>

<file path=xl/ctrlProps/ctrlProp535.xml><?xml version="1.0" encoding="utf-8"?>
<formControlPr xmlns="http://schemas.microsoft.com/office/spreadsheetml/2009/9/main" objectType="Button" lockText="1"/>
</file>

<file path=xl/ctrlProps/ctrlProp536.xml><?xml version="1.0" encoding="utf-8"?>
<formControlPr xmlns="http://schemas.microsoft.com/office/spreadsheetml/2009/9/main" objectType="Button" lockText="1"/>
</file>

<file path=xl/ctrlProps/ctrlProp537.xml><?xml version="1.0" encoding="utf-8"?>
<formControlPr xmlns="http://schemas.microsoft.com/office/spreadsheetml/2009/9/main" objectType="Button" lockText="1"/>
</file>

<file path=xl/ctrlProps/ctrlProp538.xml><?xml version="1.0" encoding="utf-8"?>
<formControlPr xmlns="http://schemas.microsoft.com/office/spreadsheetml/2009/9/main" objectType="Button" lockText="1"/>
</file>

<file path=xl/ctrlProps/ctrlProp539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40.xml><?xml version="1.0" encoding="utf-8"?>
<formControlPr xmlns="http://schemas.microsoft.com/office/spreadsheetml/2009/9/main" objectType="Button" lockText="1"/>
</file>

<file path=xl/ctrlProps/ctrlProp541.xml><?xml version="1.0" encoding="utf-8"?>
<formControlPr xmlns="http://schemas.microsoft.com/office/spreadsheetml/2009/9/main" objectType="Button" lockText="1"/>
</file>

<file path=xl/ctrlProps/ctrlProp542.xml><?xml version="1.0" encoding="utf-8"?>
<formControlPr xmlns="http://schemas.microsoft.com/office/spreadsheetml/2009/9/main" objectType="Button" lockText="1"/>
</file>

<file path=xl/ctrlProps/ctrlProp543.xml><?xml version="1.0" encoding="utf-8"?>
<formControlPr xmlns="http://schemas.microsoft.com/office/spreadsheetml/2009/9/main" objectType="Button" lockText="1"/>
</file>

<file path=xl/ctrlProps/ctrlProp544.xml><?xml version="1.0" encoding="utf-8"?>
<formControlPr xmlns="http://schemas.microsoft.com/office/spreadsheetml/2009/9/main" objectType="Button" lockText="1"/>
</file>

<file path=xl/ctrlProps/ctrlProp545.xml><?xml version="1.0" encoding="utf-8"?>
<formControlPr xmlns="http://schemas.microsoft.com/office/spreadsheetml/2009/9/main" objectType="Button" lockText="1"/>
</file>

<file path=xl/ctrlProps/ctrlProp546.xml><?xml version="1.0" encoding="utf-8"?>
<formControlPr xmlns="http://schemas.microsoft.com/office/spreadsheetml/2009/9/main" objectType="Button" lockText="1"/>
</file>

<file path=xl/ctrlProps/ctrlProp547.xml><?xml version="1.0" encoding="utf-8"?>
<formControlPr xmlns="http://schemas.microsoft.com/office/spreadsheetml/2009/9/main" objectType="Button" lockText="1"/>
</file>

<file path=xl/ctrlProps/ctrlProp548.xml><?xml version="1.0" encoding="utf-8"?>
<formControlPr xmlns="http://schemas.microsoft.com/office/spreadsheetml/2009/9/main" objectType="Button" lockText="1"/>
</file>

<file path=xl/ctrlProps/ctrlProp549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50.xml><?xml version="1.0" encoding="utf-8"?>
<formControlPr xmlns="http://schemas.microsoft.com/office/spreadsheetml/2009/9/main" objectType="Button" lockText="1"/>
</file>

<file path=xl/ctrlProps/ctrlProp551.xml><?xml version="1.0" encoding="utf-8"?>
<formControlPr xmlns="http://schemas.microsoft.com/office/spreadsheetml/2009/9/main" objectType="Button" lockText="1"/>
</file>

<file path=xl/ctrlProps/ctrlProp552.xml><?xml version="1.0" encoding="utf-8"?>
<formControlPr xmlns="http://schemas.microsoft.com/office/spreadsheetml/2009/9/main" objectType="Button" lockText="1"/>
</file>

<file path=xl/ctrlProps/ctrlProp553.xml><?xml version="1.0" encoding="utf-8"?>
<formControlPr xmlns="http://schemas.microsoft.com/office/spreadsheetml/2009/9/main" objectType="Button" lockText="1"/>
</file>

<file path=xl/ctrlProps/ctrlProp554.xml><?xml version="1.0" encoding="utf-8"?>
<formControlPr xmlns="http://schemas.microsoft.com/office/spreadsheetml/2009/9/main" objectType="Button" lockText="1"/>
</file>

<file path=xl/ctrlProps/ctrlProp555.xml><?xml version="1.0" encoding="utf-8"?>
<formControlPr xmlns="http://schemas.microsoft.com/office/spreadsheetml/2009/9/main" objectType="Button" lockText="1"/>
</file>

<file path=xl/ctrlProps/ctrlProp556.xml><?xml version="1.0" encoding="utf-8"?>
<formControlPr xmlns="http://schemas.microsoft.com/office/spreadsheetml/2009/9/main" objectType="Button" lockText="1"/>
</file>

<file path=xl/ctrlProps/ctrlProp557.xml><?xml version="1.0" encoding="utf-8"?>
<formControlPr xmlns="http://schemas.microsoft.com/office/spreadsheetml/2009/9/main" objectType="Button" lockText="1"/>
</file>

<file path=xl/ctrlProps/ctrlProp558.xml><?xml version="1.0" encoding="utf-8"?>
<formControlPr xmlns="http://schemas.microsoft.com/office/spreadsheetml/2009/9/main" objectType="Button" lockText="1"/>
</file>

<file path=xl/ctrlProps/ctrlProp559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60.xml><?xml version="1.0" encoding="utf-8"?>
<formControlPr xmlns="http://schemas.microsoft.com/office/spreadsheetml/2009/9/main" objectType="Button" lockText="1"/>
</file>

<file path=xl/ctrlProps/ctrlProp561.xml><?xml version="1.0" encoding="utf-8"?>
<formControlPr xmlns="http://schemas.microsoft.com/office/spreadsheetml/2009/9/main" objectType="Button" lockText="1"/>
</file>

<file path=xl/ctrlProps/ctrlProp562.xml><?xml version="1.0" encoding="utf-8"?>
<formControlPr xmlns="http://schemas.microsoft.com/office/spreadsheetml/2009/9/main" objectType="Button" lockText="1"/>
</file>

<file path=xl/ctrlProps/ctrlProp563.xml><?xml version="1.0" encoding="utf-8"?>
<formControlPr xmlns="http://schemas.microsoft.com/office/spreadsheetml/2009/9/main" objectType="Button" lockText="1"/>
</file>

<file path=xl/ctrlProps/ctrlProp564.xml><?xml version="1.0" encoding="utf-8"?>
<formControlPr xmlns="http://schemas.microsoft.com/office/spreadsheetml/2009/9/main" objectType="Button" lockText="1"/>
</file>

<file path=xl/ctrlProps/ctrlProp565.xml><?xml version="1.0" encoding="utf-8"?>
<formControlPr xmlns="http://schemas.microsoft.com/office/spreadsheetml/2009/9/main" objectType="Button" lockText="1"/>
</file>

<file path=xl/ctrlProps/ctrlProp566.xml><?xml version="1.0" encoding="utf-8"?>
<formControlPr xmlns="http://schemas.microsoft.com/office/spreadsheetml/2009/9/main" objectType="Button" lockText="1"/>
</file>

<file path=xl/ctrlProps/ctrlProp567.xml><?xml version="1.0" encoding="utf-8"?>
<formControlPr xmlns="http://schemas.microsoft.com/office/spreadsheetml/2009/9/main" objectType="Button" lockText="1"/>
</file>

<file path=xl/ctrlProps/ctrlProp568.xml><?xml version="1.0" encoding="utf-8"?>
<formControlPr xmlns="http://schemas.microsoft.com/office/spreadsheetml/2009/9/main" objectType="Button" lockText="1"/>
</file>

<file path=xl/ctrlProps/ctrlProp569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70.xml><?xml version="1.0" encoding="utf-8"?>
<formControlPr xmlns="http://schemas.microsoft.com/office/spreadsheetml/2009/9/main" objectType="Button" lockText="1"/>
</file>

<file path=xl/ctrlProps/ctrlProp571.xml><?xml version="1.0" encoding="utf-8"?>
<formControlPr xmlns="http://schemas.microsoft.com/office/spreadsheetml/2009/9/main" objectType="Button" lockText="1"/>
</file>

<file path=xl/ctrlProps/ctrlProp572.xml><?xml version="1.0" encoding="utf-8"?>
<formControlPr xmlns="http://schemas.microsoft.com/office/spreadsheetml/2009/9/main" objectType="Button" lockText="1"/>
</file>

<file path=xl/ctrlProps/ctrlProp573.xml><?xml version="1.0" encoding="utf-8"?>
<formControlPr xmlns="http://schemas.microsoft.com/office/spreadsheetml/2009/9/main" objectType="Button" lockText="1"/>
</file>

<file path=xl/ctrlProps/ctrlProp574.xml><?xml version="1.0" encoding="utf-8"?>
<formControlPr xmlns="http://schemas.microsoft.com/office/spreadsheetml/2009/9/main" objectType="Button" lockText="1"/>
</file>

<file path=xl/ctrlProps/ctrlProp575.xml><?xml version="1.0" encoding="utf-8"?>
<formControlPr xmlns="http://schemas.microsoft.com/office/spreadsheetml/2009/9/main" objectType="Button" lockText="1"/>
</file>

<file path=xl/ctrlProps/ctrlProp576.xml><?xml version="1.0" encoding="utf-8"?>
<formControlPr xmlns="http://schemas.microsoft.com/office/spreadsheetml/2009/9/main" objectType="Button" lockText="1"/>
</file>

<file path=xl/ctrlProps/ctrlProp577.xml><?xml version="1.0" encoding="utf-8"?>
<formControlPr xmlns="http://schemas.microsoft.com/office/spreadsheetml/2009/9/main" objectType="Button" lockText="1"/>
</file>

<file path=xl/ctrlProps/ctrlProp578.xml><?xml version="1.0" encoding="utf-8"?>
<formControlPr xmlns="http://schemas.microsoft.com/office/spreadsheetml/2009/9/main" objectType="Button" lockText="1"/>
</file>

<file path=xl/ctrlProps/ctrlProp579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80.xml><?xml version="1.0" encoding="utf-8"?>
<formControlPr xmlns="http://schemas.microsoft.com/office/spreadsheetml/2009/9/main" objectType="Button" lockText="1"/>
</file>

<file path=xl/ctrlProps/ctrlProp581.xml><?xml version="1.0" encoding="utf-8"?>
<formControlPr xmlns="http://schemas.microsoft.com/office/spreadsheetml/2009/9/main" objectType="Button" lockText="1"/>
</file>

<file path=xl/ctrlProps/ctrlProp582.xml><?xml version="1.0" encoding="utf-8"?>
<formControlPr xmlns="http://schemas.microsoft.com/office/spreadsheetml/2009/9/main" objectType="Button" lockText="1"/>
</file>

<file path=xl/ctrlProps/ctrlProp583.xml><?xml version="1.0" encoding="utf-8"?>
<formControlPr xmlns="http://schemas.microsoft.com/office/spreadsheetml/2009/9/main" objectType="Button" lockText="1"/>
</file>

<file path=xl/ctrlProps/ctrlProp584.xml><?xml version="1.0" encoding="utf-8"?>
<formControlPr xmlns="http://schemas.microsoft.com/office/spreadsheetml/2009/9/main" objectType="Button" lockText="1"/>
</file>

<file path=xl/ctrlProps/ctrlProp585.xml><?xml version="1.0" encoding="utf-8"?>
<formControlPr xmlns="http://schemas.microsoft.com/office/spreadsheetml/2009/9/main" objectType="Button" lockText="1"/>
</file>

<file path=xl/ctrlProps/ctrlProp586.xml><?xml version="1.0" encoding="utf-8"?>
<formControlPr xmlns="http://schemas.microsoft.com/office/spreadsheetml/2009/9/main" objectType="Button" lockText="1"/>
</file>

<file path=xl/ctrlProps/ctrlProp587.xml><?xml version="1.0" encoding="utf-8"?>
<formControlPr xmlns="http://schemas.microsoft.com/office/spreadsheetml/2009/9/main" objectType="Button" lockText="1"/>
</file>

<file path=xl/ctrlProps/ctrlProp588.xml><?xml version="1.0" encoding="utf-8"?>
<formControlPr xmlns="http://schemas.microsoft.com/office/spreadsheetml/2009/9/main" objectType="Button" lockText="1"/>
</file>

<file path=xl/ctrlProps/ctrlProp589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590.xml><?xml version="1.0" encoding="utf-8"?>
<formControlPr xmlns="http://schemas.microsoft.com/office/spreadsheetml/2009/9/main" objectType="Button" lockText="1"/>
</file>

<file path=xl/ctrlProps/ctrlProp591.xml><?xml version="1.0" encoding="utf-8"?>
<formControlPr xmlns="http://schemas.microsoft.com/office/spreadsheetml/2009/9/main" objectType="Button" lockText="1"/>
</file>

<file path=xl/ctrlProps/ctrlProp592.xml><?xml version="1.0" encoding="utf-8"?>
<formControlPr xmlns="http://schemas.microsoft.com/office/spreadsheetml/2009/9/main" objectType="Button" lockText="1"/>
</file>

<file path=xl/ctrlProps/ctrlProp593.xml><?xml version="1.0" encoding="utf-8"?>
<formControlPr xmlns="http://schemas.microsoft.com/office/spreadsheetml/2009/9/main" objectType="Button" lockText="1"/>
</file>

<file path=xl/ctrlProps/ctrlProp594.xml><?xml version="1.0" encoding="utf-8"?>
<formControlPr xmlns="http://schemas.microsoft.com/office/spreadsheetml/2009/9/main" objectType="Button" lockText="1"/>
</file>

<file path=xl/ctrlProps/ctrlProp595.xml><?xml version="1.0" encoding="utf-8"?>
<formControlPr xmlns="http://schemas.microsoft.com/office/spreadsheetml/2009/9/main" objectType="Button" lockText="1"/>
</file>

<file path=xl/ctrlProps/ctrlProp596.xml><?xml version="1.0" encoding="utf-8"?>
<formControlPr xmlns="http://schemas.microsoft.com/office/spreadsheetml/2009/9/main" objectType="Button" lockText="1"/>
</file>

<file path=xl/ctrlProps/ctrlProp597.xml><?xml version="1.0" encoding="utf-8"?>
<formControlPr xmlns="http://schemas.microsoft.com/office/spreadsheetml/2009/9/main" objectType="Button" lockText="1"/>
</file>

<file path=xl/ctrlProps/ctrlProp598.xml><?xml version="1.0" encoding="utf-8"?>
<formControlPr xmlns="http://schemas.microsoft.com/office/spreadsheetml/2009/9/main" objectType="Button" lockText="1"/>
</file>

<file path=xl/ctrlProps/ctrlProp59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00.xml><?xml version="1.0" encoding="utf-8"?>
<formControlPr xmlns="http://schemas.microsoft.com/office/spreadsheetml/2009/9/main" objectType="Button" lockText="1"/>
</file>

<file path=xl/ctrlProps/ctrlProp601.xml><?xml version="1.0" encoding="utf-8"?>
<formControlPr xmlns="http://schemas.microsoft.com/office/spreadsheetml/2009/9/main" objectType="Button" lockText="1"/>
</file>

<file path=xl/ctrlProps/ctrlProp602.xml><?xml version="1.0" encoding="utf-8"?>
<formControlPr xmlns="http://schemas.microsoft.com/office/spreadsheetml/2009/9/main" objectType="Button" lockText="1"/>
</file>

<file path=xl/ctrlProps/ctrlProp603.xml><?xml version="1.0" encoding="utf-8"?>
<formControlPr xmlns="http://schemas.microsoft.com/office/spreadsheetml/2009/9/main" objectType="Button" lockText="1"/>
</file>

<file path=xl/ctrlProps/ctrlProp604.xml><?xml version="1.0" encoding="utf-8"?>
<formControlPr xmlns="http://schemas.microsoft.com/office/spreadsheetml/2009/9/main" objectType="Button" lockText="1"/>
</file>

<file path=xl/ctrlProps/ctrlProp605.xml><?xml version="1.0" encoding="utf-8"?>
<formControlPr xmlns="http://schemas.microsoft.com/office/spreadsheetml/2009/9/main" objectType="Button" lockText="1"/>
</file>

<file path=xl/ctrlProps/ctrlProp606.xml><?xml version="1.0" encoding="utf-8"?>
<formControlPr xmlns="http://schemas.microsoft.com/office/spreadsheetml/2009/9/main" objectType="Button" lockText="1"/>
</file>

<file path=xl/ctrlProps/ctrlProp607.xml><?xml version="1.0" encoding="utf-8"?>
<formControlPr xmlns="http://schemas.microsoft.com/office/spreadsheetml/2009/9/main" objectType="Button" lockText="1"/>
</file>

<file path=xl/ctrlProps/ctrlProp608.xml><?xml version="1.0" encoding="utf-8"?>
<formControlPr xmlns="http://schemas.microsoft.com/office/spreadsheetml/2009/9/main" objectType="Button" lockText="1"/>
</file>

<file path=xl/ctrlProps/ctrlProp609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10.xml><?xml version="1.0" encoding="utf-8"?>
<formControlPr xmlns="http://schemas.microsoft.com/office/spreadsheetml/2009/9/main" objectType="Button" lockText="1"/>
</file>

<file path=xl/ctrlProps/ctrlProp611.xml><?xml version="1.0" encoding="utf-8"?>
<formControlPr xmlns="http://schemas.microsoft.com/office/spreadsheetml/2009/9/main" objectType="Button" lockText="1"/>
</file>

<file path=xl/ctrlProps/ctrlProp612.xml><?xml version="1.0" encoding="utf-8"?>
<formControlPr xmlns="http://schemas.microsoft.com/office/spreadsheetml/2009/9/main" objectType="Button" lockText="1"/>
</file>

<file path=xl/ctrlProps/ctrlProp613.xml><?xml version="1.0" encoding="utf-8"?>
<formControlPr xmlns="http://schemas.microsoft.com/office/spreadsheetml/2009/9/main" objectType="Button" lockText="1"/>
</file>

<file path=xl/ctrlProps/ctrlProp614.xml><?xml version="1.0" encoding="utf-8"?>
<formControlPr xmlns="http://schemas.microsoft.com/office/spreadsheetml/2009/9/main" objectType="Button" lockText="1"/>
</file>

<file path=xl/ctrlProps/ctrlProp615.xml><?xml version="1.0" encoding="utf-8"?>
<formControlPr xmlns="http://schemas.microsoft.com/office/spreadsheetml/2009/9/main" objectType="Button" lockText="1"/>
</file>

<file path=xl/ctrlProps/ctrlProp616.xml><?xml version="1.0" encoding="utf-8"?>
<formControlPr xmlns="http://schemas.microsoft.com/office/spreadsheetml/2009/9/main" objectType="Button" lockText="1"/>
</file>

<file path=xl/ctrlProps/ctrlProp617.xml><?xml version="1.0" encoding="utf-8"?>
<formControlPr xmlns="http://schemas.microsoft.com/office/spreadsheetml/2009/9/main" objectType="Button" lockText="1"/>
</file>

<file path=xl/ctrlProps/ctrlProp618.xml><?xml version="1.0" encoding="utf-8"?>
<formControlPr xmlns="http://schemas.microsoft.com/office/spreadsheetml/2009/9/main" objectType="Button" lockText="1"/>
</file>

<file path=xl/ctrlProps/ctrlProp619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20.xml><?xml version="1.0" encoding="utf-8"?>
<formControlPr xmlns="http://schemas.microsoft.com/office/spreadsheetml/2009/9/main" objectType="Button" lockText="1"/>
</file>

<file path=xl/ctrlProps/ctrlProp621.xml><?xml version="1.0" encoding="utf-8"?>
<formControlPr xmlns="http://schemas.microsoft.com/office/spreadsheetml/2009/9/main" objectType="Button" lockText="1"/>
</file>

<file path=xl/ctrlProps/ctrlProp622.xml><?xml version="1.0" encoding="utf-8"?>
<formControlPr xmlns="http://schemas.microsoft.com/office/spreadsheetml/2009/9/main" objectType="Button" lockText="1"/>
</file>

<file path=xl/ctrlProps/ctrlProp623.xml><?xml version="1.0" encoding="utf-8"?>
<formControlPr xmlns="http://schemas.microsoft.com/office/spreadsheetml/2009/9/main" objectType="Button" lockText="1"/>
</file>

<file path=xl/ctrlProps/ctrlProp624.xml><?xml version="1.0" encoding="utf-8"?>
<formControlPr xmlns="http://schemas.microsoft.com/office/spreadsheetml/2009/9/main" objectType="Button" lockText="1"/>
</file>

<file path=xl/ctrlProps/ctrlProp625.xml><?xml version="1.0" encoding="utf-8"?>
<formControlPr xmlns="http://schemas.microsoft.com/office/spreadsheetml/2009/9/main" objectType="Button" lockText="1"/>
</file>

<file path=xl/ctrlProps/ctrlProp626.xml><?xml version="1.0" encoding="utf-8"?>
<formControlPr xmlns="http://schemas.microsoft.com/office/spreadsheetml/2009/9/main" objectType="Button" lockText="1"/>
</file>

<file path=xl/ctrlProps/ctrlProp627.xml><?xml version="1.0" encoding="utf-8"?>
<formControlPr xmlns="http://schemas.microsoft.com/office/spreadsheetml/2009/9/main" objectType="Button" lockText="1"/>
</file>

<file path=xl/ctrlProps/ctrlProp628.xml><?xml version="1.0" encoding="utf-8"?>
<formControlPr xmlns="http://schemas.microsoft.com/office/spreadsheetml/2009/9/main" objectType="Button" lockText="1"/>
</file>

<file path=xl/ctrlProps/ctrlProp629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30.xml><?xml version="1.0" encoding="utf-8"?>
<formControlPr xmlns="http://schemas.microsoft.com/office/spreadsheetml/2009/9/main" objectType="Button" lockText="1"/>
</file>

<file path=xl/ctrlProps/ctrlProp631.xml><?xml version="1.0" encoding="utf-8"?>
<formControlPr xmlns="http://schemas.microsoft.com/office/spreadsheetml/2009/9/main" objectType="Button" lockText="1"/>
</file>

<file path=xl/ctrlProps/ctrlProp632.xml><?xml version="1.0" encoding="utf-8"?>
<formControlPr xmlns="http://schemas.microsoft.com/office/spreadsheetml/2009/9/main" objectType="Button" lockText="1"/>
</file>

<file path=xl/ctrlProps/ctrlProp633.xml><?xml version="1.0" encoding="utf-8"?>
<formControlPr xmlns="http://schemas.microsoft.com/office/spreadsheetml/2009/9/main" objectType="Button" lockText="1"/>
</file>

<file path=xl/ctrlProps/ctrlProp634.xml><?xml version="1.0" encoding="utf-8"?>
<formControlPr xmlns="http://schemas.microsoft.com/office/spreadsheetml/2009/9/main" objectType="Button" lockText="1"/>
</file>

<file path=xl/ctrlProps/ctrlProp635.xml><?xml version="1.0" encoding="utf-8"?>
<formControlPr xmlns="http://schemas.microsoft.com/office/spreadsheetml/2009/9/main" objectType="Button" lockText="1"/>
</file>

<file path=xl/ctrlProps/ctrlProp636.xml><?xml version="1.0" encoding="utf-8"?>
<formControlPr xmlns="http://schemas.microsoft.com/office/spreadsheetml/2009/9/main" objectType="Button" lockText="1"/>
</file>

<file path=xl/ctrlProps/ctrlProp637.xml><?xml version="1.0" encoding="utf-8"?>
<formControlPr xmlns="http://schemas.microsoft.com/office/spreadsheetml/2009/9/main" objectType="Button" lockText="1"/>
</file>

<file path=xl/ctrlProps/ctrlProp638.xml><?xml version="1.0" encoding="utf-8"?>
<formControlPr xmlns="http://schemas.microsoft.com/office/spreadsheetml/2009/9/main" objectType="Button" lockText="1"/>
</file>

<file path=xl/ctrlProps/ctrlProp639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40.xml><?xml version="1.0" encoding="utf-8"?>
<formControlPr xmlns="http://schemas.microsoft.com/office/spreadsheetml/2009/9/main" objectType="Button" lockText="1"/>
</file>

<file path=xl/ctrlProps/ctrlProp641.xml><?xml version="1.0" encoding="utf-8"?>
<formControlPr xmlns="http://schemas.microsoft.com/office/spreadsheetml/2009/9/main" objectType="Button" lockText="1"/>
</file>

<file path=xl/ctrlProps/ctrlProp642.xml><?xml version="1.0" encoding="utf-8"?>
<formControlPr xmlns="http://schemas.microsoft.com/office/spreadsheetml/2009/9/main" objectType="Button" lockText="1"/>
</file>

<file path=xl/ctrlProps/ctrlProp643.xml><?xml version="1.0" encoding="utf-8"?>
<formControlPr xmlns="http://schemas.microsoft.com/office/spreadsheetml/2009/9/main" objectType="Button" lockText="1"/>
</file>

<file path=xl/ctrlProps/ctrlProp644.xml><?xml version="1.0" encoding="utf-8"?>
<formControlPr xmlns="http://schemas.microsoft.com/office/spreadsheetml/2009/9/main" objectType="Button" lockText="1"/>
</file>

<file path=xl/ctrlProps/ctrlProp645.xml><?xml version="1.0" encoding="utf-8"?>
<formControlPr xmlns="http://schemas.microsoft.com/office/spreadsheetml/2009/9/main" objectType="Button" lockText="1"/>
</file>

<file path=xl/ctrlProps/ctrlProp646.xml><?xml version="1.0" encoding="utf-8"?>
<formControlPr xmlns="http://schemas.microsoft.com/office/spreadsheetml/2009/9/main" objectType="Button" lockText="1"/>
</file>

<file path=xl/ctrlProps/ctrlProp647.xml><?xml version="1.0" encoding="utf-8"?>
<formControlPr xmlns="http://schemas.microsoft.com/office/spreadsheetml/2009/9/main" objectType="Button" lockText="1"/>
</file>

<file path=xl/ctrlProps/ctrlProp648.xml><?xml version="1.0" encoding="utf-8"?>
<formControlPr xmlns="http://schemas.microsoft.com/office/spreadsheetml/2009/9/main" objectType="Button" lockText="1"/>
</file>

<file path=xl/ctrlProps/ctrlProp649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50.xml><?xml version="1.0" encoding="utf-8"?>
<formControlPr xmlns="http://schemas.microsoft.com/office/spreadsheetml/2009/9/main" objectType="Button" lockText="1"/>
</file>

<file path=xl/ctrlProps/ctrlProp651.xml><?xml version="1.0" encoding="utf-8"?>
<formControlPr xmlns="http://schemas.microsoft.com/office/spreadsheetml/2009/9/main" objectType="Button" lockText="1"/>
</file>

<file path=xl/ctrlProps/ctrlProp652.xml><?xml version="1.0" encoding="utf-8"?>
<formControlPr xmlns="http://schemas.microsoft.com/office/spreadsheetml/2009/9/main" objectType="Button" lockText="1"/>
</file>

<file path=xl/ctrlProps/ctrlProp653.xml><?xml version="1.0" encoding="utf-8"?>
<formControlPr xmlns="http://schemas.microsoft.com/office/spreadsheetml/2009/9/main" objectType="Button" lockText="1"/>
</file>

<file path=xl/ctrlProps/ctrlProp654.xml><?xml version="1.0" encoding="utf-8"?>
<formControlPr xmlns="http://schemas.microsoft.com/office/spreadsheetml/2009/9/main" objectType="Button" lockText="1"/>
</file>

<file path=xl/ctrlProps/ctrlProp655.xml><?xml version="1.0" encoding="utf-8"?>
<formControlPr xmlns="http://schemas.microsoft.com/office/spreadsheetml/2009/9/main" objectType="Button" lockText="1"/>
</file>

<file path=xl/ctrlProps/ctrlProp656.xml><?xml version="1.0" encoding="utf-8"?>
<formControlPr xmlns="http://schemas.microsoft.com/office/spreadsheetml/2009/9/main" objectType="Button" lockText="1"/>
</file>

<file path=xl/ctrlProps/ctrlProp657.xml><?xml version="1.0" encoding="utf-8"?>
<formControlPr xmlns="http://schemas.microsoft.com/office/spreadsheetml/2009/9/main" objectType="Button" lockText="1"/>
</file>

<file path=xl/ctrlProps/ctrlProp658.xml><?xml version="1.0" encoding="utf-8"?>
<formControlPr xmlns="http://schemas.microsoft.com/office/spreadsheetml/2009/9/main" objectType="Button" lockText="1"/>
</file>

<file path=xl/ctrlProps/ctrlProp659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60.xml><?xml version="1.0" encoding="utf-8"?>
<formControlPr xmlns="http://schemas.microsoft.com/office/spreadsheetml/2009/9/main" objectType="Button" lockText="1"/>
</file>

<file path=xl/ctrlProps/ctrlProp661.xml><?xml version="1.0" encoding="utf-8"?>
<formControlPr xmlns="http://schemas.microsoft.com/office/spreadsheetml/2009/9/main" objectType="Button" lockText="1"/>
</file>

<file path=xl/ctrlProps/ctrlProp662.xml><?xml version="1.0" encoding="utf-8"?>
<formControlPr xmlns="http://schemas.microsoft.com/office/spreadsheetml/2009/9/main" objectType="Button" lockText="1"/>
</file>

<file path=xl/ctrlProps/ctrlProp663.xml><?xml version="1.0" encoding="utf-8"?>
<formControlPr xmlns="http://schemas.microsoft.com/office/spreadsheetml/2009/9/main" objectType="Button" lockText="1"/>
</file>

<file path=xl/ctrlProps/ctrlProp664.xml><?xml version="1.0" encoding="utf-8"?>
<formControlPr xmlns="http://schemas.microsoft.com/office/spreadsheetml/2009/9/main" objectType="Button" lockText="1"/>
</file>

<file path=xl/ctrlProps/ctrlProp665.xml><?xml version="1.0" encoding="utf-8"?>
<formControlPr xmlns="http://schemas.microsoft.com/office/spreadsheetml/2009/9/main" objectType="Button" lockText="1"/>
</file>

<file path=xl/ctrlProps/ctrlProp666.xml><?xml version="1.0" encoding="utf-8"?>
<formControlPr xmlns="http://schemas.microsoft.com/office/spreadsheetml/2009/9/main" objectType="Button" lockText="1"/>
</file>

<file path=xl/ctrlProps/ctrlProp667.xml><?xml version="1.0" encoding="utf-8"?>
<formControlPr xmlns="http://schemas.microsoft.com/office/spreadsheetml/2009/9/main" objectType="Button" lockText="1"/>
</file>

<file path=xl/ctrlProps/ctrlProp668.xml><?xml version="1.0" encoding="utf-8"?>
<formControlPr xmlns="http://schemas.microsoft.com/office/spreadsheetml/2009/9/main" objectType="Button" lockText="1"/>
</file>

<file path=xl/ctrlProps/ctrlProp669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70.xml><?xml version="1.0" encoding="utf-8"?>
<formControlPr xmlns="http://schemas.microsoft.com/office/spreadsheetml/2009/9/main" objectType="Button" lockText="1"/>
</file>

<file path=xl/ctrlProps/ctrlProp671.xml><?xml version="1.0" encoding="utf-8"?>
<formControlPr xmlns="http://schemas.microsoft.com/office/spreadsheetml/2009/9/main" objectType="Button" lockText="1"/>
</file>

<file path=xl/ctrlProps/ctrlProp672.xml><?xml version="1.0" encoding="utf-8"?>
<formControlPr xmlns="http://schemas.microsoft.com/office/spreadsheetml/2009/9/main" objectType="Button" lockText="1"/>
</file>

<file path=xl/ctrlProps/ctrlProp673.xml><?xml version="1.0" encoding="utf-8"?>
<formControlPr xmlns="http://schemas.microsoft.com/office/spreadsheetml/2009/9/main" objectType="Button" lockText="1"/>
</file>

<file path=xl/ctrlProps/ctrlProp674.xml><?xml version="1.0" encoding="utf-8"?>
<formControlPr xmlns="http://schemas.microsoft.com/office/spreadsheetml/2009/9/main" objectType="Button" lockText="1"/>
</file>

<file path=xl/ctrlProps/ctrlProp675.xml><?xml version="1.0" encoding="utf-8"?>
<formControlPr xmlns="http://schemas.microsoft.com/office/spreadsheetml/2009/9/main" objectType="Button" lockText="1"/>
</file>

<file path=xl/ctrlProps/ctrlProp676.xml><?xml version="1.0" encoding="utf-8"?>
<formControlPr xmlns="http://schemas.microsoft.com/office/spreadsheetml/2009/9/main" objectType="Button" lockText="1"/>
</file>

<file path=xl/ctrlProps/ctrlProp677.xml><?xml version="1.0" encoding="utf-8"?>
<formControlPr xmlns="http://schemas.microsoft.com/office/spreadsheetml/2009/9/main" objectType="Button" lockText="1"/>
</file>

<file path=xl/ctrlProps/ctrlProp678.xml><?xml version="1.0" encoding="utf-8"?>
<formControlPr xmlns="http://schemas.microsoft.com/office/spreadsheetml/2009/9/main" objectType="Button" lockText="1"/>
</file>

<file path=xl/ctrlProps/ctrlProp679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80.xml><?xml version="1.0" encoding="utf-8"?>
<formControlPr xmlns="http://schemas.microsoft.com/office/spreadsheetml/2009/9/main" objectType="Button" lockText="1"/>
</file>

<file path=xl/ctrlProps/ctrlProp681.xml><?xml version="1.0" encoding="utf-8"?>
<formControlPr xmlns="http://schemas.microsoft.com/office/spreadsheetml/2009/9/main" objectType="Button" lockText="1"/>
</file>

<file path=xl/ctrlProps/ctrlProp682.xml><?xml version="1.0" encoding="utf-8"?>
<formControlPr xmlns="http://schemas.microsoft.com/office/spreadsheetml/2009/9/main" objectType="Button" lockText="1"/>
</file>

<file path=xl/ctrlProps/ctrlProp683.xml><?xml version="1.0" encoding="utf-8"?>
<formControlPr xmlns="http://schemas.microsoft.com/office/spreadsheetml/2009/9/main" objectType="Button" lockText="1"/>
</file>

<file path=xl/ctrlProps/ctrlProp684.xml><?xml version="1.0" encoding="utf-8"?>
<formControlPr xmlns="http://schemas.microsoft.com/office/spreadsheetml/2009/9/main" objectType="Button" lockText="1"/>
</file>

<file path=xl/ctrlProps/ctrlProp685.xml><?xml version="1.0" encoding="utf-8"?>
<formControlPr xmlns="http://schemas.microsoft.com/office/spreadsheetml/2009/9/main" objectType="Button" lockText="1"/>
</file>

<file path=xl/ctrlProps/ctrlProp686.xml><?xml version="1.0" encoding="utf-8"?>
<formControlPr xmlns="http://schemas.microsoft.com/office/spreadsheetml/2009/9/main" objectType="Button" lockText="1"/>
</file>

<file path=xl/ctrlProps/ctrlProp687.xml><?xml version="1.0" encoding="utf-8"?>
<formControlPr xmlns="http://schemas.microsoft.com/office/spreadsheetml/2009/9/main" objectType="Button" lockText="1"/>
</file>

<file path=xl/ctrlProps/ctrlProp688.xml><?xml version="1.0" encoding="utf-8"?>
<formControlPr xmlns="http://schemas.microsoft.com/office/spreadsheetml/2009/9/main" objectType="Button" lockText="1"/>
</file>

<file path=xl/ctrlProps/ctrlProp689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690.xml><?xml version="1.0" encoding="utf-8"?>
<formControlPr xmlns="http://schemas.microsoft.com/office/spreadsheetml/2009/9/main" objectType="Button" lockText="1"/>
</file>

<file path=xl/ctrlProps/ctrlProp691.xml><?xml version="1.0" encoding="utf-8"?>
<formControlPr xmlns="http://schemas.microsoft.com/office/spreadsheetml/2009/9/main" objectType="Button" lockText="1"/>
</file>

<file path=xl/ctrlProps/ctrlProp692.xml><?xml version="1.0" encoding="utf-8"?>
<formControlPr xmlns="http://schemas.microsoft.com/office/spreadsheetml/2009/9/main" objectType="Button" lockText="1"/>
</file>

<file path=xl/ctrlProps/ctrlProp693.xml><?xml version="1.0" encoding="utf-8"?>
<formControlPr xmlns="http://schemas.microsoft.com/office/spreadsheetml/2009/9/main" objectType="Button" lockText="1"/>
</file>

<file path=xl/ctrlProps/ctrlProp694.xml><?xml version="1.0" encoding="utf-8"?>
<formControlPr xmlns="http://schemas.microsoft.com/office/spreadsheetml/2009/9/main" objectType="Button" lockText="1"/>
</file>

<file path=xl/ctrlProps/ctrlProp695.xml><?xml version="1.0" encoding="utf-8"?>
<formControlPr xmlns="http://schemas.microsoft.com/office/spreadsheetml/2009/9/main" objectType="Button" lockText="1"/>
</file>

<file path=xl/ctrlProps/ctrlProp696.xml><?xml version="1.0" encoding="utf-8"?>
<formControlPr xmlns="http://schemas.microsoft.com/office/spreadsheetml/2009/9/main" objectType="Button" lockText="1"/>
</file>

<file path=xl/ctrlProps/ctrlProp697.xml><?xml version="1.0" encoding="utf-8"?>
<formControlPr xmlns="http://schemas.microsoft.com/office/spreadsheetml/2009/9/main" objectType="Button" lockText="1"/>
</file>

<file path=xl/ctrlProps/ctrlProp698.xml><?xml version="1.0" encoding="utf-8"?>
<formControlPr xmlns="http://schemas.microsoft.com/office/spreadsheetml/2009/9/main" objectType="Button" lockText="1"/>
</file>

<file path=xl/ctrlProps/ctrlProp69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00.xml><?xml version="1.0" encoding="utf-8"?>
<formControlPr xmlns="http://schemas.microsoft.com/office/spreadsheetml/2009/9/main" objectType="Button" lockText="1"/>
</file>

<file path=xl/ctrlProps/ctrlProp701.xml><?xml version="1.0" encoding="utf-8"?>
<formControlPr xmlns="http://schemas.microsoft.com/office/spreadsheetml/2009/9/main" objectType="Button" lockText="1"/>
</file>

<file path=xl/ctrlProps/ctrlProp702.xml><?xml version="1.0" encoding="utf-8"?>
<formControlPr xmlns="http://schemas.microsoft.com/office/spreadsheetml/2009/9/main" objectType="Button" lockText="1"/>
</file>

<file path=xl/ctrlProps/ctrlProp703.xml><?xml version="1.0" encoding="utf-8"?>
<formControlPr xmlns="http://schemas.microsoft.com/office/spreadsheetml/2009/9/main" objectType="Button" lockText="1"/>
</file>

<file path=xl/ctrlProps/ctrlProp704.xml><?xml version="1.0" encoding="utf-8"?>
<formControlPr xmlns="http://schemas.microsoft.com/office/spreadsheetml/2009/9/main" objectType="Button" lockText="1"/>
</file>

<file path=xl/ctrlProps/ctrlProp705.xml><?xml version="1.0" encoding="utf-8"?>
<formControlPr xmlns="http://schemas.microsoft.com/office/spreadsheetml/2009/9/main" objectType="Button" lockText="1"/>
</file>

<file path=xl/ctrlProps/ctrlProp706.xml><?xml version="1.0" encoding="utf-8"?>
<formControlPr xmlns="http://schemas.microsoft.com/office/spreadsheetml/2009/9/main" objectType="Button" lockText="1"/>
</file>

<file path=xl/ctrlProps/ctrlProp707.xml><?xml version="1.0" encoding="utf-8"?>
<formControlPr xmlns="http://schemas.microsoft.com/office/spreadsheetml/2009/9/main" objectType="Button" lockText="1"/>
</file>

<file path=xl/ctrlProps/ctrlProp708.xml><?xml version="1.0" encoding="utf-8"?>
<formControlPr xmlns="http://schemas.microsoft.com/office/spreadsheetml/2009/9/main" objectType="Button" lockText="1"/>
</file>

<file path=xl/ctrlProps/ctrlProp709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10.xml><?xml version="1.0" encoding="utf-8"?>
<formControlPr xmlns="http://schemas.microsoft.com/office/spreadsheetml/2009/9/main" objectType="Button" lockText="1"/>
</file>

<file path=xl/ctrlProps/ctrlProp711.xml><?xml version="1.0" encoding="utf-8"?>
<formControlPr xmlns="http://schemas.microsoft.com/office/spreadsheetml/2009/9/main" objectType="Button" lockText="1"/>
</file>

<file path=xl/ctrlProps/ctrlProp712.xml><?xml version="1.0" encoding="utf-8"?>
<formControlPr xmlns="http://schemas.microsoft.com/office/spreadsheetml/2009/9/main" objectType="Button" lockText="1"/>
</file>

<file path=xl/ctrlProps/ctrlProp713.xml><?xml version="1.0" encoding="utf-8"?>
<formControlPr xmlns="http://schemas.microsoft.com/office/spreadsheetml/2009/9/main" objectType="Button" lockText="1"/>
</file>

<file path=xl/ctrlProps/ctrlProp714.xml><?xml version="1.0" encoding="utf-8"?>
<formControlPr xmlns="http://schemas.microsoft.com/office/spreadsheetml/2009/9/main" objectType="Button" lockText="1"/>
</file>

<file path=xl/ctrlProps/ctrlProp715.xml><?xml version="1.0" encoding="utf-8"?>
<formControlPr xmlns="http://schemas.microsoft.com/office/spreadsheetml/2009/9/main" objectType="Button" lockText="1"/>
</file>

<file path=xl/ctrlProps/ctrlProp716.xml><?xml version="1.0" encoding="utf-8"?>
<formControlPr xmlns="http://schemas.microsoft.com/office/spreadsheetml/2009/9/main" objectType="Button" lockText="1"/>
</file>

<file path=xl/ctrlProps/ctrlProp717.xml><?xml version="1.0" encoding="utf-8"?>
<formControlPr xmlns="http://schemas.microsoft.com/office/spreadsheetml/2009/9/main" objectType="Button" lockText="1"/>
</file>

<file path=xl/ctrlProps/ctrlProp718.xml><?xml version="1.0" encoding="utf-8"?>
<formControlPr xmlns="http://schemas.microsoft.com/office/spreadsheetml/2009/9/main" objectType="Button" lockText="1"/>
</file>

<file path=xl/ctrlProps/ctrlProp719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20.xml><?xml version="1.0" encoding="utf-8"?>
<formControlPr xmlns="http://schemas.microsoft.com/office/spreadsheetml/2009/9/main" objectType="Button" lockText="1"/>
</file>

<file path=xl/ctrlProps/ctrlProp721.xml><?xml version="1.0" encoding="utf-8"?>
<formControlPr xmlns="http://schemas.microsoft.com/office/spreadsheetml/2009/9/main" objectType="Button" lockText="1"/>
</file>

<file path=xl/ctrlProps/ctrlProp722.xml><?xml version="1.0" encoding="utf-8"?>
<formControlPr xmlns="http://schemas.microsoft.com/office/spreadsheetml/2009/9/main" objectType="Button" lockText="1"/>
</file>

<file path=xl/ctrlProps/ctrlProp723.xml><?xml version="1.0" encoding="utf-8"?>
<formControlPr xmlns="http://schemas.microsoft.com/office/spreadsheetml/2009/9/main" objectType="Button" lockText="1"/>
</file>

<file path=xl/ctrlProps/ctrlProp724.xml><?xml version="1.0" encoding="utf-8"?>
<formControlPr xmlns="http://schemas.microsoft.com/office/spreadsheetml/2009/9/main" objectType="Button" lockText="1"/>
</file>

<file path=xl/ctrlProps/ctrlProp725.xml><?xml version="1.0" encoding="utf-8"?>
<formControlPr xmlns="http://schemas.microsoft.com/office/spreadsheetml/2009/9/main" objectType="Button" lockText="1"/>
</file>

<file path=xl/ctrlProps/ctrlProp726.xml><?xml version="1.0" encoding="utf-8"?>
<formControlPr xmlns="http://schemas.microsoft.com/office/spreadsheetml/2009/9/main" objectType="Button" lockText="1"/>
</file>

<file path=xl/ctrlProps/ctrlProp727.xml><?xml version="1.0" encoding="utf-8"?>
<formControlPr xmlns="http://schemas.microsoft.com/office/spreadsheetml/2009/9/main" objectType="Button" lockText="1"/>
</file>

<file path=xl/ctrlProps/ctrlProp728.xml><?xml version="1.0" encoding="utf-8"?>
<formControlPr xmlns="http://schemas.microsoft.com/office/spreadsheetml/2009/9/main" objectType="Button" lockText="1"/>
</file>

<file path=xl/ctrlProps/ctrlProp729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30.xml><?xml version="1.0" encoding="utf-8"?>
<formControlPr xmlns="http://schemas.microsoft.com/office/spreadsheetml/2009/9/main" objectType="Button" lockText="1"/>
</file>

<file path=xl/ctrlProps/ctrlProp731.xml><?xml version="1.0" encoding="utf-8"?>
<formControlPr xmlns="http://schemas.microsoft.com/office/spreadsheetml/2009/9/main" objectType="Button" lockText="1"/>
</file>

<file path=xl/ctrlProps/ctrlProp732.xml><?xml version="1.0" encoding="utf-8"?>
<formControlPr xmlns="http://schemas.microsoft.com/office/spreadsheetml/2009/9/main" objectType="Button" lockText="1"/>
</file>

<file path=xl/ctrlProps/ctrlProp733.xml><?xml version="1.0" encoding="utf-8"?>
<formControlPr xmlns="http://schemas.microsoft.com/office/spreadsheetml/2009/9/main" objectType="Button" lockText="1"/>
</file>

<file path=xl/ctrlProps/ctrlProp734.xml><?xml version="1.0" encoding="utf-8"?>
<formControlPr xmlns="http://schemas.microsoft.com/office/spreadsheetml/2009/9/main" objectType="Button" lockText="1"/>
</file>

<file path=xl/ctrlProps/ctrlProp735.xml><?xml version="1.0" encoding="utf-8"?>
<formControlPr xmlns="http://schemas.microsoft.com/office/spreadsheetml/2009/9/main" objectType="Button" lockText="1"/>
</file>

<file path=xl/ctrlProps/ctrlProp736.xml><?xml version="1.0" encoding="utf-8"?>
<formControlPr xmlns="http://schemas.microsoft.com/office/spreadsheetml/2009/9/main" objectType="Button" lockText="1"/>
</file>

<file path=xl/ctrlProps/ctrlProp737.xml><?xml version="1.0" encoding="utf-8"?>
<formControlPr xmlns="http://schemas.microsoft.com/office/spreadsheetml/2009/9/main" objectType="Button" lockText="1"/>
</file>

<file path=xl/ctrlProps/ctrlProp738.xml><?xml version="1.0" encoding="utf-8"?>
<formControlPr xmlns="http://schemas.microsoft.com/office/spreadsheetml/2009/9/main" objectType="Button" lockText="1"/>
</file>

<file path=xl/ctrlProps/ctrlProp739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40.xml><?xml version="1.0" encoding="utf-8"?>
<formControlPr xmlns="http://schemas.microsoft.com/office/spreadsheetml/2009/9/main" objectType="Button" lockText="1"/>
</file>

<file path=xl/ctrlProps/ctrlProp741.xml><?xml version="1.0" encoding="utf-8"?>
<formControlPr xmlns="http://schemas.microsoft.com/office/spreadsheetml/2009/9/main" objectType="Button" lockText="1"/>
</file>

<file path=xl/ctrlProps/ctrlProp742.xml><?xml version="1.0" encoding="utf-8"?>
<formControlPr xmlns="http://schemas.microsoft.com/office/spreadsheetml/2009/9/main" objectType="Button" lockText="1"/>
</file>

<file path=xl/ctrlProps/ctrlProp743.xml><?xml version="1.0" encoding="utf-8"?>
<formControlPr xmlns="http://schemas.microsoft.com/office/spreadsheetml/2009/9/main" objectType="Button" lockText="1"/>
</file>

<file path=xl/ctrlProps/ctrlProp744.xml><?xml version="1.0" encoding="utf-8"?>
<formControlPr xmlns="http://schemas.microsoft.com/office/spreadsheetml/2009/9/main" objectType="Button" lockText="1"/>
</file>

<file path=xl/ctrlProps/ctrlProp745.xml><?xml version="1.0" encoding="utf-8"?>
<formControlPr xmlns="http://schemas.microsoft.com/office/spreadsheetml/2009/9/main" objectType="Button" lockText="1"/>
</file>

<file path=xl/ctrlProps/ctrlProp746.xml><?xml version="1.0" encoding="utf-8"?>
<formControlPr xmlns="http://schemas.microsoft.com/office/spreadsheetml/2009/9/main" objectType="Button" lockText="1"/>
</file>

<file path=xl/ctrlProps/ctrlProp747.xml><?xml version="1.0" encoding="utf-8"?>
<formControlPr xmlns="http://schemas.microsoft.com/office/spreadsheetml/2009/9/main" objectType="Button" lockText="1"/>
</file>

<file path=xl/ctrlProps/ctrlProp748.xml><?xml version="1.0" encoding="utf-8"?>
<formControlPr xmlns="http://schemas.microsoft.com/office/spreadsheetml/2009/9/main" objectType="Button" lockText="1"/>
</file>

<file path=xl/ctrlProps/ctrlProp749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50.xml><?xml version="1.0" encoding="utf-8"?>
<formControlPr xmlns="http://schemas.microsoft.com/office/spreadsheetml/2009/9/main" objectType="Button" lockText="1"/>
</file>

<file path=xl/ctrlProps/ctrlProp751.xml><?xml version="1.0" encoding="utf-8"?>
<formControlPr xmlns="http://schemas.microsoft.com/office/spreadsheetml/2009/9/main" objectType="Button" lockText="1"/>
</file>

<file path=xl/ctrlProps/ctrlProp752.xml><?xml version="1.0" encoding="utf-8"?>
<formControlPr xmlns="http://schemas.microsoft.com/office/spreadsheetml/2009/9/main" objectType="Button" lockText="1"/>
</file>

<file path=xl/ctrlProps/ctrlProp753.xml><?xml version="1.0" encoding="utf-8"?>
<formControlPr xmlns="http://schemas.microsoft.com/office/spreadsheetml/2009/9/main" objectType="Button" lockText="1"/>
</file>

<file path=xl/ctrlProps/ctrlProp754.xml><?xml version="1.0" encoding="utf-8"?>
<formControlPr xmlns="http://schemas.microsoft.com/office/spreadsheetml/2009/9/main" objectType="Button" lockText="1"/>
</file>

<file path=xl/ctrlProps/ctrlProp755.xml><?xml version="1.0" encoding="utf-8"?>
<formControlPr xmlns="http://schemas.microsoft.com/office/spreadsheetml/2009/9/main" objectType="Button" lockText="1"/>
</file>

<file path=xl/ctrlProps/ctrlProp756.xml><?xml version="1.0" encoding="utf-8"?>
<formControlPr xmlns="http://schemas.microsoft.com/office/spreadsheetml/2009/9/main" objectType="Button" lockText="1"/>
</file>

<file path=xl/ctrlProps/ctrlProp757.xml><?xml version="1.0" encoding="utf-8"?>
<formControlPr xmlns="http://schemas.microsoft.com/office/spreadsheetml/2009/9/main" objectType="Button" lockText="1"/>
</file>

<file path=xl/ctrlProps/ctrlProp758.xml><?xml version="1.0" encoding="utf-8"?>
<formControlPr xmlns="http://schemas.microsoft.com/office/spreadsheetml/2009/9/main" objectType="Button" lockText="1"/>
</file>

<file path=xl/ctrlProps/ctrlProp759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60.xml><?xml version="1.0" encoding="utf-8"?>
<formControlPr xmlns="http://schemas.microsoft.com/office/spreadsheetml/2009/9/main" objectType="Button" lockText="1"/>
</file>

<file path=xl/ctrlProps/ctrlProp761.xml><?xml version="1.0" encoding="utf-8"?>
<formControlPr xmlns="http://schemas.microsoft.com/office/spreadsheetml/2009/9/main" objectType="Button" lockText="1"/>
</file>

<file path=xl/ctrlProps/ctrlProp762.xml><?xml version="1.0" encoding="utf-8"?>
<formControlPr xmlns="http://schemas.microsoft.com/office/spreadsheetml/2009/9/main" objectType="Button" lockText="1"/>
</file>

<file path=xl/ctrlProps/ctrlProp763.xml><?xml version="1.0" encoding="utf-8"?>
<formControlPr xmlns="http://schemas.microsoft.com/office/spreadsheetml/2009/9/main" objectType="Button" lockText="1"/>
</file>

<file path=xl/ctrlProps/ctrlProp764.xml><?xml version="1.0" encoding="utf-8"?>
<formControlPr xmlns="http://schemas.microsoft.com/office/spreadsheetml/2009/9/main" objectType="Button" lockText="1"/>
</file>

<file path=xl/ctrlProps/ctrlProp765.xml><?xml version="1.0" encoding="utf-8"?>
<formControlPr xmlns="http://schemas.microsoft.com/office/spreadsheetml/2009/9/main" objectType="Button" lockText="1"/>
</file>

<file path=xl/ctrlProps/ctrlProp766.xml><?xml version="1.0" encoding="utf-8"?>
<formControlPr xmlns="http://schemas.microsoft.com/office/spreadsheetml/2009/9/main" objectType="Button" lockText="1"/>
</file>

<file path=xl/ctrlProps/ctrlProp767.xml><?xml version="1.0" encoding="utf-8"?>
<formControlPr xmlns="http://schemas.microsoft.com/office/spreadsheetml/2009/9/main" objectType="Button" lockText="1"/>
</file>

<file path=xl/ctrlProps/ctrlProp768.xml><?xml version="1.0" encoding="utf-8"?>
<formControlPr xmlns="http://schemas.microsoft.com/office/spreadsheetml/2009/9/main" objectType="Button" lockText="1"/>
</file>

<file path=xl/ctrlProps/ctrlProp769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70.xml><?xml version="1.0" encoding="utf-8"?>
<formControlPr xmlns="http://schemas.microsoft.com/office/spreadsheetml/2009/9/main" objectType="Button" lockText="1"/>
</file>

<file path=xl/ctrlProps/ctrlProp771.xml><?xml version="1.0" encoding="utf-8"?>
<formControlPr xmlns="http://schemas.microsoft.com/office/spreadsheetml/2009/9/main" objectType="Button" lockText="1"/>
</file>

<file path=xl/ctrlProps/ctrlProp772.xml><?xml version="1.0" encoding="utf-8"?>
<formControlPr xmlns="http://schemas.microsoft.com/office/spreadsheetml/2009/9/main" objectType="Button" lockText="1"/>
</file>

<file path=xl/ctrlProps/ctrlProp773.xml><?xml version="1.0" encoding="utf-8"?>
<formControlPr xmlns="http://schemas.microsoft.com/office/spreadsheetml/2009/9/main" objectType="Button" lockText="1"/>
</file>

<file path=xl/ctrlProps/ctrlProp774.xml><?xml version="1.0" encoding="utf-8"?>
<formControlPr xmlns="http://schemas.microsoft.com/office/spreadsheetml/2009/9/main" objectType="Button" lockText="1"/>
</file>

<file path=xl/ctrlProps/ctrlProp775.xml><?xml version="1.0" encoding="utf-8"?>
<formControlPr xmlns="http://schemas.microsoft.com/office/spreadsheetml/2009/9/main" objectType="Button" lockText="1"/>
</file>

<file path=xl/ctrlProps/ctrlProp776.xml><?xml version="1.0" encoding="utf-8"?>
<formControlPr xmlns="http://schemas.microsoft.com/office/spreadsheetml/2009/9/main" objectType="Button" lockText="1"/>
</file>

<file path=xl/ctrlProps/ctrlProp777.xml><?xml version="1.0" encoding="utf-8"?>
<formControlPr xmlns="http://schemas.microsoft.com/office/spreadsheetml/2009/9/main" objectType="Button" lockText="1"/>
</file>

<file path=xl/ctrlProps/ctrlProp778.xml><?xml version="1.0" encoding="utf-8"?>
<formControlPr xmlns="http://schemas.microsoft.com/office/spreadsheetml/2009/9/main" objectType="Button" lockText="1"/>
</file>

<file path=xl/ctrlProps/ctrlProp779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80.xml><?xml version="1.0" encoding="utf-8"?>
<formControlPr xmlns="http://schemas.microsoft.com/office/spreadsheetml/2009/9/main" objectType="Button" lockText="1"/>
</file>

<file path=xl/ctrlProps/ctrlProp781.xml><?xml version="1.0" encoding="utf-8"?>
<formControlPr xmlns="http://schemas.microsoft.com/office/spreadsheetml/2009/9/main" objectType="Button" lockText="1"/>
</file>

<file path=xl/ctrlProps/ctrlProp782.xml><?xml version="1.0" encoding="utf-8"?>
<formControlPr xmlns="http://schemas.microsoft.com/office/spreadsheetml/2009/9/main" objectType="Button" lockText="1"/>
</file>

<file path=xl/ctrlProps/ctrlProp783.xml><?xml version="1.0" encoding="utf-8"?>
<formControlPr xmlns="http://schemas.microsoft.com/office/spreadsheetml/2009/9/main" objectType="Button" lockText="1"/>
</file>

<file path=xl/ctrlProps/ctrlProp784.xml><?xml version="1.0" encoding="utf-8"?>
<formControlPr xmlns="http://schemas.microsoft.com/office/spreadsheetml/2009/9/main" objectType="Button" lockText="1"/>
</file>

<file path=xl/ctrlProps/ctrlProp785.xml><?xml version="1.0" encoding="utf-8"?>
<formControlPr xmlns="http://schemas.microsoft.com/office/spreadsheetml/2009/9/main" objectType="Button" lockText="1"/>
</file>

<file path=xl/ctrlProps/ctrlProp786.xml><?xml version="1.0" encoding="utf-8"?>
<formControlPr xmlns="http://schemas.microsoft.com/office/spreadsheetml/2009/9/main" objectType="Button" lockText="1"/>
</file>

<file path=xl/ctrlProps/ctrlProp787.xml><?xml version="1.0" encoding="utf-8"?>
<formControlPr xmlns="http://schemas.microsoft.com/office/spreadsheetml/2009/9/main" objectType="Button" lockText="1"/>
</file>

<file path=xl/ctrlProps/ctrlProp788.xml><?xml version="1.0" encoding="utf-8"?>
<formControlPr xmlns="http://schemas.microsoft.com/office/spreadsheetml/2009/9/main" objectType="Button" lockText="1"/>
</file>

<file path=xl/ctrlProps/ctrlProp789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790.xml><?xml version="1.0" encoding="utf-8"?>
<formControlPr xmlns="http://schemas.microsoft.com/office/spreadsheetml/2009/9/main" objectType="Button" lockText="1"/>
</file>

<file path=xl/ctrlProps/ctrlProp791.xml><?xml version="1.0" encoding="utf-8"?>
<formControlPr xmlns="http://schemas.microsoft.com/office/spreadsheetml/2009/9/main" objectType="Button" lockText="1"/>
</file>

<file path=xl/ctrlProps/ctrlProp792.xml><?xml version="1.0" encoding="utf-8"?>
<formControlPr xmlns="http://schemas.microsoft.com/office/spreadsheetml/2009/9/main" objectType="Button" lockText="1"/>
</file>

<file path=xl/ctrlProps/ctrlProp793.xml><?xml version="1.0" encoding="utf-8"?>
<formControlPr xmlns="http://schemas.microsoft.com/office/spreadsheetml/2009/9/main" objectType="Button" lockText="1"/>
</file>

<file path=xl/ctrlProps/ctrlProp794.xml><?xml version="1.0" encoding="utf-8"?>
<formControlPr xmlns="http://schemas.microsoft.com/office/spreadsheetml/2009/9/main" objectType="Button" lockText="1"/>
</file>

<file path=xl/ctrlProps/ctrlProp795.xml><?xml version="1.0" encoding="utf-8"?>
<formControlPr xmlns="http://schemas.microsoft.com/office/spreadsheetml/2009/9/main" objectType="Button" lockText="1"/>
</file>

<file path=xl/ctrlProps/ctrlProp796.xml><?xml version="1.0" encoding="utf-8"?>
<formControlPr xmlns="http://schemas.microsoft.com/office/spreadsheetml/2009/9/main" objectType="Button" lockText="1"/>
</file>

<file path=xl/ctrlProps/ctrlProp797.xml><?xml version="1.0" encoding="utf-8"?>
<formControlPr xmlns="http://schemas.microsoft.com/office/spreadsheetml/2009/9/main" objectType="Button" lockText="1"/>
</file>

<file path=xl/ctrlProps/ctrlProp798.xml><?xml version="1.0" encoding="utf-8"?>
<formControlPr xmlns="http://schemas.microsoft.com/office/spreadsheetml/2009/9/main" objectType="Button" lockText="1"/>
</file>

<file path=xl/ctrlProps/ctrlProp79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00.xml><?xml version="1.0" encoding="utf-8"?>
<formControlPr xmlns="http://schemas.microsoft.com/office/spreadsheetml/2009/9/main" objectType="Button" lockText="1"/>
</file>

<file path=xl/ctrlProps/ctrlProp801.xml><?xml version="1.0" encoding="utf-8"?>
<formControlPr xmlns="http://schemas.microsoft.com/office/spreadsheetml/2009/9/main" objectType="Button" lockText="1"/>
</file>

<file path=xl/ctrlProps/ctrlProp802.xml><?xml version="1.0" encoding="utf-8"?>
<formControlPr xmlns="http://schemas.microsoft.com/office/spreadsheetml/2009/9/main" objectType="Button" lockText="1"/>
</file>

<file path=xl/ctrlProps/ctrlProp803.xml><?xml version="1.0" encoding="utf-8"?>
<formControlPr xmlns="http://schemas.microsoft.com/office/spreadsheetml/2009/9/main" objectType="Button" lockText="1"/>
</file>

<file path=xl/ctrlProps/ctrlProp804.xml><?xml version="1.0" encoding="utf-8"?>
<formControlPr xmlns="http://schemas.microsoft.com/office/spreadsheetml/2009/9/main" objectType="Button" lockText="1"/>
</file>

<file path=xl/ctrlProps/ctrlProp805.xml><?xml version="1.0" encoding="utf-8"?>
<formControlPr xmlns="http://schemas.microsoft.com/office/spreadsheetml/2009/9/main" objectType="Button" lockText="1"/>
</file>

<file path=xl/ctrlProps/ctrlProp806.xml><?xml version="1.0" encoding="utf-8"?>
<formControlPr xmlns="http://schemas.microsoft.com/office/spreadsheetml/2009/9/main" objectType="Button" lockText="1"/>
</file>

<file path=xl/ctrlProps/ctrlProp807.xml><?xml version="1.0" encoding="utf-8"?>
<formControlPr xmlns="http://schemas.microsoft.com/office/spreadsheetml/2009/9/main" objectType="Button" lockText="1"/>
</file>

<file path=xl/ctrlProps/ctrlProp808.xml><?xml version="1.0" encoding="utf-8"?>
<formControlPr xmlns="http://schemas.microsoft.com/office/spreadsheetml/2009/9/main" objectType="Button" lockText="1"/>
</file>

<file path=xl/ctrlProps/ctrlProp809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10.xml><?xml version="1.0" encoding="utf-8"?>
<formControlPr xmlns="http://schemas.microsoft.com/office/spreadsheetml/2009/9/main" objectType="Button" lockText="1"/>
</file>

<file path=xl/ctrlProps/ctrlProp811.xml><?xml version="1.0" encoding="utf-8"?>
<formControlPr xmlns="http://schemas.microsoft.com/office/spreadsheetml/2009/9/main" objectType="Button" lockText="1"/>
</file>

<file path=xl/ctrlProps/ctrlProp812.xml><?xml version="1.0" encoding="utf-8"?>
<formControlPr xmlns="http://schemas.microsoft.com/office/spreadsheetml/2009/9/main" objectType="Button" lockText="1"/>
</file>

<file path=xl/ctrlProps/ctrlProp813.xml><?xml version="1.0" encoding="utf-8"?>
<formControlPr xmlns="http://schemas.microsoft.com/office/spreadsheetml/2009/9/main" objectType="Button" lockText="1"/>
</file>

<file path=xl/ctrlProps/ctrlProp814.xml><?xml version="1.0" encoding="utf-8"?>
<formControlPr xmlns="http://schemas.microsoft.com/office/spreadsheetml/2009/9/main" objectType="Button" lockText="1"/>
</file>

<file path=xl/ctrlProps/ctrlProp815.xml><?xml version="1.0" encoding="utf-8"?>
<formControlPr xmlns="http://schemas.microsoft.com/office/spreadsheetml/2009/9/main" objectType="Button" lockText="1"/>
</file>

<file path=xl/ctrlProps/ctrlProp816.xml><?xml version="1.0" encoding="utf-8"?>
<formControlPr xmlns="http://schemas.microsoft.com/office/spreadsheetml/2009/9/main" objectType="Button" lockText="1"/>
</file>

<file path=xl/ctrlProps/ctrlProp817.xml><?xml version="1.0" encoding="utf-8"?>
<formControlPr xmlns="http://schemas.microsoft.com/office/spreadsheetml/2009/9/main" objectType="Button" lockText="1"/>
</file>

<file path=xl/ctrlProps/ctrlProp818.xml><?xml version="1.0" encoding="utf-8"?>
<formControlPr xmlns="http://schemas.microsoft.com/office/spreadsheetml/2009/9/main" objectType="Button" lockText="1"/>
</file>

<file path=xl/ctrlProps/ctrlProp819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20.xml><?xml version="1.0" encoding="utf-8"?>
<formControlPr xmlns="http://schemas.microsoft.com/office/spreadsheetml/2009/9/main" objectType="Button" lockText="1"/>
</file>

<file path=xl/ctrlProps/ctrlProp821.xml><?xml version="1.0" encoding="utf-8"?>
<formControlPr xmlns="http://schemas.microsoft.com/office/spreadsheetml/2009/9/main" objectType="Button" lockText="1"/>
</file>

<file path=xl/ctrlProps/ctrlProp822.xml><?xml version="1.0" encoding="utf-8"?>
<formControlPr xmlns="http://schemas.microsoft.com/office/spreadsheetml/2009/9/main" objectType="Button" lockText="1"/>
</file>

<file path=xl/ctrlProps/ctrlProp823.xml><?xml version="1.0" encoding="utf-8"?>
<formControlPr xmlns="http://schemas.microsoft.com/office/spreadsheetml/2009/9/main" objectType="Button" lockText="1"/>
</file>

<file path=xl/ctrlProps/ctrlProp824.xml><?xml version="1.0" encoding="utf-8"?>
<formControlPr xmlns="http://schemas.microsoft.com/office/spreadsheetml/2009/9/main" objectType="Button" lockText="1"/>
</file>

<file path=xl/ctrlProps/ctrlProp825.xml><?xml version="1.0" encoding="utf-8"?>
<formControlPr xmlns="http://schemas.microsoft.com/office/spreadsheetml/2009/9/main" objectType="Button" lockText="1"/>
</file>

<file path=xl/ctrlProps/ctrlProp826.xml><?xml version="1.0" encoding="utf-8"?>
<formControlPr xmlns="http://schemas.microsoft.com/office/spreadsheetml/2009/9/main" objectType="Button" lockText="1"/>
</file>

<file path=xl/ctrlProps/ctrlProp827.xml><?xml version="1.0" encoding="utf-8"?>
<formControlPr xmlns="http://schemas.microsoft.com/office/spreadsheetml/2009/9/main" objectType="Button" lockText="1"/>
</file>

<file path=xl/ctrlProps/ctrlProp828.xml><?xml version="1.0" encoding="utf-8"?>
<formControlPr xmlns="http://schemas.microsoft.com/office/spreadsheetml/2009/9/main" objectType="Button" lockText="1"/>
</file>

<file path=xl/ctrlProps/ctrlProp829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30.xml><?xml version="1.0" encoding="utf-8"?>
<formControlPr xmlns="http://schemas.microsoft.com/office/spreadsheetml/2009/9/main" objectType="Button" lockText="1"/>
</file>

<file path=xl/ctrlProps/ctrlProp831.xml><?xml version="1.0" encoding="utf-8"?>
<formControlPr xmlns="http://schemas.microsoft.com/office/spreadsheetml/2009/9/main" objectType="Button" lockText="1"/>
</file>

<file path=xl/ctrlProps/ctrlProp832.xml><?xml version="1.0" encoding="utf-8"?>
<formControlPr xmlns="http://schemas.microsoft.com/office/spreadsheetml/2009/9/main" objectType="Button" lockText="1"/>
</file>

<file path=xl/ctrlProps/ctrlProp833.xml><?xml version="1.0" encoding="utf-8"?>
<formControlPr xmlns="http://schemas.microsoft.com/office/spreadsheetml/2009/9/main" objectType="Button" lockText="1"/>
</file>

<file path=xl/ctrlProps/ctrlProp834.xml><?xml version="1.0" encoding="utf-8"?>
<formControlPr xmlns="http://schemas.microsoft.com/office/spreadsheetml/2009/9/main" objectType="Button" lockText="1"/>
</file>

<file path=xl/ctrlProps/ctrlProp835.xml><?xml version="1.0" encoding="utf-8"?>
<formControlPr xmlns="http://schemas.microsoft.com/office/spreadsheetml/2009/9/main" objectType="Button" lockText="1"/>
</file>

<file path=xl/ctrlProps/ctrlProp836.xml><?xml version="1.0" encoding="utf-8"?>
<formControlPr xmlns="http://schemas.microsoft.com/office/spreadsheetml/2009/9/main" objectType="Button" lockText="1"/>
</file>

<file path=xl/ctrlProps/ctrlProp837.xml><?xml version="1.0" encoding="utf-8"?>
<formControlPr xmlns="http://schemas.microsoft.com/office/spreadsheetml/2009/9/main" objectType="Button" lockText="1"/>
</file>

<file path=xl/ctrlProps/ctrlProp838.xml><?xml version="1.0" encoding="utf-8"?>
<formControlPr xmlns="http://schemas.microsoft.com/office/spreadsheetml/2009/9/main" objectType="Button" lockText="1"/>
</file>

<file path=xl/ctrlProps/ctrlProp839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40.xml><?xml version="1.0" encoding="utf-8"?>
<formControlPr xmlns="http://schemas.microsoft.com/office/spreadsheetml/2009/9/main" objectType="Button" lockText="1"/>
</file>

<file path=xl/ctrlProps/ctrlProp841.xml><?xml version="1.0" encoding="utf-8"?>
<formControlPr xmlns="http://schemas.microsoft.com/office/spreadsheetml/2009/9/main" objectType="Button" lockText="1"/>
</file>

<file path=xl/ctrlProps/ctrlProp842.xml><?xml version="1.0" encoding="utf-8"?>
<formControlPr xmlns="http://schemas.microsoft.com/office/spreadsheetml/2009/9/main" objectType="Button" lockText="1"/>
</file>

<file path=xl/ctrlProps/ctrlProp843.xml><?xml version="1.0" encoding="utf-8"?>
<formControlPr xmlns="http://schemas.microsoft.com/office/spreadsheetml/2009/9/main" objectType="Button" lockText="1"/>
</file>

<file path=xl/ctrlProps/ctrlProp844.xml><?xml version="1.0" encoding="utf-8"?>
<formControlPr xmlns="http://schemas.microsoft.com/office/spreadsheetml/2009/9/main" objectType="Button" lockText="1"/>
</file>

<file path=xl/ctrlProps/ctrlProp845.xml><?xml version="1.0" encoding="utf-8"?>
<formControlPr xmlns="http://schemas.microsoft.com/office/spreadsheetml/2009/9/main" objectType="Button" lockText="1"/>
</file>

<file path=xl/ctrlProps/ctrlProp846.xml><?xml version="1.0" encoding="utf-8"?>
<formControlPr xmlns="http://schemas.microsoft.com/office/spreadsheetml/2009/9/main" objectType="Button" lockText="1"/>
</file>

<file path=xl/ctrlProps/ctrlProp847.xml><?xml version="1.0" encoding="utf-8"?>
<formControlPr xmlns="http://schemas.microsoft.com/office/spreadsheetml/2009/9/main" objectType="Button" lockText="1"/>
</file>

<file path=xl/ctrlProps/ctrlProp848.xml><?xml version="1.0" encoding="utf-8"?>
<formControlPr xmlns="http://schemas.microsoft.com/office/spreadsheetml/2009/9/main" objectType="Button" lockText="1"/>
</file>

<file path=xl/ctrlProps/ctrlProp849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850.xml><?xml version="1.0" encoding="utf-8"?>
<formControlPr xmlns="http://schemas.microsoft.com/office/spreadsheetml/2009/9/main" objectType="Button" lockText="1"/>
</file>

<file path=xl/ctrlProps/ctrlProp851.xml><?xml version="1.0" encoding="utf-8"?>
<formControlPr xmlns="http://schemas.microsoft.com/office/spreadsheetml/2009/9/main" objectType="Button" lockText="1"/>
</file>

<file path=xl/ctrlProps/ctrlProp852.xml><?xml version="1.0" encoding="utf-8"?>
<formControlPr xmlns="http://schemas.microsoft.com/office/spreadsheetml/2009/9/main" objectType="Button" lockText="1"/>
</file>

<file path=xl/ctrlProps/ctrlProp853.xml><?xml version="1.0" encoding="utf-8"?>
<formControlPr xmlns="http://schemas.microsoft.com/office/spreadsheetml/2009/9/main" objectType="Button" lockText="1"/>
</file>

<file path=xl/ctrlProps/ctrlProp854.xml><?xml version="1.0" encoding="utf-8"?>
<formControlPr xmlns="http://schemas.microsoft.com/office/spreadsheetml/2009/9/main" objectType="Button" lockText="1"/>
</file>

<file path=xl/ctrlProps/ctrlProp855.xml><?xml version="1.0" encoding="utf-8"?>
<formControlPr xmlns="http://schemas.microsoft.com/office/spreadsheetml/2009/9/main" objectType="Button" lockText="1"/>
</file>

<file path=xl/ctrlProps/ctrlProp856.xml><?xml version="1.0" encoding="utf-8"?>
<formControlPr xmlns="http://schemas.microsoft.com/office/spreadsheetml/2009/9/main" objectType="Button" lockText="1"/>
</file>

<file path=xl/ctrlProps/ctrlProp857.xml><?xml version="1.0" encoding="utf-8"?>
<formControlPr xmlns="http://schemas.microsoft.com/office/spreadsheetml/2009/9/main" objectType="Button" lockText="1"/>
</file>

<file path=xl/ctrlProps/ctrlProp858.xml><?xml version="1.0" encoding="utf-8"?>
<formControlPr xmlns="http://schemas.microsoft.com/office/spreadsheetml/2009/9/main" objectType="Button" lockText="1"/>
</file>

<file path=xl/ctrlProps/ctrlProp859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60.xml><?xml version="1.0" encoding="utf-8"?>
<formControlPr xmlns="http://schemas.microsoft.com/office/spreadsheetml/2009/9/main" objectType="Button" lockText="1"/>
</file>

<file path=xl/ctrlProps/ctrlProp861.xml><?xml version="1.0" encoding="utf-8"?>
<formControlPr xmlns="http://schemas.microsoft.com/office/spreadsheetml/2009/9/main" objectType="Button" lockText="1"/>
</file>

<file path=xl/ctrlProps/ctrlProp862.xml><?xml version="1.0" encoding="utf-8"?>
<formControlPr xmlns="http://schemas.microsoft.com/office/spreadsheetml/2009/9/main" objectType="Button" lockText="1"/>
</file>

<file path=xl/ctrlProps/ctrlProp863.xml><?xml version="1.0" encoding="utf-8"?>
<formControlPr xmlns="http://schemas.microsoft.com/office/spreadsheetml/2009/9/main" objectType="Button" lockText="1"/>
</file>

<file path=xl/ctrlProps/ctrlProp864.xml><?xml version="1.0" encoding="utf-8"?>
<formControlPr xmlns="http://schemas.microsoft.com/office/spreadsheetml/2009/9/main" objectType="Button" lockText="1"/>
</file>

<file path=xl/ctrlProps/ctrlProp865.xml><?xml version="1.0" encoding="utf-8"?>
<formControlPr xmlns="http://schemas.microsoft.com/office/spreadsheetml/2009/9/main" objectType="Button" lockText="1"/>
</file>

<file path=xl/ctrlProps/ctrlProp866.xml><?xml version="1.0" encoding="utf-8"?>
<formControlPr xmlns="http://schemas.microsoft.com/office/spreadsheetml/2009/9/main" objectType="Button" lockText="1"/>
</file>

<file path=xl/ctrlProps/ctrlProp867.xml><?xml version="1.0" encoding="utf-8"?>
<formControlPr xmlns="http://schemas.microsoft.com/office/spreadsheetml/2009/9/main" objectType="Button" lockText="1"/>
</file>

<file path=xl/ctrlProps/ctrlProp868.xml><?xml version="1.0" encoding="utf-8"?>
<formControlPr xmlns="http://schemas.microsoft.com/office/spreadsheetml/2009/9/main" objectType="Button" lockText="1"/>
</file>

<file path=xl/ctrlProps/ctrlProp869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70.xml><?xml version="1.0" encoding="utf-8"?>
<formControlPr xmlns="http://schemas.microsoft.com/office/spreadsheetml/2009/9/main" objectType="Button" lockText="1"/>
</file>

<file path=xl/ctrlProps/ctrlProp871.xml><?xml version="1.0" encoding="utf-8"?>
<formControlPr xmlns="http://schemas.microsoft.com/office/spreadsheetml/2009/9/main" objectType="Button" lockText="1"/>
</file>

<file path=xl/ctrlProps/ctrlProp872.xml><?xml version="1.0" encoding="utf-8"?>
<formControlPr xmlns="http://schemas.microsoft.com/office/spreadsheetml/2009/9/main" objectType="Button" lockText="1"/>
</file>

<file path=xl/ctrlProps/ctrlProp873.xml><?xml version="1.0" encoding="utf-8"?>
<formControlPr xmlns="http://schemas.microsoft.com/office/spreadsheetml/2009/9/main" objectType="Button" lockText="1"/>
</file>

<file path=xl/ctrlProps/ctrlProp874.xml><?xml version="1.0" encoding="utf-8"?>
<formControlPr xmlns="http://schemas.microsoft.com/office/spreadsheetml/2009/9/main" objectType="Button" lockText="1"/>
</file>

<file path=xl/ctrlProps/ctrlProp875.xml><?xml version="1.0" encoding="utf-8"?>
<formControlPr xmlns="http://schemas.microsoft.com/office/spreadsheetml/2009/9/main" objectType="Button" lockText="1"/>
</file>

<file path=xl/ctrlProps/ctrlProp876.xml><?xml version="1.0" encoding="utf-8"?>
<formControlPr xmlns="http://schemas.microsoft.com/office/spreadsheetml/2009/9/main" objectType="Button" lockText="1"/>
</file>

<file path=xl/ctrlProps/ctrlProp877.xml><?xml version="1.0" encoding="utf-8"?>
<formControlPr xmlns="http://schemas.microsoft.com/office/spreadsheetml/2009/9/main" objectType="Button" lockText="1"/>
</file>

<file path=xl/ctrlProps/ctrlProp878.xml><?xml version="1.0" encoding="utf-8"?>
<formControlPr xmlns="http://schemas.microsoft.com/office/spreadsheetml/2009/9/main" objectType="Button" lockText="1"/>
</file>

<file path=xl/ctrlProps/ctrlProp879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Button" lockText="1"/>
</file>

<file path=xl/ctrlProps/ctrlProp880.xml><?xml version="1.0" encoding="utf-8"?>
<formControlPr xmlns="http://schemas.microsoft.com/office/spreadsheetml/2009/9/main" objectType="Button" lockText="1"/>
</file>

<file path=xl/ctrlProps/ctrlProp881.xml><?xml version="1.0" encoding="utf-8"?>
<formControlPr xmlns="http://schemas.microsoft.com/office/spreadsheetml/2009/9/main" objectType="Button" lockText="1"/>
</file>

<file path=xl/ctrlProps/ctrlProp882.xml><?xml version="1.0" encoding="utf-8"?>
<formControlPr xmlns="http://schemas.microsoft.com/office/spreadsheetml/2009/9/main" objectType="Button" lockText="1"/>
</file>

<file path=xl/ctrlProps/ctrlProp883.xml><?xml version="1.0" encoding="utf-8"?>
<formControlPr xmlns="http://schemas.microsoft.com/office/spreadsheetml/2009/9/main" objectType="Button" lockText="1"/>
</file>

<file path=xl/ctrlProps/ctrlProp884.xml><?xml version="1.0" encoding="utf-8"?>
<formControlPr xmlns="http://schemas.microsoft.com/office/spreadsheetml/2009/9/main" objectType="Button" lockText="1"/>
</file>

<file path=xl/ctrlProps/ctrlProp885.xml><?xml version="1.0" encoding="utf-8"?>
<formControlPr xmlns="http://schemas.microsoft.com/office/spreadsheetml/2009/9/main" objectType="Button" lockText="1"/>
</file>

<file path=xl/ctrlProps/ctrlProp886.xml><?xml version="1.0" encoding="utf-8"?>
<formControlPr xmlns="http://schemas.microsoft.com/office/spreadsheetml/2009/9/main" objectType="Button" lockText="1"/>
</file>

<file path=xl/ctrlProps/ctrlProp887.xml><?xml version="1.0" encoding="utf-8"?>
<formControlPr xmlns="http://schemas.microsoft.com/office/spreadsheetml/2009/9/main" objectType="Button" lockText="1"/>
</file>

<file path=xl/ctrlProps/ctrlProp888.xml><?xml version="1.0" encoding="utf-8"?>
<formControlPr xmlns="http://schemas.microsoft.com/office/spreadsheetml/2009/9/main" objectType="Button" lockText="1"/>
</file>

<file path=xl/ctrlProps/ctrlProp889.xml><?xml version="1.0" encoding="utf-8"?>
<formControlPr xmlns="http://schemas.microsoft.com/office/spreadsheetml/2009/9/main" objectType="Button" lockText="1"/>
</file>

<file path=xl/ctrlProps/ctrlProp89.xml><?xml version="1.0" encoding="utf-8"?>
<formControlPr xmlns="http://schemas.microsoft.com/office/spreadsheetml/2009/9/main" objectType="Button" lockText="1"/>
</file>

<file path=xl/ctrlProps/ctrlProp890.xml><?xml version="1.0" encoding="utf-8"?>
<formControlPr xmlns="http://schemas.microsoft.com/office/spreadsheetml/2009/9/main" objectType="Button" lockText="1"/>
</file>

<file path=xl/ctrlProps/ctrlProp891.xml><?xml version="1.0" encoding="utf-8"?>
<formControlPr xmlns="http://schemas.microsoft.com/office/spreadsheetml/2009/9/main" objectType="Button" lockText="1"/>
</file>

<file path=xl/ctrlProps/ctrlProp892.xml><?xml version="1.0" encoding="utf-8"?>
<formControlPr xmlns="http://schemas.microsoft.com/office/spreadsheetml/2009/9/main" objectType="Button" lockText="1"/>
</file>

<file path=xl/ctrlProps/ctrlProp893.xml><?xml version="1.0" encoding="utf-8"?>
<formControlPr xmlns="http://schemas.microsoft.com/office/spreadsheetml/2009/9/main" objectType="Button" lockText="1"/>
</file>

<file path=xl/ctrlProps/ctrlProp894.xml><?xml version="1.0" encoding="utf-8"?>
<formControlPr xmlns="http://schemas.microsoft.com/office/spreadsheetml/2009/9/main" objectType="Button" lockText="1"/>
</file>

<file path=xl/ctrlProps/ctrlProp895.xml><?xml version="1.0" encoding="utf-8"?>
<formControlPr xmlns="http://schemas.microsoft.com/office/spreadsheetml/2009/9/main" objectType="Button" lockText="1"/>
</file>

<file path=xl/ctrlProps/ctrlProp896.xml><?xml version="1.0" encoding="utf-8"?>
<formControlPr xmlns="http://schemas.microsoft.com/office/spreadsheetml/2009/9/main" objectType="Button" lockText="1"/>
</file>

<file path=xl/ctrlProps/ctrlProp897.xml><?xml version="1.0" encoding="utf-8"?>
<formControlPr xmlns="http://schemas.microsoft.com/office/spreadsheetml/2009/9/main" objectType="Button" lockText="1"/>
</file>

<file path=xl/ctrlProps/ctrlProp898.xml><?xml version="1.0" encoding="utf-8"?>
<formControlPr xmlns="http://schemas.microsoft.com/office/spreadsheetml/2009/9/main" objectType="Button" lockText="1"/>
</file>

<file path=xl/ctrlProps/ctrlProp89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ctrlProps/ctrlProp90.xml><?xml version="1.0" encoding="utf-8"?>
<formControlPr xmlns="http://schemas.microsoft.com/office/spreadsheetml/2009/9/main" objectType="Button" lockText="1"/>
</file>

<file path=xl/ctrlProps/ctrlProp900.xml><?xml version="1.0" encoding="utf-8"?>
<formControlPr xmlns="http://schemas.microsoft.com/office/spreadsheetml/2009/9/main" objectType="Button" lockText="1"/>
</file>

<file path=xl/ctrlProps/ctrlProp901.xml><?xml version="1.0" encoding="utf-8"?>
<formControlPr xmlns="http://schemas.microsoft.com/office/spreadsheetml/2009/9/main" objectType="Button" lockText="1"/>
</file>

<file path=xl/ctrlProps/ctrlProp902.xml><?xml version="1.0" encoding="utf-8"?>
<formControlPr xmlns="http://schemas.microsoft.com/office/spreadsheetml/2009/9/main" objectType="Button" lockText="1"/>
</file>

<file path=xl/ctrlProps/ctrlProp903.xml><?xml version="1.0" encoding="utf-8"?>
<formControlPr xmlns="http://schemas.microsoft.com/office/spreadsheetml/2009/9/main" objectType="Button" lockText="1"/>
</file>

<file path=xl/ctrlProps/ctrlProp904.xml><?xml version="1.0" encoding="utf-8"?>
<formControlPr xmlns="http://schemas.microsoft.com/office/spreadsheetml/2009/9/main" objectType="Button" lockText="1"/>
</file>

<file path=xl/ctrlProps/ctrlProp905.xml><?xml version="1.0" encoding="utf-8"?>
<formControlPr xmlns="http://schemas.microsoft.com/office/spreadsheetml/2009/9/main" objectType="Button" lockText="1"/>
</file>

<file path=xl/ctrlProps/ctrlProp906.xml><?xml version="1.0" encoding="utf-8"?>
<formControlPr xmlns="http://schemas.microsoft.com/office/spreadsheetml/2009/9/main" objectType="Button" lockText="1"/>
</file>

<file path=xl/ctrlProps/ctrlProp907.xml><?xml version="1.0" encoding="utf-8"?>
<formControlPr xmlns="http://schemas.microsoft.com/office/spreadsheetml/2009/9/main" objectType="Button" lockText="1"/>
</file>

<file path=xl/ctrlProps/ctrlProp908.xml><?xml version="1.0" encoding="utf-8"?>
<formControlPr xmlns="http://schemas.microsoft.com/office/spreadsheetml/2009/9/main" objectType="Button" lockText="1"/>
</file>

<file path=xl/ctrlProps/ctrlProp909.xml><?xml version="1.0" encoding="utf-8"?>
<formControlPr xmlns="http://schemas.microsoft.com/office/spreadsheetml/2009/9/main" objectType="Button" lockText="1"/>
</file>

<file path=xl/ctrlProps/ctrlProp91.xml><?xml version="1.0" encoding="utf-8"?>
<formControlPr xmlns="http://schemas.microsoft.com/office/spreadsheetml/2009/9/main" objectType="Button" lockText="1"/>
</file>

<file path=xl/ctrlProps/ctrlProp910.xml><?xml version="1.0" encoding="utf-8"?>
<formControlPr xmlns="http://schemas.microsoft.com/office/spreadsheetml/2009/9/main" objectType="Button" lockText="1"/>
</file>

<file path=xl/ctrlProps/ctrlProp911.xml><?xml version="1.0" encoding="utf-8"?>
<formControlPr xmlns="http://schemas.microsoft.com/office/spreadsheetml/2009/9/main" objectType="Button" lockText="1"/>
</file>

<file path=xl/ctrlProps/ctrlProp912.xml><?xml version="1.0" encoding="utf-8"?>
<formControlPr xmlns="http://schemas.microsoft.com/office/spreadsheetml/2009/9/main" objectType="Button" lockText="1"/>
</file>

<file path=xl/ctrlProps/ctrlProp913.xml><?xml version="1.0" encoding="utf-8"?>
<formControlPr xmlns="http://schemas.microsoft.com/office/spreadsheetml/2009/9/main" objectType="Button" lockText="1"/>
</file>

<file path=xl/ctrlProps/ctrlProp914.xml><?xml version="1.0" encoding="utf-8"?>
<formControlPr xmlns="http://schemas.microsoft.com/office/spreadsheetml/2009/9/main" objectType="Button" lockText="1"/>
</file>

<file path=xl/ctrlProps/ctrlProp915.xml><?xml version="1.0" encoding="utf-8"?>
<formControlPr xmlns="http://schemas.microsoft.com/office/spreadsheetml/2009/9/main" objectType="Button" lockText="1"/>
</file>

<file path=xl/ctrlProps/ctrlProp916.xml><?xml version="1.0" encoding="utf-8"?>
<formControlPr xmlns="http://schemas.microsoft.com/office/spreadsheetml/2009/9/main" objectType="Button" lockText="1"/>
</file>

<file path=xl/ctrlProps/ctrlProp917.xml><?xml version="1.0" encoding="utf-8"?>
<formControlPr xmlns="http://schemas.microsoft.com/office/spreadsheetml/2009/9/main" objectType="Button" lockText="1"/>
</file>

<file path=xl/ctrlProps/ctrlProp918.xml><?xml version="1.0" encoding="utf-8"?>
<formControlPr xmlns="http://schemas.microsoft.com/office/spreadsheetml/2009/9/main" objectType="Button" lockText="1"/>
</file>

<file path=xl/ctrlProps/ctrlProp919.xml><?xml version="1.0" encoding="utf-8"?>
<formControlPr xmlns="http://schemas.microsoft.com/office/spreadsheetml/2009/9/main" objectType="Button" lockText="1"/>
</file>

<file path=xl/ctrlProps/ctrlProp92.xml><?xml version="1.0" encoding="utf-8"?>
<formControlPr xmlns="http://schemas.microsoft.com/office/spreadsheetml/2009/9/main" objectType="Button" lockText="1"/>
</file>

<file path=xl/ctrlProps/ctrlProp920.xml><?xml version="1.0" encoding="utf-8"?>
<formControlPr xmlns="http://schemas.microsoft.com/office/spreadsheetml/2009/9/main" objectType="Button" lockText="1"/>
</file>

<file path=xl/ctrlProps/ctrlProp921.xml><?xml version="1.0" encoding="utf-8"?>
<formControlPr xmlns="http://schemas.microsoft.com/office/spreadsheetml/2009/9/main" objectType="Button" lockText="1"/>
</file>

<file path=xl/ctrlProps/ctrlProp922.xml><?xml version="1.0" encoding="utf-8"?>
<formControlPr xmlns="http://schemas.microsoft.com/office/spreadsheetml/2009/9/main" objectType="Button" lockText="1"/>
</file>

<file path=xl/ctrlProps/ctrlProp923.xml><?xml version="1.0" encoding="utf-8"?>
<formControlPr xmlns="http://schemas.microsoft.com/office/spreadsheetml/2009/9/main" objectType="Button" lockText="1"/>
</file>

<file path=xl/ctrlProps/ctrlProp924.xml><?xml version="1.0" encoding="utf-8"?>
<formControlPr xmlns="http://schemas.microsoft.com/office/spreadsheetml/2009/9/main" objectType="Button" lockText="1"/>
</file>

<file path=xl/ctrlProps/ctrlProp925.xml><?xml version="1.0" encoding="utf-8"?>
<formControlPr xmlns="http://schemas.microsoft.com/office/spreadsheetml/2009/9/main" objectType="Button" lockText="1"/>
</file>

<file path=xl/ctrlProps/ctrlProp926.xml><?xml version="1.0" encoding="utf-8"?>
<formControlPr xmlns="http://schemas.microsoft.com/office/spreadsheetml/2009/9/main" objectType="Button" lockText="1"/>
</file>

<file path=xl/ctrlProps/ctrlProp927.xml><?xml version="1.0" encoding="utf-8"?>
<formControlPr xmlns="http://schemas.microsoft.com/office/spreadsheetml/2009/9/main" objectType="Button" lockText="1"/>
</file>

<file path=xl/ctrlProps/ctrlProp928.xml><?xml version="1.0" encoding="utf-8"?>
<formControlPr xmlns="http://schemas.microsoft.com/office/spreadsheetml/2009/9/main" objectType="Button" lockText="1"/>
</file>

<file path=xl/ctrlProps/ctrlProp929.xml><?xml version="1.0" encoding="utf-8"?>
<formControlPr xmlns="http://schemas.microsoft.com/office/spreadsheetml/2009/9/main" objectType="Button" lockText="1"/>
</file>

<file path=xl/ctrlProps/ctrlProp93.xml><?xml version="1.0" encoding="utf-8"?>
<formControlPr xmlns="http://schemas.microsoft.com/office/spreadsheetml/2009/9/main" objectType="Button" lockText="1"/>
</file>

<file path=xl/ctrlProps/ctrlProp930.xml><?xml version="1.0" encoding="utf-8"?>
<formControlPr xmlns="http://schemas.microsoft.com/office/spreadsheetml/2009/9/main" objectType="Button" lockText="1"/>
</file>

<file path=xl/ctrlProps/ctrlProp931.xml><?xml version="1.0" encoding="utf-8"?>
<formControlPr xmlns="http://schemas.microsoft.com/office/spreadsheetml/2009/9/main" objectType="Button" lockText="1"/>
</file>

<file path=xl/ctrlProps/ctrlProp932.xml><?xml version="1.0" encoding="utf-8"?>
<formControlPr xmlns="http://schemas.microsoft.com/office/spreadsheetml/2009/9/main" objectType="Button" lockText="1"/>
</file>

<file path=xl/ctrlProps/ctrlProp933.xml><?xml version="1.0" encoding="utf-8"?>
<formControlPr xmlns="http://schemas.microsoft.com/office/spreadsheetml/2009/9/main" objectType="Button" lockText="1"/>
</file>

<file path=xl/ctrlProps/ctrlProp934.xml><?xml version="1.0" encoding="utf-8"?>
<formControlPr xmlns="http://schemas.microsoft.com/office/spreadsheetml/2009/9/main" objectType="Button" lockText="1"/>
</file>

<file path=xl/ctrlProps/ctrlProp935.xml><?xml version="1.0" encoding="utf-8"?>
<formControlPr xmlns="http://schemas.microsoft.com/office/spreadsheetml/2009/9/main" objectType="Button" lockText="1"/>
</file>

<file path=xl/ctrlProps/ctrlProp936.xml><?xml version="1.0" encoding="utf-8"?>
<formControlPr xmlns="http://schemas.microsoft.com/office/spreadsheetml/2009/9/main" objectType="Button" lockText="1"/>
</file>

<file path=xl/ctrlProps/ctrlProp937.xml><?xml version="1.0" encoding="utf-8"?>
<formControlPr xmlns="http://schemas.microsoft.com/office/spreadsheetml/2009/9/main" objectType="Button" lockText="1"/>
</file>

<file path=xl/ctrlProps/ctrlProp938.xml><?xml version="1.0" encoding="utf-8"?>
<formControlPr xmlns="http://schemas.microsoft.com/office/spreadsheetml/2009/9/main" objectType="Button" lockText="1"/>
</file>

<file path=xl/ctrlProps/ctrlProp939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Button" lockText="1"/>
</file>

<file path=xl/ctrlProps/ctrlProp940.xml><?xml version="1.0" encoding="utf-8"?>
<formControlPr xmlns="http://schemas.microsoft.com/office/spreadsheetml/2009/9/main" objectType="Button" lockText="1"/>
</file>

<file path=xl/ctrlProps/ctrlProp941.xml><?xml version="1.0" encoding="utf-8"?>
<formControlPr xmlns="http://schemas.microsoft.com/office/spreadsheetml/2009/9/main" objectType="Button" lockText="1"/>
</file>

<file path=xl/ctrlProps/ctrlProp942.xml><?xml version="1.0" encoding="utf-8"?>
<formControlPr xmlns="http://schemas.microsoft.com/office/spreadsheetml/2009/9/main" objectType="Button" lockText="1"/>
</file>

<file path=xl/ctrlProps/ctrlProp943.xml><?xml version="1.0" encoding="utf-8"?>
<formControlPr xmlns="http://schemas.microsoft.com/office/spreadsheetml/2009/9/main" objectType="Button" lockText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Button" lockText="1"/>
</file>

<file path=xl/ctrlProps/ctrlProp97.xml><?xml version="1.0" encoding="utf-8"?>
<formControlPr xmlns="http://schemas.microsoft.com/office/spreadsheetml/2009/9/main" objectType="Button" lockText="1"/>
</file>

<file path=xl/ctrlProps/ctrlProp98.xml><?xml version="1.0" encoding="utf-8"?>
<formControlPr xmlns="http://schemas.microsoft.com/office/spreadsheetml/2009/9/main" objectType="Button" lockText="1"/>
</file>

<file path=xl/ctrlProps/ctrlProp9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3" name="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4" name="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5" name="Butto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6" name="Butto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7" name="Butto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58" name="Butto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59" name="Butto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0" name="Butto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1" name="Butto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2" name="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3" name="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4" name="Butto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5" name="Butto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6" name="Butto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7" name="Butto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68" name="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69" name="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0" name="Button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1" name="Butto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2" name="Butto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3" name="Butto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4" name="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5" name="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6" name="Button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7" name="Button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78" name="Button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79" name="Button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0" name="Button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1" name="Button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2" name="Button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3" name="Button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4" name="Button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5" name="Button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6" name="Button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7" name="Button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88" name="Button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89" name="Button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0" name="Button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1" name="Button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2" name="Button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3" name="Button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4" name="Button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5" name="Button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6" name="Button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7" name="Button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098" name="Button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099" name="Button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0" name="Button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2" name="Button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3" name="Button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4" name="Button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5" name="Button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6" name="Button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7" name="Button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08" name="Button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09" name="Button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0" name="Button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1" name="Button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4" name="Button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5" name="Button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6" name="Button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7" name="Button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18" name="Button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19" name="Button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0" name="Button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1" name="Button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2" name="Button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3" name="Button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4" name="Button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5" name="Button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6" name="Button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7" name="Button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28" name="Button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29" name="Button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0" name="Button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1" name="Button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2" name="Button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4" name="Button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6" name="Button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38" name="Button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39" name="Button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0" name="Button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2" name="Button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3" name="Button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5" name="Button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6" name="Button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7" name="Button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58" name="Button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0" name="Button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2" name="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4" name="Button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6" name="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68" name="Button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0" name="Button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4" name="Button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7" name="Button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0" name="Button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2" name="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3" name="Button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5" name="Button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6" name="Button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88" name="Button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89" name="Button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0" name="Button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1" name="Button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3" name="Button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4" name="Button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5" name="Button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6" name="Button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7" name="Button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198" name="Button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199" name="Button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0" name="Button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1" name="Button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2" name="Button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3" name="Button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4" name="Button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5" name="Button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7" name="Button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08" name="Button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0" name="Button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1" name="Button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3" name="Button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4" name="Button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5" name="Button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6" name="Button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7" name="Button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19" name="Button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0" name="Button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1" name="Button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2" name="Button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3" name="Button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4" name="Button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5" name="Button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6" name="Button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28" name="Button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29" name="Button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0" name="Button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2" name="Button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4" name="Button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6" name="Button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38" name="Button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39" name="Button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0" name="Button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1" name="Button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2" name="Button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3" name="Button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4" name="Button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5" name="Button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6" name="Button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47" name="Button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48" name="Button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49" name="Button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2" name="Button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4" name="Button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5" name="Button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6" name="Button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57" name="Button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59" name="Button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2" name="Button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3" name="Button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4" name="Button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5" name="Button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6" name="Button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67" name="Button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68" name="Button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69" name="Button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0" name="Button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1" name="Button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2" name="Button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3" name="Button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4" name="Button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5" name="Button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6" name="Button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77" name="Button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78" name="Button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79" name="Button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0" name="Button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1" name="Button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2" name="Button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3" name="Button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4" name="Button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5" name="Button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6" name="Button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87" name="Button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88" name="Button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89" name="Button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0" name="Button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1" name="Button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2" name="Button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3" name="Button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4" name="Button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5" name="Button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6" name="Button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297" name="Button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298" name="Button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299" name="Button 275" hidden="1">
              <a:extLst>
                <a:ext uri="{63B3BB69-23CF-44E3-9099-C40C66FF867C}">
                  <a14:compatExt spid="_x0000_s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0" name="Button 276" hidden="1">
              <a:extLst>
                <a:ext uri="{63B3BB69-23CF-44E3-9099-C40C66FF867C}">
                  <a14:compatExt spid="_x0000_s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1" name="Button 277" hidden="1">
              <a:extLst>
                <a:ext uri="{63B3BB69-23CF-44E3-9099-C40C66FF867C}">
                  <a14:compatExt spid="_x0000_s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2" name="Button 278" hidden="1">
              <a:extLst>
                <a:ext uri="{63B3BB69-23CF-44E3-9099-C40C66FF867C}">
                  <a14:compatExt spid="_x0000_s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3" name="Button 279" hidden="1">
              <a:extLst>
                <a:ext uri="{63B3BB69-23CF-44E3-9099-C40C66FF867C}">
                  <a14:compatExt spid="_x0000_s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4" name="Button 280" hidden="1">
              <a:extLst>
                <a:ext uri="{63B3BB69-23CF-44E3-9099-C40C66FF867C}">
                  <a14:compatExt spid="_x0000_s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5" name="Button 281" hidden="1">
              <a:extLst>
                <a:ext uri="{63B3BB69-23CF-44E3-9099-C40C66FF867C}">
                  <a14:compatExt spid="_x0000_s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6" name="Button 282" hidden="1">
              <a:extLst>
                <a:ext uri="{63B3BB69-23CF-44E3-9099-C40C66FF867C}">
                  <a14:compatExt spid="_x0000_s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07" name="Button 283" hidden="1">
              <a:extLst>
                <a:ext uri="{63B3BB69-23CF-44E3-9099-C40C66FF867C}">
                  <a14:compatExt spid="_x0000_s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08" name="Button 284" hidden="1">
              <a:extLst>
                <a:ext uri="{63B3BB69-23CF-44E3-9099-C40C66FF867C}">
                  <a14:compatExt spid="_x0000_s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09" name="Button 285" hidden="1">
              <a:extLst>
                <a:ext uri="{63B3BB69-23CF-44E3-9099-C40C66FF867C}">
                  <a14:compatExt spid="_x0000_s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0" name="Button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1" name="Button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2" name="Button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3" name="Button 289" hidden="1">
              <a:extLst>
                <a:ext uri="{63B3BB69-23CF-44E3-9099-C40C66FF867C}">
                  <a14:compatExt spid="_x0000_s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4" name="Button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5" name="Button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6" name="Button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17" name="Button 293" hidden="1">
              <a:extLst>
                <a:ext uri="{63B3BB69-23CF-44E3-9099-C40C66FF867C}">
                  <a14:compatExt spid="_x0000_s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18" name="Button 294" hidden="1">
              <a:extLst>
                <a:ext uri="{63B3BB69-23CF-44E3-9099-C40C66FF867C}">
                  <a14:compatExt spid="_x0000_s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19" name="Button 295" hidden="1">
              <a:extLst>
                <a:ext uri="{63B3BB69-23CF-44E3-9099-C40C66FF867C}">
                  <a14:compatExt spid="_x0000_s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0" name="Button 296" hidden="1">
              <a:extLst>
                <a:ext uri="{63B3BB69-23CF-44E3-9099-C40C66FF867C}">
                  <a14:compatExt spid="_x0000_s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1" name="Button 297" hidden="1">
              <a:extLst>
                <a:ext uri="{63B3BB69-23CF-44E3-9099-C40C66FF867C}">
                  <a14:compatExt spid="_x0000_s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2" name="Button 298" hidden="1">
              <a:extLst>
                <a:ext uri="{63B3BB69-23CF-44E3-9099-C40C66FF867C}">
                  <a14:compatExt spid="_x0000_s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3" name="Button 299" hidden="1">
              <a:extLst>
                <a:ext uri="{63B3BB69-23CF-44E3-9099-C40C66FF867C}">
                  <a14:compatExt spid="_x0000_s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4" name="Button 300" hidden="1">
              <a:extLst>
                <a:ext uri="{63B3BB69-23CF-44E3-9099-C40C66FF867C}">
                  <a14:compatExt spid="_x0000_s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5" name="Button 301" hidden="1">
              <a:extLst>
                <a:ext uri="{63B3BB69-23CF-44E3-9099-C40C66FF867C}">
                  <a14:compatExt spid="_x0000_s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6" name="Button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27" name="Button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28" name="Button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29" name="Button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0" name="Button 306" hidden="1">
              <a:extLst>
                <a:ext uri="{63B3BB69-23CF-44E3-9099-C40C66FF867C}">
                  <a14:compatExt spid="_x0000_s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1" name="Button 307" hidden="1">
              <a:extLst>
                <a:ext uri="{63B3BB69-23CF-44E3-9099-C40C66FF867C}">
                  <a14:compatExt spid="_x0000_s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2" name="Button 308" hidden="1">
              <a:extLst>
                <a:ext uri="{63B3BB69-23CF-44E3-9099-C40C66FF867C}">
                  <a14:compatExt spid="_x0000_s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3" name="Button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4" name="Button 310" hidden="1">
              <a:extLst>
                <a:ext uri="{63B3BB69-23CF-44E3-9099-C40C66FF867C}">
                  <a14:compatExt spid="_x0000_s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5" name="Button 311" hidden="1">
              <a:extLst>
                <a:ext uri="{63B3BB69-23CF-44E3-9099-C40C66FF867C}">
                  <a14:compatExt spid="_x0000_s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6" name="Button 312" hidden="1">
              <a:extLst>
                <a:ext uri="{63B3BB69-23CF-44E3-9099-C40C66FF867C}">
                  <a14:compatExt spid="_x0000_s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37" name="Button 313" hidden="1">
              <a:extLst>
                <a:ext uri="{63B3BB69-23CF-44E3-9099-C40C66FF867C}">
                  <a14:compatExt spid="_x0000_s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38" name="Button 314" hidden="1">
              <a:extLst>
                <a:ext uri="{63B3BB69-23CF-44E3-9099-C40C66FF867C}">
                  <a14:compatExt spid="_x0000_s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39" name="Button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0" name="Button 316" hidden="1">
              <a:extLst>
                <a:ext uri="{63B3BB69-23CF-44E3-9099-C40C66FF867C}">
                  <a14:compatExt spid="_x0000_s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1" name="Button 317" hidden="1">
              <a:extLst>
                <a:ext uri="{63B3BB69-23CF-44E3-9099-C40C66FF867C}">
                  <a14:compatExt spid="_x0000_s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2" name="Button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3" name="Button 319" hidden="1">
              <a:extLst>
                <a:ext uri="{63B3BB69-23CF-44E3-9099-C40C66FF867C}">
                  <a14:compatExt spid="_x0000_s1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4" name="Button 320" hidden="1">
              <a:extLst>
                <a:ext uri="{63B3BB69-23CF-44E3-9099-C40C66FF867C}">
                  <a14:compatExt spid="_x0000_s1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5" name="Button 321" hidden="1">
              <a:extLst>
                <a:ext uri="{63B3BB69-23CF-44E3-9099-C40C66FF867C}">
                  <a14:compatExt spid="_x0000_s1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6" name="Button 322" hidden="1">
              <a:extLst>
                <a:ext uri="{63B3BB69-23CF-44E3-9099-C40C66FF867C}">
                  <a14:compatExt spid="_x0000_s1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47" name="Button 323" hidden="1">
              <a:extLst>
                <a:ext uri="{63B3BB69-23CF-44E3-9099-C40C66FF867C}">
                  <a14:compatExt spid="_x0000_s1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48" name="Button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49" name="Button 325" hidden="1">
              <a:extLst>
                <a:ext uri="{63B3BB69-23CF-44E3-9099-C40C66FF867C}">
                  <a14:compatExt spid="_x0000_s1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0" name="Button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1" name="Button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2" name="Button 328" hidden="1">
              <a:extLst>
                <a:ext uri="{63B3BB69-23CF-44E3-9099-C40C66FF867C}">
                  <a14:compatExt spid="_x0000_s1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3" name="Button 329" hidden="1">
              <a:extLst>
                <a:ext uri="{63B3BB69-23CF-44E3-9099-C40C66FF867C}">
                  <a14:compatExt spid="_x0000_s1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4" name="Button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5" name="Button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6" name="Button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57" name="Button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58" name="Button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59" name="Button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0" name="Button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1" name="Button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2" name="Button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3" name="Button 339" hidden="1">
              <a:extLst>
                <a:ext uri="{63B3BB69-23CF-44E3-9099-C40C66FF867C}">
                  <a14:compatExt spid="_x0000_s1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4" name="Button 340" hidden="1">
              <a:extLst>
                <a:ext uri="{63B3BB69-23CF-44E3-9099-C40C66FF867C}">
                  <a14:compatExt spid="_x0000_s1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5" name="Button 341" hidden="1">
              <a:extLst>
                <a:ext uri="{63B3BB69-23CF-44E3-9099-C40C66FF867C}">
                  <a14:compatExt spid="_x0000_s1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6" name="Button 342" hidden="1">
              <a:extLst>
                <a:ext uri="{63B3BB69-23CF-44E3-9099-C40C66FF867C}">
                  <a14:compatExt spid="_x0000_s1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67" name="Button 343" hidden="1">
              <a:extLst>
                <a:ext uri="{63B3BB69-23CF-44E3-9099-C40C66FF867C}">
                  <a14:compatExt spid="_x0000_s1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68" name="Button 344" hidden="1">
              <a:extLst>
                <a:ext uri="{63B3BB69-23CF-44E3-9099-C40C66FF867C}">
                  <a14:compatExt spid="_x0000_s1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69" name="Button 345" hidden="1">
              <a:extLst>
                <a:ext uri="{63B3BB69-23CF-44E3-9099-C40C66FF867C}">
                  <a14:compatExt spid="_x0000_s1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0" name="Button 346" hidden="1">
              <a:extLst>
                <a:ext uri="{63B3BB69-23CF-44E3-9099-C40C66FF867C}">
                  <a14:compatExt spid="_x0000_s1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1" name="Button 347" hidden="1">
              <a:extLst>
                <a:ext uri="{63B3BB69-23CF-44E3-9099-C40C66FF867C}">
                  <a14:compatExt spid="_x0000_s1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2" name="Button 348" hidden="1">
              <a:extLst>
                <a:ext uri="{63B3BB69-23CF-44E3-9099-C40C66FF867C}">
                  <a14:compatExt spid="_x0000_s1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3" name="Button 349" hidden="1">
              <a:extLst>
                <a:ext uri="{63B3BB69-23CF-44E3-9099-C40C66FF867C}">
                  <a14:compatExt spid="_x0000_s1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4" name="Button 350" hidden="1">
              <a:extLst>
                <a:ext uri="{63B3BB69-23CF-44E3-9099-C40C66FF867C}">
                  <a14:compatExt spid="_x0000_s1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5" name="Button 351" hidden="1">
              <a:extLst>
                <a:ext uri="{63B3BB69-23CF-44E3-9099-C40C66FF867C}">
                  <a14:compatExt spid="_x0000_s1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6" name="Button 352" hidden="1">
              <a:extLst>
                <a:ext uri="{63B3BB69-23CF-44E3-9099-C40C66FF867C}">
                  <a14:compatExt spid="_x0000_s1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77" name="Button 353" hidden="1">
              <a:extLst>
                <a:ext uri="{63B3BB69-23CF-44E3-9099-C40C66FF867C}">
                  <a14:compatExt spid="_x0000_s1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78" name="Button 354" hidden="1">
              <a:extLst>
                <a:ext uri="{63B3BB69-23CF-44E3-9099-C40C66FF867C}">
                  <a14:compatExt spid="_x0000_s1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79" name="Button 355" hidden="1">
              <a:extLst>
                <a:ext uri="{63B3BB69-23CF-44E3-9099-C40C66FF867C}">
                  <a14:compatExt spid="_x0000_s1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0" name="Button 356" hidden="1">
              <a:extLst>
                <a:ext uri="{63B3BB69-23CF-44E3-9099-C40C66FF867C}">
                  <a14:compatExt spid="_x0000_s1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1" name="Button 357" hidden="1">
              <a:extLst>
                <a:ext uri="{63B3BB69-23CF-44E3-9099-C40C66FF867C}">
                  <a14:compatExt spid="_x0000_s1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2" name="Button 358" hidden="1">
              <a:extLst>
                <a:ext uri="{63B3BB69-23CF-44E3-9099-C40C66FF867C}">
                  <a14:compatExt spid="_x0000_s1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3" name="Button 359" hidden="1">
              <a:extLst>
                <a:ext uri="{63B3BB69-23CF-44E3-9099-C40C66FF867C}">
                  <a14:compatExt spid="_x0000_s1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5" name="Button 361" hidden="1">
              <a:extLst>
                <a:ext uri="{63B3BB69-23CF-44E3-9099-C40C66FF867C}">
                  <a14:compatExt spid="_x0000_s1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6" name="Button 362" hidden="1">
              <a:extLst>
                <a:ext uri="{63B3BB69-23CF-44E3-9099-C40C66FF867C}">
                  <a14:compatExt spid="_x0000_s1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87" name="Button 363" hidden="1">
              <a:extLst>
                <a:ext uri="{63B3BB69-23CF-44E3-9099-C40C66FF867C}">
                  <a14:compatExt spid="_x0000_s1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88" name="Button 364" hidden="1">
              <a:extLst>
                <a:ext uri="{63B3BB69-23CF-44E3-9099-C40C66FF867C}">
                  <a14:compatExt spid="_x0000_s1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89" name="Button 365" hidden="1">
              <a:extLst>
                <a:ext uri="{63B3BB69-23CF-44E3-9099-C40C66FF867C}">
                  <a14:compatExt spid="_x0000_s1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0" name="Button 366" hidden="1">
              <a:extLst>
                <a:ext uri="{63B3BB69-23CF-44E3-9099-C40C66FF867C}">
                  <a14:compatExt spid="_x0000_s1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1" name="Button 36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2" name="Button 36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3" name="Button 369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4" name="Button 370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5" name="Button 371" hidden="1">
              <a:extLst>
                <a:ext uri="{63B3BB69-23CF-44E3-9099-C40C66FF867C}">
                  <a14:compatExt spid="_x0000_s1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6" name="Button 372" hidden="1">
              <a:extLst>
                <a:ext uri="{63B3BB69-23CF-44E3-9099-C40C66FF867C}">
                  <a14:compatExt spid="_x0000_s1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397" name="Button 373" hidden="1">
              <a:extLst>
                <a:ext uri="{63B3BB69-23CF-44E3-9099-C40C66FF867C}">
                  <a14:compatExt spid="_x0000_s1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398" name="Button 374" hidden="1">
              <a:extLst>
                <a:ext uri="{63B3BB69-23CF-44E3-9099-C40C66FF867C}">
                  <a14:compatExt spid="_x0000_s1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399" name="Button 375" hidden="1">
              <a:extLst>
                <a:ext uri="{63B3BB69-23CF-44E3-9099-C40C66FF867C}">
                  <a14:compatExt spid="_x0000_s1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0" name="Button 376" hidden="1">
              <a:extLst>
                <a:ext uri="{63B3BB69-23CF-44E3-9099-C40C66FF867C}">
                  <a14:compatExt spid="_x0000_s1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1" name="Button 377" hidden="1">
              <a:extLst>
                <a:ext uri="{63B3BB69-23CF-44E3-9099-C40C66FF867C}">
                  <a14:compatExt spid="_x0000_s1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2" name="Button 378" hidden="1">
              <a:extLst>
                <a:ext uri="{63B3BB69-23CF-44E3-9099-C40C66FF867C}">
                  <a14:compatExt spid="_x0000_s1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3" name="Button 379" hidden="1">
              <a:extLst>
                <a:ext uri="{63B3BB69-23CF-44E3-9099-C40C66FF867C}">
                  <a14:compatExt spid="_x0000_s1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4" name="Button 380" hidden="1">
              <a:extLst>
                <a:ext uri="{63B3BB69-23CF-44E3-9099-C40C66FF867C}">
                  <a14:compatExt spid="_x0000_s1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5" name="Button 381" hidden="1">
              <a:extLst>
                <a:ext uri="{63B3BB69-23CF-44E3-9099-C40C66FF867C}">
                  <a14:compatExt spid="_x0000_s1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6" name="Button 382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07" name="Button 383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08" name="Button 384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09" name="Button 385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0" name="Button 386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1" name="Button 387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2" name="Button 388" hidden="1">
              <a:extLst>
                <a:ext uri="{63B3BB69-23CF-44E3-9099-C40C66FF867C}">
                  <a14:compatExt spid="_x0000_s1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3" name="Button 389" hidden="1">
              <a:extLst>
                <a:ext uri="{63B3BB69-23CF-44E3-9099-C40C66FF867C}">
                  <a14:compatExt spid="_x0000_s1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4" name="Button 390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5" name="Button 391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6" name="Button 392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17" name="Button 393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18" name="Button 394" hidden="1">
              <a:extLst>
                <a:ext uri="{63B3BB69-23CF-44E3-9099-C40C66FF867C}">
                  <a14:compatExt spid="_x0000_s1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19" name="Button 395" hidden="1">
              <a:extLst>
                <a:ext uri="{63B3BB69-23CF-44E3-9099-C40C66FF867C}">
                  <a14:compatExt spid="_x0000_s1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0" name="Button 396" hidden="1">
              <a:extLst>
                <a:ext uri="{63B3BB69-23CF-44E3-9099-C40C66FF867C}">
                  <a14:compatExt spid="_x0000_s1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1" name="Button 397" hidden="1">
              <a:extLst>
                <a:ext uri="{63B3BB69-23CF-44E3-9099-C40C66FF867C}">
                  <a14:compatExt spid="_x0000_s1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2" name="Button 398" hidden="1">
              <a:extLst>
                <a:ext uri="{63B3BB69-23CF-44E3-9099-C40C66FF867C}">
                  <a14:compatExt spid="_x0000_s1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3" name="Button 399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4" name="Button 400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5" name="Button 401" hidden="1">
              <a:extLst>
                <a:ext uri="{63B3BB69-23CF-44E3-9099-C40C66FF867C}">
                  <a14:compatExt spid="_x0000_s1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6" name="Button 402" hidden="1">
              <a:extLst>
                <a:ext uri="{63B3BB69-23CF-44E3-9099-C40C66FF867C}">
                  <a14:compatExt spid="_x0000_s1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27" name="Button 403" hidden="1">
              <a:extLst>
                <a:ext uri="{63B3BB69-23CF-44E3-9099-C40C66FF867C}">
                  <a14:compatExt spid="_x0000_s1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28" name="Button 404" hidden="1">
              <a:extLst>
                <a:ext uri="{63B3BB69-23CF-44E3-9099-C40C66FF867C}">
                  <a14:compatExt spid="_x0000_s1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29" name="Button 405" hidden="1">
              <a:extLst>
                <a:ext uri="{63B3BB69-23CF-44E3-9099-C40C66FF867C}">
                  <a14:compatExt spid="_x0000_s1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0" name="Button 406" hidden="1">
              <a:extLst>
                <a:ext uri="{63B3BB69-23CF-44E3-9099-C40C66FF867C}">
                  <a14:compatExt spid="_x0000_s1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1" name="Button 407" hidden="1">
              <a:extLst>
                <a:ext uri="{63B3BB69-23CF-44E3-9099-C40C66FF867C}">
                  <a14:compatExt spid="_x0000_s1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2" name="Button 408" hidden="1">
              <a:extLst>
                <a:ext uri="{63B3BB69-23CF-44E3-9099-C40C66FF867C}">
                  <a14:compatExt spid="_x0000_s1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3" name="Button 409" hidden="1">
              <a:extLst>
                <a:ext uri="{63B3BB69-23CF-44E3-9099-C40C66FF867C}">
                  <a14:compatExt spid="_x0000_s1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4" name="Button 410" hidden="1">
              <a:extLst>
                <a:ext uri="{63B3BB69-23CF-44E3-9099-C40C66FF867C}">
                  <a14:compatExt spid="_x0000_s1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5" name="Button 411" hidden="1">
              <a:extLst>
                <a:ext uri="{63B3BB69-23CF-44E3-9099-C40C66FF867C}">
                  <a14:compatExt spid="_x0000_s1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6" name="Button 412" hidden="1">
              <a:extLst>
                <a:ext uri="{63B3BB69-23CF-44E3-9099-C40C66FF867C}">
                  <a14:compatExt spid="_x0000_s1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37" name="Button 413" hidden="1">
              <a:extLst>
                <a:ext uri="{63B3BB69-23CF-44E3-9099-C40C66FF867C}">
                  <a14:compatExt spid="_x0000_s1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38" name="Button 414" hidden="1">
              <a:extLst>
                <a:ext uri="{63B3BB69-23CF-44E3-9099-C40C66FF867C}">
                  <a14:compatExt spid="_x0000_s1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39" name="Button 415" hidden="1">
              <a:extLst>
                <a:ext uri="{63B3BB69-23CF-44E3-9099-C40C66FF867C}">
                  <a14:compatExt spid="_x0000_s1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0" name="Button 416" hidden="1">
              <a:extLst>
                <a:ext uri="{63B3BB69-23CF-44E3-9099-C40C66FF867C}">
                  <a14:compatExt spid="_x0000_s1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1" name="Button 417" hidden="1">
              <a:extLst>
                <a:ext uri="{63B3BB69-23CF-44E3-9099-C40C66FF867C}">
                  <a14:compatExt spid="_x0000_s1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2" name="Button 418" hidden="1">
              <a:extLst>
                <a:ext uri="{63B3BB69-23CF-44E3-9099-C40C66FF867C}">
                  <a14:compatExt spid="_x0000_s1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3" name="Button 419" hidden="1">
              <a:extLst>
                <a:ext uri="{63B3BB69-23CF-44E3-9099-C40C66FF867C}">
                  <a14:compatExt spid="_x0000_s1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4" name="Button 420" hidden="1">
              <a:extLst>
                <a:ext uri="{63B3BB69-23CF-44E3-9099-C40C66FF867C}">
                  <a14:compatExt spid="_x0000_s1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5" name="Button 421" hidden="1">
              <a:extLst>
                <a:ext uri="{63B3BB69-23CF-44E3-9099-C40C66FF867C}">
                  <a14:compatExt spid="_x0000_s1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6" name="Button 422" hidden="1">
              <a:extLst>
                <a:ext uri="{63B3BB69-23CF-44E3-9099-C40C66FF867C}">
                  <a14:compatExt spid="_x0000_s1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47" name="Button 423" hidden="1">
              <a:extLst>
                <a:ext uri="{63B3BB69-23CF-44E3-9099-C40C66FF867C}">
                  <a14:compatExt spid="_x0000_s1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48" name="Button 424" hidden="1">
              <a:extLst>
                <a:ext uri="{63B3BB69-23CF-44E3-9099-C40C66FF867C}">
                  <a14:compatExt spid="_x0000_s1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49" name="Button 425" hidden="1">
              <a:extLst>
                <a:ext uri="{63B3BB69-23CF-44E3-9099-C40C66FF867C}">
                  <a14:compatExt spid="_x0000_s1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0" name="Button 426" hidden="1">
              <a:extLst>
                <a:ext uri="{63B3BB69-23CF-44E3-9099-C40C66FF867C}">
                  <a14:compatExt spid="_x0000_s1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1" name="Button 427" hidden="1">
              <a:extLst>
                <a:ext uri="{63B3BB69-23CF-44E3-9099-C40C66FF867C}">
                  <a14:compatExt spid="_x0000_s1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2" name="Button 428" hidden="1">
              <a:extLst>
                <a:ext uri="{63B3BB69-23CF-44E3-9099-C40C66FF867C}">
                  <a14:compatExt spid="_x0000_s1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3" name="Button 429" hidden="1">
              <a:extLst>
                <a:ext uri="{63B3BB69-23CF-44E3-9099-C40C66FF867C}">
                  <a14:compatExt spid="_x0000_s1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4" name="Button 430" hidden="1">
              <a:extLst>
                <a:ext uri="{63B3BB69-23CF-44E3-9099-C40C66FF867C}">
                  <a14:compatExt spid="_x0000_s1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5" name="Button 431" hidden="1">
              <a:extLst>
                <a:ext uri="{63B3BB69-23CF-44E3-9099-C40C66FF867C}">
                  <a14:compatExt spid="_x0000_s1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6" name="Button 432" hidden="1">
              <a:extLst>
                <a:ext uri="{63B3BB69-23CF-44E3-9099-C40C66FF867C}">
                  <a14:compatExt spid="_x0000_s1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57" name="Button 433" hidden="1">
              <a:extLst>
                <a:ext uri="{63B3BB69-23CF-44E3-9099-C40C66FF867C}">
                  <a14:compatExt spid="_x0000_s1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58" name="Button 434" hidden="1">
              <a:extLst>
                <a:ext uri="{63B3BB69-23CF-44E3-9099-C40C66FF867C}">
                  <a14:compatExt spid="_x0000_s1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59" name="Button 435" hidden="1">
              <a:extLst>
                <a:ext uri="{63B3BB69-23CF-44E3-9099-C40C66FF867C}">
                  <a14:compatExt spid="_x0000_s1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0" name="Button 436" hidden="1">
              <a:extLst>
                <a:ext uri="{63B3BB69-23CF-44E3-9099-C40C66FF867C}">
                  <a14:compatExt spid="_x0000_s1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1" name="Button 437" hidden="1">
              <a:extLst>
                <a:ext uri="{63B3BB69-23CF-44E3-9099-C40C66FF867C}">
                  <a14:compatExt spid="_x0000_s1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2" name="Button 438" hidden="1">
              <a:extLst>
                <a:ext uri="{63B3BB69-23CF-44E3-9099-C40C66FF867C}">
                  <a14:compatExt spid="_x0000_s1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3" name="Button 439" hidden="1">
              <a:extLst>
                <a:ext uri="{63B3BB69-23CF-44E3-9099-C40C66FF867C}">
                  <a14:compatExt spid="_x0000_s1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4" name="Button 440" hidden="1">
              <a:extLst>
                <a:ext uri="{63B3BB69-23CF-44E3-9099-C40C66FF867C}">
                  <a14:compatExt spid="_x0000_s1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5" name="Button 441" hidden="1">
              <a:extLst>
                <a:ext uri="{63B3BB69-23CF-44E3-9099-C40C66FF867C}">
                  <a14:compatExt spid="_x0000_s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6" name="Button 442" hidden="1">
              <a:extLst>
                <a:ext uri="{63B3BB69-23CF-44E3-9099-C40C66FF867C}">
                  <a14:compatExt spid="_x0000_s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67" name="Button 443" hidden="1">
              <a:extLst>
                <a:ext uri="{63B3BB69-23CF-44E3-9099-C40C66FF867C}">
                  <a14:compatExt spid="_x0000_s1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68" name="Button 444" hidden="1">
              <a:extLst>
                <a:ext uri="{63B3BB69-23CF-44E3-9099-C40C66FF867C}">
                  <a14:compatExt spid="_x0000_s1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69" name="Button 445" hidden="1">
              <a:extLst>
                <a:ext uri="{63B3BB69-23CF-44E3-9099-C40C66FF867C}">
                  <a14:compatExt spid="_x0000_s1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0" name="Button 446" hidden="1">
              <a:extLst>
                <a:ext uri="{63B3BB69-23CF-44E3-9099-C40C66FF867C}">
                  <a14:compatExt spid="_x0000_s1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1" name="Button 447" hidden="1">
              <a:extLst>
                <a:ext uri="{63B3BB69-23CF-44E3-9099-C40C66FF867C}">
                  <a14:compatExt spid="_x0000_s1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2" name="Button 448" hidden="1">
              <a:extLst>
                <a:ext uri="{63B3BB69-23CF-44E3-9099-C40C66FF867C}">
                  <a14:compatExt spid="_x0000_s1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3" name="Button 449" hidden="1">
              <a:extLst>
                <a:ext uri="{63B3BB69-23CF-44E3-9099-C40C66FF867C}">
                  <a14:compatExt spid="_x0000_s1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4" name="Button 450" hidden="1">
              <a:extLst>
                <a:ext uri="{63B3BB69-23CF-44E3-9099-C40C66FF867C}">
                  <a14:compatExt spid="_x0000_s1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5" name="Button 451" hidden="1">
              <a:extLst>
                <a:ext uri="{63B3BB69-23CF-44E3-9099-C40C66FF867C}">
                  <a14:compatExt spid="_x0000_s1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6" name="Button 452" hidden="1">
              <a:extLst>
                <a:ext uri="{63B3BB69-23CF-44E3-9099-C40C66FF867C}">
                  <a14:compatExt spid="_x0000_s1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77" name="Button 453" hidden="1">
              <a:extLst>
                <a:ext uri="{63B3BB69-23CF-44E3-9099-C40C66FF867C}">
                  <a14:compatExt spid="_x0000_s1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78" name="Button 454" hidden="1">
              <a:extLst>
                <a:ext uri="{63B3BB69-23CF-44E3-9099-C40C66FF867C}">
                  <a14:compatExt spid="_x0000_s1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79" name="Button 455" hidden="1">
              <a:extLst>
                <a:ext uri="{63B3BB69-23CF-44E3-9099-C40C66FF867C}">
                  <a14:compatExt spid="_x0000_s1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0" name="Button 456" hidden="1">
              <a:extLst>
                <a:ext uri="{63B3BB69-23CF-44E3-9099-C40C66FF867C}">
                  <a14:compatExt spid="_x0000_s1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1" name="Button 457" hidden="1">
              <a:extLst>
                <a:ext uri="{63B3BB69-23CF-44E3-9099-C40C66FF867C}">
                  <a14:compatExt spid="_x0000_s1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2" name="Button 458" hidden="1">
              <a:extLst>
                <a:ext uri="{63B3BB69-23CF-44E3-9099-C40C66FF867C}">
                  <a14:compatExt spid="_x0000_s1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3" name="Button 459" hidden="1">
              <a:extLst>
                <a:ext uri="{63B3BB69-23CF-44E3-9099-C40C66FF867C}">
                  <a14:compatExt spid="_x0000_s1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4" name="Button 460" hidden="1">
              <a:extLst>
                <a:ext uri="{63B3BB69-23CF-44E3-9099-C40C66FF867C}">
                  <a14:compatExt spid="_x0000_s1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5" name="Button 461" hidden="1">
              <a:extLst>
                <a:ext uri="{63B3BB69-23CF-44E3-9099-C40C66FF867C}">
                  <a14:compatExt spid="_x0000_s1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6" name="Button 462" hidden="1">
              <a:extLst>
                <a:ext uri="{63B3BB69-23CF-44E3-9099-C40C66FF867C}">
                  <a14:compatExt spid="_x0000_s1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87" name="Button 463" hidden="1">
              <a:extLst>
                <a:ext uri="{63B3BB69-23CF-44E3-9099-C40C66FF867C}">
                  <a14:compatExt spid="_x0000_s1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88" name="Button 464" hidden="1">
              <a:extLst>
                <a:ext uri="{63B3BB69-23CF-44E3-9099-C40C66FF867C}">
                  <a14:compatExt spid="_x0000_s1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89" name="Button 465" hidden="1">
              <a:extLst>
                <a:ext uri="{63B3BB69-23CF-44E3-9099-C40C66FF867C}">
                  <a14:compatExt spid="_x0000_s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0" name="Button 466" hidden="1">
              <a:extLst>
                <a:ext uri="{63B3BB69-23CF-44E3-9099-C40C66FF867C}">
                  <a14:compatExt spid="_x0000_s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1" name="Button 467" hidden="1">
              <a:extLst>
                <a:ext uri="{63B3BB69-23CF-44E3-9099-C40C66FF867C}">
                  <a14:compatExt spid="_x0000_s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2" name="Button 468" hidden="1">
              <a:extLst>
                <a:ext uri="{63B3BB69-23CF-44E3-9099-C40C66FF867C}">
                  <a14:compatExt spid="_x0000_s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3" name="Button 469" hidden="1">
              <a:extLst>
                <a:ext uri="{63B3BB69-23CF-44E3-9099-C40C66FF867C}">
                  <a14:compatExt spid="_x0000_s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4" name="Button 470" hidden="1">
              <a:extLst>
                <a:ext uri="{63B3BB69-23CF-44E3-9099-C40C66FF867C}">
                  <a14:compatExt spid="_x0000_s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5" name="Button 471" hidden="1">
              <a:extLst>
                <a:ext uri="{63B3BB69-23CF-44E3-9099-C40C66FF867C}">
                  <a14:compatExt spid="_x0000_s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6" name="Button 472" hidden="1">
              <a:extLst>
                <a:ext uri="{63B3BB69-23CF-44E3-9099-C40C66FF867C}">
                  <a14:compatExt spid="_x0000_s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497" name="Button 473" hidden="1">
              <a:extLst>
                <a:ext uri="{63B3BB69-23CF-44E3-9099-C40C66FF867C}">
                  <a14:compatExt spid="_x0000_s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498" name="Button 474" hidden="1">
              <a:extLst>
                <a:ext uri="{63B3BB69-23CF-44E3-9099-C40C66FF867C}">
                  <a14:compatExt spid="_x0000_s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499" name="Button 475" hidden="1">
              <a:extLst>
                <a:ext uri="{63B3BB69-23CF-44E3-9099-C40C66FF867C}">
                  <a14:compatExt spid="_x0000_s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0" name="Button 476" hidden="1">
              <a:extLst>
                <a:ext uri="{63B3BB69-23CF-44E3-9099-C40C66FF867C}">
                  <a14:compatExt spid="_x0000_s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1" name="Button 477" hidden="1">
              <a:extLst>
                <a:ext uri="{63B3BB69-23CF-44E3-9099-C40C66FF867C}">
                  <a14:compatExt spid="_x0000_s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2" name="Button 478" hidden="1">
              <a:extLst>
                <a:ext uri="{63B3BB69-23CF-44E3-9099-C40C66FF867C}">
                  <a14:compatExt spid="_x0000_s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3" name="Button 479" hidden="1">
              <a:extLst>
                <a:ext uri="{63B3BB69-23CF-44E3-9099-C40C66FF867C}">
                  <a14:compatExt spid="_x0000_s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4" name="Button 480" hidden="1">
              <a:extLst>
                <a:ext uri="{63B3BB69-23CF-44E3-9099-C40C66FF867C}">
                  <a14:compatExt spid="_x0000_s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5" name="Button 481" hidden="1">
              <a:extLst>
                <a:ext uri="{63B3BB69-23CF-44E3-9099-C40C66FF867C}">
                  <a14:compatExt spid="_x0000_s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6" name="Button 482" hidden="1">
              <a:extLst>
                <a:ext uri="{63B3BB69-23CF-44E3-9099-C40C66FF867C}">
                  <a14:compatExt spid="_x0000_s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07" name="Button 483" hidden="1">
              <a:extLst>
                <a:ext uri="{63B3BB69-23CF-44E3-9099-C40C66FF867C}">
                  <a14:compatExt spid="_x0000_s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08" name="Button 484" hidden="1">
              <a:extLst>
                <a:ext uri="{63B3BB69-23CF-44E3-9099-C40C66FF867C}">
                  <a14:compatExt spid="_x0000_s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09" name="Button 485" hidden="1">
              <a:extLst>
                <a:ext uri="{63B3BB69-23CF-44E3-9099-C40C66FF867C}">
                  <a14:compatExt spid="_x0000_s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0" name="Button 486" hidden="1">
              <a:extLst>
                <a:ext uri="{63B3BB69-23CF-44E3-9099-C40C66FF867C}">
                  <a14:compatExt spid="_x0000_s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1" name="Button 487" hidden="1">
              <a:extLst>
                <a:ext uri="{63B3BB69-23CF-44E3-9099-C40C66FF867C}">
                  <a14:compatExt spid="_x0000_s1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2" name="Button 488" hidden="1">
              <a:extLst>
                <a:ext uri="{63B3BB69-23CF-44E3-9099-C40C66FF867C}">
                  <a14:compatExt spid="_x0000_s1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3" name="Button 489" hidden="1">
              <a:extLst>
                <a:ext uri="{63B3BB69-23CF-44E3-9099-C40C66FF867C}">
                  <a14:compatExt spid="_x0000_s1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4" name="Button 490" hidden="1">
              <a:extLst>
                <a:ext uri="{63B3BB69-23CF-44E3-9099-C40C66FF867C}">
                  <a14:compatExt spid="_x0000_s1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5" name="Button 491" hidden="1">
              <a:extLst>
                <a:ext uri="{63B3BB69-23CF-44E3-9099-C40C66FF867C}">
                  <a14:compatExt spid="_x0000_s1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6" name="Button 492" hidden="1">
              <a:extLst>
                <a:ext uri="{63B3BB69-23CF-44E3-9099-C40C66FF867C}">
                  <a14:compatExt spid="_x0000_s1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17" name="Button 493" hidden="1">
              <a:extLst>
                <a:ext uri="{63B3BB69-23CF-44E3-9099-C40C66FF867C}">
                  <a14:compatExt spid="_x0000_s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18" name="Button 494" hidden="1">
              <a:extLst>
                <a:ext uri="{63B3BB69-23CF-44E3-9099-C40C66FF867C}">
                  <a14:compatExt spid="_x0000_s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19" name="Button 495" hidden="1">
              <a:extLst>
                <a:ext uri="{63B3BB69-23CF-44E3-9099-C40C66FF867C}">
                  <a14:compatExt spid="_x0000_s1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0" name="Button 496" hidden="1">
              <a:extLst>
                <a:ext uri="{63B3BB69-23CF-44E3-9099-C40C66FF867C}">
                  <a14:compatExt spid="_x0000_s1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1" name="Button 497" hidden="1">
              <a:extLst>
                <a:ext uri="{63B3BB69-23CF-44E3-9099-C40C66FF867C}">
                  <a14:compatExt spid="_x0000_s1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2" name="Button 498" hidden="1">
              <a:extLst>
                <a:ext uri="{63B3BB69-23CF-44E3-9099-C40C66FF867C}">
                  <a14:compatExt spid="_x0000_s1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3" name="Button 499" hidden="1">
              <a:extLst>
                <a:ext uri="{63B3BB69-23CF-44E3-9099-C40C66FF867C}">
                  <a14:compatExt spid="_x0000_s1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4" name="Button 500" hidden="1">
              <a:extLst>
                <a:ext uri="{63B3BB69-23CF-44E3-9099-C40C66FF867C}">
                  <a14:compatExt spid="_x0000_s1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5" name="Button 501" hidden="1">
              <a:extLst>
                <a:ext uri="{63B3BB69-23CF-44E3-9099-C40C66FF867C}">
                  <a14:compatExt spid="_x0000_s1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6" name="Button 502" hidden="1">
              <a:extLst>
                <a:ext uri="{63B3BB69-23CF-44E3-9099-C40C66FF867C}">
                  <a14:compatExt spid="_x0000_s1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27" name="Button 503" hidden="1">
              <a:extLst>
                <a:ext uri="{63B3BB69-23CF-44E3-9099-C40C66FF867C}">
                  <a14:compatExt spid="_x0000_s1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28" name="Button 504" hidden="1">
              <a:extLst>
                <a:ext uri="{63B3BB69-23CF-44E3-9099-C40C66FF867C}">
                  <a14:compatExt spid="_x0000_s1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29" name="Button 505" hidden="1">
              <a:extLst>
                <a:ext uri="{63B3BB69-23CF-44E3-9099-C40C66FF867C}">
                  <a14:compatExt spid="_x0000_s1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0" name="Button 506" hidden="1">
              <a:extLst>
                <a:ext uri="{63B3BB69-23CF-44E3-9099-C40C66FF867C}">
                  <a14:compatExt spid="_x0000_s1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1" name="Button 507" hidden="1">
              <a:extLst>
                <a:ext uri="{63B3BB69-23CF-44E3-9099-C40C66FF867C}">
                  <a14:compatExt spid="_x0000_s1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2" name="Button 508" hidden="1">
              <a:extLst>
                <a:ext uri="{63B3BB69-23CF-44E3-9099-C40C66FF867C}">
                  <a14:compatExt spid="_x0000_s1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3" name="Button 509" hidden="1">
              <a:extLst>
                <a:ext uri="{63B3BB69-23CF-44E3-9099-C40C66FF867C}">
                  <a14:compatExt spid="_x0000_s1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4" name="Button 510" hidden="1">
              <a:extLst>
                <a:ext uri="{63B3BB69-23CF-44E3-9099-C40C66FF867C}">
                  <a14:compatExt spid="_x0000_s1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5" name="Button 511" hidden="1">
              <a:extLst>
                <a:ext uri="{63B3BB69-23CF-44E3-9099-C40C66FF867C}">
                  <a14:compatExt spid="_x0000_s1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6" name="Button 512" hidden="1">
              <a:extLst>
                <a:ext uri="{63B3BB69-23CF-44E3-9099-C40C66FF867C}">
                  <a14:compatExt spid="_x0000_s1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37" name="Button 513" hidden="1">
              <a:extLst>
                <a:ext uri="{63B3BB69-23CF-44E3-9099-C40C66FF867C}">
                  <a14:compatExt spid="_x0000_s1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38" name="Button 514" hidden="1">
              <a:extLst>
                <a:ext uri="{63B3BB69-23CF-44E3-9099-C40C66FF867C}">
                  <a14:compatExt spid="_x0000_s1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39" name="Button 515" hidden="1">
              <a:extLst>
                <a:ext uri="{63B3BB69-23CF-44E3-9099-C40C66FF867C}">
                  <a14:compatExt spid="_x0000_s1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0" name="Button 516" hidden="1">
              <a:extLst>
                <a:ext uri="{63B3BB69-23CF-44E3-9099-C40C66FF867C}">
                  <a14:compatExt spid="_x0000_s1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1" name="Button 517" hidden="1">
              <a:extLst>
                <a:ext uri="{63B3BB69-23CF-44E3-9099-C40C66FF867C}">
                  <a14:compatExt spid="_x0000_s1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2" name="Button 518" hidden="1">
              <a:extLst>
                <a:ext uri="{63B3BB69-23CF-44E3-9099-C40C66FF867C}">
                  <a14:compatExt spid="_x0000_s1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3" name="Button 519" hidden="1">
              <a:extLst>
                <a:ext uri="{63B3BB69-23CF-44E3-9099-C40C66FF867C}">
                  <a14:compatExt spid="_x0000_s1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4" name="Button 520" hidden="1">
              <a:extLst>
                <a:ext uri="{63B3BB69-23CF-44E3-9099-C40C66FF867C}">
                  <a14:compatExt spid="_x0000_s1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5" name="Button 521" hidden="1">
              <a:extLst>
                <a:ext uri="{63B3BB69-23CF-44E3-9099-C40C66FF867C}">
                  <a14:compatExt spid="_x0000_s1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6" name="Button 522" hidden="1">
              <a:extLst>
                <a:ext uri="{63B3BB69-23CF-44E3-9099-C40C66FF867C}">
                  <a14:compatExt spid="_x0000_s1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47" name="Button 523" hidden="1">
              <a:extLst>
                <a:ext uri="{63B3BB69-23CF-44E3-9099-C40C66FF867C}">
                  <a14:compatExt spid="_x0000_s1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48" name="Button 524" hidden="1">
              <a:extLst>
                <a:ext uri="{63B3BB69-23CF-44E3-9099-C40C66FF867C}">
                  <a14:compatExt spid="_x0000_s1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49" name="Button 525" hidden="1">
              <a:extLst>
                <a:ext uri="{63B3BB69-23CF-44E3-9099-C40C66FF867C}">
                  <a14:compatExt spid="_x0000_s1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0" name="Button 526" hidden="1">
              <a:extLst>
                <a:ext uri="{63B3BB69-23CF-44E3-9099-C40C66FF867C}">
                  <a14:compatExt spid="_x0000_s1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1" name="Button 527" hidden="1">
              <a:extLst>
                <a:ext uri="{63B3BB69-23CF-44E3-9099-C40C66FF867C}">
                  <a14:compatExt spid="_x0000_s1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2" name="Button 528" hidden="1">
              <a:extLst>
                <a:ext uri="{63B3BB69-23CF-44E3-9099-C40C66FF867C}">
                  <a14:compatExt spid="_x0000_s1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3" name="Button 529" hidden="1">
              <a:extLst>
                <a:ext uri="{63B3BB69-23CF-44E3-9099-C40C66FF867C}">
                  <a14:compatExt spid="_x0000_s1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4" name="Button 530" hidden="1">
              <a:extLst>
                <a:ext uri="{63B3BB69-23CF-44E3-9099-C40C66FF867C}">
                  <a14:compatExt spid="_x0000_s1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5" name="Button 531" hidden="1">
              <a:extLst>
                <a:ext uri="{63B3BB69-23CF-44E3-9099-C40C66FF867C}">
                  <a14:compatExt spid="_x0000_s1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6" name="Button 532" hidden="1">
              <a:extLst>
                <a:ext uri="{63B3BB69-23CF-44E3-9099-C40C66FF867C}">
                  <a14:compatExt spid="_x0000_s1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57" name="Button 533" hidden="1">
              <a:extLst>
                <a:ext uri="{63B3BB69-23CF-44E3-9099-C40C66FF867C}">
                  <a14:compatExt spid="_x0000_s1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58" name="Button 534" hidden="1">
              <a:extLst>
                <a:ext uri="{63B3BB69-23CF-44E3-9099-C40C66FF867C}">
                  <a14:compatExt spid="_x0000_s1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59" name="Button 535" hidden="1">
              <a:extLst>
                <a:ext uri="{63B3BB69-23CF-44E3-9099-C40C66FF867C}">
                  <a14:compatExt spid="_x0000_s1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0" name="Button 536" hidden="1">
              <a:extLst>
                <a:ext uri="{63B3BB69-23CF-44E3-9099-C40C66FF867C}">
                  <a14:compatExt spid="_x0000_s1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1" name="Button 537" hidden="1">
              <a:extLst>
                <a:ext uri="{63B3BB69-23CF-44E3-9099-C40C66FF867C}">
                  <a14:compatExt spid="_x0000_s1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2" name="Button 538" hidden="1">
              <a:extLst>
                <a:ext uri="{63B3BB69-23CF-44E3-9099-C40C66FF867C}">
                  <a14:compatExt spid="_x0000_s1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3" name="Button 539" hidden="1">
              <a:extLst>
                <a:ext uri="{63B3BB69-23CF-44E3-9099-C40C66FF867C}">
                  <a14:compatExt spid="_x0000_s1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4" name="Button 540" hidden="1">
              <a:extLst>
                <a:ext uri="{63B3BB69-23CF-44E3-9099-C40C66FF867C}">
                  <a14:compatExt spid="_x0000_s15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5" name="Button 541" hidden="1">
              <a:extLst>
                <a:ext uri="{63B3BB69-23CF-44E3-9099-C40C66FF867C}">
                  <a14:compatExt spid="_x0000_s15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6" name="Button 542" hidden="1">
              <a:extLst>
                <a:ext uri="{63B3BB69-23CF-44E3-9099-C40C66FF867C}">
                  <a14:compatExt spid="_x0000_s15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67" name="Button 543" hidden="1">
              <a:extLst>
                <a:ext uri="{63B3BB69-23CF-44E3-9099-C40C66FF867C}">
                  <a14:compatExt spid="_x0000_s1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68" name="Button 544" hidden="1">
              <a:extLst>
                <a:ext uri="{63B3BB69-23CF-44E3-9099-C40C66FF867C}">
                  <a14:compatExt spid="_x0000_s1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69" name="Button 545" hidden="1">
              <a:extLst>
                <a:ext uri="{63B3BB69-23CF-44E3-9099-C40C66FF867C}">
                  <a14:compatExt spid="_x0000_s1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0" name="Button 546" hidden="1">
              <a:extLst>
                <a:ext uri="{63B3BB69-23CF-44E3-9099-C40C66FF867C}">
                  <a14:compatExt spid="_x0000_s1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1" name="Button 547" hidden="1">
              <a:extLst>
                <a:ext uri="{63B3BB69-23CF-44E3-9099-C40C66FF867C}">
                  <a14:compatExt spid="_x0000_s1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2" name="Button 548" hidden="1">
              <a:extLst>
                <a:ext uri="{63B3BB69-23CF-44E3-9099-C40C66FF867C}">
                  <a14:compatExt spid="_x0000_s1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3" name="Button 549" hidden="1">
              <a:extLst>
                <a:ext uri="{63B3BB69-23CF-44E3-9099-C40C66FF867C}">
                  <a14:compatExt spid="_x0000_s1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4" name="Button 550" hidden="1">
              <a:extLst>
                <a:ext uri="{63B3BB69-23CF-44E3-9099-C40C66FF867C}">
                  <a14:compatExt spid="_x0000_s1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5" name="Button 551" hidden="1">
              <a:extLst>
                <a:ext uri="{63B3BB69-23CF-44E3-9099-C40C66FF867C}">
                  <a14:compatExt spid="_x0000_s1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6" name="Button 552" hidden="1">
              <a:extLst>
                <a:ext uri="{63B3BB69-23CF-44E3-9099-C40C66FF867C}">
                  <a14:compatExt spid="_x0000_s1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77" name="Button 553" hidden="1">
              <a:extLst>
                <a:ext uri="{63B3BB69-23CF-44E3-9099-C40C66FF867C}">
                  <a14:compatExt spid="_x0000_s1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78" name="Button 554" hidden="1">
              <a:extLst>
                <a:ext uri="{63B3BB69-23CF-44E3-9099-C40C66FF867C}">
                  <a14:compatExt spid="_x0000_s1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79" name="Button 555" hidden="1">
              <a:extLst>
                <a:ext uri="{63B3BB69-23CF-44E3-9099-C40C66FF867C}">
                  <a14:compatExt spid="_x0000_s1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0" name="Button 556" hidden="1">
              <a:extLst>
                <a:ext uri="{63B3BB69-23CF-44E3-9099-C40C66FF867C}">
                  <a14:compatExt spid="_x0000_s1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1" name="Button 557" hidden="1">
              <a:extLst>
                <a:ext uri="{63B3BB69-23CF-44E3-9099-C40C66FF867C}">
                  <a14:compatExt spid="_x0000_s1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2" name="Button 558" hidden="1">
              <a:extLst>
                <a:ext uri="{63B3BB69-23CF-44E3-9099-C40C66FF867C}">
                  <a14:compatExt spid="_x0000_s1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3" name="Button 559" hidden="1">
              <a:extLst>
                <a:ext uri="{63B3BB69-23CF-44E3-9099-C40C66FF867C}">
                  <a14:compatExt spid="_x0000_s1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4" name="Button 560" hidden="1">
              <a:extLst>
                <a:ext uri="{63B3BB69-23CF-44E3-9099-C40C66FF867C}">
                  <a14:compatExt spid="_x0000_s1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5" name="Button 561" hidden="1">
              <a:extLst>
                <a:ext uri="{63B3BB69-23CF-44E3-9099-C40C66FF867C}">
                  <a14:compatExt spid="_x0000_s1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6" name="Button 562" hidden="1">
              <a:extLst>
                <a:ext uri="{63B3BB69-23CF-44E3-9099-C40C66FF867C}">
                  <a14:compatExt spid="_x0000_s1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87" name="Button 563" hidden="1">
              <a:extLst>
                <a:ext uri="{63B3BB69-23CF-44E3-9099-C40C66FF867C}">
                  <a14:compatExt spid="_x0000_s1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88" name="Button 564" hidden="1">
              <a:extLst>
                <a:ext uri="{63B3BB69-23CF-44E3-9099-C40C66FF867C}">
                  <a14:compatExt spid="_x0000_s1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89" name="Button 565" hidden="1">
              <a:extLst>
                <a:ext uri="{63B3BB69-23CF-44E3-9099-C40C66FF867C}">
                  <a14:compatExt spid="_x0000_s1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0" name="Button 566" hidden="1">
              <a:extLst>
                <a:ext uri="{63B3BB69-23CF-44E3-9099-C40C66FF867C}">
                  <a14:compatExt spid="_x0000_s1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1" name="Button 567" hidden="1">
              <a:extLst>
                <a:ext uri="{63B3BB69-23CF-44E3-9099-C40C66FF867C}">
                  <a14:compatExt spid="_x0000_s1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2" name="Button 568" hidden="1">
              <a:extLst>
                <a:ext uri="{63B3BB69-23CF-44E3-9099-C40C66FF867C}">
                  <a14:compatExt spid="_x0000_s1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3" name="Button 569" hidden="1">
              <a:extLst>
                <a:ext uri="{63B3BB69-23CF-44E3-9099-C40C66FF867C}">
                  <a14:compatExt spid="_x0000_s1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4" name="Button 570" hidden="1">
              <a:extLst>
                <a:ext uri="{63B3BB69-23CF-44E3-9099-C40C66FF867C}">
                  <a14:compatExt spid="_x0000_s1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5" name="Button 571" hidden="1">
              <a:extLst>
                <a:ext uri="{63B3BB69-23CF-44E3-9099-C40C66FF867C}">
                  <a14:compatExt spid="_x0000_s1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6" name="Button 572" hidden="1">
              <a:extLst>
                <a:ext uri="{63B3BB69-23CF-44E3-9099-C40C66FF867C}">
                  <a14:compatExt spid="_x0000_s1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597" name="Button 573" hidden="1">
              <a:extLst>
                <a:ext uri="{63B3BB69-23CF-44E3-9099-C40C66FF867C}">
                  <a14:compatExt spid="_x0000_s1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598" name="Button 574" hidden="1">
              <a:extLst>
                <a:ext uri="{63B3BB69-23CF-44E3-9099-C40C66FF867C}">
                  <a14:compatExt spid="_x0000_s1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599" name="Button 575" hidden="1">
              <a:extLst>
                <a:ext uri="{63B3BB69-23CF-44E3-9099-C40C66FF867C}">
                  <a14:compatExt spid="_x0000_s1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0" name="Button 576" hidden="1">
              <a:extLst>
                <a:ext uri="{63B3BB69-23CF-44E3-9099-C40C66FF867C}">
                  <a14:compatExt spid="_x0000_s1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1" name="Button 577" hidden="1">
              <a:extLst>
                <a:ext uri="{63B3BB69-23CF-44E3-9099-C40C66FF867C}">
                  <a14:compatExt spid="_x0000_s1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2" name="Button 578" hidden="1">
              <a:extLst>
                <a:ext uri="{63B3BB69-23CF-44E3-9099-C40C66FF867C}">
                  <a14:compatExt spid="_x0000_s1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3" name="Button 579" hidden="1">
              <a:extLst>
                <a:ext uri="{63B3BB69-23CF-44E3-9099-C40C66FF867C}">
                  <a14:compatExt spid="_x0000_s1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4" name="Button 580" hidden="1">
              <a:extLst>
                <a:ext uri="{63B3BB69-23CF-44E3-9099-C40C66FF867C}">
                  <a14:compatExt spid="_x0000_s1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5" name="Button 581" hidden="1">
              <a:extLst>
                <a:ext uri="{63B3BB69-23CF-44E3-9099-C40C66FF867C}">
                  <a14:compatExt spid="_x0000_s1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6" name="Button 582" hidden="1">
              <a:extLst>
                <a:ext uri="{63B3BB69-23CF-44E3-9099-C40C66FF867C}">
                  <a14:compatExt spid="_x0000_s1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07" name="Button 583" hidden="1">
              <a:extLst>
                <a:ext uri="{63B3BB69-23CF-44E3-9099-C40C66FF867C}">
                  <a14:compatExt spid="_x0000_s1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09" name="Button 585" hidden="1">
              <a:extLst>
                <a:ext uri="{63B3BB69-23CF-44E3-9099-C40C66FF867C}">
                  <a14:compatExt spid="_x0000_s1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0" name="Button 586" hidden="1">
              <a:extLst>
                <a:ext uri="{63B3BB69-23CF-44E3-9099-C40C66FF867C}">
                  <a14:compatExt spid="_x0000_s1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1" name="Button 587" hidden="1">
              <a:extLst>
                <a:ext uri="{63B3BB69-23CF-44E3-9099-C40C66FF867C}">
                  <a14:compatExt spid="_x0000_s1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2" name="Button 588" hidden="1">
              <a:extLst>
                <a:ext uri="{63B3BB69-23CF-44E3-9099-C40C66FF867C}">
                  <a14:compatExt spid="_x0000_s1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3" name="Button 589" hidden="1">
              <a:extLst>
                <a:ext uri="{63B3BB69-23CF-44E3-9099-C40C66FF867C}">
                  <a14:compatExt spid="_x0000_s1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4" name="Button 590" hidden="1">
              <a:extLst>
                <a:ext uri="{63B3BB69-23CF-44E3-9099-C40C66FF867C}">
                  <a14:compatExt spid="_x0000_s1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5" name="Button 591" hidden="1">
              <a:extLst>
                <a:ext uri="{63B3BB69-23CF-44E3-9099-C40C66FF867C}">
                  <a14:compatExt spid="_x0000_s1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6" name="Button 592" hidden="1">
              <a:extLst>
                <a:ext uri="{63B3BB69-23CF-44E3-9099-C40C66FF867C}">
                  <a14:compatExt spid="_x0000_s1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17" name="Button 593" hidden="1">
              <a:extLst>
                <a:ext uri="{63B3BB69-23CF-44E3-9099-C40C66FF867C}">
                  <a14:compatExt spid="_x0000_s1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18" name="Button 594" hidden="1">
              <a:extLst>
                <a:ext uri="{63B3BB69-23CF-44E3-9099-C40C66FF867C}">
                  <a14:compatExt spid="_x0000_s1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19" name="Button 595" hidden="1">
              <a:extLst>
                <a:ext uri="{63B3BB69-23CF-44E3-9099-C40C66FF867C}">
                  <a14:compatExt spid="_x0000_s1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0" name="Button 596" hidden="1">
              <a:extLst>
                <a:ext uri="{63B3BB69-23CF-44E3-9099-C40C66FF867C}">
                  <a14:compatExt spid="_x0000_s1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1" name="Button 597" hidden="1">
              <a:extLst>
                <a:ext uri="{63B3BB69-23CF-44E3-9099-C40C66FF867C}">
                  <a14:compatExt spid="_x0000_s1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2" name="Button 598" hidden="1">
              <a:extLst>
                <a:ext uri="{63B3BB69-23CF-44E3-9099-C40C66FF867C}">
                  <a14:compatExt spid="_x0000_s1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3" name="Button 599" hidden="1">
              <a:extLst>
                <a:ext uri="{63B3BB69-23CF-44E3-9099-C40C66FF867C}">
                  <a14:compatExt spid="_x0000_s1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4" name="Button 600" hidden="1">
              <a:extLst>
                <a:ext uri="{63B3BB69-23CF-44E3-9099-C40C66FF867C}">
                  <a14:compatExt spid="_x0000_s1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5" name="Button 601" hidden="1">
              <a:extLst>
                <a:ext uri="{63B3BB69-23CF-44E3-9099-C40C66FF867C}">
                  <a14:compatExt spid="_x0000_s1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6" name="Button 602" hidden="1">
              <a:extLst>
                <a:ext uri="{63B3BB69-23CF-44E3-9099-C40C66FF867C}">
                  <a14:compatExt spid="_x0000_s1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27" name="Button 603" hidden="1">
              <a:extLst>
                <a:ext uri="{63B3BB69-23CF-44E3-9099-C40C66FF867C}">
                  <a14:compatExt spid="_x0000_s1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28" name="Button 604" hidden="1">
              <a:extLst>
                <a:ext uri="{63B3BB69-23CF-44E3-9099-C40C66FF867C}">
                  <a14:compatExt spid="_x0000_s1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29" name="Button 605" hidden="1">
              <a:extLst>
                <a:ext uri="{63B3BB69-23CF-44E3-9099-C40C66FF867C}">
                  <a14:compatExt spid="_x0000_s1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0" name="Button 606" hidden="1">
              <a:extLst>
                <a:ext uri="{63B3BB69-23CF-44E3-9099-C40C66FF867C}">
                  <a14:compatExt spid="_x0000_s1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1" name="Button 607" hidden="1">
              <a:extLst>
                <a:ext uri="{63B3BB69-23CF-44E3-9099-C40C66FF867C}">
                  <a14:compatExt spid="_x0000_s1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2" name="Button 608" hidden="1">
              <a:extLst>
                <a:ext uri="{63B3BB69-23CF-44E3-9099-C40C66FF867C}">
                  <a14:compatExt spid="_x0000_s1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3" name="Button 609" hidden="1">
              <a:extLst>
                <a:ext uri="{63B3BB69-23CF-44E3-9099-C40C66FF867C}">
                  <a14:compatExt spid="_x0000_s1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4" name="Button 610" hidden="1">
              <a:extLst>
                <a:ext uri="{63B3BB69-23CF-44E3-9099-C40C66FF867C}">
                  <a14:compatExt spid="_x0000_s1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5" name="Button 611" hidden="1">
              <a:extLst>
                <a:ext uri="{63B3BB69-23CF-44E3-9099-C40C66FF867C}">
                  <a14:compatExt spid="_x0000_s1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6" name="Button 612" hidden="1">
              <a:extLst>
                <a:ext uri="{63B3BB69-23CF-44E3-9099-C40C66FF867C}">
                  <a14:compatExt spid="_x0000_s1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37" name="Button 613" hidden="1">
              <a:extLst>
                <a:ext uri="{63B3BB69-23CF-44E3-9099-C40C66FF867C}">
                  <a14:compatExt spid="_x0000_s1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38" name="Button 614" hidden="1">
              <a:extLst>
                <a:ext uri="{63B3BB69-23CF-44E3-9099-C40C66FF867C}">
                  <a14:compatExt spid="_x0000_s1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39" name="Button 615" hidden="1">
              <a:extLst>
                <a:ext uri="{63B3BB69-23CF-44E3-9099-C40C66FF867C}">
                  <a14:compatExt spid="_x0000_s1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0" name="Button 616" hidden="1">
              <a:extLst>
                <a:ext uri="{63B3BB69-23CF-44E3-9099-C40C66FF867C}">
                  <a14:compatExt spid="_x0000_s1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1" name="Button 617" hidden="1">
              <a:extLst>
                <a:ext uri="{63B3BB69-23CF-44E3-9099-C40C66FF867C}">
                  <a14:compatExt spid="_x0000_s1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2" name="Button 618" hidden="1">
              <a:extLst>
                <a:ext uri="{63B3BB69-23CF-44E3-9099-C40C66FF867C}">
                  <a14:compatExt spid="_x0000_s1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3" name="Button 619" hidden="1">
              <a:extLst>
                <a:ext uri="{63B3BB69-23CF-44E3-9099-C40C66FF867C}">
                  <a14:compatExt spid="_x0000_s1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4" name="Button 620" hidden="1">
              <a:extLst>
                <a:ext uri="{63B3BB69-23CF-44E3-9099-C40C66FF867C}">
                  <a14:compatExt spid="_x0000_s1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5" name="Button 621" hidden="1">
              <a:extLst>
                <a:ext uri="{63B3BB69-23CF-44E3-9099-C40C66FF867C}">
                  <a14:compatExt spid="_x0000_s1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6" name="Button 622" hidden="1">
              <a:extLst>
                <a:ext uri="{63B3BB69-23CF-44E3-9099-C40C66FF867C}">
                  <a14:compatExt spid="_x0000_s1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47" name="Button 623" hidden="1">
              <a:extLst>
                <a:ext uri="{63B3BB69-23CF-44E3-9099-C40C66FF867C}">
                  <a14:compatExt spid="_x0000_s1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48" name="Button 624" hidden="1">
              <a:extLst>
                <a:ext uri="{63B3BB69-23CF-44E3-9099-C40C66FF867C}">
                  <a14:compatExt spid="_x0000_s1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49" name="Button 625" hidden="1">
              <a:extLst>
                <a:ext uri="{63B3BB69-23CF-44E3-9099-C40C66FF867C}">
                  <a14:compatExt spid="_x0000_s1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0" name="Button 626" hidden="1">
              <a:extLst>
                <a:ext uri="{63B3BB69-23CF-44E3-9099-C40C66FF867C}">
                  <a14:compatExt spid="_x0000_s1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1" name="Button 627" hidden="1">
              <a:extLst>
                <a:ext uri="{63B3BB69-23CF-44E3-9099-C40C66FF867C}">
                  <a14:compatExt spid="_x0000_s1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2" name="Button 628" hidden="1">
              <a:extLst>
                <a:ext uri="{63B3BB69-23CF-44E3-9099-C40C66FF867C}">
                  <a14:compatExt spid="_x0000_s1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3" name="Button 629" hidden="1">
              <a:extLst>
                <a:ext uri="{63B3BB69-23CF-44E3-9099-C40C66FF867C}">
                  <a14:compatExt spid="_x0000_s1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4" name="Button 630" hidden="1">
              <a:extLst>
                <a:ext uri="{63B3BB69-23CF-44E3-9099-C40C66FF867C}">
                  <a14:compatExt spid="_x0000_s1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5" name="Button 631" hidden="1">
              <a:extLst>
                <a:ext uri="{63B3BB69-23CF-44E3-9099-C40C66FF867C}">
                  <a14:compatExt spid="_x0000_s1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6" name="Button 632" hidden="1">
              <a:extLst>
                <a:ext uri="{63B3BB69-23CF-44E3-9099-C40C66FF867C}">
                  <a14:compatExt spid="_x0000_s1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57" name="Button 633" hidden="1">
              <a:extLst>
                <a:ext uri="{63B3BB69-23CF-44E3-9099-C40C66FF867C}">
                  <a14:compatExt spid="_x0000_s1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58" name="Button 634" hidden="1">
              <a:extLst>
                <a:ext uri="{63B3BB69-23CF-44E3-9099-C40C66FF867C}">
                  <a14:compatExt spid="_x0000_s1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59" name="Button 635" hidden="1">
              <a:extLst>
                <a:ext uri="{63B3BB69-23CF-44E3-9099-C40C66FF867C}">
                  <a14:compatExt spid="_x0000_s1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0" name="Button 636" hidden="1">
              <a:extLst>
                <a:ext uri="{63B3BB69-23CF-44E3-9099-C40C66FF867C}">
                  <a14:compatExt spid="_x0000_s1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1" name="Button 637" hidden="1">
              <a:extLst>
                <a:ext uri="{63B3BB69-23CF-44E3-9099-C40C66FF867C}">
                  <a14:compatExt spid="_x0000_s1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2" name="Button 638" hidden="1">
              <a:extLst>
                <a:ext uri="{63B3BB69-23CF-44E3-9099-C40C66FF867C}">
                  <a14:compatExt spid="_x0000_s1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3" name="Button 639" hidden="1">
              <a:extLst>
                <a:ext uri="{63B3BB69-23CF-44E3-9099-C40C66FF867C}">
                  <a14:compatExt spid="_x0000_s1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4" name="Button 640" hidden="1">
              <a:extLst>
                <a:ext uri="{63B3BB69-23CF-44E3-9099-C40C66FF867C}">
                  <a14:compatExt spid="_x0000_s1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5" name="Button 641" hidden="1">
              <a:extLst>
                <a:ext uri="{63B3BB69-23CF-44E3-9099-C40C66FF867C}">
                  <a14:compatExt spid="_x0000_s1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6" name="Button 642" hidden="1">
              <a:extLst>
                <a:ext uri="{63B3BB69-23CF-44E3-9099-C40C66FF867C}">
                  <a14:compatExt spid="_x0000_s1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67" name="Button 643" hidden="1">
              <a:extLst>
                <a:ext uri="{63B3BB69-23CF-44E3-9099-C40C66FF867C}">
                  <a14:compatExt spid="_x0000_s1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68" name="Button 644" hidden="1">
              <a:extLst>
                <a:ext uri="{63B3BB69-23CF-44E3-9099-C40C66FF867C}">
                  <a14:compatExt spid="_x0000_s1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69" name="Button 645" hidden="1">
              <a:extLst>
                <a:ext uri="{63B3BB69-23CF-44E3-9099-C40C66FF867C}">
                  <a14:compatExt spid="_x0000_s1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0" name="Button 646" hidden="1">
              <a:extLst>
                <a:ext uri="{63B3BB69-23CF-44E3-9099-C40C66FF867C}">
                  <a14:compatExt spid="_x0000_s1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1" name="Button 647" hidden="1">
              <a:extLst>
                <a:ext uri="{63B3BB69-23CF-44E3-9099-C40C66FF867C}">
                  <a14:compatExt spid="_x0000_s1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2" name="Button 648" hidden="1">
              <a:extLst>
                <a:ext uri="{63B3BB69-23CF-44E3-9099-C40C66FF867C}">
                  <a14:compatExt spid="_x0000_s1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3" name="Button 649" hidden="1">
              <a:extLst>
                <a:ext uri="{63B3BB69-23CF-44E3-9099-C40C66FF867C}">
                  <a14:compatExt spid="_x0000_s1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4" name="Button 650" hidden="1">
              <a:extLst>
                <a:ext uri="{63B3BB69-23CF-44E3-9099-C40C66FF867C}">
                  <a14:compatExt spid="_x0000_s1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5" name="Button 651" hidden="1">
              <a:extLst>
                <a:ext uri="{63B3BB69-23CF-44E3-9099-C40C66FF867C}">
                  <a14:compatExt spid="_x0000_s1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6" name="Button 652" hidden="1">
              <a:extLst>
                <a:ext uri="{63B3BB69-23CF-44E3-9099-C40C66FF867C}">
                  <a14:compatExt spid="_x0000_s1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77" name="Button 653" hidden="1">
              <a:extLst>
                <a:ext uri="{63B3BB69-23CF-44E3-9099-C40C66FF867C}">
                  <a14:compatExt spid="_x0000_s1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78" name="Button 654" hidden="1">
              <a:extLst>
                <a:ext uri="{63B3BB69-23CF-44E3-9099-C40C66FF867C}">
                  <a14:compatExt spid="_x0000_s1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79" name="Button 655" hidden="1">
              <a:extLst>
                <a:ext uri="{63B3BB69-23CF-44E3-9099-C40C66FF867C}">
                  <a14:compatExt spid="_x0000_s1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0" name="Button 656" hidden="1">
              <a:extLst>
                <a:ext uri="{63B3BB69-23CF-44E3-9099-C40C66FF867C}">
                  <a14:compatExt spid="_x0000_s1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1" name="Button 657" hidden="1">
              <a:extLst>
                <a:ext uri="{63B3BB69-23CF-44E3-9099-C40C66FF867C}">
                  <a14:compatExt spid="_x0000_s1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2" name="Button 658" hidden="1">
              <a:extLst>
                <a:ext uri="{63B3BB69-23CF-44E3-9099-C40C66FF867C}">
                  <a14:compatExt spid="_x0000_s1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3" name="Button 659" hidden="1">
              <a:extLst>
                <a:ext uri="{63B3BB69-23CF-44E3-9099-C40C66FF867C}">
                  <a14:compatExt spid="_x0000_s1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4" name="Button 660" hidden="1">
              <a:extLst>
                <a:ext uri="{63B3BB69-23CF-44E3-9099-C40C66FF867C}">
                  <a14:compatExt spid="_x0000_s1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5" name="Button 661" hidden="1">
              <a:extLst>
                <a:ext uri="{63B3BB69-23CF-44E3-9099-C40C66FF867C}">
                  <a14:compatExt spid="_x0000_s1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6" name="Button 662" hidden="1">
              <a:extLst>
                <a:ext uri="{63B3BB69-23CF-44E3-9099-C40C66FF867C}">
                  <a14:compatExt spid="_x0000_s1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87" name="Button 663" hidden="1">
              <a:extLst>
                <a:ext uri="{63B3BB69-23CF-44E3-9099-C40C66FF867C}">
                  <a14:compatExt spid="_x0000_s1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88" name="Button 664" hidden="1">
              <a:extLst>
                <a:ext uri="{63B3BB69-23CF-44E3-9099-C40C66FF867C}">
                  <a14:compatExt spid="_x0000_s1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89" name="Button 665" hidden="1">
              <a:extLst>
                <a:ext uri="{63B3BB69-23CF-44E3-9099-C40C66FF867C}">
                  <a14:compatExt spid="_x0000_s1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0" name="Button 666" hidden="1">
              <a:extLst>
                <a:ext uri="{63B3BB69-23CF-44E3-9099-C40C66FF867C}">
                  <a14:compatExt spid="_x0000_s1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1" name="Button 667" hidden="1">
              <a:extLst>
                <a:ext uri="{63B3BB69-23CF-44E3-9099-C40C66FF867C}">
                  <a14:compatExt spid="_x0000_s1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2" name="Button 668" hidden="1">
              <a:extLst>
                <a:ext uri="{63B3BB69-23CF-44E3-9099-C40C66FF867C}">
                  <a14:compatExt spid="_x0000_s1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3" name="Button 669" hidden="1">
              <a:extLst>
                <a:ext uri="{63B3BB69-23CF-44E3-9099-C40C66FF867C}">
                  <a14:compatExt spid="_x0000_s1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4" name="Button 670" hidden="1">
              <a:extLst>
                <a:ext uri="{63B3BB69-23CF-44E3-9099-C40C66FF867C}">
                  <a14:compatExt spid="_x0000_s1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5" name="Button 671" hidden="1">
              <a:extLst>
                <a:ext uri="{63B3BB69-23CF-44E3-9099-C40C66FF867C}">
                  <a14:compatExt spid="_x0000_s1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6" name="Button 672" hidden="1">
              <a:extLst>
                <a:ext uri="{63B3BB69-23CF-44E3-9099-C40C66FF867C}">
                  <a14:compatExt spid="_x0000_s1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697" name="Button 673" hidden="1">
              <a:extLst>
                <a:ext uri="{63B3BB69-23CF-44E3-9099-C40C66FF867C}">
                  <a14:compatExt spid="_x0000_s1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698" name="Button 674" hidden="1">
              <a:extLst>
                <a:ext uri="{63B3BB69-23CF-44E3-9099-C40C66FF867C}">
                  <a14:compatExt spid="_x0000_s1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699" name="Button 675" hidden="1">
              <a:extLst>
                <a:ext uri="{63B3BB69-23CF-44E3-9099-C40C66FF867C}">
                  <a14:compatExt spid="_x0000_s1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0" name="Button 676" hidden="1">
              <a:extLst>
                <a:ext uri="{63B3BB69-23CF-44E3-9099-C40C66FF867C}">
                  <a14:compatExt spid="_x0000_s1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1" name="Button 677" hidden="1">
              <a:extLst>
                <a:ext uri="{63B3BB69-23CF-44E3-9099-C40C66FF867C}">
                  <a14:compatExt spid="_x0000_s1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2" name="Button 678" hidden="1">
              <a:extLst>
                <a:ext uri="{63B3BB69-23CF-44E3-9099-C40C66FF867C}">
                  <a14:compatExt spid="_x0000_s1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3" name="Button 679" hidden="1">
              <a:extLst>
                <a:ext uri="{63B3BB69-23CF-44E3-9099-C40C66FF867C}">
                  <a14:compatExt spid="_x0000_s1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4" name="Button 680" hidden="1">
              <a:extLst>
                <a:ext uri="{63B3BB69-23CF-44E3-9099-C40C66FF867C}">
                  <a14:compatExt spid="_x0000_s1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5" name="Button 681" hidden="1">
              <a:extLst>
                <a:ext uri="{63B3BB69-23CF-44E3-9099-C40C66FF867C}">
                  <a14:compatExt spid="_x0000_s1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6" name="Button 682" hidden="1">
              <a:extLst>
                <a:ext uri="{63B3BB69-23CF-44E3-9099-C40C66FF867C}">
                  <a14:compatExt spid="_x0000_s1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07" name="Button 683" hidden="1">
              <a:extLst>
                <a:ext uri="{63B3BB69-23CF-44E3-9099-C40C66FF867C}">
                  <a14:compatExt spid="_x0000_s1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08" name="Button 684" hidden="1">
              <a:extLst>
                <a:ext uri="{63B3BB69-23CF-44E3-9099-C40C66FF867C}">
                  <a14:compatExt spid="_x0000_s1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09" name="Button 685" hidden="1">
              <a:extLst>
                <a:ext uri="{63B3BB69-23CF-44E3-9099-C40C66FF867C}">
                  <a14:compatExt spid="_x0000_s1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0" name="Button 686" hidden="1">
              <a:extLst>
                <a:ext uri="{63B3BB69-23CF-44E3-9099-C40C66FF867C}">
                  <a14:compatExt spid="_x0000_s1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1" name="Button 687" hidden="1">
              <a:extLst>
                <a:ext uri="{63B3BB69-23CF-44E3-9099-C40C66FF867C}">
                  <a14:compatExt spid="_x0000_s1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2" name="Button 688" hidden="1">
              <a:extLst>
                <a:ext uri="{63B3BB69-23CF-44E3-9099-C40C66FF867C}">
                  <a14:compatExt spid="_x0000_s1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3" name="Button 689" hidden="1">
              <a:extLst>
                <a:ext uri="{63B3BB69-23CF-44E3-9099-C40C66FF867C}">
                  <a14:compatExt spid="_x0000_s1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4" name="Button 690" hidden="1">
              <a:extLst>
                <a:ext uri="{63B3BB69-23CF-44E3-9099-C40C66FF867C}">
                  <a14:compatExt spid="_x0000_s1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5" name="Button 691" hidden="1">
              <a:extLst>
                <a:ext uri="{63B3BB69-23CF-44E3-9099-C40C66FF867C}">
                  <a14:compatExt spid="_x0000_s1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6" name="Button 692" hidden="1">
              <a:extLst>
                <a:ext uri="{63B3BB69-23CF-44E3-9099-C40C66FF867C}">
                  <a14:compatExt spid="_x0000_s1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17" name="Button 693" hidden="1">
              <a:extLst>
                <a:ext uri="{63B3BB69-23CF-44E3-9099-C40C66FF867C}">
                  <a14:compatExt spid="_x0000_s1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18" name="Button 694" hidden="1">
              <a:extLst>
                <a:ext uri="{63B3BB69-23CF-44E3-9099-C40C66FF867C}">
                  <a14:compatExt spid="_x0000_s1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19" name="Button 695" hidden="1">
              <a:extLst>
                <a:ext uri="{63B3BB69-23CF-44E3-9099-C40C66FF867C}">
                  <a14:compatExt spid="_x0000_s1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0" name="Button 696" hidden="1">
              <a:extLst>
                <a:ext uri="{63B3BB69-23CF-44E3-9099-C40C66FF867C}">
                  <a14:compatExt spid="_x0000_s1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1" name="Button 697" hidden="1">
              <a:extLst>
                <a:ext uri="{63B3BB69-23CF-44E3-9099-C40C66FF867C}">
                  <a14:compatExt spid="_x0000_s1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2" name="Button 698" hidden="1">
              <a:extLst>
                <a:ext uri="{63B3BB69-23CF-44E3-9099-C40C66FF867C}">
                  <a14:compatExt spid="_x0000_s1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3" name="Button 699" hidden="1">
              <a:extLst>
                <a:ext uri="{63B3BB69-23CF-44E3-9099-C40C66FF867C}">
                  <a14:compatExt spid="_x0000_s1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4" name="Button 700" hidden="1">
              <a:extLst>
                <a:ext uri="{63B3BB69-23CF-44E3-9099-C40C66FF867C}">
                  <a14:compatExt spid="_x0000_s1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5" name="Button 701" hidden="1">
              <a:extLst>
                <a:ext uri="{63B3BB69-23CF-44E3-9099-C40C66FF867C}">
                  <a14:compatExt spid="_x0000_s1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6" name="Button 702" hidden="1">
              <a:extLst>
                <a:ext uri="{63B3BB69-23CF-44E3-9099-C40C66FF867C}">
                  <a14:compatExt spid="_x0000_s1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27" name="Button 703" hidden="1">
              <a:extLst>
                <a:ext uri="{63B3BB69-23CF-44E3-9099-C40C66FF867C}">
                  <a14:compatExt spid="_x0000_s1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28" name="Button 704" hidden="1">
              <a:extLst>
                <a:ext uri="{63B3BB69-23CF-44E3-9099-C40C66FF867C}">
                  <a14:compatExt spid="_x0000_s1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29" name="Button 705" hidden="1">
              <a:extLst>
                <a:ext uri="{63B3BB69-23CF-44E3-9099-C40C66FF867C}">
                  <a14:compatExt spid="_x0000_s1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0" name="Button 706" hidden="1">
              <a:extLst>
                <a:ext uri="{63B3BB69-23CF-44E3-9099-C40C66FF867C}">
                  <a14:compatExt spid="_x0000_s1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1" name="Button 707" hidden="1">
              <a:extLst>
                <a:ext uri="{63B3BB69-23CF-44E3-9099-C40C66FF867C}">
                  <a14:compatExt spid="_x0000_s1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2" name="Button 708" hidden="1">
              <a:extLst>
                <a:ext uri="{63B3BB69-23CF-44E3-9099-C40C66FF867C}">
                  <a14:compatExt spid="_x0000_s1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3" name="Button 709" hidden="1">
              <a:extLst>
                <a:ext uri="{63B3BB69-23CF-44E3-9099-C40C66FF867C}">
                  <a14:compatExt spid="_x0000_s1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4" name="Button 710" hidden="1">
              <a:extLst>
                <a:ext uri="{63B3BB69-23CF-44E3-9099-C40C66FF867C}">
                  <a14:compatExt spid="_x0000_s1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5" name="Button 711" hidden="1">
              <a:extLst>
                <a:ext uri="{63B3BB69-23CF-44E3-9099-C40C66FF867C}">
                  <a14:compatExt spid="_x0000_s1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6" name="Button 712" hidden="1">
              <a:extLst>
                <a:ext uri="{63B3BB69-23CF-44E3-9099-C40C66FF867C}">
                  <a14:compatExt spid="_x0000_s1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37" name="Button 713" hidden="1">
              <a:extLst>
                <a:ext uri="{63B3BB69-23CF-44E3-9099-C40C66FF867C}">
                  <a14:compatExt spid="_x0000_s1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38" name="Button 714" hidden="1">
              <a:extLst>
                <a:ext uri="{63B3BB69-23CF-44E3-9099-C40C66FF867C}">
                  <a14:compatExt spid="_x0000_s1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39" name="Button 715" hidden="1">
              <a:extLst>
                <a:ext uri="{63B3BB69-23CF-44E3-9099-C40C66FF867C}">
                  <a14:compatExt spid="_x0000_s1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0" name="Button 716" hidden="1">
              <a:extLst>
                <a:ext uri="{63B3BB69-23CF-44E3-9099-C40C66FF867C}">
                  <a14:compatExt spid="_x0000_s1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1" name="Button 717" hidden="1">
              <a:extLst>
                <a:ext uri="{63B3BB69-23CF-44E3-9099-C40C66FF867C}">
                  <a14:compatExt spid="_x0000_s1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2" name="Button 718" hidden="1">
              <a:extLst>
                <a:ext uri="{63B3BB69-23CF-44E3-9099-C40C66FF867C}">
                  <a14:compatExt spid="_x0000_s1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3" name="Button 719" hidden="1">
              <a:extLst>
                <a:ext uri="{63B3BB69-23CF-44E3-9099-C40C66FF867C}">
                  <a14:compatExt spid="_x0000_s1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4" name="Button 720" hidden="1">
              <a:extLst>
                <a:ext uri="{63B3BB69-23CF-44E3-9099-C40C66FF867C}">
                  <a14:compatExt spid="_x0000_s1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5" name="Button 721" hidden="1">
              <a:extLst>
                <a:ext uri="{63B3BB69-23CF-44E3-9099-C40C66FF867C}">
                  <a14:compatExt spid="_x0000_s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6" name="Button 722" hidden="1">
              <a:extLst>
                <a:ext uri="{63B3BB69-23CF-44E3-9099-C40C66FF867C}">
                  <a14:compatExt spid="_x0000_s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47" name="Button 723" hidden="1">
              <a:extLst>
                <a:ext uri="{63B3BB69-23CF-44E3-9099-C40C66FF867C}">
                  <a14:compatExt spid="_x0000_s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48" name="Button 724" hidden="1">
              <a:extLst>
                <a:ext uri="{63B3BB69-23CF-44E3-9099-C40C66FF867C}">
                  <a14:compatExt spid="_x0000_s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49" name="Button 725" hidden="1">
              <a:extLst>
                <a:ext uri="{63B3BB69-23CF-44E3-9099-C40C66FF867C}">
                  <a14:compatExt spid="_x0000_s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0" name="Button 726" hidden="1">
              <a:extLst>
                <a:ext uri="{63B3BB69-23CF-44E3-9099-C40C66FF867C}">
                  <a14:compatExt spid="_x0000_s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1" name="Button 727" hidden="1">
              <a:extLst>
                <a:ext uri="{63B3BB69-23CF-44E3-9099-C40C66FF867C}">
                  <a14:compatExt spid="_x0000_s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2" name="Button 728" hidden="1">
              <a:extLst>
                <a:ext uri="{63B3BB69-23CF-44E3-9099-C40C66FF867C}">
                  <a14:compatExt spid="_x0000_s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3" name="Button 729" hidden="1">
              <a:extLst>
                <a:ext uri="{63B3BB69-23CF-44E3-9099-C40C66FF867C}">
                  <a14:compatExt spid="_x0000_s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4" name="Button 730" hidden="1">
              <a:extLst>
                <a:ext uri="{63B3BB69-23CF-44E3-9099-C40C66FF867C}">
                  <a14:compatExt spid="_x0000_s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5" name="Button 731" hidden="1">
              <a:extLst>
                <a:ext uri="{63B3BB69-23CF-44E3-9099-C40C66FF867C}">
                  <a14:compatExt spid="_x0000_s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6" name="Button 732" hidden="1">
              <a:extLst>
                <a:ext uri="{63B3BB69-23CF-44E3-9099-C40C66FF867C}">
                  <a14:compatExt spid="_x0000_s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57" name="Button 733" hidden="1">
              <a:extLst>
                <a:ext uri="{63B3BB69-23CF-44E3-9099-C40C66FF867C}">
                  <a14:compatExt spid="_x0000_s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58" name="Button 734" hidden="1">
              <a:extLst>
                <a:ext uri="{63B3BB69-23CF-44E3-9099-C40C66FF867C}">
                  <a14:compatExt spid="_x0000_s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59" name="Button 735" hidden="1">
              <a:extLst>
                <a:ext uri="{63B3BB69-23CF-44E3-9099-C40C66FF867C}">
                  <a14:compatExt spid="_x0000_s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0" name="Button 736" hidden="1">
              <a:extLst>
                <a:ext uri="{63B3BB69-23CF-44E3-9099-C40C66FF867C}">
                  <a14:compatExt spid="_x0000_s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1" name="Button 737" hidden="1">
              <a:extLst>
                <a:ext uri="{63B3BB69-23CF-44E3-9099-C40C66FF867C}">
                  <a14:compatExt spid="_x0000_s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2" name="Button 738" hidden="1">
              <a:extLst>
                <a:ext uri="{63B3BB69-23CF-44E3-9099-C40C66FF867C}">
                  <a14:compatExt spid="_x0000_s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3" name="Button 739" hidden="1">
              <a:extLst>
                <a:ext uri="{63B3BB69-23CF-44E3-9099-C40C66FF867C}">
                  <a14:compatExt spid="_x0000_s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4" name="Button 740" hidden="1">
              <a:extLst>
                <a:ext uri="{63B3BB69-23CF-44E3-9099-C40C66FF867C}">
                  <a14:compatExt spid="_x0000_s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5" name="Button 741" hidden="1">
              <a:extLst>
                <a:ext uri="{63B3BB69-23CF-44E3-9099-C40C66FF867C}">
                  <a14:compatExt spid="_x0000_s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6" name="Button 742" hidden="1">
              <a:extLst>
                <a:ext uri="{63B3BB69-23CF-44E3-9099-C40C66FF867C}">
                  <a14:compatExt spid="_x0000_s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67" name="Button 743" hidden="1">
              <a:extLst>
                <a:ext uri="{63B3BB69-23CF-44E3-9099-C40C66FF867C}">
                  <a14:compatExt spid="_x0000_s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68" name="Button 744" hidden="1">
              <a:extLst>
                <a:ext uri="{63B3BB69-23CF-44E3-9099-C40C66FF867C}">
                  <a14:compatExt spid="_x0000_s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69" name="Button 745" hidden="1">
              <a:extLst>
                <a:ext uri="{63B3BB69-23CF-44E3-9099-C40C66FF867C}">
                  <a14:compatExt spid="_x0000_s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0" name="Button 746" hidden="1">
              <a:extLst>
                <a:ext uri="{63B3BB69-23CF-44E3-9099-C40C66FF867C}">
                  <a14:compatExt spid="_x0000_s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1" name="Button 747" hidden="1">
              <a:extLst>
                <a:ext uri="{63B3BB69-23CF-44E3-9099-C40C66FF867C}">
                  <a14:compatExt spid="_x0000_s1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2" name="Button 748" hidden="1">
              <a:extLst>
                <a:ext uri="{63B3BB69-23CF-44E3-9099-C40C66FF867C}">
                  <a14:compatExt spid="_x0000_s1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3" name="Button 749" hidden="1">
              <a:extLst>
                <a:ext uri="{63B3BB69-23CF-44E3-9099-C40C66FF867C}">
                  <a14:compatExt spid="_x0000_s1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4" name="Button 750" hidden="1">
              <a:extLst>
                <a:ext uri="{63B3BB69-23CF-44E3-9099-C40C66FF867C}">
                  <a14:compatExt spid="_x0000_s1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5" name="Button 751" hidden="1">
              <a:extLst>
                <a:ext uri="{63B3BB69-23CF-44E3-9099-C40C66FF867C}">
                  <a14:compatExt spid="_x0000_s1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6" name="Button 752" hidden="1">
              <a:extLst>
                <a:ext uri="{63B3BB69-23CF-44E3-9099-C40C66FF867C}">
                  <a14:compatExt spid="_x0000_s1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77" name="Button 753" hidden="1">
              <a:extLst>
                <a:ext uri="{63B3BB69-23CF-44E3-9099-C40C66FF867C}">
                  <a14:compatExt spid="_x0000_s1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78" name="Button 754" hidden="1">
              <a:extLst>
                <a:ext uri="{63B3BB69-23CF-44E3-9099-C40C66FF867C}">
                  <a14:compatExt spid="_x0000_s1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79" name="Button 755" hidden="1">
              <a:extLst>
                <a:ext uri="{63B3BB69-23CF-44E3-9099-C40C66FF867C}">
                  <a14:compatExt spid="_x0000_s1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0" name="Button 756" hidden="1">
              <a:extLst>
                <a:ext uri="{63B3BB69-23CF-44E3-9099-C40C66FF867C}">
                  <a14:compatExt spid="_x0000_s1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1" name="Button 757" hidden="1">
              <a:extLst>
                <a:ext uri="{63B3BB69-23CF-44E3-9099-C40C66FF867C}">
                  <a14:compatExt spid="_x0000_s1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2" name="Button 758" hidden="1">
              <a:extLst>
                <a:ext uri="{63B3BB69-23CF-44E3-9099-C40C66FF867C}">
                  <a14:compatExt spid="_x0000_s1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3" name="Button 759" hidden="1">
              <a:extLst>
                <a:ext uri="{63B3BB69-23CF-44E3-9099-C40C66FF867C}">
                  <a14:compatExt spid="_x0000_s1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4" name="Button 760" hidden="1">
              <a:extLst>
                <a:ext uri="{63B3BB69-23CF-44E3-9099-C40C66FF867C}">
                  <a14:compatExt spid="_x0000_s1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5" name="Button 761" hidden="1">
              <a:extLst>
                <a:ext uri="{63B3BB69-23CF-44E3-9099-C40C66FF867C}">
                  <a14:compatExt spid="_x0000_s1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6" name="Button 762" hidden="1">
              <a:extLst>
                <a:ext uri="{63B3BB69-23CF-44E3-9099-C40C66FF867C}">
                  <a14:compatExt spid="_x0000_s1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87" name="Button 763" hidden="1">
              <a:extLst>
                <a:ext uri="{63B3BB69-23CF-44E3-9099-C40C66FF867C}">
                  <a14:compatExt spid="_x0000_s1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88" name="Button 764" hidden="1">
              <a:extLst>
                <a:ext uri="{63B3BB69-23CF-44E3-9099-C40C66FF867C}">
                  <a14:compatExt spid="_x0000_s1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89" name="Button 765" hidden="1">
              <a:extLst>
                <a:ext uri="{63B3BB69-23CF-44E3-9099-C40C66FF867C}">
                  <a14:compatExt spid="_x0000_s1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0" name="Button 766" hidden="1">
              <a:extLst>
                <a:ext uri="{63B3BB69-23CF-44E3-9099-C40C66FF867C}">
                  <a14:compatExt spid="_x0000_s1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1" name="Button 767" hidden="1">
              <a:extLst>
                <a:ext uri="{63B3BB69-23CF-44E3-9099-C40C66FF867C}">
                  <a14:compatExt spid="_x0000_s1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2" name="Button 768" hidden="1">
              <a:extLst>
                <a:ext uri="{63B3BB69-23CF-44E3-9099-C40C66FF867C}">
                  <a14:compatExt spid="_x0000_s1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3" name="Button 769" hidden="1">
              <a:extLst>
                <a:ext uri="{63B3BB69-23CF-44E3-9099-C40C66FF867C}">
                  <a14:compatExt spid="_x0000_s1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4" name="Button 770" hidden="1">
              <a:extLst>
                <a:ext uri="{63B3BB69-23CF-44E3-9099-C40C66FF867C}">
                  <a14:compatExt spid="_x0000_s1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5" name="Button 771" hidden="1">
              <a:extLst>
                <a:ext uri="{63B3BB69-23CF-44E3-9099-C40C66FF867C}">
                  <a14:compatExt spid="_x0000_s1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6" name="Button 772" hidden="1">
              <a:extLst>
                <a:ext uri="{63B3BB69-23CF-44E3-9099-C40C66FF867C}">
                  <a14:compatExt spid="_x0000_s1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797" name="Button 773" hidden="1">
              <a:extLst>
                <a:ext uri="{63B3BB69-23CF-44E3-9099-C40C66FF867C}">
                  <a14:compatExt spid="_x0000_s1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798" name="Button 774" hidden="1">
              <a:extLst>
                <a:ext uri="{63B3BB69-23CF-44E3-9099-C40C66FF867C}">
                  <a14:compatExt spid="_x0000_s1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799" name="Button 775" hidden="1">
              <a:extLst>
                <a:ext uri="{63B3BB69-23CF-44E3-9099-C40C66FF867C}">
                  <a14:compatExt spid="_x0000_s17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0" name="Button 776" hidden="1">
              <a:extLst>
                <a:ext uri="{63B3BB69-23CF-44E3-9099-C40C66FF867C}">
                  <a14:compatExt spid="_x0000_s18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1" name="Button 777" hidden="1">
              <a:extLst>
                <a:ext uri="{63B3BB69-23CF-44E3-9099-C40C66FF867C}">
                  <a14:compatExt spid="_x0000_s18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2" name="Button 778" hidden="1">
              <a:extLst>
                <a:ext uri="{63B3BB69-23CF-44E3-9099-C40C66FF867C}">
                  <a14:compatExt spid="_x0000_s18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3" name="Button 779" hidden="1">
              <a:extLst>
                <a:ext uri="{63B3BB69-23CF-44E3-9099-C40C66FF867C}">
                  <a14:compatExt spid="_x0000_s18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4" name="Button 780" hidden="1">
              <a:extLst>
                <a:ext uri="{63B3BB69-23CF-44E3-9099-C40C66FF867C}">
                  <a14:compatExt spid="_x0000_s18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5" name="Button 781" hidden="1">
              <a:extLst>
                <a:ext uri="{63B3BB69-23CF-44E3-9099-C40C66FF867C}">
                  <a14:compatExt spid="_x0000_s1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6" name="Button 782" hidden="1">
              <a:extLst>
                <a:ext uri="{63B3BB69-23CF-44E3-9099-C40C66FF867C}">
                  <a14:compatExt spid="_x0000_s1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07" name="Button 783" hidden="1">
              <a:extLst>
                <a:ext uri="{63B3BB69-23CF-44E3-9099-C40C66FF867C}">
                  <a14:compatExt spid="_x0000_s18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08" name="Button 784" hidden="1">
              <a:extLst>
                <a:ext uri="{63B3BB69-23CF-44E3-9099-C40C66FF867C}">
                  <a14:compatExt spid="_x0000_s18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09" name="Button 785" hidden="1">
              <a:extLst>
                <a:ext uri="{63B3BB69-23CF-44E3-9099-C40C66FF867C}">
                  <a14:compatExt spid="_x0000_s18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0" name="Button 786" hidden="1">
              <a:extLst>
                <a:ext uri="{63B3BB69-23CF-44E3-9099-C40C66FF867C}">
                  <a14:compatExt spid="_x0000_s18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1" name="Button 787" hidden="1">
              <a:extLst>
                <a:ext uri="{63B3BB69-23CF-44E3-9099-C40C66FF867C}">
                  <a14:compatExt spid="_x0000_s18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2" name="Button 788" hidden="1">
              <a:extLst>
                <a:ext uri="{63B3BB69-23CF-44E3-9099-C40C66FF867C}">
                  <a14:compatExt spid="_x0000_s18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3" name="Button 789" hidden="1">
              <a:extLst>
                <a:ext uri="{63B3BB69-23CF-44E3-9099-C40C66FF867C}">
                  <a14:compatExt spid="_x0000_s18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4" name="Button 790" hidden="1">
              <a:extLst>
                <a:ext uri="{63B3BB69-23CF-44E3-9099-C40C66FF867C}">
                  <a14:compatExt spid="_x0000_s18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5" name="Button 791" hidden="1">
              <a:extLst>
                <a:ext uri="{63B3BB69-23CF-44E3-9099-C40C66FF867C}">
                  <a14:compatExt spid="_x0000_s18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6" name="Button 792" hidden="1">
              <a:extLst>
                <a:ext uri="{63B3BB69-23CF-44E3-9099-C40C66FF867C}">
                  <a14:compatExt spid="_x0000_s18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17" name="Button 793" hidden="1">
              <a:extLst>
                <a:ext uri="{63B3BB69-23CF-44E3-9099-C40C66FF867C}">
                  <a14:compatExt spid="_x0000_s1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18" name="Button 794" hidden="1">
              <a:extLst>
                <a:ext uri="{63B3BB69-23CF-44E3-9099-C40C66FF867C}">
                  <a14:compatExt spid="_x0000_s1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19" name="Button 795" hidden="1">
              <a:extLst>
                <a:ext uri="{63B3BB69-23CF-44E3-9099-C40C66FF867C}">
                  <a14:compatExt spid="_x0000_s1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0" name="Button 796" hidden="1">
              <a:extLst>
                <a:ext uri="{63B3BB69-23CF-44E3-9099-C40C66FF867C}">
                  <a14:compatExt spid="_x0000_s1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1" name="Button 797" hidden="1">
              <a:extLst>
                <a:ext uri="{63B3BB69-23CF-44E3-9099-C40C66FF867C}">
                  <a14:compatExt spid="_x0000_s1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2" name="Button 798" hidden="1">
              <a:extLst>
                <a:ext uri="{63B3BB69-23CF-44E3-9099-C40C66FF867C}">
                  <a14:compatExt spid="_x0000_s1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3" name="Button 799" hidden="1">
              <a:extLst>
                <a:ext uri="{63B3BB69-23CF-44E3-9099-C40C66FF867C}">
                  <a14:compatExt spid="_x0000_s1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4" name="Button 800" hidden="1">
              <a:extLst>
                <a:ext uri="{63B3BB69-23CF-44E3-9099-C40C66FF867C}">
                  <a14:compatExt spid="_x0000_s1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5" name="Button 801" hidden="1">
              <a:extLst>
                <a:ext uri="{63B3BB69-23CF-44E3-9099-C40C66FF867C}">
                  <a14:compatExt spid="_x0000_s18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6" name="Button 802" hidden="1">
              <a:extLst>
                <a:ext uri="{63B3BB69-23CF-44E3-9099-C40C66FF867C}">
                  <a14:compatExt spid="_x0000_s18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27" name="Button 803" hidden="1">
              <a:extLst>
                <a:ext uri="{63B3BB69-23CF-44E3-9099-C40C66FF867C}">
                  <a14:compatExt spid="_x0000_s18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28" name="Button 804" hidden="1">
              <a:extLst>
                <a:ext uri="{63B3BB69-23CF-44E3-9099-C40C66FF867C}">
                  <a14:compatExt spid="_x0000_s18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29" name="Button 805" hidden="1">
              <a:extLst>
                <a:ext uri="{63B3BB69-23CF-44E3-9099-C40C66FF867C}">
                  <a14:compatExt spid="_x0000_s18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0" name="Button 806" hidden="1">
              <a:extLst>
                <a:ext uri="{63B3BB69-23CF-44E3-9099-C40C66FF867C}">
                  <a14:compatExt spid="_x0000_s18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1" name="Button 807" hidden="1">
              <a:extLst>
                <a:ext uri="{63B3BB69-23CF-44E3-9099-C40C66FF867C}">
                  <a14:compatExt spid="_x0000_s18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2" name="Button 808" hidden="1">
              <a:extLst>
                <a:ext uri="{63B3BB69-23CF-44E3-9099-C40C66FF867C}">
                  <a14:compatExt spid="_x0000_s18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3" name="Button 809" hidden="1">
              <a:extLst>
                <a:ext uri="{63B3BB69-23CF-44E3-9099-C40C66FF867C}">
                  <a14:compatExt spid="_x0000_s18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4" name="Button 810" hidden="1">
              <a:extLst>
                <a:ext uri="{63B3BB69-23CF-44E3-9099-C40C66FF867C}">
                  <a14:compatExt spid="_x0000_s18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5" name="Button 811" hidden="1">
              <a:extLst>
                <a:ext uri="{63B3BB69-23CF-44E3-9099-C40C66FF867C}">
                  <a14:compatExt spid="_x0000_s18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6" name="Button 812" hidden="1">
              <a:extLst>
                <a:ext uri="{63B3BB69-23CF-44E3-9099-C40C66FF867C}">
                  <a14:compatExt spid="_x0000_s18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37" name="Button 813" hidden="1">
              <a:extLst>
                <a:ext uri="{63B3BB69-23CF-44E3-9099-C40C66FF867C}">
                  <a14:compatExt spid="_x0000_s18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38" name="Button 814" hidden="1">
              <a:extLst>
                <a:ext uri="{63B3BB69-23CF-44E3-9099-C40C66FF867C}">
                  <a14:compatExt spid="_x0000_s18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39" name="Button 815" hidden="1">
              <a:extLst>
                <a:ext uri="{63B3BB69-23CF-44E3-9099-C40C66FF867C}">
                  <a14:compatExt spid="_x0000_s18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0" name="Button 816" hidden="1">
              <a:extLst>
                <a:ext uri="{63B3BB69-23CF-44E3-9099-C40C66FF867C}">
                  <a14:compatExt spid="_x0000_s18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1" name="Button 817" hidden="1">
              <a:extLst>
                <a:ext uri="{63B3BB69-23CF-44E3-9099-C40C66FF867C}">
                  <a14:compatExt spid="_x0000_s1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2" name="Button 818" hidden="1">
              <a:extLst>
                <a:ext uri="{63B3BB69-23CF-44E3-9099-C40C66FF867C}">
                  <a14:compatExt spid="_x0000_s1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3" name="Button 819" hidden="1">
              <a:extLst>
                <a:ext uri="{63B3BB69-23CF-44E3-9099-C40C66FF867C}">
                  <a14:compatExt spid="_x0000_s1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4" name="Button 820" hidden="1">
              <a:extLst>
                <a:ext uri="{63B3BB69-23CF-44E3-9099-C40C66FF867C}">
                  <a14:compatExt spid="_x0000_s1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5" name="Button 821" hidden="1">
              <a:extLst>
                <a:ext uri="{63B3BB69-23CF-44E3-9099-C40C66FF867C}">
                  <a14:compatExt spid="_x0000_s1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6" name="Button 822" hidden="1">
              <a:extLst>
                <a:ext uri="{63B3BB69-23CF-44E3-9099-C40C66FF867C}">
                  <a14:compatExt spid="_x0000_s1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47" name="Button 823" hidden="1">
              <a:extLst>
                <a:ext uri="{63B3BB69-23CF-44E3-9099-C40C66FF867C}">
                  <a14:compatExt spid="_x0000_s1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48" name="Button 824" hidden="1">
              <a:extLst>
                <a:ext uri="{63B3BB69-23CF-44E3-9099-C40C66FF867C}">
                  <a14:compatExt spid="_x0000_s1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49" name="Button 825" hidden="1">
              <a:extLst>
                <a:ext uri="{63B3BB69-23CF-44E3-9099-C40C66FF867C}">
                  <a14:compatExt spid="_x0000_s18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0" name="Button 826" hidden="1">
              <a:extLst>
                <a:ext uri="{63B3BB69-23CF-44E3-9099-C40C66FF867C}">
                  <a14:compatExt spid="_x0000_s18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1" name="Button 827" hidden="1">
              <a:extLst>
                <a:ext uri="{63B3BB69-23CF-44E3-9099-C40C66FF867C}">
                  <a14:compatExt spid="_x0000_s18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2" name="Button 828" hidden="1">
              <a:extLst>
                <a:ext uri="{63B3BB69-23CF-44E3-9099-C40C66FF867C}">
                  <a14:compatExt spid="_x0000_s18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3" name="Button 829" hidden="1">
              <a:extLst>
                <a:ext uri="{63B3BB69-23CF-44E3-9099-C40C66FF867C}">
                  <a14:compatExt spid="_x0000_s18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4" name="Button 830" hidden="1">
              <a:extLst>
                <a:ext uri="{63B3BB69-23CF-44E3-9099-C40C66FF867C}">
                  <a14:compatExt spid="_x0000_s18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5" name="Button 831" hidden="1">
              <a:extLst>
                <a:ext uri="{63B3BB69-23CF-44E3-9099-C40C66FF867C}">
                  <a14:compatExt spid="_x0000_s18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6" name="Button 832" hidden="1">
              <a:extLst>
                <a:ext uri="{63B3BB69-23CF-44E3-9099-C40C66FF867C}">
                  <a14:compatExt spid="_x0000_s18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57" name="Button 833" hidden="1">
              <a:extLst>
                <a:ext uri="{63B3BB69-23CF-44E3-9099-C40C66FF867C}">
                  <a14:compatExt spid="_x0000_s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58" name="Button 834" hidden="1">
              <a:extLst>
                <a:ext uri="{63B3BB69-23CF-44E3-9099-C40C66FF867C}">
                  <a14:compatExt spid="_x0000_s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59" name="Button 835" hidden="1">
              <a:extLst>
                <a:ext uri="{63B3BB69-23CF-44E3-9099-C40C66FF867C}">
                  <a14:compatExt spid="_x0000_s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0" name="Button 836" hidden="1">
              <a:extLst>
                <a:ext uri="{63B3BB69-23CF-44E3-9099-C40C66FF867C}">
                  <a14:compatExt spid="_x0000_s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1" name="Button 837" hidden="1">
              <a:extLst>
                <a:ext uri="{63B3BB69-23CF-44E3-9099-C40C66FF867C}">
                  <a14:compatExt spid="_x0000_s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2" name="Button 838" hidden="1">
              <a:extLst>
                <a:ext uri="{63B3BB69-23CF-44E3-9099-C40C66FF867C}">
                  <a14:compatExt spid="_x0000_s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3" name="Button 839" hidden="1">
              <a:extLst>
                <a:ext uri="{63B3BB69-23CF-44E3-9099-C40C66FF867C}">
                  <a14:compatExt spid="_x0000_s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4" name="Button 840" hidden="1">
              <a:extLst>
                <a:ext uri="{63B3BB69-23CF-44E3-9099-C40C66FF867C}">
                  <a14:compatExt spid="_x0000_s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5" name="Button 841" hidden="1">
              <a:extLst>
                <a:ext uri="{63B3BB69-23CF-44E3-9099-C40C66FF867C}">
                  <a14:compatExt spid="_x0000_s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6" name="Button 842" hidden="1">
              <a:extLst>
                <a:ext uri="{63B3BB69-23CF-44E3-9099-C40C66FF867C}">
                  <a14:compatExt spid="_x0000_s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67" name="Button 843" hidden="1">
              <a:extLst>
                <a:ext uri="{63B3BB69-23CF-44E3-9099-C40C66FF867C}">
                  <a14:compatExt spid="_x0000_s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68" name="Button 844" hidden="1">
              <a:extLst>
                <a:ext uri="{63B3BB69-23CF-44E3-9099-C40C66FF867C}">
                  <a14:compatExt spid="_x0000_s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69" name="Button 845" hidden="1">
              <a:extLst>
                <a:ext uri="{63B3BB69-23CF-44E3-9099-C40C66FF867C}">
                  <a14:compatExt spid="_x0000_s18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0" name="Button 846" hidden="1">
              <a:extLst>
                <a:ext uri="{63B3BB69-23CF-44E3-9099-C40C66FF867C}">
                  <a14:compatExt spid="_x0000_s18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1" name="Button 847" hidden="1">
              <a:extLst>
                <a:ext uri="{63B3BB69-23CF-44E3-9099-C40C66FF867C}">
                  <a14:compatExt spid="_x0000_s1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2" name="Button 848" hidden="1">
              <a:extLst>
                <a:ext uri="{63B3BB69-23CF-44E3-9099-C40C66FF867C}">
                  <a14:compatExt spid="_x0000_s1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3" name="Button 849" hidden="1">
              <a:extLst>
                <a:ext uri="{63B3BB69-23CF-44E3-9099-C40C66FF867C}">
                  <a14:compatExt spid="_x0000_s18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4" name="Button 850" hidden="1">
              <a:extLst>
                <a:ext uri="{63B3BB69-23CF-44E3-9099-C40C66FF867C}">
                  <a14:compatExt spid="_x0000_s18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5" name="Button 851" hidden="1">
              <a:extLst>
                <a:ext uri="{63B3BB69-23CF-44E3-9099-C40C66FF867C}">
                  <a14:compatExt spid="_x0000_s18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6" name="Button 852" hidden="1">
              <a:extLst>
                <a:ext uri="{63B3BB69-23CF-44E3-9099-C40C66FF867C}">
                  <a14:compatExt spid="_x0000_s18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77" name="Button 853" hidden="1">
              <a:extLst>
                <a:ext uri="{63B3BB69-23CF-44E3-9099-C40C66FF867C}">
                  <a14:compatExt spid="_x0000_s18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78" name="Button 854" hidden="1">
              <a:extLst>
                <a:ext uri="{63B3BB69-23CF-44E3-9099-C40C66FF867C}">
                  <a14:compatExt spid="_x0000_s18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79" name="Button 855" hidden="1">
              <a:extLst>
                <a:ext uri="{63B3BB69-23CF-44E3-9099-C40C66FF867C}">
                  <a14:compatExt spid="_x0000_s18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0" name="Button 856" hidden="1">
              <a:extLst>
                <a:ext uri="{63B3BB69-23CF-44E3-9099-C40C66FF867C}">
                  <a14:compatExt spid="_x0000_s18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1" name="Button 857" hidden="1">
              <a:extLst>
                <a:ext uri="{63B3BB69-23CF-44E3-9099-C40C66FF867C}">
                  <a14:compatExt spid="_x0000_s18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2" name="Button 858" hidden="1">
              <a:extLst>
                <a:ext uri="{63B3BB69-23CF-44E3-9099-C40C66FF867C}">
                  <a14:compatExt spid="_x0000_s18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3" name="Button 859" hidden="1">
              <a:extLst>
                <a:ext uri="{63B3BB69-23CF-44E3-9099-C40C66FF867C}">
                  <a14:compatExt spid="_x0000_s18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4" name="Button 860" hidden="1">
              <a:extLst>
                <a:ext uri="{63B3BB69-23CF-44E3-9099-C40C66FF867C}">
                  <a14:compatExt spid="_x0000_s18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5" name="Button 861" hidden="1">
              <a:extLst>
                <a:ext uri="{63B3BB69-23CF-44E3-9099-C40C66FF867C}">
                  <a14:compatExt spid="_x0000_s18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6" name="Button 862" hidden="1">
              <a:extLst>
                <a:ext uri="{63B3BB69-23CF-44E3-9099-C40C66FF867C}">
                  <a14:compatExt spid="_x0000_s18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87" name="Button 863" hidden="1">
              <a:extLst>
                <a:ext uri="{63B3BB69-23CF-44E3-9099-C40C66FF867C}">
                  <a14:compatExt spid="_x0000_s18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88" name="Button 864" hidden="1">
              <a:extLst>
                <a:ext uri="{63B3BB69-23CF-44E3-9099-C40C66FF867C}">
                  <a14:compatExt spid="_x0000_s18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89" name="Button 865" hidden="1">
              <a:extLst>
                <a:ext uri="{63B3BB69-23CF-44E3-9099-C40C66FF867C}">
                  <a14:compatExt spid="_x0000_s1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0" name="Button 866" hidden="1">
              <a:extLst>
                <a:ext uri="{63B3BB69-23CF-44E3-9099-C40C66FF867C}">
                  <a14:compatExt spid="_x0000_s1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1" name="Button 867" hidden="1">
              <a:extLst>
                <a:ext uri="{63B3BB69-23CF-44E3-9099-C40C66FF867C}">
                  <a14:compatExt spid="_x0000_s1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2" name="Button 868" hidden="1">
              <a:extLst>
                <a:ext uri="{63B3BB69-23CF-44E3-9099-C40C66FF867C}">
                  <a14:compatExt spid="_x0000_s1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3" name="Button 869" hidden="1">
              <a:extLst>
                <a:ext uri="{63B3BB69-23CF-44E3-9099-C40C66FF867C}">
                  <a14:compatExt spid="_x0000_s18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4" name="Button 870" hidden="1">
              <a:extLst>
                <a:ext uri="{63B3BB69-23CF-44E3-9099-C40C66FF867C}">
                  <a14:compatExt spid="_x0000_s18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5" name="Button 871" hidden="1">
              <a:extLst>
                <a:ext uri="{63B3BB69-23CF-44E3-9099-C40C66FF867C}">
                  <a14:compatExt spid="_x0000_s18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6" name="Button 872" hidden="1">
              <a:extLst>
                <a:ext uri="{63B3BB69-23CF-44E3-9099-C40C66FF867C}">
                  <a14:compatExt spid="_x0000_s18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897" name="Button 873" hidden="1">
              <a:extLst>
                <a:ext uri="{63B3BB69-23CF-44E3-9099-C40C66FF867C}">
                  <a14:compatExt spid="_x0000_s1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898" name="Button 874" hidden="1">
              <a:extLst>
                <a:ext uri="{63B3BB69-23CF-44E3-9099-C40C66FF867C}">
                  <a14:compatExt spid="_x0000_s1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899" name="Button 875" hidden="1">
              <a:extLst>
                <a:ext uri="{63B3BB69-23CF-44E3-9099-C40C66FF867C}">
                  <a14:compatExt spid="_x0000_s18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0" name="Button 876" hidden="1">
              <a:extLst>
                <a:ext uri="{63B3BB69-23CF-44E3-9099-C40C66FF867C}">
                  <a14:compatExt spid="_x0000_s19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1" name="Button 877" hidden="1">
              <a:extLst>
                <a:ext uri="{63B3BB69-23CF-44E3-9099-C40C66FF867C}">
                  <a14:compatExt spid="_x0000_s19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2" name="Button 878" hidden="1">
              <a:extLst>
                <a:ext uri="{63B3BB69-23CF-44E3-9099-C40C66FF867C}">
                  <a14:compatExt spid="_x0000_s19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3" name="Button 879" hidden="1">
              <a:extLst>
                <a:ext uri="{63B3BB69-23CF-44E3-9099-C40C66FF867C}">
                  <a14:compatExt spid="_x0000_s19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4" name="Button 880" hidden="1">
              <a:extLst>
                <a:ext uri="{63B3BB69-23CF-44E3-9099-C40C66FF867C}">
                  <a14:compatExt spid="_x0000_s19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5" name="Button 881" hidden="1">
              <a:extLst>
                <a:ext uri="{63B3BB69-23CF-44E3-9099-C40C66FF867C}">
                  <a14:compatExt spid="_x0000_s19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6" name="Button 882" hidden="1">
              <a:extLst>
                <a:ext uri="{63B3BB69-23CF-44E3-9099-C40C66FF867C}">
                  <a14:compatExt spid="_x0000_s19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07" name="Button 883" hidden="1">
              <a:extLst>
                <a:ext uri="{63B3BB69-23CF-44E3-9099-C40C66FF867C}">
                  <a14:compatExt spid="_x0000_s19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08" name="Button 884" hidden="1">
              <a:extLst>
                <a:ext uri="{63B3BB69-23CF-44E3-9099-C40C66FF867C}">
                  <a14:compatExt spid="_x0000_s19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09" name="Button 885" hidden="1">
              <a:extLst>
                <a:ext uri="{63B3BB69-23CF-44E3-9099-C40C66FF867C}">
                  <a14:compatExt spid="_x0000_s19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0" name="Button 886" hidden="1">
              <a:extLst>
                <a:ext uri="{63B3BB69-23CF-44E3-9099-C40C66FF867C}">
                  <a14:compatExt spid="_x0000_s19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1" name="Button 887" hidden="1">
              <a:extLst>
                <a:ext uri="{63B3BB69-23CF-44E3-9099-C40C66FF867C}">
                  <a14:compatExt spid="_x0000_s19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2" name="Button 888" hidden="1">
              <a:extLst>
                <a:ext uri="{63B3BB69-23CF-44E3-9099-C40C66FF867C}">
                  <a14:compatExt spid="_x0000_s19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3" name="Button 889" hidden="1">
              <a:extLst>
                <a:ext uri="{63B3BB69-23CF-44E3-9099-C40C66FF867C}">
                  <a14:compatExt spid="_x0000_s1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4" name="Button 890" hidden="1">
              <a:extLst>
                <a:ext uri="{63B3BB69-23CF-44E3-9099-C40C66FF867C}">
                  <a14:compatExt spid="_x0000_s1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5" name="Button 891" hidden="1">
              <a:extLst>
                <a:ext uri="{63B3BB69-23CF-44E3-9099-C40C66FF867C}">
                  <a14:compatExt spid="_x0000_s1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6" name="Button 892" hidden="1">
              <a:extLst>
                <a:ext uri="{63B3BB69-23CF-44E3-9099-C40C66FF867C}">
                  <a14:compatExt spid="_x0000_s1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17" name="Button 893" hidden="1">
              <a:extLst>
                <a:ext uri="{63B3BB69-23CF-44E3-9099-C40C66FF867C}">
                  <a14:compatExt spid="_x0000_s19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18" name="Button 894" hidden="1">
              <a:extLst>
                <a:ext uri="{63B3BB69-23CF-44E3-9099-C40C66FF867C}">
                  <a14:compatExt spid="_x0000_s19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19" name="Button 895" hidden="1">
              <a:extLst>
                <a:ext uri="{63B3BB69-23CF-44E3-9099-C40C66FF867C}">
                  <a14:compatExt spid="_x0000_s19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0" name="Button 896" hidden="1">
              <a:extLst>
                <a:ext uri="{63B3BB69-23CF-44E3-9099-C40C66FF867C}">
                  <a14:compatExt spid="_x0000_s19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1" name="Button 897" hidden="1">
              <a:extLst>
                <a:ext uri="{63B3BB69-23CF-44E3-9099-C40C66FF867C}">
                  <a14:compatExt spid="_x0000_s19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2" name="Button 898" hidden="1">
              <a:extLst>
                <a:ext uri="{63B3BB69-23CF-44E3-9099-C40C66FF867C}">
                  <a14:compatExt spid="_x0000_s19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3" name="Button 899" hidden="1">
              <a:extLst>
                <a:ext uri="{63B3BB69-23CF-44E3-9099-C40C66FF867C}">
                  <a14:compatExt spid="_x0000_s19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4" name="Button 900" hidden="1">
              <a:extLst>
                <a:ext uri="{63B3BB69-23CF-44E3-9099-C40C66FF867C}">
                  <a14:compatExt spid="_x0000_s19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5" name="Button 901" hidden="1">
              <a:extLst>
                <a:ext uri="{63B3BB69-23CF-44E3-9099-C40C66FF867C}">
                  <a14:compatExt spid="_x0000_s19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6" name="Button 902" hidden="1">
              <a:extLst>
                <a:ext uri="{63B3BB69-23CF-44E3-9099-C40C66FF867C}">
                  <a14:compatExt spid="_x0000_s19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27" name="Button 903" hidden="1">
              <a:extLst>
                <a:ext uri="{63B3BB69-23CF-44E3-9099-C40C66FF867C}">
                  <a14:compatExt spid="_x0000_s19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28" name="Button 904" hidden="1">
              <a:extLst>
                <a:ext uri="{63B3BB69-23CF-44E3-9099-C40C66FF867C}">
                  <a14:compatExt spid="_x0000_s19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29" name="Button 905" hidden="1">
              <a:extLst>
                <a:ext uri="{63B3BB69-23CF-44E3-9099-C40C66FF867C}">
                  <a14:compatExt spid="_x0000_s19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0" name="Button 906" hidden="1">
              <a:extLst>
                <a:ext uri="{63B3BB69-23CF-44E3-9099-C40C66FF867C}">
                  <a14:compatExt spid="_x0000_s19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1" name="Button 907" hidden="1">
              <a:extLst>
                <a:ext uri="{63B3BB69-23CF-44E3-9099-C40C66FF867C}">
                  <a14:compatExt spid="_x0000_s19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2" name="Button 908" hidden="1">
              <a:extLst>
                <a:ext uri="{63B3BB69-23CF-44E3-9099-C40C66FF867C}">
                  <a14:compatExt spid="_x0000_s19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3" name="Button 909" hidden="1">
              <a:extLst>
                <a:ext uri="{63B3BB69-23CF-44E3-9099-C40C66FF867C}">
                  <a14:compatExt spid="_x0000_s19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4" name="Button 910" hidden="1">
              <a:extLst>
                <a:ext uri="{63B3BB69-23CF-44E3-9099-C40C66FF867C}">
                  <a14:compatExt spid="_x0000_s19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5" name="Button 911" hidden="1">
              <a:extLst>
                <a:ext uri="{63B3BB69-23CF-44E3-9099-C40C66FF867C}">
                  <a14:compatExt spid="_x0000_s19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6" name="Button 912" hidden="1">
              <a:extLst>
                <a:ext uri="{63B3BB69-23CF-44E3-9099-C40C66FF867C}">
                  <a14:compatExt spid="_x0000_s19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37" name="Button 913" hidden="1">
              <a:extLst>
                <a:ext uri="{63B3BB69-23CF-44E3-9099-C40C66FF867C}">
                  <a14:compatExt spid="_x0000_s1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38" name="Button 914" hidden="1">
              <a:extLst>
                <a:ext uri="{63B3BB69-23CF-44E3-9099-C40C66FF867C}">
                  <a14:compatExt spid="_x0000_s1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39" name="Button 915" hidden="1">
              <a:extLst>
                <a:ext uri="{63B3BB69-23CF-44E3-9099-C40C66FF867C}">
                  <a14:compatExt spid="_x0000_s1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0" name="Button 916" hidden="1">
              <a:extLst>
                <a:ext uri="{63B3BB69-23CF-44E3-9099-C40C66FF867C}">
                  <a14:compatExt spid="_x0000_s1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1" name="Button 917" hidden="1">
              <a:extLst>
                <a:ext uri="{63B3BB69-23CF-44E3-9099-C40C66FF867C}">
                  <a14:compatExt spid="_x0000_s19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2" name="Button 918" hidden="1">
              <a:extLst>
                <a:ext uri="{63B3BB69-23CF-44E3-9099-C40C66FF867C}">
                  <a14:compatExt spid="_x0000_s19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3" name="Button 919" hidden="1">
              <a:extLst>
                <a:ext uri="{63B3BB69-23CF-44E3-9099-C40C66FF867C}">
                  <a14:compatExt spid="_x0000_s19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4" name="Button 920" hidden="1">
              <a:extLst>
                <a:ext uri="{63B3BB69-23CF-44E3-9099-C40C66FF867C}">
                  <a14:compatExt spid="_x0000_s19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5" name="Button 921" hidden="1">
              <a:extLst>
                <a:ext uri="{63B3BB69-23CF-44E3-9099-C40C66FF867C}">
                  <a14:compatExt spid="_x0000_s19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6" name="Button 922" hidden="1">
              <a:extLst>
                <a:ext uri="{63B3BB69-23CF-44E3-9099-C40C66FF867C}">
                  <a14:compatExt spid="_x0000_s19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47" name="Button 923" hidden="1">
              <a:extLst>
                <a:ext uri="{63B3BB69-23CF-44E3-9099-C40C66FF867C}">
                  <a14:compatExt spid="_x0000_s19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48" name="Button 924" hidden="1">
              <a:extLst>
                <a:ext uri="{63B3BB69-23CF-44E3-9099-C40C66FF867C}">
                  <a14:compatExt spid="_x0000_s19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49" name="Button 925" hidden="1">
              <a:extLst>
                <a:ext uri="{63B3BB69-23CF-44E3-9099-C40C66FF867C}">
                  <a14:compatExt spid="_x0000_s19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0" name="Button 926" hidden="1">
              <a:extLst>
                <a:ext uri="{63B3BB69-23CF-44E3-9099-C40C66FF867C}">
                  <a14:compatExt spid="_x0000_s19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1" name="Button 927" hidden="1">
              <a:extLst>
                <a:ext uri="{63B3BB69-23CF-44E3-9099-C40C66FF867C}">
                  <a14:compatExt spid="_x0000_s19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2" name="Button 928" hidden="1">
              <a:extLst>
                <a:ext uri="{63B3BB69-23CF-44E3-9099-C40C66FF867C}">
                  <a14:compatExt spid="_x0000_s19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3" name="Button 929" hidden="1">
              <a:extLst>
                <a:ext uri="{63B3BB69-23CF-44E3-9099-C40C66FF867C}">
                  <a14:compatExt spid="_x0000_s19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4" name="Button 930" hidden="1">
              <a:extLst>
                <a:ext uri="{63B3BB69-23CF-44E3-9099-C40C66FF867C}">
                  <a14:compatExt spid="_x0000_s19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5" name="Button 931" hidden="1">
              <a:extLst>
                <a:ext uri="{63B3BB69-23CF-44E3-9099-C40C66FF867C}">
                  <a14:compatExt spid="_x0000_s19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6" name="Button 932" hidden="1">
              <a:extLst>
                <a:ext uri="{63B3BB69-23CF-44E3-9099-C40C66FF867C}">
                  <a14:compatExt spid="_x0000_s19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57" name="Button 933" hidden="1">
              <a:extLst>
                <a:ext uri="{63B3BB69-23CF-44E3-9099-C40C66FF867C}">
                  <a14:compatExt spid="_x0000_s19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58" name="Button 934" hidden="1">
              <a:extLst>
                <a:ext uri="{63B3BB69-23CF-44E3-9099-C40C66FF867C}">
                  <a14:compatExt spid="_x0000_s19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59" name="Button 935" hidden="1">
              <a:extLst>
                <a:ext uri="{63B3BB69-23CF-44E3-9099-C40C66FF867C}">
                  <a14:compatExt spid="_x0000_s19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0" name="Button 936" hidden="1">
              <a:extLst>
                <a:ext uri="{63B3BB69-23CF-44E3-9099-C40C66FF867C}">
                  <a14:compatExt spid="_x0000_s19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1" name="Button 937" hidden="1">
              <a:extLst>
                <a:ext uri="{63B3BB69-23CF-44E3-9099-C40C66FF867C}">
                  <a14:compatExt spid="_x0000_s1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2" name="Button 938" hidden="1">
              <a:extLst>
                <a:ext uri="{63B3BB69-23CF-44E3-9099-C40C66FF867C}">
                  <a14:compatExt spid="_x0000_s1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3" name="Button 939" hidden="1">
              <a:extLst>
                <a:ext uri="{63B3BB69-23CF-44E3-9099-C40C66FF867C}">
                  <a14:compatExt spid="_x0000_s1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4" name="Button 940" hidden="1">
              <a:extLst>
                <a:ext uri="{63B3BB69-23CF-44E3-9099-C40C66FF867C}">
                  <a14:compatExt spid="_x0000_s1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76200</xdr:colOff>
          <xdr:row>4</xdr:row>
          <xdr:rowOff>45720</xdr:rowOff>
        </xdr:from>
        <xdr:to>
          <xdr:col>61</xdr:col>
          <xdr:colOff>137160</xdr:colOff>
          <xdr:row>6</xdr:row>
          <xdr:rowOff>190500</xdr:rowOff>
        </xdr:to>
        <xdr:sp macro="" textlink="">
          <xdr:nvSpPr>
            <xdr:cNvPr id="1965" name="Button 941" hidden="1">
              <a:extLst>
                <a:ext uri="{63B3BB69-23CF-44E3-9099-C40C66FF867C}">
                  <a14:compatExt spid="_x0000_s19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59</xdr:col>
          <xdr:colOff>60960</xdr:colOff>
          <xdr:row>0</xdr:row>
          <xdr:rowOff>144780</xdr:rowOff>
        </xdr:from>
        <xdr:to>
          <xdr:col>61</xdr:col>
          <xdr:colOff>99060</xdr:colOff>
          <xdr:row>3</xdr:row>
          <xdr:rowOff>0</xdr:rowOff>
        </xdr:to>
        <xdr:sp macro="" textlink="">
          <xdr:nvSpPr>
            <xdr:cNvPr id="1966" name="Button 942" hidden="1">
              <a:extLst>
                <a:ext uri="{63B3BB69-23CF-44E3-9099-C40C66FF867C}">
                  <a14:compatExt spid="_x0000_s19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56</xdr:col>
          <xdr:colOff>22860</xdr:colOff>
          <xdr:row>1</xdr:row>
          <xdr:rowOff>152400</xdr:rowOff>
        </xdr:from>
        <xdr:to>
          <xdr:col>56</xdr:col>
          <xdr:colOff>1127760</xdr:colOff>
          <xdr:row>4</xdr:row>
          <xdr:rowOff>7620</xdr:rowOff>
        </xdr:to>
        <xdr:sp macro="" textlink="">
          <xdr:nvSpPr>
            <xdr:cNvPr id="1967" name="Button 943" hidden="1">
              <a:extLst>
                <a:ext uri="{63B3BB69-23CF-44E3-9099-C40C66FF867C}">
                  <a14:compatExt spid="_x0000_s19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New Month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RP%20Roll%202010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29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08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Master%20DPR%20Rollcredi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709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9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3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13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0\Master%20DRP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ower\Position\DPR\1998\Current\Master%20DPR%20Roll241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RP%20Ro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Master%20DPR%20Roll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2\Master%20DPR%20Roll03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ster%20DPR%20Roll11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-ntsydney01\COMMON\Power\Position\DPR\1998\9811\Master%20DPR%20Roll1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>
        <row r="13">
          <cell r="C13">
            <v>85943</v>
          </cell>
          <cell r="E13">
            <v>13600</v>
          </cell>
          <cell r="G13">
            <v>-19347</v>
          </cell>
          <cell r="I13">
            <v>-16871</v>
          </cell>
          <cell r="K13">
            <v>0</v>
          </cell>
        </row>
        <row r="29">
          <cell r="C29">
            <v>63393.609580909892</v>
          </cell>
          <cell r="E29">
            <v>-171066.86263335266</v>
          </cell>
          <cell r="G29">
            <v>0</v>
          </cell>
          <cell r="I29">
            <v>186263.85332415169</v>
          </cell>
          <cell r="K29">
            <v>-71139.078612932208</v>
          </cell>
        </row>
        <row r="35">
          <cell r="C35">
            <v>3243.8478336239623</v>
          </cell>
          <cell r="E35">
            <v>-976795.38361763221</v>
          </cell>
          <cell r="G35">
            <v>-141944.71772111813</v>
          </cell>
          <cell r="I35">
            <v>3360534.8182211211</v>
          </cell>
          <cell r="K35">
            <v>466839.7</v>
          </cell>
          <cell r="M35">
            <v>701623</v>
          </cell>
        </row>
        <row r="39"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1">
          <cell r="C41">
            <v>20810.404742804905</v>
          </cell>
          <cell r="E41">
            <v>87501.134281713123</v>
          </cell>
          <cell r="G41">
            <v>-75458.90032709729</v>
          </cell>
          <cell r="I41">
            <v>-265</v>
          </cell>
          <cell r="K41">
            <v>0</v>
          </cell>
          <cell r="M41">
            <v>0</v>
          </cell>
        </row>
        <row r="42">
          <cell r="C42">
            <v>107255.97244934874</v>
          </cell>
          <cell r="E42">
            <v>189069.18161609059</v>
          </cell>
          <cell r="G42">
            <v>-12821.344592722678</v>
          </cell>
          <cell r="I42">
            <v>-10368.820502499955</v>
          </cell>
          <cell r="K42">
            <v>15938</v>
          </cell>
          <cell r="M42">
            <v>0</v>
          </cell>
        </row>
        <row r="43"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</row>
        <row r="44"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</row>
        <row r="45">
          <cell r="C45">
            <v>-274.08776044845581</v>
          </cell>
          <cell r="E45">
            <v>93.652007400989532</v>
          </cell>
          <cell r="G45">
            <v>4156.6747689247131</v>
          </cell>
          <cell r="I45">
            <v>0</v>
          </cell>
          <cell r="K45">
            <v>0</v>
          </cell>
          <cell r="M45">
            <v>0</v>
          </cell>
        </row>
        <row r="46">
          <cell r="C46">
            <v>-21281.213928222656</v>
          </cell>
          <cell r="E46">
            <v>30343.327514648438</v>
          </cell>
          <cell r="G46">
            <v>150554.68774414063</v>
          </cell>
          <cell r="I46">
            <v>0</v>
          </cell>
          <cell r="K46">
            <v>0</v>
          </cell>
          <cell r="M46">
            <v>0</v>
          </cell>
        </row>
        <row r="47">
          <cell r="C47">
            <v>27728.340057373047</v>
          </cell>
          <cell r="E47">
            <v>-90681.278015136719</v>
          </cell>
          <cell r="G47">
            <v>-103353.78598308563</v>
          </cell>
          <cell r="I47">
            <v>-1226149</v>
          </cell>
          <cell r="K47">
            <v>-4984</v>
          </cell>
          <cell r="M47">
            <v>0</v>
          </cell>
        </row>
        <row r="48"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</row>
        <row r="49"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</row>
        <row r="50">
          <cell r="C50">
            <v>-1089</v>
          </cell>
          <cell r="E50">
            <v>-6842.25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</row>
        <row r="51">
          <cell r="C51">
            <v>0</v>
          </cell>
          <cell r="E51">
            <v>0</v>
          </cell>
          <cell r="G51">
            <v>0</v>
          </cell>
          <cell r="I51">
            <v>-14</v>
          </cell>
          <cell r="K51">
            <v>0</v>
          </cell>
          <cell r="M51">
            <v>0</v>
          </cell>
        </row>
        <row r="53">
          <cell r="C53">
            <v>15000</v>
          </cell>
          <cell r="E53">
            <v>0</v>
          </cell>
          <cell r="G53">
            <v>0</v>
          </cell>
          <cell r="I53">
            <v>31000</v>
          </cell>
          <cell r="K53">
            <v>2000</v>
          </cell>
          <cell r="M53">
            <v>0</v>
          </cell>
        </row>
        <row r="54">
          <cell r="C54">
            <v>-86058</v>
          </cell>
          <cell r="E54">
            <v>89888</v>
          </cell>
          <cell r="G54">
            <v>34676</v>
          </cell>
          <cell r="I54">
            <v>432082.5</v>
          </cell>
          <cell r="K54">
            <v>-7948</v>
          </cell>
          <cell r="M54">
            <v>0</v>
          </cell>
        </row>
        <row r="55">
          <cell r="C55">
            <v>0</v>
          </cell>
          <cell r="E55">
            <v>0</v>
          </cell>
          <cell r="G55">
            <v>0</v>
          </cell>
          <cell r="I55">
            <v>0</v>
          </cell>
          <cell r="K55">
            <v>0</v>
          </cell>
          <cell r="M55">
            <v>0</v>
          </cell>
        </row>
        <row r="56">
          <cell r="C56">
            <v>3977.197690573767</v>
          </cell>
          <cell r="E56">
            <v>-9497.4493417111862</v>
          </cell>
          <cell r="G56">
            <v>-3315.8889514835028</v>
          </cell>
          <cell r="I56">
            <v>149.09799965829006</v>
          </cell>
          <cell r="K56">
            <v>0</v>
          </cell>
          <cell r="M56">
            <v>0</v>
          </cell>
        </row>
        <row r="66">
          <cell r="C66">
            <v>151791.84624675001</v>
          </cell>
          <cell r="E66">
            <v>-886749.06730581028</v>
          </cell>
          <cell r="G66">
            <v>172185.42095157446</v>
          </cell>
          <cell r="I66">
            <v>3849765.9808869055</v>
          </cell>
          <cell r="K66">
            <v>458881.7</v>
          </cell>
          <cell r="M66">
            <v>701623</v>
          </cell>
        </row>
        <row r="80">
          <cell r="C80">
            <v>0</v>
          </cell>
          <cell r="E80">
            <v>0</v>
          </cell>
          <cell r="G80">
            <v>0</v>
          </cell>
          <cell r="I80">
            <v>0</v>
          </cell>
          <cell r="K80">
            <v>0</v>
          </cell>
          <cell r="M80">
            <v>0</v>
          </cell>
        </row>
        <row r="82">
          <cell r="C82">
            <v>6499.9957885742188</v>
          </cell>
          <cell r="E82">
            <v>0</v>
          </cell>
          <cell r="G82">
            <v>-75458.90032709729</v>
          </cell>
          <cell r="I82">
            <v>0</v>
          </cell>
          <cell r="K82">
            <v>0</v>
          </cell>
          <cell r="M82">
            <v>0</v>
          </cell>
        </row>
        <row r="83">
          <cell r="C83">
            <v>11250.000183105469</v>
          </cell>
          <cell r="E83">
            <v>0</v>
          </cell>
          <cell r="G83">
            <v>-74863.680094188254</v>
          </cell>
          <cell r="I83">
            <v>0</v>
          </cell>
          <cell r="K83">
            <v>0</v>
          </cell>
          <cell r="M83">
            <v>0</v>
          </cell>
        </row>
        <row r="84">
          <cell r="C84">
            <v>0</v>
          </cell>
          <cell r="E84">
            <v>0</v>
          </cell>
          <cell r="G84">
            <v>0</v>
          </cell>
          <cell r="I84">
            <v>0</v>
          </cell>
          <cell r="K84">
            <v>0</v>
          </cell>
          <cell r="M84">
            <v>0</v>
          </cell>
        </row>
        <row r="85">
          <cell r="C85">
            <v>0</v>
          </cell>
          <cell r="E85">
            <v>0</v>
          </cell>
          <cell r="G85">
            <v>0</v>
          </cell>
          <cell r="I85">
            <v>0</v>
          </cell>
          <cell r="K85">
            <v>0</v>
          </cell>
          <cell r="M85">
            <v>0</v>
          </cell>
        </row>
        <row r="86">
          <cell r="C86">
            <v>0</v>
          </cell>
          <cell r="E86">
            <v>0</v>
          </cell>
          <cell r="G86">
            <v>3948.89306640625</v>
          </cell>
          <cell r="I86">
            <v>0</v>
          </cell>
          <cell r="K86">
            <v>0</v>
          </cell>
          <cell r="M86">
            <v>0</v>
          </cell>
        </row>
        <row r="87">
          <cell r="C87">
            <v>-1628.3185729980469</v>
          </cell>
          <cell r="E87">
            <v>1637.7520751953125</v>
          </cell>
          <cell r="G87">
            <v>90134.57421875</v>
          </cell>
          <cell r="I87">
            <v>0</v>
          </cell>
          <cell r="K87">
            <v>0</v>
          </cell>
          <cell r="M87">
            <v>0</v>
          </cell>
        </row>
        <row r="88">
          <cell r="C88">
            <v>1591.6492919921875</v>
          </cell>
          <cell r="E88">
            <v>-4495.9789428710938</v>
          </cell>
          <cell r="G88">
            <v>-4565.1066017150879</v>
          </cell>
          <cell r="I88">
            <v>-57209</v>
          </cell>
          <cell r="K88">
            <v>-211</v>
          </cell>
          <cell r="M88">
            <v>0</v>
          </cell>
        </row>
        <row r="89">
          <cell r="C89">
            <v>0</v>
          </cell>
          <cell r="E89">
            <v>0</v>
          </cell>
          <cell r="G89">
            <v>0</v>
          </cell>
          <cell r="I89">
            <v>0</v>
          </cell>
          <cell r="K89">
            <v>0</v>
          </cell>
          <cell r="M89">
            <v>0</v>
          </cell>
        </row>
        <row r="90">
          <cell r="C90">
            <v>-45</v>
          </cell>
          <cell r="E90">
            <v>0</v>
          </cell>
          <cell r="G90">
            <v>0</v>
          </cell>
          <cell r="I90">
            <v>0</v>
          </cell>
          <cell r="K90">
            <v>0</v>
          </cell>
          <cell r="M90">
            <v>0</v>
          </cell>
        </row>
        <row r="91">
          <cell r="C91">
            <v>0</v>
          </cell>
          <cell r="E91">
            <v>0</v>
          </cell>
          <cell r="G91">
            <v>0</v>
          </cell>
          <cell r="I91">
            <v>0</v>
          </cell>
          <cell r="K91">
            <v>0</v>
          </cell>
          <cell r="M91">
            <v>0</v>
          </cell>
        </row>
        <row r="93">
          <cell r="C93">
            <v>0</v>
          </cell>
          <cell r="E93">
            <v>0</v>
          </cell>
          <cell r="G93">
            <v>0</v>
          </cell>
          <cell r="I93">
            <v>0</v>
          </cell>
          <cell r="K93">
            <v>0</v>
          </cell>
          <cell r="M93">
            <v>0</v>
          </cell>
        </row>
        <row r="94">
          <cell r="C94">
            <v>1339</v>
          </cell>
          <cell r="E94">
            <v>-2523</v>
          </cell>
          <cell r="G94">
            <v>-53313</v>
          </cell>
          <cell r="I94">
            <v>-9257</v>
          </cell>
          <cell r="K94">
            <v>265</v>
          </cell>
          <cell r="M94">
            <v>0</v>
          </cell>
        </row>
        <row r="95">
          <cell r="C95">
            <v>0</v>
          </cell>
          <cell r="E95">
            <v>0</v>
          </cell>
          <cell r="G95">
            <v>0</v>
          </cell>
          <cell r="I95">
            <v>0</v>
          </cell>
          <cell r="K95">
            <v>0</v>
          </cell>
          <cell r="M95">
            <v>0</v>
          </cell>
        </row>
        <row r="96">
          <cell r="C96">
            <v>123.97137508347168</v>
          </cell>
          <cell r="E96">
            <v>-383.42198292361172</v>
          </cell>
          <cell r="G96">
            <v>1960.129615187645</v>
          </cell>
          <cell r="I96">
            <v>-3.2164771109819412E-3</v>
          </cell>
          <cell r="K96">
            <v>0</v>
          </cell>
          <cell r="M96">
            <v>0</v>
          </cell>
        </row>
        <row r="97">
          <cell r="C97">
            <v>19131.298065757299</v>
          </cell>
          <cell r="E97">
            <v>-5764.648850599362</v>
          </cell>
          <cell r="G97">
            <v>-112157.09012265666</v>
          </cell>
          <cell r="I97">
            <v>-66466.003216477111</v>
          </cell>
          <cell r="K97">
            <v>54</v>
          </cell>
          <cell r="M97">
            <v>0</v>
          </cell>
        </row>
      </sheetData>
      <sheetData sheetId="1"/>
      <sheetData sheetId="2"/>
      <sheetData sheetId="3">
        <row r="3">
          <cell r="B3" t="str">
            <v>NSW</v>
          </cell>
        </row>
        <row r="16">
          <cell r="D16">
            <v>33775</v>
          </cell>
        </row>
        <row r="19">
          <cell r="I19">
            <v>1315323.6000000001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717.74521770840511</v>
          </cell>
        </row>
        <row r="88">
          <cell r="E88">
            <v>594.25636916554686</v>
          </cell>
        </row>
      </sheetData>
      <sheetData sheetId="4">
        <row r="3">
          <cell r="B3" t="str">
            <v>VIC</v>
          </cell>
        </row>
        <row r="16">
          <cell r="D16">
            <v>1375045</v>
          </cell>
        </row>
        <row r="19">
          <cell r="I19">
            <v>-2676393.86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87">
          <cell r="E87">
            <v>4501.2264913686358</v>
          </cell>
        </row>
        <row r="88">
          <cell r="E88">
            <v>-4293.7928031906104</v>
          </cell>
        </row>
      </sheetData>
      <sheetData sheetId="5">
        <row r="3">
          <cell r="B3" t="str">
            <v>QLD</v>
          </cell>
        </row>
        <row r="5">
          <cell r="B5">
            <v>36546</v>
          </cell>
        </row>
        <row r="16">
          <cell r="D16">
            <v>507213</v>
          </cell>
        </row>
        <row r="19">
          <cell r="I19">
            <v>-164895.37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1551.8613273074152</v>
          </cell>
        </row>
      </sheetData>
      <sheetData sheetId="6">
        <row r="3">
          <cell r="B3" t="str">
            <v>S.A</v>
          </cell>
        </row>
        <row r="16">
          <cell r="D16">
            <v>-544669</v>
          </cell>
        </row>
        <row r="19">
          <cell r="I19">
            <v>-91818.98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91.111252993345261</v>
          </cell>
        </row>
        <row r="88">
          <cell r="E88">
            <v>50.726081222295761</v>
          </cell>
        </row>
      </sheetData>
      <sheetData sheetId="7">
        <row r="3">
          <cell r="B3" t="str">
            <v>SNWY</v>
          </cell>
        </row>
        <row r="16">
          <cell r="D16">
            <v>6676</v>
          </cell>
        </row>
        <row r="19">
          <cell r="I19">
            <v>-1516898.57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87">
          <cell r="E87">
            <v>0</v>
          </cell>
        </row>
        <row r="88">
          <cell r="E88">
            <v>10</v>
          </cell>
        </row>
      </sheetData>
      <sheetData sheetId="8"/>
      <sheetData sheetId="9">
        <row r="16">
          <cell r="D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5">
          <cell r="I25">
            <v>0</v>
          </cell>
        </row>
        <row r="26">
          <cell r="I26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87">
          <cell r="E87">
            <v>0</v>
          </cell>
        </row>
        <row r="88">
          <cell r="E88">
            <v>0</v>
          </cell>
        </row>
      </sheetData>
      <sheetData sheetId="10">
        <row r="3">
          <cell r="B3" t="str">
            <v>EXTRA3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1">
        <row r="3">
          <cell r="B3" t="str">
            <v>EXTRA4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2">
        <row r="3">
          <cell r="B3" t="str">
            <v>EXTRA5</v>
          </cell>
        </row>
        <row r="16">
          <cell r="D16">
            <v>0</v>
          </cell>
          <cell r="O16">
            <v>0</v>
          </cell>
        </row>
        <row r="18">
          <cell r="I18">
            <v>0</v>
          </cell>
        </row>
        <row r="19">
          <cell r="I19">
            <v>0</v>
          </cell>
        </row>
        <row r="21">
          <cell r="I21">
            <v>0</v>
          </cell>
        </row>
        <row r="22">
          <cell r="I22">
            <v>0</v>
          </cell>
        </row>
        <row r="24">
          <cell r="D24">
            <v>0</v>
          </cell>
          <cell r="O24">
            <v>0</v>
          </cell>
        </row>
        <row r="25">
          <cell r="I25">
            <v>0</v>
          </cell>
        </row>
        <row r="26">
          <cell r="I26">
            <v>0</v>
          </cell>
        </row>
        <row r="38">
          <cell r="D38">
            <v>0</v>
          </cell>
          <cell r="O38">
            <v>0</v>
          </cell>
        </row>
        <row r="44">
          <cell r="O44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76">
          <cell r="E76">
            <v>0</v>
          </cell>
        </row>
        <row r="78">
          <cell r="E78">
            <v>0</v>
          </cell>
        </row>
        <row r="79">
          <cell r="E79">
            <v>0</v>
          </cell>
        </row>
        <row r="82">
          <cell r="E82">
            <v>0</v>
          </cell>
        </row>
        <row r="83">
          <cell r="E83">
            <v>0</v>
          </cell>
        </row>
        <row r="87">
          <cell r="E87">
            <v>0</v>
          </cell>
        </row>
        <row r="88">
          <cell r="E88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103">
          <cell r="E103">
            <v>0</v>
          </cell>
        </row>
        <row r="106">
          <cell r="E106">
            <v>0</v>
          </cell>
        </row>
        <row r="108">
          <cell r="E108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</sheetData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Other"/>
      <sheetName val="EXTRA3"/>
      <sheetName val="EXTRA4"/>
      <sheetName val="EXTRA5"/>
      <sheetName val="Credit Reserve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  <definedName name="Macro8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Deals"/>
      <sheetName val="Check"/>
      <sheetName val="NSW"/>
      <sheetName val="VIC"/>
      <sheetName val="QSLD"/>
      <sheetName val="S.AU"/>
      <sheetName val="SNWY"/>
      <sheetName val="USD rpt"/>
      <sheetName val="EXTRA2"/>
      <sheetName val="EXTRA3"/>
      <sheetName val="EXTRA4"/>
      <sheetName val="EXTRA5"/>
      <sheetName val="Orig Sched"/>
      <sheetName val="Daily Macro"/>
      <sheetName val="MTD Macro"/>
      <sheetName val="YTD Macro"/>
      <sheetName val="Liquidation GOTO"/>
      <sheetName val="Link Macro"/>
    </sheetNames>
    <definedNames>
      <definedName name="Macro4"/>
      <definedName name="Macro5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671" Type="http://schemas.openxmlformats.org/officeDocument/2006/relationships/ctrlProp" Target="../ctrlProps/ctrlProp669.xml"/><Relationship Id="rId769" Type="http://schemas.openxmlformats.org/officeDocument/2006/relationships/ctrlProp" Target="../ctrlProps/ctrlProp767.xml"/><Relationship Id="rId21" Type="http://schemas.openxmlformats.org/officeDocument/2006/relationships/ctrlProp" Target="../ctrlProps/ctrlProp19.xml"/><Relationship Id="rId324" Type="http://schemas.openxmlformats.org/officeDocument/2006/relationships/ctrlProp" Target="../ctrlProps/ctrlProp322.xml"/><Relationship Id="rId531" Type="http://schemas.openxmlformats.org/officeDocument/2006/relationships/ctrlProp" Target="../ctrlProps/ctrlProp529.xml"/><Relationship Id="rId629" Type="http://schemas.openxmlformats.org/officeDocument/2006/relationships/ctrlProp" Target="../ctrlProps/ctrlProp627.xml"/><Relationship Id="rId170" Type="http://schemas.openxmlformats.org/officeDocument/2006/relationships/ctrlProp" Target="../ctrlProps/ctrlProp168.xml"/><Relationship Id="rId836" Type="http://schemas.openxmlformats.org/officeDocument/2006/relationships/ctrlProp" Target="../ctrlProps/ctrlProp834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682" Type="http://schemas.openxmlformats.org/officeDocument/2006/relationships/ctrlProp" Target="../ctrlProps/ctrlProp680.xml"/><Relationship Id="rId903" Type="http://schemas.openxmlformats.org/officeDocument/2006/relationships/ctrlProp" Target="../ctrlProps/ctrlProp901.xml"/><Relationship Id="rId32" Type="http://schemas.openxmlformats.org/officeDocument/2006/relationships/ctrlProp" Target="../ctrlProps/ctrlProp30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542" Type="http://schemas.openxmlformats.org/officeDocument/2006/relationships/ctrlProp" Target="../ctrlProps/ctrlProp540.xml"/><Relationship Id="rId181" Type="http://schemas.openxmlformats.org/officeDocument/2006/relationships/ctrlProp" Target="../ctrlProps/ctrlProp179.xml"/><Relationship Id="rId402" Type="http://schemas.openxmlformats.org/officeDocument/2006/relationships/ctrlProp" Target="../ctrlProps/ctrlProp400.xml"/><Relationship Id="rId847" Type="http://schemas.openxmlformats.org/officeDocument/2006/relationships/ctrlProp" Target="../ctrlProps/ctrlProp845.xml"/><Relationship Id="rId279" Type="http://schemas.openxmlformats.org/officeDocument/2006/relationships/ctrlProp" Target="../ctrlProps/ctrlProp277.xml"/><Relationship Id="rId486" Type="http://schemas.openxmlformats.org/officeDocument/2006/relationships/ctrlProp" Target="../ctrlProps/ctrlProp484.xml"/><Relationship Id="rId693" Type="http://schemas.openxmlformats.org/officeDocument/2006/relationships/ctrlProp" Target="../ctrlProps/ctrlProp691.xml"/><Relationship Id="rId707" Type="http://schemas.openxmlformats.org/officeDocument/2006/relationships/ctrlProp" Target="../ctrlProps/ctrlProp705.xml"/><Relationship Id="rId914" Type="http://schemas.openxmlformats.org/officeDocument/2006/relationships/ctrlProp" Target="../ctrlProps/ctrlProp912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346" Type="http://schemas.openxmlformats.org/officeDocument/2006/relationships/ctrlProp" Target="../ctrlProps/ctrlProp344.xml"/><Relationship Id="rId553" Type="http://schemas.openxmlformats.org/officeDocument/2006/relationships/ctrlProp" Target="../ctrlProps/ctrlProp551.xml"/><Relationship Id="rId760" Type="http://schemas.openxmlformats.org/officeDocument/2006/relationships/ctrlProp" Target="../ctrlProps/ctrlProp75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858" Type="http://schemas.openxmlformats.org/officeDocument/2006/relationships/ctrlProp" Target="../ctrlProps/ctrlProp856.xml"/><Relationship Id="rId497" Type="http://schemas.openxmlformats.org/officeDocument/2006/relationships/ctrlProp" Target="../ctrlProps/ctrlProp495.xml"/><Relationship Id="rId620" Type="http://schemas.openxmlformats.org/officeDocument/2006/relationships/ctrlProp" Target="../ctrlProps/ctrlProp618.xml"/><Relationship Id="rId718" Type="http://schemas.openxmlformats.org/officeDocument/2006/relationships/ctrlProp" Target="../ctrlProps/ctrlProp716.xml"/><Relationship Id="rId925" Type="http://schemas.openxmlformats.org/officeDocument/2006/relationships/ctrlProp" Target="../ctrlProps/ctrlProp92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217" Type="http://schemas.openxmlformats.org/officeDocument/2006/relationships/ctrlProp" Target="../ctrlProps/ctrlProp215.xml"/><Relationship Id="rId564" Type="http://schemas.openxmlformats.org/officeDocument/2006/relationships/ctrlProp" Target="../ctrlProps/ctrlProp562.xml"/><Relationship Id="rId771" Type="http://schemas.openxmlformats.org/officeDocument/2006/relationships/ctrlProp" Target="../ctrlProps/ctrlProp769.xml"/><Relationship Id="rId869" Type="http://schemas.openxmlformats.org/officeDocument/2006/relationships/ctrlProp" Target="../ctrlProps/ctrlProp867.xml"/><Relationship Id="rId424" Type="http://schemas.openxmlformats.org/officeDocument/2006/relationships/ctrlProp" Target="../ctrlProps/ctrlProp422.xml"/><Relationship Id="rId631" Type="http://schemas.openxmlformats.org/officeDocument/2006/relationships/ctrlProp" Target="../ctrlProps/ctrlProp629.xml"/><Relationship Id="rId729" Type="http://schemas.openxmlformats.org/officeDocument/2006/relationships/ctrlProp" Target="../ctrlProps/ctrlProp727.xml"/><Relationship Id="rId270" Type="http://schemas.openxmlformats.org/officeDocument/2006/relationships/ctrlProp" Target="../ctrlProps/ctrlProp268.xml"/><Relationship Id="rId936" Type="http://schemas.openxmlformats.org/officeDocument/2006/relationships/ctrlProp" Target="../ctrlProps/ctrlProp93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575" Type="http://schemas.openxmlformats.org/officeDocument/2006/relationships/ctrlProp" Target="../ctrlProps/ctrlProp573.xml"/><Relationship Id="rId782" Type="http://schemas.openxmlformats.org/officeDocument/2006/relationships/ctrlProp" Target="../ctrlProps/ctrlProp78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642" Type="http://schemas.openxmlformats.org/officeDocument/2006/relationships/ctrlProp" Target="../ctrlProps/ctrlProp640.xml"/><Relationship Id="rId281" Type="http://schemas.openxmlformats.org/officeDocument/2006/relationships/ctrlProp" Target="../ctrlProps/ctrlProp279.xml"/><Relationship Id="rId502" Type="http://schemas.openxmlformats.org/officeDocument/2006/relationships/ctrlProp" Target="../ctrlProps/ctrlProp500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586" Type="http://schemas.openxmlformats.org/officeDocument/2006/relationships/ctrlProp" Target="../ctrlProps/ctrlProp584.xml"/><Relationship Id="rId793" Type="http://schemas.openxmlformats.org/officeDocument/2006/relationships/ctrlProp" Target="../ctrlProps/ctrlProp791.xml"/><Relationship Id="rId807" Type="http://schemas.openxmlformats.org/officeDocument/2006/relationships/ctrlProp" Target="../ctrlProps/ctrlProp805.xml"/><Relationship Id="rId7" Type="http://schemas.openxmlformats.org/officeDocument/2006/relationships/ctrlProp" Target="../ctrlProps/ctrlProp5.xml"/><Relationship Id="rId239" Type="http://schemas.openxmlformats.org/officeDocument/2006/relationships/ctrlProp" Target="../ctrlProps/ctrlProp237.xml"/><Relationship Id="rId446" Type="http://schemas.openxmlformats.org/officeDocument/2006/relationships/ctrlProp" Target="../ctrlProps/ctrlProp444.xml"/><Relationship Id="rId653" Type="http://schemas.openxmlformats.org/officeDocument/2006/relationships/ctrlProp" Target="../ctrlProps/ctrlProp651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860" Type="http://schemas.openxmlformats.org/officeDocument/2006/relationships/ctrlProp" Target="../ctrlProps/ctrlProp858.xml"/><Relationship Id="rId87" Type="http://schemas.openxmlformats.org/officeDocument/2006/relationships/ctrlProp" Target="../ctrlProps/ctrlProp85.xml"/><Relationship Id="rId513" Type="http://schemas.openxmlformats.org/officeDocument/2006/relationships/ctrlProp" Target="../ctrlProps/ctrlProp511.xml"/><Relationship Id="rId597" Type="http://schemas.openxmlformats.org/officeDocument/2006/relationships/ctrlProp" Target="../ctrlProps/ctrlProp595.xml"/><Relationship Id="rId720" Type="http://schemas.openxmlformats.org/officeDocument/2006/relationships/ctrlProp" Target="../ctrlProps/ctrlProp718.xml"/><Relationship Id="rId818" Type="http://schemas.openxmlformats.org/officeDocument/2006/relationships/ctrlProp" Target="../ctrlProps/ctrlProp816.xml"/><Relationship Id="rId152" Type="http://schemas.openxmlformats.org/officeDocument/2006/relationships/ctrlProp" Target="../ctrlProps/ctrlProp150.xml"/><Relationship Id="rId457" Type="http://schemas.openxmlformats.org/officeDocument/2006/relationships/ctrlProp" Target="../ctrlProps/ctrlProp455.xml"/><Relationship Id="rId664" Type="http://schemas.openxmlformats.org/officeDocument/2006/relationships/ctrlProp" Target="../ctrlProps/ctrlProp662.xml"/><Relationship Id="rId871" Type="http://schemas.openxmlformats.org/officeDocument/2006/relationships/ctrlProp" Target="../ctrlProps/ctrlProp869.xml"/><Relationship Id="rId14" Type="http://schemas.openxmlformats.org/officeDocument/2006/relationships/ctrlProp" Target="../ctrlProps/ctrlProp12.xml"/><Relationship Id="rId317" Type="http://schemas.openxmlformats.org/officeDocument/2006/relationships/ctrlProp" Target="../ctrlProps/ctrlProp315.xml"/><Relationship Id="rId524" Type="http://schemas.openxmlformats.org/officeDocument/2006/relationships/ctrlProp" Target="../ctrlProps/ctrlProp522.xml"/><Relationship Id="rId731" Type="http://schemas.openxmlformats.org/officeDocument/2006/relationships/ctrlProp" Target="../ctrlProps/ctrlProp729.xml"/><Relationship Id="rId98" Type="http://schemas.openxmlformats.org/officeDocument/2006/relationships/ctrlProp" Target="../ctrlProps/ctrlProp96.xml"/><Relationship Id="rId163" Type="http://schemas.openxmlformats.org/officeDocument/2006/relationships/ctrlProp" Target="../ctrlProps/ctrlProp161.xml"/><Relationship Id="rId370" Type="http://schemas.openxmlformats.org/officeDocument/2006/relationships/ctrlProp" Target="../ctrlProps/ctrlProp368.xml"/><Relationship Id="rId829" Type="http://schemas.openxmlformats.org/officeDocument/2006/relationships/ctrlProp" Target="../ctrlProps/ctrlProp827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675" Type="http://schemas.openxmlformats.org/officeDocument/2006/relationships/ctrlProp" Target="../ctrlProps/ctrlProp673.xml"/><Relationship Id="rId882" Type="http://schemas.openxmlformats.org/officeDocument/2006/relationships/ctrlProp" Target="../ctrlProps/ctrlProp880.xml"/><Relationship Id="rId25" Type="http://schemas.openxmlformats.org/officeDocument/2006/relationships/ctrlProp" Target="../ctrlProps/ctrlProp23.xml"/><Relationship Id="rId328" Type="http://schemas.openxmlformats.org/officeDocument/2006/relationships/ctrlProp" Target="../ctrlProps/ctrlProp326.xml"/><Relationship Id="rId535" Type="http://schemas.openxmlformats.org/officeDocument/2006/relationships/ctrlProp" Target="../ctrlProps/ctrlProp533.xml"/><Relationship Id="rId742" Type="http://schemas.openxmlformats.org/officeDocument/2006/relationships/ctrlProp" Target="../ctrlProps/ctrlProp74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602" Type="http://schemas.openxmlformats.org/officeDocument/2006/relationships/ctrlProp" Target="../ctrlProps/ctrlProp600.xml"/><Relationship Id="rId241" Type="http://schemas.openxmlformats.org/officeDocument/2006/relationships/ctrlProp" Target="../ctrlProps/ctrlProp239.xml"/><Relationship Id="rId479" Type="http://schemas.openxmlformats.org/officeDocument/2006/relationships/ctrlProp" Target="../ctrlProps/ctrlProp477.xml"/><Relationship Id="rId686" Type="http://schemas.openxmlformats.org/officeDocument/2006/relationships/ctrlProp" Target="../ctrlProps/ctrlProp684.xml"/><Relationship Id="rId893" Type="http://schemas.openxmlformats.org/officeDocument/2006/relationships/ctrlProp" Target="../ctrlProps/ctrlProp891.xml"/><Relationship Id="rId907" Type="http://schemas.openxmlformats.org/officeDocument/2006/relationships/ctrlProp" Target="../ctrlProps/ctrlProp905.xml"/><Relationship Id="rId36" Type="http://schemas.openxmlformats.org/officeDocument/2006/relationships/ctrlProp" Target="../ctrlProps/ctrlProp34.xml"/><Relationship Id="rId339" Type="http://schemas.openxmlformats.org/officeDocument/2006/relationships/ctrlProp" Target="../ctrlProps/ctrlProp337.xml"/><Relationship Id="rId546" Type="http://schemas.openxmlformats.org/officeDocument/2006/relationships/ctrlProp" Target="../ctrlProps/ctrlProp544.xml"/><Relationship Id="rId753" Type="http://schemas.openxmlformats.org/officeDocument/2006/relationships/ctrlProp" Target="../ctrlProps/ctrlProp751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588" Type="http://schemas.openxmlformats.org/officeDocument/2006/relationships/ctrlProp" Target="../ctrlProps/ctrlProp586.xml"/><Relationship Id="rId795" Type="http://schemas.openxmlformats.org/officeDocument/2006/relationships/ctrlProp" Target="../ctrlProps/ctrlProp793.xml"/><Relationship Id="rId809" Type="http://schemas.openxmlformats.org/officeDocument/2006/relationships/ctrlProp" Target="../ctrlProps/ctrlProp807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448" Type="http://schemas.openxmlformats.org/officeDocument/2006/relationships/ctrlProp" Target="../ctrlProps/ctrlProp446.xml"/><Relationship Id="rId613" Type="http://schemas.openxmlformats.org/officeDocument/2006/relationships/ctrlProp" Target="../ctrlProps/ctrlProp611.xml"/><Relationship Id="rId655" Type="http://schemas.openxmlformats.org/officeDocument/2006/relationships/ctrlProp" Target="../ctrlProps/ctrlProp653.xml"/><Relationship Id="rId697" Type="http://schemas.openxmlformats.org/officeDocument/2006/relationships/ctrlProp" Target="../ctrlProps/ctrlProp695.xml"/><Relationship Id="rId820" Type="http://schemas.openxmlformats.org/officeDocument/2006/relationships/ctrlProp" Target="../ctrlProps/ctrlProp818.xml"/><Relationship Id="rId862" Type="http://schemas.openxmlformats.org/officeDocument/2006/relationships/ctrlProp" Target="../ctrlProps/ctrlProp860.xml"/><Relationship Id="rId918" Type="http://schemas.openxmlformats.org/officeDocument/2006/relationships/ctrlProp" Target="../ctrlProps/ctrlProp916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515" Type="http://schemas.openxmlformats.org/officeDocument/2006/relationships/ctrlProp" Target="../ctrlProps/ctrlProp513.xml"/><Relationship Id="rId722" Type="http://schemas.openxmlformats.org/officeDocument/2006/relationships/ctrlProp" Target="../ctrlProps/ctrlProp720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557" Type="http://schemas.openxmlformats.org/officeDocument/2006/relationships/ctrlProp" Target="../ctrlProps/ctrlProp555.xml"/><Relationship Id="rId599" Type="http://schemas.openxmlformats.org/officeDocument/2006/relationships/ctrlProp" Target="../ctrlProps/ctrlProp597.xml"/><Relationship Id="rId764" Type="http://schemas.openxmlformats.org/officeDocument/2006/relationships/ctrlProp" Target="../ctrlProps/ctrlProp762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459" Type="http://schemas.openxmlformats.org/officeDocument/2006/relationships/ctrlProp" Target="../ctrlProps/ctrlProp457.xml"/><Relationship Id="rId624" Type="http://schemas.openxmlformats.org/officeDocument/2006/relationships/ctrlProp" Target="../ctrlProps/ctrlProp622.xml"/><Relationship Id="rId666" Type="http://schemas.openxmlformats.org/officeDocument/2006/relationships/ctrlProp" Target="../ctrlProps/ctrlProp664.xml"/><Relationship Id="rId831" Type="http://schemas.openxmlformats.org/officeDocument/2006/relationships/ctrlProp" Target="../ctrlProps/ctrlProp829.xml"/><Relationship Id="rId873" Type="http://schemas.openxmlformats.org/officeDocument/2006/relationships/ctrlProp" Target="../ctrlProps/ctrlProp871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470" Type="http://schemas.openxmlformats.org/officeDocument/2006/relationships/ctrlProp" Target="../ctrlProps/ctrlProp468.xml"/><Relationship Id="rId526" Type="http://schemas.openxmlformats.org/officeDocument/2006/relationships/ctrlProp" Target="../ctrlProps/ctrlProp524.xml"/><Relationship Id="rId929" Type="http://schemas.openxmlformats.org/officeDocument/2006/relationships/ctrlProp" Target="../ctrlProps/ctrlProp92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568" Type="http://schemas.openxmlformats.org/officeDocument/2006/relationships/ctrlProp" Target="../ctrlProps/ctrlProp566.xml"/><Relationship Id="rId733" Type="http://schemas.openxmlformats.org/officeDocument/2006/relationships/ctrlProp" Target="../ctrlProps/ctrlProp731.xml"/><Relationship Id="rId775" Type="http://schemas.openxmlformats.org/officeDocument/2006/relationships/ctrlProp" Target="../ctrlProps/ctrlProp773.xml"/><Relationship Id="rId940" Type="http://schemas.openxmlformats.org/officeDocument/2006/relationships/ctrlProp" Target="../ctrlProps/ctrlProp93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428" Type="http://schemas.openxmlformats.org/officeDocument/2006/relationships/ctrlProp" Target="../ctrlProps/ctrlProp426.xml"/><Relationship Id="rId635" Type="http://schemas.openxmlformats.org/officeDocument/2006/relationships/ctrlProp" Target="../ctrlProps/ctrlProp633.xml"/><Relationship Id="rId677" Type="http://schemas.openxmlformats.org/officeDocument/2006/relationships/ctrlProp" Target="../ctrlProps/ctrlProp675.xml"/><Relationship Id="rId800" Type="http://schemas.openxmlformats.org/officeDocument/2006/relationships/ctrlProp" Target="../ctrlProps/ctrlProp798.xml"/><Relationship Id="rId842" Type="http://schemas.openxmlformats.org/officeDocument/2006/relationships/ctrlProp" Target="../ctrlProps/ctrlProp840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702" Type="http://schemas.openxmlformats.org/officeDocument/2006/relationships/ctrlProp" Target="../ctrlProps/ctrlProp700.xml"/><Relationship Id="rId884" Type="http://schemas.openxmlformats.org/officeDocument/2006/relationships/ctrlProp" Target="../ctrlProps/ctrlProp88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537" Type="http://schemas.openxmlformats.org/officeDocument/2006/relationships/ctrlProp" Target="../ctrlProps/ctrlProp535.xml"/><Relationship Id="rId579" Type="http://schemas.openxmlformats.org/officeDocument/2006/relationships/ctrlProp" Target="../ctrlProps/ctrlProp577.xml"/><Relationship Id="rId744" Type="http://schemas.openxmlformats.org/officeDocument/2006/relationships/ctrlProp" Target="../ctrlProps/ctrlProp742.xml"/><Relationship Id="rId786" Type="http://schemas.openxmlformats.org/officeDocument/2006/relationships/ctrlProp" Target="../ctrlProps/ctrlProp784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439" Type="http://schemas.openxmlformats.org/officeDocument/2006/relationships/ctrlProp" Target="../ctrlProps/ctrlProp437.xml"/><Relationship Id="rId590" Type="http://schemas.openxmlformats.org/officeDocument/2006/relationships/ctrlProp" Target="../ctrlProps/ctrlProp588.xml"/><Relationship Id="rId604" Type="http://schemas.openxmlformats.org/officeDocument/2006/relationships/ctrlProp" Target="../ctrlProps/ctrlProp602.xml"/><Relationship Id="rId646" Type="http://schemas.openxmlformats.org/officeDocument/2006/relationships/ctrlProp" Target="../ctrlProps/ctrlProp644.xml"/><Relationship Id="rId811" Type="http://schemas.openxmlformats.org/officeDocument/2006/relationships/ctrlProp" Target="../ctrlProps/ctrlProp809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450" Type="http://schemas.openxmlformats.org/officeDocument/2006/relationships/ctrlProp" Target="../ctrlProps/ctrlProp448.xml"/><Relationship Id="rId506" Type="http://schemas.openxmlformats.org/officeDocument/2006/relationships/ctrlProp" Target="../ctrlProps/ctrlProp504.xml"/><Relationship Id="rId688" Type="http://schemas.openxmlformats.org/officeDocument/2006/relationships/ctrlProp" Target="../ctrlProps/ctrlProp686.xml"/><Relationship Id="rId853" Type="http://schemas.openxmlformats.org/officeDocument/2006/relationships/ctrlProp" Target="../ctrlProps/ctrlProp851.xml"/><Relationship Id="rId895" Type="http://schemas.openxmlformats.org/officeDocument/2006/relationships/ctrlProp" Target="../ctrlProps/ctrlProp893.xml"/><Relationship Id="rId909" Type="http://schemas.openxmlformats.org/officeDocument/2006/relationships/ctrlProp" Target="../ctrlProps/ctrlProp907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492" Type="http://schemas.openxmlformats.org/officeDocument/2006/relationships/ctrlProp" Target="../ctrlProps/ctrlProp490.xml"/><Relationship Id="rId548" Type="http://schemas.openxmlformats.org/officeDocument/2006/relationships/ctrlProp" Target="../ctrlProps/ctrlProp546.xml"/><Relationship Id="rId713" Type="http://schemas.openxmlformats.org/officeDocument/2006/relationships/ctrlProp" Target="../ctrlProps/ctrlProp711.xml"/><Relationship Id="rId755" Type="http://schemas.openxmlformats.org/officeDocument/2006/relationships/ctrlProp" Target="../ctrlProps/ctrlProp753.xml"/><Relationship Id="rId797" Type="http://schemas.openxmlformats.org/officeDocument/2006/relationships/ctrlProp" Target="../ctrlProps/ctrlProp795.xml"/><Relationship Id="rId920" Type="http://schemas.openxmlformats.org/officeDocument/2006/relationships/ctrlProp" Target="../ctrlProps/ctrlProp91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615" Type="http://schemas.openxmlformats.org/officeDocument/2006/relationships/ctrlProp" Target="../ctrlProps/ctrlProp613.xml"/><Relationship Id="rId822" Type="http://schemas.openxmlformats.org/officeDocument/2006/relationships/ctrlProp" Target="../ctrlProps/ctrlProp820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657" Type="http://schemas.openxmlformats.org/officeDocument/2006/relationships/ctrlProp" Target="../ctrlProps/ctrlProp655.xml"/><Relationship Id="rId699" Type="http://schemas.openxmlformats.org/officeDocument/2006/relationships/ctrlProp" Target="../ctrlProps/ctrlProp697.xml"/><Relationship Id="rId864" Type="http://schemas.openxmlformats.org/officeDocument/2006/relationships/ctrlProp" Target="../ctrlProps/ctrlProp862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461" Type="http://schemas.openxmlformats.org/officeDocument/2006/relationships/ctrlProp" Target="../ctrlProps/ctrlProp459.xml"/><Relationship Id="rId517" Type="http://schemas.openxmlformats.org/officeDocument/2006/relationships/ctrlProp" Target="../ctrlProps/ctrlProp515.xml"/><Relationship Id="rId559" Type="http://schemas.openxmlformats.org/officeDocument/2006/relationships/ctrlProp" Target="../ctrlProps/ctrlProp557.xml"/><Relationship Id="rId724" Type="http://schemas.openxmlformats.org/officeDocument/2006/relationships/ctrlProp" Target="../ctrlProps/ctrlProp722.xml"/><Relationship Id="rId766" Type="http://schemas.openxmlformats.org/officeDocument/2006/relationships/ctrlProp" Target="../ctrlProps/ctrlProp764.xml"/><Relationship Id="rId931" Type="http://schemas.openxmlformats.org/officeDocument/2006/relationships/ctrlProp" Target="../ctrlProps/ctrlProp929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570" Type="http://schemas.openxmlformats.org/officeDocument/2006/relationships/ctrlProp" Target="../ctrlProps/ctrlProp568.xml"/><Relationship Id="rId626" Type="http://schemas.openxmlformats.org/officeDocument/2006/relationships/ctrlProp" Target="../ctrlProps/ctrlProp624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668" Type="http://schemas.openxmlformats.org/officeDocument/2006/relationships/ctrlProp" Target="../ctrlProps/ctrlProp666.xml"/><Relationship Id="rId833" Type="http://schemas.openxmlformats.org/officeDocument/2006/relationships/ctrlProp" Target="../ctrlProps/ctrlProp831.xml"/><Relationship Id="rId875" Type="http://schemas.openxmlformats.org/officeDocument/2006/relationships/ctrlProp" Target="../ctrlProps/ctrlProp873.xml"/><Relationship Id="rId18" Type="http://schemas.openxmlformats.org/officeDocument/2006/relationships/ctrlProp" Target="../ctrlProps/ctrlProp16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528" Type="http://schemas.openxmlformats.org/officeDocument/2006/relationships/ctrlProp" Target="../ctrlProps/ctrlProp526.xml"/><Relationship Id="rId735" Type="http://schemas.openxmlformats.org/officeDocument/2006/relationships/ctrlProp" Target="../ctrlProps/ctrlProp733.xml"/><Relationship Id="rId900" Type="http://schemas.openxmlformats.org/officeDocument/2006/relationships/ctrlProp" Target="../ctrlProps/ctrlProp898.xml"/><Relationship Id="rId942" Type="http://schemas.openxmlformats.org/officeDocument/2006/relationships/ctrlProp" Target="../ctrlProps/ctrlProp940.xml"/><Relationship Id="rId125" Type="http://schemas.openxmlformats.org/officeDocument/2006/relationships/ctrlProp" Target="../ctrlProps/ctrlProp123.xml"/><Relationship Id="rId167" Type="http://schemas.openxmlformats.org/officeDocument/2006/relationships/ctrlProp" Target="../ctrlProps/ctrlProp165.xml"/><Relationship Id="rId332" Type="http://schemas.openxmlformats.org/officeDocument/2006/relationships/ctrlProp" Target="../ctrlProps/ctrlProp330.xml"/><Relationship Id="rId374" Type="http://schemas.openxmlformats.org/officeDocument/2006/relationships/ctrlProp" Target="../ctrlProps/ctrlProp372.xml"/><Relationship Id="rId581" Type="http://schemas.openxmlformats.org/officeDocument/2006/relationships/ctrlProp" Target="../ctrlProps/ctrlProp579.xml"/><Relationship Id="rId777" Type="http://schemas.openxmlformats.org/officeDocument/2006/relationships/ctrlProp" Target="../ctrlProps/ctrlProp775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637" Type="http://schemas.openxmlformats.org/officeDocument/2006/relationships/ctrlProp" Target="../ctrlProps/ctrlProp635.xml"/><Relationship Id="rId679" Type="http://schemas.openxmlformats.org/officeDocument/2006/relationships/ctrlProp" Target="../ctrlProps/ctrlProp677.xml"/><Relationship Id="rId802" Type="http://schemas.openxmlformats.org/officeDocument/2006/relationships/ctrlProp" Target="../ctrlProps/ctrlProp800.xml"/><Relationship Id="rId844" Type="http://schemas.openxmlformats.org/officeDocument/2006/relationships/ctrlProp" Target="../ctrlProps/ctrlProp842.xml"/><Relationship Id="rId886" Type="http://schemas.openxmlformats.org/officeDocument/2006/relationships/ctrlProp" Target="../ctrlProps/ctrlProp884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76" Type="http://schemas.openxmlformats.org/officeDocument/2006/relationships/ctrlProp" Target="../ctrlProps/ctrlProp274.xml"/><Relationship Id="rId441" Type="http://schemas.openxmlformats.org/officeDocument/2006/relationships/ctrlProp" Target="../ctrlProps/ctrlProp439.xml"/><Relationship Id="rId483" Type="http://schemas.openxmlformats.org/officeDocument/2006/relationships/ctrlProp" Target="../ctrlProps/ctrlProp481.xml"/><Relationship Id="rId539" Type="http://schemas.openxmlformats.org/officeDocument/2006/relationships/ctrlProp" Target="../ctrlProps/ctrlProp537.xml"/><Relationship Id="rId690" Type="http://schemas.openxmlformats.org/officeDocument/2006/relationships/ctrlProp" Target="../ctrlProps/ctrlProp688.xml"/><Relationship Id="rId704" Type="http://schemas.openxmlformats.org/officeDocument/2006/relationships/ctrlProp" Target="../ctrlProps/ctrlProp702.xml"/><Relationship Id="rId746" Type="http://schemas.openxmlformats.org/officeDocument/2006/relationships/ctrlProp" Target="../ctrlProps/ctrlProp744.xml"/><Relationship Id="rId911" Type="http://schemas.openxmlformats.org/officeDocument/2006/relationships/ctrlProp" Target="../ctrlProps/ctrlProp909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43" Type="http://schemas.openxmlformats.org/officeDocument/2006/relationships/ctrlProp" Target="../ctrlProps/ctrlProp341.xml"/><Relationship Id="rId550" Type="http://schemas.openxmlformats.org/officeDocument/2006/relationships/ctrlProp" Target="../ctrlProps/ctrlProp548.xml"/><Relationship Id="rId788" Type="http://schemas.openxmlformats.org/officeDocument/2006/relationships/ctrlProp" Target="../ctrlProps/ctrlProp786.xml"/><Relationship Id="rId82" Type="http://schemas.openxmlformats.org/officeDocument/2006/relationships/ctrlProp" Target="../ctrlProps/ctrlProp80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592" Type="http://schemas.openxmlformats.org/officeDocument/2006/relationships/ctrlProp" Target="../ctrlProps/ctrlProp590.xml"/><Relationship Id="rId606" Type="http://schemas.openxmlformats.org/officeDocument/2006/relationships/ctrlProp" Target="../ctrlProps/ctrlProp604.xml"/><Relationship Id="rId648" Type="http://schemas.openxmlformats.org/officeDocument/2006/relationships/ctrlProp" Target="../ctrlProps/ctrlProp646.xml"/><Relationship Id="rId813" Type="http://schemas.openxmlformats.org/officeDocument/2006/relationships/ctrlProp" Target="../ctrlProps/ctrlProp811.xml"/><Relationship Id="rId855" Type="http://schemas.openxmlformats.org/officeDocument/2006/relationships/ctrlProp" Target="../ctrlProps/ctrlProp853.xml"/><Relationship Id="rId245" Type="http://schemas.openxmlformats.org/officeDocument/2006/relationships/ctrlProp" Target="../ctrlProps/ctrlProp24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52" Type="http://schemas.openxmlformats.org/officeDocument/2006/relationships/ctrlProp" Target="../ctrlProps/ctrlProp450.xml"/><Relationship Id="rId494" Type="http://schemas.openxmlformats.org/officeDocument/2006/relationships/ctrlProp" Target="../ctrlProps/ctrlProp492.xml"/><Relationship Id="rId508" Type="http://schemas.openxmlformats.org/officeDocument/2006/relationships/ctrlProp" Target="../ctrlProps/ctrlProp506.xml"/><Relationship Id="rId715" Type="http://schemas.openxmlformats.org/officeDocument/2006/relationships/ctrlProp" Target="../ctrlProps/ctrlProp713.xml"/><Relationship Id="rId897" Type="http://schemas.openxmlformats.org/officeDocument/2006/relationships/ctrlProp" Target="../ctrlProps/ctrlProp895.xml"/><Relationship Id="rId922" Type="http://schemas.openxmlformats.org/officeDocument/2006/relationships/ctrlProp" Target="../ctrlProps/ctrlProp920.xml"/><Relationship Id="rId105" Type="http://schemas.openxmlformats.org/officeDocument/2006/relationships/ctrlProp" Target="../ctrlProps/ctrlProp103.xml"/><Relationship Id="rId147" Type="http://schemas.openxmlformats.org/officeDocument/2006/relationships/ctrlProp" Target="../ctrlProps/ctrlProp145.xml"/><Relationship Id="rId312" Type="http://schemas.openxmlformats.org/officeDocument/2006/relationships/ctrlProp" Target="../ctrlProps/ctrlProp310.xml"/><Relationship Id="rId354" Type="http://schemas.openxmlformats.org/officeDocument/2006/relationships/ctrlProp" Target="../ctrlProps/ctrlProp352.xml"/><Relationship Id="rId757" Type="http://schemas.openxmlformats.org/officeDocument/2006/relationships/ctrlProp" Target="../ctrlProps/ctrlProp755.xml"/><Relationship Id="rId799" Type="http://schemas.openxmlformats.org/officeDocument/2006/relationships/ctrlProp" Target="../ctrlProps/ctrlProp797.xml"/><Relationship Id="rId51" Type="http://schemas.openxmlformats.org/officeDocument/2006/relationships/ctrlProp" Target="../ctrlProps/ctrlProp49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561" Type="http://schemas.openxmlformats.org/officeDocument/2006/relationships/ctrlProp" Target="../ctrlProps/ctrlProp559.xml"/><Relationship Id="rId617" Type="http://schemas.openxmlformats.org/officeDocument/2006/relationships/ctrlProp" Target="../ctrlProps/ctrlProp615.xml"/><Relationship Id="rId659" Type="http://schemas.openxmlformats.org/officeDocument/2006/relationships/ctrlProp" Target="../ctrlProps/ctrlProp657.xml"/><Relationship Id="rId824" Type="http://schemas.openxmlformats.org/officeDocument/2006/relationships/ctrlProp" Target="../ctrlProps/ctrlProp822.xml"/><Relationship Id="rId866" Type="http://schemas.openxmlformats.org/officeDocument/2006/relationships/ctrlProp" Target="../ctrlProps/ctrlProp864.xml"/><Relationship Id="rId214" Type="http://schemas.openxmlformats.org/officeDocument/2006/relationships/ctrlProp" Target="../ctrlProps/ctrlProp212.xml"/><Relationship Id="rId256" Type="http://schemas.openxmlformats.org/officeDocument/2006/relationships/ctrlProp" Target="../ctrlProps/ctrlProp254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463" Type="http://schemas.openxmlformats.org/officeDocument/2006/relationships/ctrlProp" Target="../ctrlProps/ctrlProp461.xml"/><Relationship Id="rId519" Type="http://schemas.openxmlformats.org/officeDocument/2006/relationships/ctrlProp" Target="../ctrlProps/ctrlProp517.xml"/><Relationship Id="rId670" Type="http://schemas.openxmlformats.org/officeDocument/2006/relationships/ctrlProp" Target="../ctrlProps/ctrlProp668.xml"/><Relationship Id="rId116" Type="http://schemas.openxmlformats.org/officeDocument/2006/relationships/ctrlProp" Target="../ctrlProps/ctrlProp114.xml"/><Relationship Id="rId158" Type="http://schemas.openxmlformats.org/officeDocument/2006/relationships/ctrlProp" Target="../ctrlProps/ctrlProp156.xml"/><Relationship Id="rId323" Type="http://schemas.openxmlformats.org/officeDocument/2006/relationships/ctrlProp" Target="../ctrlProps/ctrlProp321.xml"/><Relationship Id="rId530" Type="http://schemas.openxmlformats.org/officeDocument/2006/relationships/ctrlProp" Target="../ctrlProps/ctrlProp528.xml"/><Relationship Id="rId726" Type="http://schemas.openxmlformats.org/officeDocument/2006/relationships/ctrlProp" Target="../ctrlProps/ctrlProp724.xml"/><Relationship Id="rId768" Type="http://schemas.openxmlformats.org/officeDocument/2006/relationships/ctrlProp" Target="../ctrlProps/ctrlProp766.xml"/><Relationship Id="rId933" Type="http://schemas.openxmlformats.org/officeDocument/2006/relationships/ctrlProp" Target="../ctrlProps/ctrlProp931.xml"/><Relationship Id="rId20" Type="http://schemas.openxmlformats.org/officeDocument/2006/relationships/ctrlProp" Target="../ctrlProps/ctrlProp18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572" Type="http://schemas.openxmlformats.org/officeDocument/2006/relationships/ctrlProp" Target="../ctrlProps/ctrlProp570.xml"/><Relationship Id="rId628" Type="http://schemas.openxmlformats.org/officeDocument/2006/relationships/ctrlProp" Target="../ctrlProps/ctrlProp626.xml"/><Relationship Id="rId835" Type="http://schemas.openxmlformats.org/officeDocument/2006/relationships/ctrlProp" Target="../ctrlProps/ctrlProp833.xml"/><Relationship Id="rId225" Type="http://schemas.openxmlformats.org/officeDocument/2006/relationships/ctrlProp" Target="../ctrlProps/ctrlProp223.xml"/><Relationship Id="rId267" Type="http://schemas.openxmlformats.org/officeDocument/2006/relationships/ctrlProp" Target="../ctrlProps/ctrlProp265.xml"/><Relationship Id="rId432" Type="http://schemas.openxmlformats.org/officeDocument/2006/relationships/ctrlProp" Target="../ctrlProps/ctrlProp430.xml"/><Relationship Id="rId474" Type="http://schemas.openxmlformats.org/officeDocument/2006/relationships/ctrlProp" Target="../ctrlProps/ctrlProp472.xml"/><Relationship Id="rId877" Type="http://schemas.openxmlformats.org/officeDocument/2006/relationships/ctrlProp" Target="../ctrlProps/ctrlProp875.xml"/><Relationship Id="rId127" Type="http://schemas.openxmlformats.org/officeDocument/2006/relationships/ctrlProp" Target="../ctrlProps/ctrlProp125.xml"/><Relationship Id="rId681" Type="http://schemas.openxmlformats.org/officeDocument/2006/relationships/ctrlProp" Target="../ctrlProps/ctrlProp679.xml"/><Relationship Id="rId737" Type="http://schemas.openxmlformats.org/officeDocument/2006/relationships/ctrlProp" Target="../ctrlProps/ctrlProp735.xml"/><Relationship Id="rId779" Type="http://schemas.openxmlformats.org/officeDocument/2006/relationships/ctrlProp" Target="../ctrlProps/ctrlProp777.xml"/><Relationship Id="rId902" Type="http://schemas.openxmlformats.org/officeDocument/2006/relationships/ctrlProp" Target="../ctrlProps/ctrlProp900.xml"/><Relationship Id="rId944" Type="http://schemas.openxmlformats.org/officeDocument/2006/relationships/ctrlProp" Target="../ctrlProps/ctrlProp942.xml"/><Relationship Id="rId31" Type="http://schemas.openxmlformats.org/officeDocument/2006/relationships/ctrlProp" Target="../ctrlProps/ctrlProp29.xml"/><Relationship Id="rId73" Type="http://schemas.openxmlformats.org/officeDocument/2006/relationships/ctrlProp" Target="../ctrlProps/ctrlProp71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76" Type="http://schemas.openxmlformats.org/officeDocument/2006/relationships/ctrlProp" Target="../ctrlProps/ctrlProp374.xml"/><Relationship Id="rId541" Type="http://schemas.openxmlformats.org/officeDocument/2006/relationships/ctrlProp" Target="../ctrlProps/ctrlProp539.xml"/><Relationship Id="rId583" Type="http://schemas.openxmlformats.org/officeDocument/2006/relationships/ctrlProp" Target="../ctrlProps/ctrlProp581.xml"/><Relationship Id="rId639" Type="http://schemas.openxmlformats.org/officeDocument/2006/relationships/ctrlProp" Target="../ctrlProps/ctrlProp637.xml"/><Relationship Id="rId790" Type="http://schemas.openxmlformats.org/officeDocument/2006/relationships/ctrlProp" Target="../ctrlProps/ctrlProp788.xml"/><Relationship Id="rId804" Type="http://schemas.openxmlformats.org/officeDocument/2006/relationships/ctrlProp" Target="../ctrlProps/ctrlProp802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36" Type="http://schemas.openxmlformats.org/officeDocument/2006/relationships/ctrlProp" Target="../ctrlProps/ctrlProp234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43" Type="http://schemas.openxmlformats.org/officeDocument/2006/relationships/ctrlProp" Target="../ctrlProps/ctrlProp441.xml"/><Relationship Id="rId650" Type="http://schemas.openxmlformats.org/officeDocument/2006/relationships/ctrlProp" Target="../ctrlProps/ctrlProp648.xml"/><Relationship Id="rId846" Type="http://schemas.openxmlformats.org/officeDocument/2006/relationships/ctrlProp" Target="../ctrlProps/ctrlProp844.xml"/><Relationship Id="rId888" Type="http://schemas.openxmlformats.org/officeDocument/2006/relationships/ctrlProp" Target="../ctrlProps/ctrlProp886.xml"/><Relationship Id="rId303" Type="http://schemas.openxmlformats.org/officeDocument/2006/relationships/ctrlProp" Target="../ctrlProps/ctrlProp301.xml"/><Relationship Id="rId485" Type="http://schemas.openxmlformats.org/officeDocument/2006/relationships/ctrlProp" Target="../ctrlProps/ctrlProp483.xml"/><Relationship Id="rId692" Type="http://schemas.openxmlformats.org/officeDocument/2006/relationships/ctrlProp" Target="../ctrlProps/ctrlProp690.xml"/><Relationship Id="rId706" Type="http://schemas.openxmlformats.org/officeDocument/2006/relationships/ctrlProp" Target="../ctrlProps/ctrlProp704.xml"/><Relationship Id="rId748" Type="http://schemas.openxmlformats.org/officeDocument/2006/relationships/ctrlProp" Target="../ctrlProps/ctrlProp746.xml"/><Relationship Id="rId913" Type="http://schemas.openxmlformats.org/officeDocument/2006/relationships/ctrlProp" Target="../ctrlProps/ctrlProp91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510" Type="http://schemas.openxmlformats.org/officeDocument/2006/relationships/ctrlProp" Target="../ctrlProps/ctrlProp508.xml"/><Relationship Id="rId552" Type="http://schemas.openxmlformats.org/officeDocument/2006/relationships/ctrlProp" Target="../ctrlProps/ctrlProp550.xml"/><Relationship Id="rId594" Type="http://schemas.openxmlformats.org/officeDocument/2006/relationships/ctrlProp" Target="../ctrlProps/ctrlProp592.xml"/><Relationship Id="rId608" Type="http://schemas.openxmlformats.org/officeDocument/2006/relationships/ctrlProp" Target="../ctrlProps/ctrlProp606.xml"/><Relationship Id="rId815" Type="http://schemas.openxmlformats.org/officeDocument/2006/relationships/ctrlProp" Target="../ctrlProps/ctrlProp813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857" Type="http://schemas.openxmlformats.org/officeDocument/2006/relationships/ctrlProp" Target="../ctrlProps/ctrlProp855.xml"/><Relationship Id="rId899" Type="http://schemas.openxmlformats.org/officeDocument/2006/relationships/ctrlProp" Target="../ctrlProps/ctrlProp897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454" Type="http://schemas.openxmlformats.org/officeDocument/2006/relationships/ctrlProp" Target="../ctrlProps/ctrlProp452.xml"/><Relationship Id="rId496" Type="http://schemas.openxmlformats.org/officeDocument/2006/relationships/ctrlProp" Target="../ctrlProps/ctrlProp494.xml"/><Relationship Id="rId661" Type="http://schemas.openxmlformats.org/officeDocument/2006/relationships/ctrlProp" Target="../ctrlProps/ctrlProp659.xml"/><Relationship Id="rId717" Type="http://schemas.openxmlformats.org/officeDocument/2006/relationships/ctrlProp" Target="../ctrlProps/ctrlProp715.xml"/><Relationship Id="rId759" Type="http://schemas.openxmlformats.org/officeDocument/2006/relationships/ctrlProp" Target="../ctrlProps/ctrlProp757.xml"/><Relationship Id="rId924" Type="http://schemas.openxmlformats.org/officeDocument/2006/relationships/ctrlProp" Target="../ctrlProps/ctrlProp922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521" Type="http://schemas.openxmlformats.org/officeDocument/2006/relationships/ctrlProp" Target="../ctrlProps/ctrlProp519.xml"/><Relationship Id="rId563" Type="http://schemas.openxmlformats.org/officeDocument/2006/relationships/ctrlProp" Target="../ctrlProps/ctrlProp561.xml"/><Relationship Id="rId619" Type="http://schemas.openxmlformats.org/officeDocument/2006/relationships/ctrlProp" Target="../ctrlProps/ctrlProp617.xml"/><Relationship Id="rId770" Type="http://schemas.openxmlformats.org/officeDocument/2006/relationships/ctrlProp" Target="../ctrlProps/ctrlProp768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826" Type="http://schemas.openxmlformats.org/officeDocument/2006/relationships/ctrlProp" Target="../ctrlProps/ctrlProp824.xml"/><Relationship Id="rId868" Type="http://schemas.openxmlformats.org/officeDocument/2006/relationships/ctrlProp" Target="../ctrlProps/ctrlProp866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630" Type="http://schemas.openxmlformats.org/officeDocument/2006/relationships/ctrlProp" Target="../ctrlProps/ctrlProp628.xml"/><Relationship Id="rId672" Type="http://schemas.openxmlformats.org/officeDocument/2006/relationships/ctrlProp" Target="../ctrlProps/ctrlProp670.xml"/><Relationship Id="rId728" Type="http://schemas.openxmlformats.org/officeDocument/2006/relationships/ctrlProp" Target="../ctrlProps/ctrlProp726.xml"/><Relationship Id="rId935" Type="http://schemas.openxmlformats.org/officeDocument/2006/relationships/ctrlProp" Target="../ctrlProps/ctrlProp933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532" Type="http://schemas.openxmlformats.org/officeDocument/2006/relationships/ctrlProp" Target="../ctrlProps/ctrlProp530.xml"/><Relationship Id="rId574" Type="http://schemas.openxmlformats.org/officeDocument/2006/relationships/ctrlProp" Target="../ctrlProps/ctrlProp572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781" Type="http://schemas.openxmlformats.org/officeDocument/2006/relationships/ctrlProp" Target="../ctrlProps/ctrlProp779.xml"/><Relationship Id="rId837" Type="http://schemas.openxmlformats.org/officeDocument/2006/relationships/ctrlProp" Target="../ctrlProps/ctrlProp835.xml"/><Relationship Id="rId879" Type="http://schemas.openxmlformats.org/officeDocument/2006/relationships/ctrlProp" Target="../ctrlProps/ctrlProp877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476" Type="http://schemas.openxmlformats.org/officeDocument/2006/relationships/ctrlProp" Target="../ctrlProps/ctrlProp474.xml"/><Relationship Id="rId641" Type="http://schemas.openxmlformats.org/officeDocument/2006/relationships/ctrlProp" Target="../ctrlProps/ctrlProp639.xml"/><Relationship Id="rId683" Type="http://schemas.openxmlformats.org/officeDocument/2006/relationships/ctrlProp" Target="../ctrlProps/ctrlProp681.xml"/><Relationship Id="rId739" Type="http://schemas.openxmlformats.org/officeDocument/2006/relationships/ctrlProp" Target="../ctrlProps/ctrlProp737.xml"/><Relationship Id="rId890" Type="http://schemas.openxmlformats.org/officeDocument/2006/relationships/ctrlProp" Target="../ctrlProps/ctrlProp888.xml"/><Relationship Id="rId904" Type="http://schemas.openxmlformats.org/officeDocument/2006/relationships/ctrlProp" Target="../ctrlProps/ctrlProp90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501" Type="http://schemas.openxmlformats.org/officeDocument/2006/relationships/ctrlProp" Target="../ctrlProps/ctrlProp499.xml"/><Relationship Id="rId543" Type="http://schemas.openxmlformats.org/officeDocument/2006/relationships/ctrlProp" Target="../ctrlProps/ctrlProp541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585" Type="http://schemas.openxmlformats.org/officeDocument/2006/relationships/ctrlProp" Target="../ctrlProps/ctrlProp583.xml"/><Relationship Id="rId750" Type="http://schemas.openxmlformats.org/officeDocument/2006/relationships/ctrlProp" Target="../ctrlProps/ctrlProp748.xml"/><Relationship Id="rId792" Type="http://schemas.openxmlformats.org/officeDocument/2006/relationships/ctrlProp" Target="../ctrlProps/ctrlProp790.xml"/><Relationship Id="rId806" Type="http://schemas.openxmlformats.org/officeDocument/2006/relationships/ctrlProp" Target="../ctrlProps/ctrlProp804.xml"/><Relationship Id="rId848" Type="http://schemas.openxmlformats.org/officeDocument/2006/relationships/ctrlProp" Target="../ctrlProps/ctrlProp846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487" Type="http://schemas.openxmlformats.org/officeDocument/2006/relationships/ctrlProp" Target="../ctrlProps/ctrlProp485.xml"/><Relationship Id="rId610" Type="http://schemas.openxmlformats.org/officeDocument/2006/relationships/ctrlProp" Target="../ctrlProps/ctrlProp608.xml"/><Relationship Id="rId652" Type="http://schemas.openxmlformats.org/officeDocument/2006/relationships/ctrlProp" Target="../ctrlProps/ctrlProp650.xml"/><Relationship Id="rId694" Type="http://schemas.openxmlformats.org/officeDocument/2006/relationships/ctrlProp" Target="../ctrlProps/ctrlProp692.xml"/><Relationship Id="rId708" Type="http://schemas.openxmlformats.org/officeDocument/2006/relationships/ctrlProp" Target="../ctrlProps/ctrlProp706.xml"/><Relationship Id="rId915" Type="http://schemas.openxmlformats.org/officeDocument/2006/relationships/ctrlProp" Target="../ctrlProps/ctrlProp913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512" Type="http://schemas.openxmlformats.org/officeDocument/2006/relationships/ctrlProp" Target="../ctrlProps/ctrlProp510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554" Type="http://schemas.openxmlformats.org/officeDocument/2006/relationships/ctrlProp" Target="../ctrlProps/ctrlProp552.xml"/><Relationship Id="rId596" Type="http://schemas.openxmlformats.org/officeDocument/2006/relationships/ctrlProp" Target="../ctrlProps/ctrlProp594.xml"/><Relationship Id="rId761" Type="http://schemas.openxmlformats.org/officeDocument/2006/relationships/ctrlProp" Target="../ctrlProps/ctrlProp759.xml"/><Relationship Id="rId817" Type="http://schemas.openxmlformats.org/officeDocument/2006/relationships/ctrlProp" Target="../ctrlProps/ctrlProp815.xml"/><Relationship Id="rId859" Type="http://schemas.openxmlformats.org/officeDocument/2006/relationships/ctrlProp" Target="../ctrlProps/ctrlProp85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456" Type="http://schemas.openxmlformats.org/officeDocument/2006/relationships/ctrlProp" Target="../ctrlProps/ctrlProp454.xml"/><Relationship Id="rId498" Type="http://schemas.openxmlformats.org/officeDocument/2006/relationships/ctrlProp" Target="../ctrlProps/ctrlProp496.xml"/><Relationship Id="rId621" Type="http://schemas.openxmlformats.org/officeDocument/2006/relationships/ctrlProp" Target="../ctrlProps/ctrlProp619.xml"/><Relationship Id="rId663" Type="http://schemas.openxmlformats.org/officeDocument/2006/relationships/ctrlProp" Target="../ctrlProps/ctrlProp661.xml"/><Relationship Id="rId870" Type="http://schemas.openxmlformats.org/officeDocument/2006/relationships/ctrlProp" Target="../ctrlProps/ctrlProp868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23" Type="http://schemas.openxmlformats.org/officeDocument/2006/relationships/ctrlProp" Target="../ctrlProps/ctrlProp521.xml"/><Relationship Id="rId719" Type="http://schemas.openxmlformats.org/officeDocument/2006/relationships/ctrlProp" Target="../ctrlProps/ctrlProp717.xml"/><Relationship Id="rId926" Type="http://schemas.openxmlformats.org/officeDocument/2006/relationships/ctrlProp" Target="../ctrlProps/ctrlProp92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565" Type="http://schemas.openxmlformats.org/officeDocument/2006/relationships/ctrlProp" Target="../ctrlProps/ctrlProp563.xml"/><Relationship Id="rId730" Type="http://schemas.openxmlformats.org/officeDocument/2006/relationships/ctrlProp" Target="../ctrlProps/ctrlProp728.xml"/><Relationship Id="rId772" Type="http://schemas.openxmlformats.org/officeDocument/2006/relationships/ctrlProp" Target="../ctrlProps/ctrlProp770.xml"/><Relationship Id="rId828" Type="http://schemas.openxmlformats.org/officeDocument/2006/relationships/ctrlProp" Target="../ctrlProps/ctrlProp82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467" Type="http://schemas.openxmlformats.org/officeDocument/2006/relationships/ctrlProp" Target="../ctrlProps/ctrlProp465.xml"/><Relationship Id="rId632" Type="http://schemas.openxmlformats.org/officeDocument/2006/relationships/ctrlProp" Target="../ctrlProps/ctrlProp630.xml"/><Relationship Id="rId271" Type="http://schemas.openxmlformats.org/officeDocument/2006/relationships/ctrlProp" Target="../ctrlProps/ctrlProp269.xml"/><Relationship Id="rId674" Type="http://schemas.openxmlformats.org/officeDocument/2006/relationships/ctrlProp" Target="../ctrlProps/ctrlProp672.xml"/><Relationship Id="rId881" Type="http://schemas.openxmlformats.org/officeDocument/2006/relationships/ctrlProp" Target="../ctrlProps/ctrlProp879.xml"/><Relationship Id="rId937" Type="http://schemas.openxmlformats.org/officeDocument/2006/relationships/ctrlProp" Target="../ctrlProps/ctrlProp935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534" Type="http://schemas.openxmlformats.org/officeDocument/2006/relationships/ctrlProp" Target="../ctrlProps/ctrlProp532.xml"/><Relationship Id="rId576" Type="http://schemas.openxmlformats.org/officeDocument/2006/relationships/ctrlProp" Target="../ctrlProps/ctrlProp574.xml"/><Relationship Id="rId741" Type="http://schemas.openxmlformats.org/officeDocument/2006/relationships/ctrlProp" Target="../ctrlProps/ctrlProp739.xml"/><Relationship Id="rId783" Type="http://schemas.openxmlformats.org/officeDocument/2006/relationships/ctrlProp" Target="../ctrlProps/ctrlProp781.xml"/><Relationship Id="rId839" Type="http://schemas.openxmlformats.org/officeDocument/2006/relationships/ctrlProp" Target="../ctrlProps/ctrlProp83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601" Type="http://schemas.openxmlformats.org/officeDocument/2006/relationships/ctrlProp" Target="../ctrlProps/ctrlProp599.xml"/><Relationship Id="rId643" Type="http://schemas.openxmlformats.org/officeDocument/2006/relationships/ctrlProp" Target="../ctrlProps/ctrlProp641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685" Type="http://schemas.openxmlformats.org/officeDocument/2006/relationships/ctrlProp" Target="../ctrlProps/ctrlProp683.xml"/><Relationship Id="rId850" Type="http://schemas.openxmlformats.org/officeDocument/2006/relationships/ctrlProp" Target="../ctrlProps/ctrlProp848.xml"/><Relationship Id="rId892" Type="http://schemas.openxmlformats.org/officeDocument/2006/relationships/ctrlProp" Target="../ctrlProps/ctrlProp890.xml"/><Relationship Id="rId906" Type="http://schemas.openxmlformats.org/officeDocument/2006/relationships/ctrlProp" Target="../ctrlProps/ctrlProp904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503" Type="http://schemas.openxmlformats.org/officeDocument/2006/relationships/ctrlProp" Target="../ctrlProps/ctrlProp501.xml"/><Relationship Id="rId545" Type="http://schemas.openxmlformats.org/officeDocument/2006/relationships/ctrlProp" Target="../ctrlProps/ctrlProp543.xml"/><Relationship Id="rId587" Type="http://schemas.openxmlformats.org/officeDocument/2006/relationships/ctrlProp" Target="../ctrlProps/ctrlProp585.xml"/><Relationship Id="rId710" Type="http://schemas.openxmlformats.org/officeDocument/2006/relationships/ctrlProp" Target="../ctrlProps/ctrlProp708.xml"/><Relationship Id="rId752" Type="http://schemas.openxmlformats.org/officeDocument/2006/relationships/ctrlProp" Target="../ctrlProps/ctrlProp750.xml"/><Relationship Id="rId808" Type="http://schemas.openxmlformats.org/officeDocument/2006/relationships/ctrlProp" Target="../ctrlProps/ctrlProp80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447" Type="http://schemas.openxmlformats.org/officeDocument/2006/relationships/ctrlProp" Target="../ctrlProps/ctrlProp445.xml"/><Relationship Id="rId612" Type="http://schemas.openxmlformats.org/officeDocument/2006/relationships/ctrlProp" Target="../ctrlProps/ctrlProp610.xml"/><Relationship Id="rId794" Type="http://schemas.openxmlformats.org/officeDocument/2006/relationships/ctrlProp" Target="../ctrlProps/ctrlProp792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654" Type="http://schemas.openxmlformats.org/officeDocument/2006/relationships/ctrlProp" Target="../ctrlProps/ctrlProp652.xml"/><Relationship Id="rId696" Type="http://schemas.openxmlformats.org/officeDocument/2006/relationships/ctrlProp" Target="../ctrlProps/ctrlProp694.xml"/><Relationship Id="rId861" Type="http://schemas.openxmlformats.org/officeDocument/2006/relationships/ctrlProp" Target="../ctrlProps/ctrlProp859.xml"/><Relationship Id="rId917" Type="http://schemas.openxmlformats.org/officeDocument/2006/relationships/ctrlProp" Target="../ctrlProps/ctrlProp915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514" Type="http://schemas.openxmlformats.org/officeDocument/2006/relationships/ctrlProp" Target="../ctrlProps/ctrlProp512.xml"/><Relationship Id="rId556" Type="http://schemas.openxmlformats.org/officeDocument/2006/relationships/ctrlProp" Target="../ctrlProps/ctrlProp554.xml"/><Relationship Id="rId721" Type="http://schemas.openxmlformats.org/officeDocument/2006/relationships/ctrlProp" Target="../ctrlProps/ctrlProp719.xml"/><Relationship Id="rId763" Type="http://schemas.openxmlformats.org/officeDocument/2006/relationships/ctrlProp" Target="../ctrlProps/ctrlProp761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598" Type="http://schemas.openxmlformats.org/officeDocument/2006/relationships/ctrlProp" Target="../ctrlProps/ctrlProp596.xml"/><Relationship Id="rId819" Type="http://schemas.openxmlformats.org/officeDocument/2006/relationships/ctrlProp" Target="../ctrlProps/ctrlProp817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623" Type="http://schemas.openxmlformats.org/officeDocument/2006/relationships/ctrlProp" Target="../ctrlProps/ctrlProp621.xml"/><Relationship Id="rId665" Type="http://schemas.openxmlformats.org/officeDocument/2006/relationships/ctrlProp" Target="../ctrlProps/ctrlProp663.xml"/><Relationship Id="rId830" Type="http://schemas.openxmlformats.org/officeDocument/2006/relationships/ctrlProp" Target="../ctrlProps/ctrlProp828.xml"/><Relationship Id="rId872" Type="http://schemas.openxmlformats.org/officeDocument/2006/relationships/ctrlProp" Target="../ctrlProps/ctrlProp870.xml"/><Relationship Id="rId928" Type="http://schemas.openxmlformats.org/officeDocument/2006/relationships/ctrlProp" Target="../ctrlProps/ctrlProp926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525" Type="http://schemas.openxmlformats.org/officeDocument/2006/relationships/ctrlProp" Target="../ctrlProps/ctrlProp523.xml"/><Relationship Id="rId567" Type="http://schemas.openxmlformats.org/officeDocument/2006/relationships/ctrlProp" Target="../ctrlProps/ctrlProp565.xml"/><Relationship Id="rId732" Type="http://schemas.openxmlformats.org/officeDocument/2006/relationships/ctrlProp" Target="../ctrlProps/ctrlProp730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774" Type="http://schemas.openxmlformats.org/officeDocument/2006/relationships/ctrlProp" Target="../ctrlProps/ctrlProp772.xml"/><Relationship Id="rId427" Type="http://schemas.openxmlformats.org/officeDocument/2006/relationships/ctrlProp" Target="../ctrlProps/ctrlProp425.xml"/><Relationship Id="rId469" Type="http://schemas.openxmlformats.org/officeDocument/2006/relationships/ctrlProp" Target="../ctrlProps/ctrlProp467.xml"/><Relationship Id="rId634" Type="http://schemas.openxmlformats.org/officeDocument/2006/relationships/ctrlProp" Target="../ctrlProps/ctrlProp632.xml"/><Relationship Id="rId676" Type="http://schemas.openxmlformats.org/officeDocument/2006/relationships/ctrlProp" Target="../ctrlProps/ctrlProp674.xml"/><Relationship Id="rId841" Type="http://schemas.openxmlformats.org/officeDocument/2006/relationships/ctrlProp" Target="../ctrlProps/ctrlProp839.xml"/><Relationship Id="rId883" Type="http://schemas.openxmlformats.org/officeDocument/2006/relationships/ctrlProp" Target="../ctrlProps/ctrlProp881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480" Type="http://schemas.openxmlformats.org/officeDocument/2006/relationships/ctrlProp" Target="../ctrlProps/ctrlProp478.xml"/><Relationship Id="rId536" Type="http://schemas.openxmlformats.org/officeDocument/2006/relationships/ctrlProp" Target="../ctrlProps/ctrlProp534.xml"/><Relationship Id="rId701" Type="http://schemas.openxmlformats.org/officeDocument/2006/relationships/ctrlProp" Target="../ctrlProps/ctrlProp699.xml"/><Relationship Id="rId939" Type="http://schemas.openxmlformats.org/officeDocument/2006/relationships/ctrlProp" Target="../ctrlProps/ctrlProp93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578" Type="http://schemas.openxmlformats.org/officeDocument/2006/relationships/ctrlProp" Target="../ctrlProps/ctrlProp576.xml"/><Relationship Id="rId743" Type="http://schemas.openxmlformats.org/officeDocument/2006/relationships/ctrlProp" Target="../ctrlProps/ctrlProp741.xml"/><Relationship Id="rId785" Type="http://schemas.openxmlformats.org/officeDocument/2006/relationships/ctrlProp" Target="../ctrlProps/ctrlProp783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603" Type="http://schemas.openxmlformats.org/officeDocument/2006/relationships/ctrlProp" Target="../ctrlProps/ctrlProp601.xml"/><Relationship Id="rId645" Type="http://schemas.openxmlformats.org/officeDocument/2006/relationships/ctrlProp" Target="../ctrlProps/ctrlProp643.xml"/><Relationship Id="rId687" Type="http://schemas.openxmlformats.org/officeDocument/2006/relationships/ctrlProp" Target="../ctrlProps/ctrlProp685.xml"/><Relationship Id="rId810" Type="http://schemas.openxmlformats.org/officeDocument/2006/relationships/ctrlProp" Target="../ctrlProps/ctrlProp808.xml"/><Relationship Id="rId852" Type="http://schemas.openxmlformats.org/officeDocument/2006/relationships/ctrlProp" Target="../ctrlProps/ctrlProp850.xml"/><Relationship Id="rId908" Type="http://schemas.openxmlformats.org/officeDocument/2006/relationships/ctrlProp" Target="../ctrlProps/ctrlProp906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505" Type="http://schemas.openxmlformats.org/officeDocument/2006/relationships/ctrlProp" Target="../ctrlProps/ctrlProp503.xml"/><Relationship Id="rId712" Type="http://schemas.openxmlformats.org/officeDocument/2006/relationships/ctrlProp" Target="../ctrlProps/ctrlProp710.xml"/><Relationship Id="rId894" Type="http://schemas.openxmlformats.org/officeDocument/2006/relationships/ctrlProp" Target="../ctrlProps/ctrlProp89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547" Type="http://schemas.openxmlformats.org/officeDocument/2006/relationships/ctrlProp" Target="../ctrlProps/ctrlProp545.xml"/><Relationship Id="rId589" Type="http://schemas.openxmlformats.org/officeDocument/2006/relationships/ctrlProp" Target="../ctrlProps/ctrlProp587.xml"/><Relationship Id="rId754" Type="http://schemas.openxmlformats.org/officeDocument/2006/relationships/ctrlProp" Target="../ctrlProps/ctrlProp752.xml"/><Relationship Id="rId796" Type="http://schemas.openxmlformats.org/officeDocument/2006/relationships/ctrlProp" Target="../ctrlProps/ctrlProp794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449" Type="http://schemas.openxmlformats.org/officeDocument/2006/relationships/ctrlProp" Target="../ctrlProps/ctrlProp447.xml"/><Relationship Id="rId614" Type="http://schemas.openxmlformats.org/officeDocument/2006/relationships/ctrlProp" Target="../ctrlProps/ctrlProp612.xml"/><Relationship Id="rId656" Type="http://schemas.openxmlformats.org/officeDocument/2006/relationships/ctrlProp" Target="../ctrlProps/ctrlProp654.xml"/><Relationship Id="rId821" Type="http://schemas.openxmlformats.org/officeDocument/2006/relationships/ctrlProp" Target="../ctrlProps/ctrlProp819.xml"/><Relationship Id="rId863" Type="http://schemas.openxmlformats.org/officeDocument/2006/relationships/ctrlProp" Target="../ctrlProps/ctrlProp861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60" Type="http://schemas.openxmlformats.org/officeDocument/2006/relationships/ctrlProp" Target="../ctrlProps/ctrlProp458.xml"/><Relationship Id="rId516" Type="http://schemas.openxmlformats.org/officeDocument/2006/relationships/ctrlProp" Target="../ctrlProps/ctrlProp514.xml"/><Relationship Id="rId698" Type="http://schemas.openxmlformats.org/officeDocument/2006/relationships/ctrlProp" Target="../ctrlProps/ctrlProp696.xml"/><Relationship Id="rId919" Type="http://schemas.openxmlformats.org/officeDocument/2006/relationships/ctrlProp" Target="../ctrlProps/ctrlProp91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558" Type="http://schemas.openxmlformats.org/officeDocument/2006/relationships/ctrlProp" Target="../ctrlProps/ctrlProp556.xml"/><Relationship Id="rId723" Type="http://schemas.openxmlformats.org/officeDocument/2006/relationships/ctrlProp" Target="../ctrlProps/ctrlProp721.xml"/><Relationship Id="rId765" Type="http://schemas.openxmlformats.org/officeDocument/2006/relationships/ctrlProp" Target="../ctrlProps/ctrlProp763.xml"/><Relationship Id="rId930" Type="http://schemas.openxmlformats.org/officeDocument/2006/relationships/ctrlProp" Target="../ctrlProps/ctrlProp92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625" Type="http://schemas.openxmlformats.org/officeDocument/2006/relationships/ctrlProp" Target="../ctrlProps/ctrlProp623.xml"/><Relationship Id="rId832" Type="http://schemas.openxmlformats.org/officeDocument/2006/relationships/ctrlProp" Target="../ctrlProps/ctrlProp830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667" Type="http://schemas.openxmlformats.org/officeDocument/2006/relationships/ctrlProp" Target="../ctrlProps/ctrlProp665.xml"/><Relationship Id="rId874" Type="http://schemas.openxmlformats.org/officeDocument/2006/relationships/ctrlProp" Target="../ctrlProps/ctrlProp87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527" Type="http://schemas.openxmlformats.org/officeDocument/2006/relationships/ctrlProp" Target="../ctrlProps/ctrlProp525.xml"/><Relationship Id="rId569" Type="http://schemas.openxmlformats.org/officeDocument/2006/relationships/ctrlProp" Target="../ctrlProps/ctrlProp567.xml"/><Relationship Id="rId734" Type="http://schemas.openxmlformats.org/officeDocument/2006/relationships/ctrlProp" Target="../ctrlProps/ctrlProp732.xml"/><Relationship Id="rId776" Type="http://schemas.openxmlformats.org/officeDocument/2006/relationships/ctrlProp" Target="../ctrlProps/ctrlProp774.xml"/><Relationship Id="rId941" Type="http://schemas.openxmlformats.org/officeDocument/2006/relationships/ctrlProp" Target="../ctrlProps/ctrlProp939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580" Type="http://schemas.openxmlformats.org/officeDocument/2006/relationships/ctrlProp" Target="../ctrlProps/ctrlProp578.xml"/><Relationship Id="rId636" Type="http://schemas.openxmlformats.org/officeDocument/2006/relationships/ctrlProp" Target="../ctrlProps/ctrlProp634.xml"/><Relationship Id="rId801" Type="http://schemas.openxmlformats.org/officeDocument/2006/relationships/ctrlProp" Target="../ctrlProps/ctrlProp799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678" Type="http://schemas.openxmlformats.org/officeDocument/2006/relationships/ctrlProp" Target="../ctrlProps/ctrlProp676.xml"/><Relationship Id="rId843" Type="http://schemas.openxmlformats.org/officeDocument/2006/relationships/ctrlProp" Target="../ctrlProps/ctrlProp841.xml"/><Relationship Id="rId885" Type="http://schemas.openxmlformats.org/officeDocument/2006/relationships/ctrlProp" Target="../ctrlProps/ctrlProp883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538" Type="http://schemas.openxmlformats.org/officeDocument/2006/relationships/ctrlProp" Target="../ctrlProps/ctrlProp536.xml"/><Relationship Id="rId703" Type="http://schemas.openxmlformats.org/officeDocument/2006/relationships/ctrlProp" Target="../ctrlProps/ctrlProp701.xml"/><Relationship Id="rId745" Type="http://schemas.openxmlformats.org/officeDocument/2006/relationships/ctrlProp" Target="../ctrlProps/ctrlProp743.xml"/><Relationship Id="rId910" Type="http://schemas.openxmlformats.org/officeDocument/2006/relationships/ctrlProp" Target="../ctrlProps/ctrlProp90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591" Type="http://schemas.openxmlformats.org/officeDocument/2006/relationships/ctrlProp" Target="../ctrlProps/ctrlProp589.xml"/><Relationship Id="rId605" Type="http://schemas.openxmlformats.org/officeDocument/2006/relationships/ctrlProp" Target="../ctrlProps/ctrlProp603.xml"/><Relationship Id="rId787" Type="http://schemas.openxmlformats.org/officeDocument/2006/relationships/ctrlProp" Target="../ctrlProps/ctrlProp785.xml"/><Relationship Id="rId812" Type="http://schemas.openxmlformats.org/officeDocument/2006/relationships/ctrlProp" Target="../ctrlProps/ctrlProp810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647" Type="http://schemas.openxmlformats.org/officeDocument/2006/relationships/ctrlProp" Target="../ctrlProps/ctrlProp645.xml"/><Relationship Id="rId689" Type="http://schemas.openxmlformats.org/officeDocument/2006/relationships/ctrlProp" Target="../ctrlProps/ctrlProp687.xml"/><Relationship Id="rId854" Type="http://schemas.openxmlformats.org/officeDocument/2006/relationships/ctrlProp" Target="../ctrlProps/ctrlProp852.xml"/><Relationship Id="rId896" Type="http://schemas.openxmlformats.org/officeDocument/2006/relationships/ctrlProp" Target="../ctrlProps/ctrlProp894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7" Type="http://schemas.openxmlformats.org/officeDocument/2006/relationships/ctrlProp" Target="../ctrlProps/ctrlProp505.xml"/><Relationship Id="rId549" Type="http://schemas.openxmlformats.org/officeDocument/2006/relationships/ctrlProp" Target="../ctrlProps/ctrlProp547.xml"/><Relationship Id="rId714" Type="http://schemas.openxmlformats.org/officeDocument/2006/relationships/ctrlProp" Target="../ctrlProps/ctrlProp712.xml"/><Relationship Id="rId756" Type="http://schemas.openxmlformats.org/officeDocument/2006/relationships/ctrlProp" Target="../ctrlProps/ctrlProp754.xml"/><Relationship Id="rId921" Type="http://schemas.openxmlformats.org/officeDocument/2006/relationships/ctrlProp" Target="../ctrlProps/ctrlProp919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560" Type="http://schemas.openxmlformats.org/officeDocument/2006/relationships/ctrlProp" Target="../ctrlProps/ctrlProp558.xml"/><Relationship Id="rId798" Type="http://schemas.openxmlformats.org/officeDocument/2006/relationships/ctrlProp" Target="../ctrlProps/ctrlProp796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616" Type="http://schemas.openxmlformats.org/officeDocument/2006/relationships/ctrlProp" Target="../ctrlProps/ctrlProp614.xml"/><Relationship Id="rId658" Type="http://schemas.openxmlformats.org/officeDocument/2006/relationships/ctrlProp" Target="../ctrlProps/ctrlProp656.xml"/><Relationship Id="rId823" Type="http://schemas.openxmlformats.org/officeDocument/2006/relationships/ctrlProp" Target="../ctrlProps/ctrlProp821.xml"/><Relationship Id="rId865" Type="http://schemas.openxmlformats.org/officeDocument/2006/relationships/ctrlProp" Target="../ctrlProps/ctrlProp863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518" Type="http://schemas.openxmlformats.org/officeDocument/2006/relationships/ctrlProp" Target="../ctrlProps/ctrlProp516.xml"/><Relationship Id="rId725" Type="http://schemas.openxmlformats.org/officeDocument/2006/relationships/ctrlProp" Target="../ctrlProps/ctrlProp723.xml"/><Relationship Id="rId932" Type="http://schemas.openxmlformats.org/officeDocument/2006/relationships/ctrlProp" Target="../ctrlProps/ctrlProp930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767" Type="http://schemas.openxmlformats.org/officeDocument/2006/relationships/ctrlProp" Target="../ctrlProps/ctrlProp765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571" Type="http://schemas.openxmlformats.org/officeDocument/2006/relationships/ctrlProp" Target="../ctrlProps/ctrlProp569.xml"/><Relationship Id="rId627" Type="http://schemas.openxmlformats.org/officeDocument/2006/relationships/ctrlProp" Target="../ctrlProps/ctrlProp625.xml"/><Relationship Id="rId669" Type="http://schemas.openxmlformats.org/officeDocument/2006/relationships/ctrlProp" Target="../ctrlProps/ctrlProp667.xml"/><Relationship Id="rId834" Type="http://schemas.openxmlformats.org/officeDocument/2006/relationships/ctrlProp" Target="../ctrlProps/ctrlProp832.xml"/><Relationship Id="rId876" Type="http://schemas.openxmlformats.org/officeDocument/2006/relationships/ctrlProp" Target="../ctrlProps/ctrlProp874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529" Type="http://schemas.openxmlformats.org/officeDocument/2006/relationships/ctrlProp" Target="../ctrlProps/ctrlProp527.xml"/><Relationship Id="rId680" Type="http://schemas.openxmlformats.org/officeDocument/2006/relationships/ctrlProp" Target="../ctrlProps/ctrlProp678.xml"/><Relationship Id="rId736" Type="http://schemas.openxmlformats.org/officeDocument/2006/relationships/ctrlProp" Target="../ctrlProps/ctrlProp734.xml"/><Relationship Id="rId901" Type="http://schemas.openxmlformats.org/officeDocument/2006/relationships/ctrlProp" Target="../ctrlProps/ctrlProp899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540" Type="http://schemas.openxmlformats.org/officeDocument/2006/relationships/ctrlProp" Target="../ctrlProps/ctrlProp538.xml"/><Relationship Id="rId778" Type="http://schemas.openxmlformats.org/officeDocument/2006/relationships/ctrlProp" Target="../ctrlProps/ctrlProp776.xml"/><Relationship Id="rId943" Type="http://schemas.openxmlformats.org/officeDocument/2006/relationships/ctrlProp" Target="../ctrlProps/ctrlProp941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582" Type="http://schemas.openxmlformats.org/officeDocument/2006/relationships/ctrlProp" Target="../ctrlProps/ctrlProp580.xml"/><Relationship Id="rId638" Type="http://schemas.openxmlformats.org/officeDocument/2006/relationships/ctrlProp" Target="../ctrlProps/ctrlProp636.xml"/><Relationship Id="rId803" Type="http://schemas.openxmlformats.org/officeDocument/2006/relationships/ctrlProp" Target="../ctrlProps/ctrlProp801.xml"/><Relationship Id="rId845" Type="http://schemas.openxmlformats.org/officeDocument/2006/relationships/ctrlProp" Target="../ctrlProps/ctrlProp843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705" Type="http://schemas.openxmlformats.org/officeDocument/2006/relationships/ctrlProp" Target="../ctrlProps/ctrlProp703.xml"/><Relationship Id="rId887" Type="http://schemas.openxmlformats.org/officeDocument/2006/relationships/ctrlProp" Target="../ctrlProps/ctrlProp885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691" Type="http://schemas.openxmlformats.org/officeDocument/2006/relationships/ctrlProp" Target="../ctrlProps/ctrlProp689.xml"/><Relationship Id="rId747" Type="http://schemas.openxmlformats.org/officeDocument/2006/relationships/ctrlProp" Target="../ctrlProps/ctrlProp745.xml"/><Relationship Id="rId789" Type="http://schemas.openxmlformats.org/officeDocument/2006/relationships/ctrlProp" Target="../ctrlProps/ctrlProp787.xml"/><Relationship Id="rId912" Type="http://schemas.openxmlformats.org/officeDocument/2006/relationships/ctrlProp" Target="../ctrlProps/ctrlProp910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551" Type="http://schemas.openxmlformats.org/officeDocument/2006/relationships/ctrlProp" Target="../ctrlProps/ctrlProp549.xml"/><Relationship Id="rId593" Type="http://schemas.openxmlformats.org/officeDocument/2006/relationships/ctrlProp" Target="../ctrlProps/ctrlProp591.xml"/><Relationship Id="rId607" Type="http://schemas.openxmlformats.org/officeDocument/2006/relationships/ctrlProp" Target="../ctrlProps/ctrlProp605.xml"/><Relationship Id="rId649" Type="http://schemas.openxmlformats.org/officeDocument/2006/relationships/ctrlProp" Target="../ctrlProps/ctrlProp647.xml"/><Relationship Id="rId814" Type="http://schemas.openxmlformats.org/officeDocument/2006/relationships/ctrlProp" Target="../ctrlProps/ctrlProp812.xml"/><Relationship Id="rId856" Type="http://schemas.openxmlformats.org/officeDocument/2006/relationships/ctrlProp" Target="../ctrlProps/ctrlProp85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509" Type="http://schemas.openxmlformats.org/officeDocument/2006/relationships/ctrlProp" Target="../ctrlProps/ctrlProp507.xml"/><Relationship Id="rId660" Type="http://schemas.openxmlformats.org/officeDocument/2006/relationships/ctrlProp" Target="../ctrlProps/ctrlProp658.xml"/><Relationship Id="rId898" Type="http://schemas.openxmlformats.org/officeDocument/2006/relationships/ctrlProp" Target="../ctrlProps/ctrlProp896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Relationship Id="rId716" Type="http://schemas.openxmlformats.org/officeDocument/2006/relationships/ctrlProp" Target="../ctrlProps/ctrlProp714.xml"/><Relationship Id="rId758" Type="http://schemas.openxmlformats.org/officeDocument/2006/relationships/ctrlProp" Target="../ctrlProps/ctrlProp756.xml"/><Relationship Id="rId923" Type="http://schemas.openxmlformats.org/officeDocument/2006/relationships/ctrlProp" Target="../ctrlProps/ctrlProp921.xml"/><Relationship Id="rId10" Type="http://schemas.openxmlformats.org/officeDocument/2006/relationships/ctrlProp" Target="../ctrlProps/ctrlProp8.xml"/><Relationship Id="rId52" Type="http://schemas.openxmlformats.org/officeDocument/2006/relationships/ctrlProp" Target="../ctrlProps/ctrlProp50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355" Type="http://schemas.openxmlformats.org/officeDocument/2006/relationships/ctrlProp" Target="../ctrlProps/ctrlProp353.xml"/><Relationship Id="rId397" Type="http://schemas.openxmlformats.org/officeDocument/2006/relationships/ctrlProp" Target="../ctrlProps/ctrlProp395.xml"/><Relationship Id="rId520" Type="http://schemas.openxmlformats.org/officeDocument/2006/relationships/ctrlProp" Target="../ctrlProps/ctrlProp518.xml"/><Relationship Id="rId562" Type="http://schemas.openxmlformats.org/officeDocument/2006/relationships/ctrlProp" Target="../ctrlProps/ctrlProp560.xml"/><Relationship Id="rId618" Type="http://schemas.openxmlformats.org/officeDocument/2006/relationships/ctrlProp" Target="../ctrlProps/ctrlProp616.xml"/><Relationship Id="rId825" Type="http://schemas.openxmlformats.org/officeDocument/2006/relationships/ctrlProp" Target="../ctrlProps/ctrlProp823.xml"/><Relationship Id="rId215" Type="http://schemas.openxmlformats.org/officeDocument/2006/relationships/ctrlProp" Target="../ctrlProps/ctrlProp213.xml"/><Relationship Id="rId257" Type="http://schemas.openxmlformats.org/officeDocument/2006/relationships/ctrlProp" Target="../ctrlProps/ctrlProp255.xml"/><Relationship Id="rId422" Type="http://schemas.openxmlformats.org/officeDocument/2006/relationships/ctrlProp" Target="../ctrlProps/ctrlProp420.xml"/><Relationship Id="rId464" Type="http://schemas.openxmlformats.org/officeDocument/2006/relationships/ctrlProp" Target="../ctrlProps/ctrlProp462.xml"/><Relationship Id="rId867" Type="http://schemas.openxmlformats.org/officeDocument/2006/relationships/ctrlProp" Target="../ctrlProps/ctrlProp865.xml"/><Relationship Id="rId299" Type="http://schemas.openxmlformats.org/officeDocument/2006/relationships/ctrlProp" Target="../ctrlProps/ctrlProp297.xml"/><Relationship Id="rId727" Type="http://schemas.openxmlformats.org/officeDocument/2006/relationships/ctrlProp" Target="../ctrlProps/ctrlProp725.xml"/><Relationship Id="rId934" Type="http://schemas.openxmlformats.org/officeDocument/2006/relationships/ctrlProp" Target="../ctrlProps/ctrlProp932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66" Type="http://schemas.openxmlformats.org/officeDocument/2006/relationships/ctrlProp" Target="../ctrlProps/ctrlProp364.xml"/><Relationship Id="rId573" Type="http://schemas.openxmlformats.org/officeDocument/2006/relationships/ctrlProp" Target="../ctrlProps/ctrlProp571.xml"/><Relationship Id="rId780" Type="http://schemas.openxmlformats.org/officeDocument/2006/relationships/ctrlProp" Target="../ctrlProps/ctrlProp77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878" Type="http://schemas.openxmlformats.org/officeDocument/2006/relationships/ctrlProp" Target="../ctrlProps/ctrlProp876.xml"/><Relationship Id="rId640" Type="http://schemas.openxmlformats.org/officeDocument/2006/relationships/ctrlProp" Target="../ctrlProps/ctrlProp638.xml"/><Relationship Id="rId738" Type="http://schemas.openxmlformats.org/officeDocument/2006/relationships/ctrlProp" Target="../ctrlProps/ctrlProp736.xml"/><Relationship Id="rId945" Type="http://schemas.openxmlformats.org/officeDocument/2006/relationships/ctrlProp" Target="../ctrlProps/ctrlProp943.xml"/><Relationship Id="rId74" Type="http://schemas.openxmlformats.org/officeDocument/2006/relationships/ctrlProp" Target="../ctrlProps/ctrlProp72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84" Type="http://schemas.openxmlformats.org/officeDocument/2006/relationships/ctrlProp" Target="../ctrlProps/ctrlProp582.xml"/><Relationship Id="rId805" Type="http://schemas.openxmlformats.org/officeDocument/2006/relationships/ctrlProp" Target="../ctrlProps/ctrlProp803.xml"/><Relationship Id="rId5" Type="http://schemas.openxmlformats.org/officeDocument/2006/relationships/ctrlProp" Target="../ctrlProps/ctrlProp3.xml"/><Relationship Id="rId237" Type="http://schemas.openxmlformats.org/officeDocument/2006/relationships/ctrlProp" Target="../ctrlProps/ctrlProp235.xml"/><Relationship Id="rId791" Type="http://schemas.openxmlformats.org/officeDocument/2006/relationships/ctrlProp" Target="../ctrlProps/ctrlProp789.xml"/><Relationship Id="rId889" Type="http://schemas.openxmlformats.org/officeDocument/2006/relationships/ctrlProp" Target="../ctrlProps/ctrlProp887.xml"/><Relationship Id="rId444" Type="http://schemas.openxmlformats.org/officeDocument/2006/relationships/ctrlProp" Target="../ctrlProps/ctrlProp442.xml"/><Relationship Id="rId651" Type="http://schemas.openxmlformats.org/officeDocument/2006/relationships/ctrlProp" Target="../ctrlProps/ctrlProp649.xml"/><Relationship Id="rId749" Type="http://schemas.openxmlformats.org/officeDocument/2006/relationships/ctrlProp" Target="../ctrlProps/ctrlProp74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88" Type="http://schemas.openxmlformats.org/officeDocument/2006/relationships/ctrlProp" Target="../ctrlProps/ctrlProp386.xml"/><Relationship Id="rId511" Type="http://schemas.openxmlformats.org/officeDocument/2006/relationships/ctrlProp" Target="../ctrlProps/ctrlProp509.xml"/><Relationship Id="rId609" Type="http://schemas.openxmlformats.org/officeDocument/2006/relationships/ctrlProp" Target="../ctrlProps/ctrlProp607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595" Type="http://schemas.openxmlformats.org/officeDocument/2006/relationships/ctrlProp" Target="../ctrlProps/ctrlProp593.xml"/><Relationship Id="rId816" Type="http://schemas.openxmlformats.org/officeDocument/2006/relationships/ctrlProp" Target="../ctrlProps/ctrlProp814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662" Type="http://schemas.openxmlformats.org/officeDocument/2006/relationships/ctrlProp" Target="../ctrlProps/ctrlProp660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522" Type="http://schemas.openxmlformats.org/officeDocument/2006/relationships/ctrlProp" Target="../ctrlProps/ctrlProp520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399" Type="http://schemas.openxmlformats.org/officeDocument/2006/relationships/ctrlProp" Target="../ctrlProps/ctrlProp397.xml"/><Relationship Id="rId827" Type="http://schemas.openxmlformats.org/officeDocument/2006/relationships/ctrlProp" Target="../ctrlProps/ctrlProp825.xml"/><Relationship Id="rId259" Type="http://schemas.openxmlformats.org/officeDocument/2006/relationships/ctrlProp" Target="../ctrlProps/ctrlProp257.xml"/><Relationship Id="rId466" Type="http://schemas.openxmlformats.org/officeDocument/2006/relationships/ctrlProp" Target="../ctrlProps/ctrlProp464.xml"/><Relationship Id="rId673" Type="http://schemas.openxmlformats.org/officeDocument/2006/relationships/ctrlProp" Target="../ctrlProps/ctrlProp671.xml"/><Relationship Id="rId880" Type="http://schemas.openxmlformats.org/officeDocument/2006/relationships/ctrlProp" Target="../ctrlProps/ctrlProp878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326" Type="http://schemas.openxmlformats.org/officeDocument/2006/relationships/ctrlProp" Target="../ctrlProps/ctrlProp324.xml"/><Relationship Id="rId533" Type="http://schemas.openxmlformats.org/officeDocument/2006/relationships/ctrlProp" Target="../ctrlProps/ctrlProp531.xml"/><Relationship Id="rId740" Type="http://schemas.openxmlformats.org/officeDocument/2006/relationships/ctrlProp" Target="../ctrlProps/ctrlProp738.xml"/><Relationship Id="rId838" Type="http://schemas.openxmlformats.org/officeDocument/2006/relationships/ctrlProp" Target="../ctrlProps/ctrlProp836.xml"/><Relationship Id="rId172" Type="http://schemas.openxmlformats.org/officeDocument/2006/relationships/ctrlProp" Target="../ctrlProps/ctrlProp170.xml"/><Relationship Id="rId477" Type="http://schemas.openxmlformats.org/officeDocument/2006/relationships/ctrlProp" Target="../ctrlProps/ctrlProp475.xml"/><Relationship Id="rId600" Type="http://schemas.openxmlformats.org/officeDocument/2006/relationships/ctrlProp" Target="../ctrlProps/ctrlProp598.xml"/><Relationship Id="rId684" Type="http://schemas.openxmlformats.org/officeDocument/2006/relationships/ctrlProp" Target="../ctrlProps/ctrlProp682.xml"/><Relationship Id="rId337" Type="http://schemas.openxmlformats.org/officeDocument/2006/relationships/ctrlProp" Target="../ctrlProps/ctrlProp335.xml"/><Relationship Id="rId891" Type="http://schemas.openxmlformats.org/officeDocument/2006/relationships/ctrlProp" Target="../ctrlProps/ctrlProp889.xml"/><Relationship Id="rId905" Type="http://schemas.openxmlformats.org/officeDocument/2006/relationships/ctrlProp" Target="../ctrlProps/ctrlProp903.xml"/><Relationship Id="rId34" Type="http://schemas.openxmlformats.org/officeDocument/2006/relationships/ctrlProp" Target="../ctrlProps/ctrlProp32.xml"/><Relationship Id="rId544" Type="http://schemas.openxmlformats.org/officeDocument/2006/relationships/ctrlProp" Target="../ctrlProps/ctrlProp542.xml"/><Relationship Id="rId751" Type="http://schemas.openxmlformats.org/officeDocument/2006/relationships/ctrlProp" Target="../ctrlProps/ctrlProp749.xml"/><Relationship Id="rId849" Type="http://schemas.openxmlformats.org/officeDocument/2006/relationships/ctrlProp" Target="../ctrlProps/ctrlProp847.xml"/><Relationship Id="rId183" Type="http://schemas.openxmlformats.org/officeDocument/2006/relationships/ctrlProp" Target="../ctrlProps/ctrlProp181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611" Type="http://schemas.openxmlformats.org/officeDocument/2006/relationships/ctrlProp" Target="../ctrlProps/ctrlProp609.xml"/><Relationship Id="rId250" Type="http://schemas.openxmlformats.org/officeDocument/2006/relationships/ctrlProp" Target="../ctrlProps/ctrlProp248.xml"/><Relationship Id="rId488" Type="http://schemas.openxmlformats.org/officeDocument/2006/relationships/ctrlProp" Target="../ctrlProps/ctrlProp486.xml"/><Relationship Id="rId695" Type="http://schemas.openxmlformats.org/officeDocument/2006/relationships/ctrlProp" Target="../ctrlProps/ctrlProp693.xml"/><Relationship Id="rId709" Type="http://schemas.openxmlformats.org/officeDocument/2006/relationships/ctrlProp" Target="../ctrlProps/ctrlProp707.xml"/><Relationship Id="rId916" Type="http://schemas.openxmlformats.org/officeDocument/2006/relationships/ctrlProp" Target="../ctrlProps/ctrlProp914.xml"/><Relationship Id="rId45" Type="http://schemas.openxmlformats.org/officeDocument/2006/relationships/ctrlProp" Target="../ctrlProps/ctrlProp43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555" Type="http://schemas.openxmlformats.org/officeDocument/2006/relationships/ctrlProp" Target="../ctrlProps/ctrlProp553.xml"/><Relationship Id="rId762" Type="http://schemas.openxmlformats.org/officeDocument/2006/relationships/ctrlProp" Target="../ctrlProps/ctrlProp76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622" Type="http://schemas.openxmlformats.org/officeDocument/2006/relationships/ctrlProp" Target="../ctrlProps/ctrlProp620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927" Type="http://schemas.openxmlformats.org/officeDocument/2006/relationships/ctrlProp" Target="../ctrlProps/ctrlProp925.xml"/><Relationship Id="rId56" Type="http://schemas.openxmlformats.org/officeDocument/2006/relationships/ctrlProp" Target="../ctrlProps/ctrlProp54.xml"/><Relationship Id="rId359" Type="http://schemas.openxmlformats.org/officeDocument/2006/relationships/ctrlProp" Target="../ctrlProps/ctrlProp357.xml"/><Relationship Id="rId566" Type="http://schemas.openxmlformats.org/officeDocument/2006/relationships/ctrlProp" Target="../ctrlProps/ctrlProp564.xml"/><Relationship Id="rId773" Type="http://schemas.openxmlformats.org/officeDocument/2006/relationships/ctrlProp" Target="../ctrlProps/ctrlProp771.xml"/><Relationship Id="rId121" Type="http://schemas.openxmlformats.org/officeDocument/2006/relationships/ctrlProp" Target="../ctrlProps/ctrlProp119.xml"/><Relationship Id="rId219" Type="http://schemas.openxmlformats.org/officeDocument/2006/relationships/ctrlProp" Target="../ctrlProps/ctrlProp217.xml"/><Relationship Id="rId426" Type="http://schemas.openxmlformats.org/officeDocument/2006/relationships/ctrlProp" Target="../ctrlProps/ctrlProp424.xml"/><Relationship Id="rId633" Type="http://schemas.openxmlformats.org/officeDocument/2006/relationships/ctrlProp" Target="../ctrlProps/ctrlProp631.xml"/><Relationship Id="rId840" Type="http://schemas.openxmlformats.org/officeDocument/2006/relationships/ctrlProp" Target="../ctrlProps/ctrlProp838.xml"/><Relationship Id="rId938" Type="http://schemas.openxmlformats.org/officeDocument/2006/relationships/ctrlProp" Target="../ctrlProps/ctrlProp936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577" Type="http://schemas.openxmlformats.org/officeDocument/2006/relationships/ctrlProp" Target="../ctrlProps/ctrlProp575.xml"/><Relationship Id="rId700" Type="http://schemas.openxmlformats.org/officeDocument/2006/relationships/ctrlProp" Target="../ctrlProps/ctrlProp698.xml"/><Relationship Id="rId132" Type="http://schemas.openxmlformats.org/officeDocument/2006/relationships/ctrlProp" Target="../ctrlProps/ctrlProp130.xml"/><Relationship Id="rId784" Type="http://schemas.openxmlformats.org/officeDocument/2006/relationships/ctrlProp" Target="../ctrlProps/ctrlProp782.xml"/><Relationship Id="rId437" Type="http://schemas.openxmlformats.org/officeDocument/2006/relationships/ctrlProp" Target="../ctrlProps/ctrlProp435.xml"/><Relationship Id="rId644" Type="http://schemas.openxmlformats.org/officeDocument/2006/relationships/ctrlProp" Target="../ctrlProps/ctrlProp642.xml"/><Relationship Id="rId851" Type="http://schemas.openxmlformats.org/officeDocument/2006/relationships/ctrlProp" Target="../ctrlProps/ctrlProp849.xml"/><Relationship Id="rId283" Type="http://schemas.openxmlformats.org/officeDocument/2006/relationships/ctrlProp" Target="../ctrlProps/ctrlProp281.xml"/><Relationship Id="rId490" Type="http://schemas.openxmlformats.org/officeDocument/2006/relationships/ctrlProp" Target="../ctrlProps/ctrlProp488.xml"/><Relationship Id="rId504" Type="http://schemas.openxmlformats.org/officeDocument/2006/relationships/ctrlProp" Target="../ctrlProps/ctrlProp502.xml"/><Relationship Id="rId711" Type="http://schemas.openxmlformats.org/officeDocument/2006/relationships/ctrlProp" Target="../ctrlProps/ctrlProp70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P100"/>
  <sheetViews>
    <sheetView tabSelected="1" workbookViewId="0">
      <selection sqref="A1:IV65536"/>
    </sheetView>
  </sheetViews>
  <sheetFormatPr defaultColWidth="9.109375" defaultRowHeight="12" x14ac:dyDescent="0.25"/>
  <cols>
    <col min="1" max="1" width="35.5546875" style="7" customWidth="1"/>
    <col min="2" max="2" width="17.5546875" style="6" customWidth="1"/>
    <col min="3" max="3" width="15" style="7" customWidth="1"/>
    <col min="4" max="4" width="9.44140625" style="6" customWidth="1"/>
    <col min="5" max="5" width="15.44140625" style="7" customWidth="1"/>
    <col min="6" max="6" width="11.44140625" style="6" customWidth="1"/>
    <col min="7" max="7" width="17" style="7" customWidth="1"/>
    <col min="8" max="8" width="7.88671875" style="6" customWidth="1"/>
    <col min="9" max="9" width="12.6640625" style="7" customWidth="1"/>
    <col min="10" max="10" width="9.109375" style="6"/>
    <col min="11" max="11" width="12.6640625" style="7" customWidth="1"/>
    <col min="12" max="12" width="7.88671875" style="6" customWidth="1"/>
    <col min="13" max="13" width="14.44140625" style="7" customWidth="1"/>
    <col min="14" max="14" width="7.88671875" style="6" hidden="1" customWidth="1"/>
    <col min="15" max="15" width="14.44140625" style="8" hidden="1" customWidth="1"/>
    <col min="16" max="16" width="7.88671875" style="9" hidden="1" customWidth="1"/>
    <col min="17" max="17" width="15" style="8" hidden="1" customWidth="1"/>
    <col min="18" max="18" width="7.88671875" style="8" hidden="1" customWidth="1"/>
    <col min="19" max="19" width="13.6640625" style="8" hidden="1" customWidth="1"/>
    <col min="20" max="20" width="7.88671875" style="8" hidden="1" customWidth="1"/>
    <col min="21" max="21" width="12.6640625" style="8" hidden="1" customWidth="1"/>
    <col min="22" max="22" width="9.109375" style="7" hidden="1" customWidth="1"/>
    <col min="23" max="23" width="12.6640625" style="7" hidden="1" customWidth="1"/>
    <col min="24" max="24" width="9.109375" style="7" hidden="1" customWidth="1"/>
    <col min="25" max="25" width="12.6640625" style="7" hidden="1" customWidth="1"/>
    <col min="26" max="26" width="10.109375" style="6" hidden="1" customWidth="1"/>
    <col min="27" max="27" width="12.6640625" style="7" hidden="1" customWidth="1"/>
    <col min="28" max="28" width="10.109375" style="6" hidden="1" customWidth="1"/>
    <col min="29" max="29" width="12.6640625" style="7" hidden="1" customWidth="1"/>
    <col min="30" max="30" width="10.109375" style="6" hidden="1" customWidth="1"/>
    <col min="31" max="31" width="12.6640625" style="7" hidden="1" customWidth="1"/>
    <col min="32" max="32" width="10.109375" style="6" hidden="1" customWidth="1"/>
    <col min="33" max="33" width="17.5546875" style="7" hidden="1" customWidth="1"/>
    <col min="34" max="34" width="10.109375" style="6" hidden="1" customWidth="1"/>
    <col min="35" max="35" width="12.6640625" style="7" hidden="1" customWidth="1"/>
    <col min="36" max="36" width="5.33203125" style="6" hidden="1" customWidth="1"/>
    <col min="37" max="50" width="10.109375" style="6" hidden="1" customWidth="1"/>
    <col min="51" max="51" width="10.109375" style="6" customWidth="1"/>
    <col min="52" max="52" width="14.5546875" style="7" customWidth="1"/>
    <col min="53" max="53" width="11.44140625" style="7" customWidth="1"/>
    <col min="54" max="54" width="14.33203125" style="7" customWidth="1"/>
    <col min="55" max="56" width="9.109375" style="7"/>
    <col min="57" max="57" width="22.109375" style="7" customWidth="1"/>
    <col min="58" max="16384" width="9.109375" style="7"/>
  </cols>
  <sheetData>
    <row r="1" spans="1:67" x14ac:dyDescent="0.25">
      <c r="A1" s="1" t="s">
        <v>0</v>
      </c>
      <c r="B1" s="2"/>
      <c r="C1" s="3"/>
      <c r="D1" s="4"/>
      <c r="E1" s="5"/>
      <c r="BE1" s="10"/>
    </row>
    <row r="2" spans="1:67" ht="12.6" thickBot="1" x14ac:dyDescent="0.3">
      <c r="A2" s="1" t="s">
        <v>1</v>
      </c>
      <c r="B2" s="11"/>
      <c r="C2" s="12"/>
      <c r="D2" s="11"/>
      <c r="E2" s="11"/>
      <c r="G2" s="12"/>
      <c r="I2" s="12"/>
      <c r="K2" s="12"/>
      <c r="M2" s="12"/>
      <c r="O2" s="13"/>
      <c r="P2" s="14"/>
      <c r="Q2" s="13"/>
      <c r="R2" s="13"/>
      <c r="S2" s="13"/>
      <c r="T2" s="13"/>
      <c r="U2" s="13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5" t="s">
        <v>2</v>
      </c>
      <c r="AZ2" s="16"/>
      <c r="BE2" s="17"/>
    </row>
    <row r="3" spans="1:67" hidden="1" x14ac:dyDescent="0.25">
      <c r="A3" s="1" t="s">
        <v>3</v>
      </c>
    </row>
    <row r="4" spans="1:67" ht="22.2" x14ac:dyDescent="0.35">
      <c r="A4" s="7" t="s">
        <v>4</v>
      </c>
      <c r="B4" s="18">
        <f>+[15]QSLD!B5</f>
        <v>36546</v>
      </c>
      <c r="D4" s="7"/>
      <c r="F4" s="7"/>
      <c r="G4" s="19"/>
      <c r="I4" s="19"/>
      <c r="K4" s="19"/>
      <c r="M4" s="19"/>
      <c r="O4" s="20"/>
      <c r="Q4" s="20"/>
      <c r="R4" s="20"/>
      <c r="S4" s="20"/>
      <c r="T4" s="20"/>
      <c r="U4" s="20"/>
      <c r="V4" s="19"/>
      <c r="W4" s="19"/>
      <c r="X4" s="19"/>
      <c r="Y4" s="19"/>
      <c r="AA4" s="19"/>
      <c r="AC4" s="19"/>
      <c r="AE4" s="19"/>
      <c r="AG4" s="19"/>
      <c r="AI4" s="19"/>
      <c r="AZ4" s="19"/>
    </row>
    <row r="5" spans="1:67" ht="22.8" x14ac:dyDescent="0.4">
      <c r="A5" s="19" t="s">
        <v>5</v>
      </c>
      <c r="B5" s="21" t="s">
        <v>6</v>
      </c>
      <c r="C5" s="22" t="str">
        <f>[15]NSW!$B$3</f>
        <v>NSW</v>
      </c>
      <c r="D5" s="22"/>
      <c r="E5" s="22" t="str">
        <f>[15]VIC!$B$3</f>
        <v>VIC</v>
      </c>
      <c r="F5" s="23"/>
      <c r="G5" s="22" t="str">
        <f>[15]QSLD!$B$3</f>
        <v>QLD</v>
      </c>
      <c r="H5" s="24"/>
      <c r="I5" s="22" t="str">
        <f>[15]S.AU!$B$3</f>
        <v>S.A</v>
      </c>
      <c r="J5" s="22"/>
      <c r="K5" s="22" t="str">
        <f>[15]SNWY!$B$3</f>
        <v>SNWY</v>
      </c>
      <c r="L5" s="22"/>
      <c r="M5" s="22" t="s">
        <v>71</v>
      </c>
      <c r="N5" s="25"/>
      <c r="O5" s="26" t="str">
        <f>[15]EXTRA3!$B$3</f>
        <v>EXTRA3</v>
      </c>
      <c r="P5" s="25"/>
      <c r="Q5" s="26" t="str">
        <f>[15]EXTRA4!$B$3</f>
        <v>EXTRA4</v>
      </c>
      <c r="R5" s="25"/>
      <c r="S5" s="26" t="str">
        <f>[15]EXTRA5!$B$3</f>
        <v>EXTRA5</v>
      </c>
      <c r="T5" s="25"/>
      <c r="U5" s="26" t="e">
        <f>#REF!</f>
        <v>#REF!</v>
      </c>
      <c r="V5" s="27"/>
      <c r="W5" s="26" t="e">
        <f>#REF!</f>
        <v>#REF!</v>
      </c>
      <c r="X5" s="26"/>
      <c r="Y5" s="26" t="e">
        <f>#REF!</f>
        <v>#REF!</v>
      </c>
      <c r="Z5" s="25"/>
      <c r="AA5" s="26" t="e">
        <f>#REF!</f>
        <v>#REF!</v>
      </c>
      <c r="AB5" s="25"/>
      <c r="AC5" s="26" t="e">
        <f>#REF!</f>
        <v>#REF!</v>
      </c>
      <c r="AD5" s="25"/>
      <c r="AE5" s="26" t="e">
        <f>#REF!</f>
        <v>#REF!</v>
      </c>
      <c r="AF5" s="25"/>
      <c r="AG5" s="26" t="e">
        <f>#REF!</f>
        <v>#REF!</v>
      </c>
      <c r="AH5" s="25"/>
      <c r="AI5" s="26" t="e">
        <f>#REF!</f>
        <v>#REF!</v>
      </c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8" t="s">
        <v>7</v>
      </c>
    </row>
    <row r="6" spans="1:67" hidden="1" x14ac:dyDescent="0.25">
      <c r="C6" s="29"/>
      <c r="E6" s="29"/>
      <c r="F6" s="30"/>
      <c r="G6" s="29"/>
      <c r="I6" s="29"/>
      <c r="K6" s="29"/>
      <c r="M6" s="29"/>
      <c r="O6" s="29"/>
      <c r="P6" s="6"/>
      <c r="Q6" s="29"/>
      <c r="R6" s="6"/>
      <c r="S6" s="29"/>
      <c r="T6" s="6"/>
      <c r="U6" s="29"/>
      <c r="V6" s="19"/>
      <c r="W6" s="29"/>
      <c r="X6" s="29"/>
      <c r="Y6" s="29"/>
      <c r="AA6" s="29"/>
      <c r="AC6" s="29"/>
      <c r="AE6" s="29"/>
      <c r="AG6" s="29"/>
      <c r="AI6" s="29"/>
      <c r="AZ6" s="31" t="s">
        <v>7</v>
      </c>
    </row>
    <row r="7" spans="1:67" hidden="1" x14ac:dyDescent="0.25">
      <c r="A7" s="5"/>
      <c r="C7" s="32"/>
      <c r="E7" s="32"/>
      <c r="G7" s="32"/>
      <c r="I7" s="32"/>
      <c r="K7" s="32"/>
      <c r="M7" s="32"/>
      <c r="O7" s="32"/>
      <c r="P7" s="6"/>
      <c r="Q7" s="32"/>
      <c r="R7" s="6"/>
      <c r="S7" s="32"/>
      <c r="T7" s="6"/>
      <c r="U7" s="32"/>
      <c r="V7" s="32"/>
      <c r="W7" s="32"/>
      <c r="X7" s="32"/>
      <c r="Y7" s="32"/>
      <c r="AA7" s="32"/>
      <c r="AC7" s="32"/>
      <c r="AE7" s="32"/>
      <c r="AG7" s="32"/>
      <c r="AI7" s="32"/>
      <c r="AZ7" s="32"/>
    </row>
    <row r="8" spans="1:67" hidden="1" x14ac:dyDescent="0.25">
      <c r="A8" s="30"/>
      <c r="B8" s="33"/>
      <c r="C8" s="2"/>
      <c r="E8" s="2"/>
      <c r="G8" s="2"/>
      <c r="I8" s="2"/>
      <c r="K8" s="2"/>
      <c r="M8" s="2"/>
      <c r="O8" s="2"/>
      <c r="P8" s="6"/>
      <c r="Q8" s="2"/>
      <c r="R8" s="6"/>
      <c r="S8" s="2"/>
      <c r="T8" s="6"/>
      <c r="U8" s="2"/>
      <c r="V8" s="2"/>
      <c r="W8" s="2"/>
      <c r="X8" s="2"/>
      <c r="Y8" s="2"/>
      <c r="AA8" s="2"/>
      <c r="AC8" s="2"/>
      <c r="AE8" s="2"/>
      <c r="AG8" s="2"/>
      <c r="AI8" s="2"/>
      <c r="AZ8" s="2"/>
    </row>
    <row r="9" spans="1:67" x14ac:dyDescent="0.25">
      <c r="C9" s="32"/>
      <c r="E9" s="32"/>
      <c r="G9" s="32"/>
      <c r="I9" s="32"/>
      <c r="K9" s="32"/>
      <c r="M9" s="32"/>
      <c r="O9" s="32"/>
      <c r="P9" s="6"/>
      <c r="Q9" s="32"/>
      <c r="R9" s="6"/>
      <c r="S9" s="32"/>
      <c r="T9" s="6"/>
      <c r="U9" s="32"/>
      <c r="V9" s="32"/>
      <c r="W9" s="32"/>
      <c r="X9" s="32"/>
      <c r="Y9" s="32"/>
      <c r="AA9" s="32"/>
      <c r="AC9" s="32"/>
      <c r="AE9" s="32"/>
      <c r="AG9" s="32"/>
      <c r="AI9" s="32"/>
      <c r="AZ9" s="32"/>
      <c r="BO9" s="34" t="s">
        <v>8</v>
      </c>
    </row>
    <row r="10" spans="1:67" x14ac:dyDescent="0.25">
      <c r="A10" s="35" t="s">
        <v>9</v>
      </c>
      <c r="O10" s="7"/>
      <c r="P10" s="6"/>
      <c r="Q10" s="7"/>
      <c r="R10" s="6"/>
      <c r="S10" s="7"/>
      <c r="T10" s="6"/>
      <c r="U10" s="7"/>
      <c r="BN10" s="36" t="s">
        <v>10</v>
      </c>
    </row>
    <row r="11" spans="1:67" ht="12" customHeight="1" x14ac:dyDescent="0.25">
      <c r="A11" s="35"/>
      <c r="O11" s="7"/>
      <c r="P11" s="6"/>
      <c r="Q11" s="7"/>
      <c r="R11" s="6"/>
      <c r="S11" s="7"/>
      <c r="T11" s="6"/>
      <c r="U11" s="7"/>
      <c r="BN11" s="101"/>
      <c r="BO11" s="39">
        <v>0.6381</v>
      </c>
    </row>
    <row r="12" spans="1:67" x14ac:dyDescent="0.25">
      <c r="A12" s="37">
        <f>+B4</f>
        <v>36546</v>
      </c>
      <c r="O12" s="7"/>
      <c r="P12" s="6"/>
      <c r="Q12" s="7"/>
      <c r="R12" s="6"/>
      <c r="S12" s="7"/>
      <c r="T12" s="6"/>
      <c r="U12" s="7"/>
      <c r="BN12" s="38"/>
      <c r="BO12" s="39">
        <v>0.64119999999999999</v>
      </c>
    </row>
    <row r="13" spans="1:67" x14ac:dyDescent="0.25">
      <c r="A13" s="40" t="s">
        <v>11</v>
      </c>
      <c r="C13" s="41">
        <f>[15]Report!C13</f>
        <v>85943</v>
      </c>
      <c r="E13" s="41">
        <f>[15]Report!E13</f>
        <v>13600</v>
      </c>
      <c r="G13" s="41">
        <f>[15]Report!G13</f>
        <v>-19347</v>
      </c>
      <c r="I13" s="41">
        <f>[15]Report!I13</f>
        <v>-16871</v>
      </c>
      <c r="K13" s="41">
        <f>[15]Report!K13</f>
        <v>0</v>
      </c>
      <c r="M13" s="41">
        <f>[15]Other!$I$18</f>
        <v>0</v>
      </c>
      <c r="O13" s="41">
        <f>[15]EXTRA3!$I$18</f>
        <v>0</v>
      </c>
      <c r="P13" s="6"/>
      <c r="Q13" s="41">
        <f>[15]EXTRA4!$I$18</f>
        <v>0</v>
      </c>
      <c r="R13" s="6"/>
      <c r="S13" s="41">
        <f>[15]EXTRA5!$I$18</f>
        <v>0</v>
      </c>
      <c r="T13" s="6"/>
      <c r="U13" s="41" t="e">
        <f>#REF!</f>
        <v>#REF!</v>
      </c>
      <c r="V13" s="42"/>
      <c r="W13" s="41" t="e">
        <f>#REF!</f>
        <v>#REF!</v>
      </c>
      <c r="X13" s="11"/>
      <c r="Y13" s="41" t="e">
        <f>#REF!</f>
        <v>#REF!</v>
      </c>
      <c r="AA13" s="41" t="e">
        <f>#REF!</f>
        <v>#REF!</v>
      </c>
      <c r="AC13" s="41" t="e">
        <f>#REF!</f>
        <v>#REF!</v>
      </c>
      <c r="AE13" s="41" t="e">
        <f>#REF!</f>
        <v>#REF!</v>
      </c>
      <c r="AG13" s="41" t="e">
        <f>#REF!</f>
        <v>#REF!</v>
      </c>
      <c r="AI13" s="41" t="e">
        <f>#REF!</f>
        <v>#REF!</v>
      </c>
      <c r="AZ13" s="41">
        <f>C13+E13+G13+I13+K13+M13+O13+Q13+S13</f>
        <v>63325</v>
      </c>
      <c r="BB13" s="43"/>
      <c r="BN13" s="38"/>
      <c r="BO13" s="39">
        <v>0.64419999999999999</v>
      </c>
    </row>
    <row r="14" spans="1:67" hidden="1" x14ac:dyDescent="0.25">
      <c r="A14" s="40" t="s">
        <v>12</v>
      </c>
      <c r="C14" s="44">
        <f>[15]NSW!$I$19</f>
        <v>1315323.6000000001</v>
      </c>
      <c r="E14" s="44">
        <f>[15]VIC!$I$19</f>
        <v>-2676393.86</v>
      </c>
      <c r="G14" s="44">
        <f>[15]QSLD!$I$19</f>
        <v>-164895.37</v>
      </c>
      <c r="I14" s="44">
        <f>[15]S.AU!$I$19</f>
        <v>-91818.98</v>
      </c>
      <c r="K14" s="44">
        <f>[15]SNWY!$I$19</f>
        <v>-1516898.57</v>
      </c>
      <c r="M14" s="44">
        <f>[15]Other!$I$19</f>
        <v>0</v>
      </c>
      <c r="O14" s="44">
        <f>[15]EXTRA3!$I$19</f>
        <v>0</v>
      </c>
      <c r="P14" s="6"/>
      <c r="Q14" s="44">
        <f>[15]EXTRA4!$I$19</f>
        <v>0</v>
      </c>
      <c r="R14" s="6"/>
      <c r="S14" s="44">
        <f>[15]EXTRA5!$I$19</f>
        <v>0</v>
      </c>
      <c r="T14" s="6"/>
      <c r="U14" s="44" t="e">
        <f>#REF!</f>
        <v>#REF!</v>
      </c>
      <c r="V14" s="45"/>
      <c r="W14" s="44" t="e">
        <f>#REF!</f>
        <v>#REF!</v>
      </c>
      <c r="X14" s="46"/>
      <c r="Y14" s="44" t="e">
        <f>#REF!</f>
        <v>#REF!</v>
      </c>
      <c r="AA14" s="44" t="e">
        <f>#REF!</f>
        <v>#REF!</v>
      </c>
      <c r="AC14" s="44" t="e">
        <f>#REF!</f>
        <v>#REF!</v>
      </c>
      <c r="AE14" s="44" t="e">
        <f>#REF!</f>
        <v>#REF!</v>
      </c>
      <c r="AG14" s="44" t="e">
        <f>#REF!</f>
        <v>#REF!</v>
      </c>
      <c r="AI14" s="44" t="e">
        <f>#REF!</f>
        <v>#REF!</v>
      </c>
      <c r="AZ14" s="44" t="e">
        <f>C14+E14+G14+I14+K14+M14+O14+Q14+S14+U14+W14+Y14+AA14+AC14+AE14+AG14+AI14</f>
        <v>#REF!</v>
      </c>
      <c r="BB14" s="43"/>
      <c r="BN14" s="38"/>
      <c r="BO14" s="39"/>
    </row>
    <row r="15" spans="1:67" hidden="1" x14ac:dyDescent="0.25">
      <c r="A15" s="47" t="s">
        <v>13</v>
      </c>
      <c r="B15" s="48"/>
      <c r="C15" s="49"/>
      <c r="D15" s="50"/>
      <c r="E15" s="49"/>
      <c r="F15" s="50"/>
      <c r="G15" s="49"/>
      <c r="H15" s="50"/>
      <c r="I15" s="49"/>
      <c r="J15" s="50"/>
      <c r="K15" s="49"/>
      <c r="L15" s="50"/>
      <c r="M15" s="49"/>
      <c r="N15" s="50"/>
      <c r="O15" s="49"/>
      <c r="P15" s="50"/>
      <c r="Q15" s="49"/>
      <c r="R15" s="50"/>
      <c r="S15" s="49"/>
      <c r="T15" s="50"/>
      <c r="U15" s="49"/>
      <c r="V15" s="50"/>
      <c r="W15" s="49"/>
      <c r="X15" s="51"/>
      <c r="Y15" s="49"/>
      <c r="Z15" s="50"/>
      <c r="AA15" s="49"/>
      <c r="AB15" s="50"/>
      <c r="AC15" s="49"/>
      <c r="AD15" s="50"/>
      <c r="AE15" s="49"/>
      <c r="AF15" s="50"/>
      <c r="AG15" s="49"/>
      <c r="AH15" s="50"/>
      <c r="AI15" s="49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>
        <f t="shared" ref="AZ15:AZ28" si="0">C15+E15+G15+I15+K15+M15+O15+Q15+S15+U15+W15+Y15+AA15+AC15+AE15+AG15+AI15</f>
        <v>0</v>
      </c>
      <c r="BA15" s="52"/>
      <c r="BB15" s="43"/>
      <c r="BN15" s="38"/>
      <c r="BO15" s="39"/>
    </row>
    <row r="16" spans="1:67" hidden="1" x14ac:dyDescent="0.25">
      <c r="A16" s="53"/>
      <c r="C16" s="54"/>
      <c r="E16" s="54"/>
      <c r="G16" s="54"/>
      <c r="I16" s="54"/>
      <c r="K16" s="54"/>
      <c r="M16" s="54"/>
      <c r="O16" s="54"/>
      <c r="P16" s="6"/>
      <c r="Q16" s="54"/>
      <c r="R16" s="6"/>
      <c r="S16" s="54"/>
      <c r="T16" s="6"/>
      <c r="U16" s="54"/>
      <c r="V16" s="54"/>
      <c r="W16" s="54"/>
      <c r="X16" s="55"/>
      <c r="Y16" s="54"/>
      <c r="AA16" s="54"/>
      <c r="AC16" s="54"/>
      <c r="AE16" s="54"/>
      <c r="AG16" s="54"/>
      <c r="AI16" s="54"/>
      <c r="AZ16" s="54"/>
      <c r="BB16" s="43"/>
      <c r="BN16" s="38"/>
      <c r="BO16" s="39"/>
    </row>
    <row r="17" spans="1:67" hidden="1" x14ac:dyDescent="0.25">
      <c r="A17" s="53"/>
      <c r="O17" s="7"/>
      <c r="P17" s="6"/>
      <c r="Q17" s="7"/>
      <c r="R17" s="6"/>
      <c r="S17" s="7"/>
      <c r="T17" s="6"/>
      <c r="U17" s="7"/>
      <c r="X17" s="5"/>
      <c r="BN17" s="38"/>
      <c r="BO17" s="39"/>
    </row>
    <row r="18" spans="1:67" hidden="1" x14ac:dyDescent="0.25">
      <c r="A18" s="53"/>
      <c r="C18" s="54"/>
      <c r="E18" s="54"/>
      <c r="G18" s="54"/>
      <c r="I18" s="54"/>
      <c r="K18" s="54"/>
      <c r="M18" s="54"/>
      <c r="O18" s="54"/>
      <c r="P18" s="6"/>
      <c r="Q18" s="54"/>
      <c r="R18" s="6"/>
      <c r="S18" s="54"/>
      <c r="T18" s="6"/>
      <c r="U18" s="54"/>
      <c r="V18" s="54"/>
      <c r="W18" s="54"/>
      <c r="X18" s="55"/>
      <c r="Y18" s="54"/>
      <c r="AA18" s="54"/>
      <c r="AC18" s="54"/>
      <c r="AE18" s="54"/>
      <c r="AG18" s="54"/>
      <c r="AI18" s="54"/>
      <c r="AZ18" s="54"/>
      <c r="BN18" s="38"/>
      <c r="BO18" s="39"/>
    </row>
    <row r="19" spans="1:67" hidden="1" x14ac:dyDescent="0.25">
      <c r="A19" s="53" t="s">
        <v>14</v>
      </c>
      <c r="C19" s="56">
        <f>[15]NSW!$I$21</f>
        <v>0</v>
      </c>
      <c r="E19" s="56">
        <f>[15]VIC!$I$21</f>
        <v>0</v>
      </c>
      <c r="G19" s="56">
        <f>[15]QSLD!$I$21</f>
        <v>0</v>
      </c>
      <c r="I19" s="56">
        <f>[15]S.AU!$I$21</f>
        <v>0</v>
      </c>
      <c r="K19" s="56">
        <f>[15]SNWY!$I$21</f>
        <v>0</v>
      </c>
      <c r="M19" s="56">
        <f>[15]Other!$I$21</f>
        <v>0</v>
      </c>
      <c r="O19" s="56">
        <f>[15]EXTRA3!$I$21</f>
        <v>0</v>
      </c>
      <c r="P19" s="6"/>
      <c r="Q19" s="56">
        <f>[15]EXTRA4!$I$21</f>
        <v>0</v>
      </c>
      <c r="R19" s="6"/>
      <c r="S19" s="56">
        <f>[15]EXTRA5!$I$21</f>
        <v>0</v>
      </c>
      <c r="T19" s="6"/>
      <c r="U19" s="56" t="e">
        <f>#REF!</f>
        <v>#REF!</v>
      </c>
      <c r="V19" s="55"/>
      <c r="W19" s="56" t="e">
        <f>#REF!</f>
        <v>#REF!</v>
      </c>
      <c r="X19" s="57"/>
      <c r="Y19" s="56" t="e">
        <f>#REF!</f>
        <v>#REF!</v>
      </c>
      <c r="AA19" s="56" t="e">
        <f>#REF!</f>
        <v>#REF!</v>
      </c>
      <c r="AC19" s="56" t="e">
        <f>#REF!</f>
        <v>#REF!</v>
      </c>
      <c r="AE19" s="56" t="e">
        <f>#REF!</f>
        <v>#REF!</v>
      </c>
      <c r="AG19" s="56" t="e">
        <f>#REF!</f>
        <v>#REF!</v>
      </c>
      <c r="AI19" s="56" t="e">
        <f>#REF!</f>
        <v>#REF!</v>
      </c>
      <c r="AZ19" s="56" t="e">
        <f t="shared" si="0"/>
        <v>#REF!</v>
      </c>
      <c r="BN19" s="38"/>
      <c r="BO19" s="39"/>
    </row>
    <row r="20" spans="1:67" hidden="1" x14ac:dyDescent="0.25">
      <c r="A20" s="53" t="s">
        <v>15</v>
      </c>
      <c r="C20" s="56">
        <f>[15]NSW!$I$22</f>
        <v>0</v>
      </c>
      <c r="E20" s="56">
        <f>[15]VIC!$I$22</f>
        <v>0</v>
      </c>
      <c r="G20" s="56">
        <f>[15]QSLD!$I$22</f>
        <v>0</v>
      </c>
      <c r="I20" s="56">
        <f>[15]S.AU!$I$22</f>
        <v>0</v>
      </c>
      <c r="K20" s="56">
        <f>[15]SNWY!$I$22</f>
        <v>0</v>
      </c>
      <c r="M20" s="56">
        <f>[15]Other!$I$22</f>
        <v>0</v>
      </c>
      <c r="O20" s="56">
        <f>[15]EXTRA3!$I$22</f>
        <v>0</v>
      </c>
      <c r="P20" s="6"/>
      <c r="Q20" s="56">
        <f>[15]EXTRA4!$I$22</f>
        <v>0</v>
      </c>
      <c r="R20" s="6"/>
      <c r="S20" s="56">
        <f>[15]EXTRA5!$I$22</f>
        <v>0</v>
      </c>
      <c r="T20" s="6"/>
      <c r="U20" s="56" t="e">
        <f>#REF!</f>
        <v>#REF!</v>
      </c>
      <c r="V20" s="55"/>
      <c r="W20" s="56" t="e">
        <f>#REF!</f>
        <v>#REF!</v>
      </c>
      <c r="X20" s="57"/>
      <c r="Y20" s="56" t="e">
        <f>#REF!</f>
        <v>#REF!</v>
      </c>
      <c r="AA20" s="56" t="e">
        <f>#REF!</f>
        <v>#REF!</v>
      </c>
      <c r="AC20" s="56" t="e">
        <f>#REF!</f>
        <v>#REF!</v>
      </c>
      <c r="AE20" s="56" t="e">
        <f>#REF!</f>
        <v>#REF!</v>
      </c>
      <c r="AG20" s="56" t="e">
        <f>#REF!</f>
        <v>#REF!</v>
      </c>
      <c r="AI20" s="56" t="e">
        <f>#REF!</f>
        <v>#REF!</v>
      </c>
      <c r="AZ20" s="56" t="e">
        <f t="shared" si="0"/>
        <v>#REF!</v>
      </c>
      <c r="BN20" s="38"/>
      <c r="BO20" s="39"/>
    </row>
    <row r="21" spans="1:67" hidden="1" x14ac:dyDescent="0.25">
      <c r="A21" s="53" t="s">
        <v>16</v>
      </c>
      <c r="B21" s="58"/>
      <c r="C21" s="56">
        <f>SUM(C19:C20)</f>
        <v>0</v>
      </c>
      <c r="D21" s="58"/>
      <c r="E21" s="56">
        <f>SUM(E19:E20)</f>
        <v>0</v>
      </c>
      <c r="F21" s="58"/>
      <c r="G21" s="56">
        <f>SUM(G19:G20)</f>
        <v>0</v>
      </c>
      <c r="H21" s="58"/>
      <c r="I21" s="56">
        <f>SUM(I19:I20)</f>
        <v>0</v>
      </c>
      <c r="J21" s="58"/>
      <c r="K21" s="56">
        <f>SUM(K19:K20)</f>
        <v>0</v>
      </c>
      <c r="L21" s="58"/>
      <c r="M21" s="56">
        <f>SUM(M19:M20)</f>
        <v>0</v>
      </c>
      <c r="N21" s="58"/>
      <c r="O21" s="56">
        <f>SUM(O19:O20)</f>
        <v>0</v>
      </c>
      <c r="P21" s="58"/>
      <c r="Q21" s="56">
        <f>SUM(Q19:Q20)</f>
        <v>0</v>
      </c>
      <c r="R21" s="58"/>
      <c r="S21" s="56">
        <f>SUM(S19:S20)</f>
        <v>0</v>
      </c>
      <c r="T21" s="58"/>
      <c r="U21" s="56" t="e">
        <f>SUM(U19:U20)</f>
        <v>#REF!</v>
      </c>
      <c r="V21" s="55"/>
      <c r="W21" s="56" t="e">
        <f>SUM(W19:W20)</f>
        <v>#REF!</v>
      </c>
      <c r="X21" s="57"/>
      <c r="Y21" s="56" t="e">
        <f>SUM(Y19:Y20)</f>
        <v>#REF!</v>
      </c>
      <c r="Z21" s="58"/>
      <c r="AA21" s="56" t="e">
        <f>SUM(AA19:AA20)</f>
        <v>#REF!</v>
      </c>
      <c r="AB21" s="58"/>
      <c r="AC21" s="56" t="e">
        <f>SUM(AC19:AC20)</f>
        <v>#REF!</v>
      </c>
      <c r="AD21" s="58"/>
      <c r="AE21" s="56" t="e">
        <f>SUM(AE19:AE20)</f>
        <v>#REF!</v>
      </c>
      <c r="AF21" s="58"/>
      <c r="AG21" s="56" t="e">
        <f>SUM(AG19:AG20)</f>
        <v>#REF!</v>
      </c>
      <c r="AH21" s="58"/>
      <c r="AI21" s="56" t="e">
        <f>SUM(AI19:AI20)</f>
        <v>#REF!</v>
      </c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6" t="e">
        <f t="shared" si="0"/>
        <v>#REF!</v>
      </c>
      <c r="BN21" s="38"/>
      <c r="BO21" s="39"/>
    </row>
    <row r="22" spans="1:67" hidden="1" x14ac:dyDescent="0.25">
      <c r="C22" s="54"/>
      <c r="E22" s="54"/>
      <c r="G22" s="54"/>
      <c r="I22" s="54"/>
      <c r="K22" s="54"/>
      <c r="M22" s="54"/>
      <c r="O22" s="54"/>
      <c r="P22" s="6"/>
      <c r="Q22" s="54"/>
      <c r="R22" s="6"/>
      <c r="S22" s="54"/>
      <c r="T22" s="6"/>
      <c r="U22" s="54"/>
      <c r="V22" s="54"/>
      <c r="W22" s="54"/>
      <c r="X22" s="55"/>
      <c r="Y22" s="54"/>
      <c r="AA22" s="54"/>
      <c r="AC22" s="54"/>
      <c r="AE22" s="54"/>
      <c r="AG22" s="54"/>
      <c r="AI22" s="54"/>
      <c r="AZ22" s="54"/>
      <c r="BN22" s="38"/>
      <c r="BO22" s="39"/>
    </row>
    <row r="23" spans="1:67" hidden="1" x14ac:dyDescent="0.25">
      <c r="A23" s="59" t="s">
        <v>17</v>
      </c>
      <c r="O23" s="7"/>
      <c r="P23" s="6"/>
      <c r="Q23" s="7"/>
      <c r="R23" s="6"/>
      <c r="S23" s="7"/>
      <c r="T23" s="6"/>
      <c r="U23" s="7"/>
      <c r="X23" s="5"/>
      <c r="BN23" s="38"/>
      <c r="BO23" s="39"/>
    </row>
    <row r="24" spans="1:67" hidden="1" x14ac:dyDescent="0.25">
      <c r="A24" s="53" t="s">
        <v>14</v>
      </c>
      <c r="C24" s="56">
        <f>[15]NSW!$I$25</f>
        <v>0</v>
      </c>
      <c r="E24" s="56">
        <f>[15]VIC!$I$25</f>
        <v>0</v>
      </c>
      <c r="G24" s="56">
        <f>[15]QSLD!$I$25</f>
        <v>0</v>
      </c>
      <c r="I24" s="56">
        <f>[15]S.AU!$I$25</f>
        <v>0</v>
      </c>
      <c r="K24" s="56">
        <f>[15]SNWY!$I$25</f>
        <v>0</v>
      </c>
      <c r="M24" s="56">
        <f>[15]Other!$I$25</f>
        <v>0</v>
      </c>
      <c r="O24" s="56">
        <f>[15]EXTRA3!$I$25</f>
        <v>0</v>
      </c>
      <c r="P24" s="6"/>
      <c r="Q24" s="56">
        <f>[15]EXTRA4!$I$25</f>
        <v>0</v>
      </c>
      <c r="R24" s="6"/>
      <c r="S24" s="56">
        <f>[15]EXTRA5!$I$25</f>
        <v>0</v>
      </c>
      <c r="T24" s="6"/>
      <c r="U24" s="56" t="e">
        <f>#REF!</f>
        <v>#REF!</v>
      </c>
      <c r="V24" s="55"/>
      <c r="W24" s="56" t="e">
        <f>#REF!</f>
        <v>#REF!</v>
      </c>
      <c r="X24" s="57"/>
      <c r="Y24" s="56" t="e">
        <f>#REF!</f>
        <v>#REF!</v>
      </c>
      <c r="AA24" s="56" t="e">
        <f>#REF!</f>
        <v>#REF!</v>
      </c>
      <c r="AC24" s="56" t="e">
        <f>#REF!</f>
        <v>#REF!</v>
      </c>
      <c r="AE24" s="56" t="e">
        <f>#REF!</f>
        <v>#REF!</v>
      </c>
      <c r="AG24" s="56" t="e">
        <f>#REF!</f>
        <v>#REF!</v>
      </c>
      <c r="AI24" s="56" t="e">
        <f>#REF!</f>
        <v>#REF!</v>
      </c>
      <c r="AZ24" s="56" t="e">
        <f t="shared" si="0"/>
        <v>#REF!</v>
      </c>
      <c r="BA24" s="60"/>
      <c r="BN24" s="38"/>
      <c r="BO24" s="39"/>
    </row>
    <row r="25" spans="1:67" hidden="1" x14ac:dyDescent="0.25">
      <c r="A25" s="53" t="s">
        <v>15</v>
      </c>
      <c r="C25" s="56">
        <f>[15]NSW!$I$26</f>
        <v>0</v>
      </c>
      <c r="E25" s="56">
        <f>[15]VIC!$I$26</f>
        <v>0</v>
      </c>
      <c r="G25" s="56">
        <f>[15]QSLD!$I$26</f>
        <v>0</v>
      </c>
      <c r="I25" s="56">
        <f>[15]S.AU!$I$26</f>
        <v>0</v>
      </c>
      <c r="K25" s="56">
        <f>[15]SNWY!$I$26</f>
        <v>0</v>
      </c>
      <c r="M25" s="56">
        <f>[15]Other!$I$26</f>
        <v>0</v>
      </c>
      <c r="O25" s="56">
        <f>[15]EXTRA3!$I$26</f>
        <v>0</v>
      </c>
      <c r="P25" s="6"/>
      <c r="Q25" s="56">
        <f>[15]EXTRA4!$I$26</f>
        <v>0</v>
      </c>
      <c r="R25" s="6"/>
      <c r="S25" s="56">
        <f>[15]EXTRA5!$I$26</f>
        <v>0</v>
      </c>
      <c r="T25" s="6"/>
      <c r="U25" s="56" t="e">
        <f>#REF!</f>
        <v>#REF!</v>
      </c>
      <c r="V25" s="55"/>
      <c r="W25" s="56" t="e">
        <f>#REF!</f>
        <v>#REF!</v>
      </c>
      <c r="X25" s="57"/>
      <c r="Y25" s="56" t="e">
        <f>#REF!</f>
        <v>#REF!</v>
      </c>
      <c r="AA25" s="56" t="e">
        <f>#REF!</f>
        <v>#REF!</v>
      </c>
      <c r="AC25" s="56" t="e">
        <f>#REF!</f>
        <v>#REF!</v>
      </c>
      <c r="AE25" s="56" t="e">
        <f>#REF!</f>
        <v>#REF!</v>
      </c>
      <c r="AG25" s="56" t="e">
        <f>#REF!</f>
        <v>#REF!</v>
      </c>
      <c r="AI25" s="56" t="e">
        <f>#REF!</f>
        <v>#REF!</v>
      </c>
      <c r="AZ25" s="56" t="e">
        <f t="shared" si="0"/>
        <v>#REF!</v>
      </c>
      <c r="BA25" s="60"/>
      <c r="BN25" s="38"/>
      <c r="BO25" s="39"/>
    </row>
    <row r="26" spans="1:67" hidden="1" x14ac:dyDescent="0.25">
      <c r="A26" s="53" t="s">
        <v>16</v>
      </c>
      <c r="B26" s="58"/>
      <c r="C26" s="56">
        <f>SUM(C24:C25)</f>
        <v>0</v>
      </c>
      <c r="D26" s="58"/>
      <c r="E26" s="56">
        <f>SUM(E24:E25)</f>
        <v>0</v>
      </c>
      <c r="F26" s="58"/>
      <c r="G26" s="56">
        <f>SUM(G24:G25)</f>
        <v>0</v>
      </c>
      <c r="H26" s="58"/>
      <c r="I26" s="56">
        <f>SUM(I24:I25)</f>
        <v>0</v>
      </c>
      <c r="J26" s="58"/>
      <c r="K26" s="56">
        <f>SUM(K24:K25)</f>
        <v>0</v>
      </c>
      <c r="L26" s="58"/>
      <c r="M26" s="56">
        <f>SUM(M24:M25)</f>
        <v>0</v>
      </c>
      <c r="N26" s="58"/>
      <c r="O26" s="56">
        <f>SUM(O24:O25)</f>
        <v>0</v>
      </c>
      <c r="P26" s="58"/>
      <c r="Q26" s="56">
        <f>SUM(Q24:Q25)</f>
        <v>0</v>
      </c>
      <c r="R26" s="58"/>
      <c r="S26" s="56">
        <f>SUM(S24:S25)</f>
        <v>0</v>
      </c>
      <c r="T26" s="58"/>
      <c r="U26" s="56" t="e">
        <f>SUM(U24:U25)</f>
        <v>#REF!</v>
      </c>
      <c r="V26" s="55"/>
      <c r="W26" s="56" t="e">
        <f>SUM(W24:W25)</f>
        <v>#REF!</v>
      </c>
      <c r="X26" s="57"/>
      <c r="Y26" s="56" t="e">
        <f>SUM(Y24:Y25)</f>
        <v>#REF!</v>
      </c>
      <c r="Z26" s="58"/>
      <c r="AA26" s="56" t="e">
        <f>SUM(AA24:AA25)</f>
        <v>#REF!</v>
      </c>
      <c r="AB26" s="58"/>
      <c r="AC26" s="56" t="e">
        <f>SUM(AC24:AC25)</f>
        <v>#REF!</v>
      </c>
      <c r="AD26" s="58"/>
      <c r="AE26" s="56" t="e">
        <f>SUM(AE24:AE25)</f>
        <v>#REF!</v>
      </c>
      <c r="AF26" s="58"/>
      <c r="AG26" s="56" t="e">
        <f>SUM(AG24:AG25)</f>
        <v>#REF!</v>
      </c>
      <c r="AH26" s="58"/>
      <c r="AI26" s="56" t="e">
        <f>SUM(AI24:AI25)</f>
        <v>#REF!</v>
      </c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6" t="e">
        <f t="shared" si="0"/>
        <v>#REF!</v>
      </c>
      <c r="BA26" s="60"/>
      <c r="BN26" s="38"/>
      <c r="BO26" s="39"/>
    </row>
    <row r="27" spans="1:67" hidden="1" x14ac:dyDescent="0.25">
      <c r="B27" s="58"/>
      <c r="D27" s="58"/>
      <c r="F27" s="58"/>
      <c r="H27" s="58"/>
      <c r="J27" s="58"/>
      <c r="L27" s="58"/>
      <c r="N27" s="58"/>
      <c r="O27" s="7"/>
      <c r="P27" s="58"/>
      <c r="Q27" s="7"/>
      <c r="R27" s="58"/>
      <c r="S27" s="7"/>
      <c r="T27" s="58"/>
      <c r="U27" s="7"/>
      <c r="X27" s="5"/>
      <c r="Z27" s="58"/>
      <c r="AB27" s="58"/>
      <c r="AD27" s="58"/>
      <c r="AF27" s="58"/>
      <c r="AH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BA27" s="60"/>
      <c r="BN27" s="38"/>
      <c r="BO27" s="39"/>
    </row>
    <row r="28" spans="1:67" hidden="1" x14ac:dyDescent="0.25">
      <c r="A28" s="61" t="s">
        <v>18</v>
      </c>
      <c r="B28" s="58"/>
      <c r="C28" s="62">
        <f>-C26+C21</f>
        <v>0</v>
      </c>
      <c r="D28" s="58"/>
      <c r="E28" s="62">
        <f>-E26+E21</f>
        <v>0</v>
      </c>
      <c r="F28" s="58"/>
      <c r="G28" s="62">
        <f>-G26+G21</f>
        <v>0</v>
      </c>
      <c r="H28" s="58"/>
      <c r="I28" s="62">
        <f>-I26+I21</f>
        <v>0</v>
      </c>
      <c r="J28" s="58"/>
      <c r="K28" s="62">
        <f>-K26+K21</f>
        <v>0</v>
      </c>
      <c r="L28" s="58"/>
      <c r="M28" s="62">
        <f>-M26+M21</f>
        <v>0</v>
      </c>
      <c r="N28" s="58"/>
      <c r="O28" s="62">
        <f>-O26+O21</f>
        <v>0</v>
      </c>
      <c r="P28" s="58"/>
      <c r="Q28" s="62">
        <f>-Q26+Q21</f>
        <v>0</v>
      </c>
      <c r="R28" s="58"/>
      <c r="S28" s="62">
        <f>-S26+S21</f>
        <v>0</v>
      </c>
      <c r="T28" s="58"/>
      <c r="U28" s="62" t="e">
        <f>-U26+U21</f>
        <v>#REF!</v>
      </c>
      <c r="V28" s="55"/>
      <c r="W28" s="62" t="e">
        <f>-W26+W21</f>
        <v>#REF!</v>
      </c>
      <c r="X28" s="55"/>
      <c r="Y28" s="62" t="e">
        <f>-Y26+Y21</f>
        <v>#REF!</v>
      </c>
      <c r="Z28" s="58"/>
      <c r="AA28" s="62" t="e">
        <f>-AA26+AA21</f>
        <v>#REF!</v>
      </c>
      <c r="AB28" s="58"/>
      <c r="AC28" s="62" t="e">
        <f>-AC26+AC21</f>
        <v>#REF!</v>
      </c>
      <c r="AD28" s="58"/>
      <c r="AE28" s="62" t="e">
        <f>-AE26+AE21</f>
        <v>#REF!</v>
      </c>
      <c r="AF28" s="58"/>
      <c r="AG28" s="62" t="e">
        <f>-AG26+AG21</f>
        <v>#REF!</v>
      </c>
      <c r="AH28" s="58"/>
      <c r="AI28" s="62" t="e">
        <f>-AI26+AI21</f>
        <v>#REF!</v>
      </c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62" t="e">
        <f t="shared" si="0"/>
        <v>#REF!</v>
      </c>
      <c r="BA28" s="60"/>
      <c r="BN28" s="38"/>
      <c r="BO28" s="39"/>
    </row>
    <row r="29" spans="1:67" x14ac:dyDescent="0.25">
      <c r="A29" s="40" t="s">
        <v>70</v>
      </c>
      <c r="B29" s="58"/>
      <c r="C29" s="41">
        <f>[15]Report!C29</f>
        <v>63393.609580909892</v>
      </c>
      <c r="E29" s="41">
        <f>[15]Report!E29</f>
        <v>-171066.86263335266</v>
      </c>
      <c r="G29" s="41">
        <f>[15]Report!G29</f>
        <v>0</v>
      </c>
      <c r="I29" s="41">
        <f>[15]Report!I29</f>
        <v>186263.85332415169</v>
      </c>
      <c r="K29" s="41">
        <f>[15]Report!K29</f>
        <v>-71139.078612932208</v>
      </c>
      <c r="M29" s="41">
        <f>[15]Other!$I$18</f>
        <v>0</v>
      </c>
      <c r="O29" s="41">
        <f>[15]EXTRA3!$I$18</f>
        <v>0</v>
      </c>
      <c r="P29" s="6"/>
      <c r="Q29" s="41">
        <f>[15]EXTRA4!$I$18</f>
        <v>0</v>
      </c>
      <c r="R29" s="6"/>
      <c r="S29" s="41">
        <f>[15]EXTRA5!$I$18</f>
        <v>0</v>
      </c>
      <c r="T29" s="6"/>
      <c r="U29" s="41" t="e">
        <f>#REF!</f>
        <v>#REF!</v>
      </c>
      <c r="V29" s="42"/>
      <c r="W29" s="41" t="e">
        <f>#REF!</f>
        <v>#REF!</v>
      </c>
      <c r="X29" s="11"/>
      <c r="Y29" s="41" t="e">
        <f>#REF!</f>
        <v>#REF!</v>
      </c>
      <c r="AA29" s="41" t="e">
        <f>#REF!</f>
        <v>#REF!</v>
      </c>
      <c r="AC29" s="41" t="e">
        <f>#REF!</f>
        <v>#REF!</v>
      </c>
      <c r="AE29" s="41" t="e">
        <f>#REF!</f>
        <v>#REF!</v>
      </c>
      <c r="AG29" s="41" t="e">
        <f>#REF!</f>
        <v>#REF!</v>
      </c>
      <c r="AI29" s="41" t="e">
        <f>#REF!</f>
        <v>#REF!</v>
      </c>
      <c r="AZ29" s="41">
        <f>C29+E29+G29+I29+K29+M29+O29+Q29+S29</f>
        <v>7451.5216587767063</v>
      </c>
      <c r="BN29" s="38"/>
      <c r="BO29" s="39">
        <v>0.63690000000000002</v>
      </c>
    </row>
    <row r="30" spans="1:67" x14ac:dyDescent="0.25">
      <c r="A30" s="63" t="s">
        <v>19</v>
      </c>
      <c r="B30" s="58"/>
      <c r="D30" s="58"/>
      <c r="F30" s="58"/>
      <c r="H30" s="58"/>
      <c r="J30" s="58"/>
      <c r="L30" s="58"/>
      <c r="N30" s="58"/>
      <c r="O30" s="7"/>
      <c r="P30" s="58"/>
      <c r="Q30" s="7"/>
      <c r="R30" s="58"/>
      <c r="S30" s="7"/>
      <c r="T30" s="58"/>
      <c r="U30" s="7"/>
      <c r="X30" s="5"/>
      <c r="Z30" s="58"/>
      <c r="AB30" s="58"/>
      <c r="AD30" s="58"/>
      <c r="AF30" s="58"/>
      <c r="AH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BN30" s="38"/>
      <c r="BO30" s="39">
        <v>0.6371</v>
      </c>
    </row>
    <row r="31" spans="1:67" ht="13.2" x14ac:dyDescent="0.25">
      <c r="A31" s="64" t="s">
        <v>21</v>
      </c>
      <c r="B31" s="58"/>
      <c r="D31" s="58"/>
      <c r="F31" s="58"/>
      <c r="H31" s="58"/>
      <c r="J31" s="58"/>
      <c r="L31" s="58"/>
      <c r="N31" s="58"/>
      <c r="O31" s="7"/>
      <c r="P31" s="58"/>
      <c r="Q31" s="7"/>
      <c r="R31" s="58"/>
      <c r="S31" s="7"/>
      <c r="T31" s="58"/>
      <c r="U31" s="7"/>
      <c r="X31" s="5"/>
      <c r="Z31" s="58"/>
      <c r="AB31" s="58"/>
      <c r="AD31" s="58"/>
      <c r="AF31" s="58"/>
      <c r="AH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7" t="s">
        <v>20</v>
      </c>
      <c r="BC31"/>
      <c r="BD31"/>
      <c r="BE31"/>
      <c r="BF31"/>
      <c r="BG31"/>
      <c r="BH31"/>
      <c r="BI31"/>
      <c r="BJ31"/>
      <c r="BK31"/>
      <c r="BN31" s="38"/>
      <c r="BO31" s="39">
        <v>0.64070000000000005</v>
      </c>
    </row>
    <row r="32" spans="1:67" ht="13.2" x14ac:dyDescent="0.25">
      <c r="A32" s="53" t="s">
        <v>27</v>
      </c>
      <c r="B32" s="58"/>
      <c r="C32" s="65">
        <v>0</v>
      </c>
      <c r="D32" s="71"/>
      <c r="E32" s="65">
        <v>-5272</v>
      </c>
      <c r="F32" s="71"/>
      <c r="G32" s="65">
        <v>0</v>
      </c>
      <c r="H32" s="71"/>
      <c r="I32" s="65">
        <v>0</v>
      </c>
      <c r="J32" s="71"/>
      <c r="K32" s="65">
        <v>0</v>
      </c>
      <c r="L32" s="71"/>
      <c r="M32" s="65">
        <v>0</v>
      </c>
      <c r="N32" s="71"/>
      <c r="O32" s="65">
        <f>[15]EXTRA3!$D$46+[15]EXTRA3!$D$47+[15]EXTRA3!$D$48</f>
        <v>0</v>
      </c>
      <c r="P32" s="71"/>
      <c r="Q32" s="65">
        <f>[15]EXTRA4!$D$46+[15]EXTRA4!$D$47+[15]EXTRA4!$D$48</f>
        <v>0</v>
      </c>
      <c r="R32" s="71"/>
      <c r="S32" s="65">
        <f>[15]EXTRA5!$D$46+[15]EXTRA5!$D$47+[15]EXTRA5!$D$48</f>
        <v>0</v>
      </c>
      <c r="T32" s="71"/>
      <c r="U32" s="65" t="e">
        <f>#REF!+#REF!+#REF!</f>
        <v>#REF!</v>
      </c>
      <c r="V32" s="66"/>
      <c r="W32" s="65" t="e">
        <f>#REF!+#REF!+#REF!</f>
        <v>#REF!</v>
      </c>
      <c r="X32" s="66"/>
      <c r="Y32" s="65" t="e">
        <f>#REF!+#REF!+#REF!</f>
        <v>#REF!</v>
      </c>
      <c r="Z32" s="71"/>
      <c r="AA32" s="65" t="e">
        <f>#REF!+#REF!+#REF!</f>
        <v>#REF!</v>
      </c>
      <c r="AB32" s="71"/>
      <c r="AC32" s="65" t="e">
        <f>#REF!+#REF!+#REF!</f>
        <v>#REF!</v>
      </c>
      <c r="AD32" s="71"/>
      <c r="AE32" s="65" t="e">
        <f>#REF!+#REF!+#REF!</f>
        <v>#REF!</v>
      </c>
      <c r="AF32" s="71"/>
      <c r="AG32" s="65" t="e">
        <f>#REF!+#REF!+#REF!</f>
        <v>#REF!</v>
      </c>
      <c r="AH32" s="71"/>
      <c r="AI32" s="65" t="e">
        <f>#REF!+#REF!+#REF!</f>
        <v>#REF!</v>
      </c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65">
        <f>C32+E32+G32+I32+K32+M32+O32+Q32+S32</f>
        <v>-5272</v>
      </c>
      <c r="BC32"/>
      <c r="BD32"/>
      <c r="BE32"/>
      <c r="BF32"/>
      <c r="BG32"/>
      <c r="BH32"/>
      <c r="BI32"/>
      <c r="BJ32"/>
      <c r="BK32"/>
      <c r="BN32" s="38"/>
      <c r="BO32" s="39">
        <v>0.63739999999999997</v>
      </c>
    </row>
    <row r="33" spans="1:67" ht="13.2" x14ac:dyDescent="0.25">
      <c r="A33" s="53" t="s">
        <v>22</v>
      </c>
      <c r="B33" s="58"/>
      <c r="C33" s="65">
        <v>89037.274514127494</v>
      </c>
      <c r="D33" s="58"/>
      <c r="E33" s="65">
        <v>769345.68131035753</v>
      </c>
      <c r="F33" s="58"/>
      <c r="G33" s="65">
        <v>545987.43293447711</v>
      </c>
      <c r="H33" s="58"/>
      <c r="I33" s="65">
        <v>512526.01877708454</v>
      </c>
      <c r="J33" s="58"/>
      <c r="K33" s="65">
        <v>-1769.2155299999763</v>
      </c>
      <c r="L33" s="58"/>
      <c r="M33" s="65">
        <v>9077.0355000000563</v>
      </c>
      <c r="N33" s="58"/>
      <c r="O33" s="65">
        <v>0</v>
      </c>
      <c r="P33" s="58"/>
      <c r="Q33" s="65">
        <v>0</v>
      </c>
      <c r="R33" s="58"/>
      <c r="S33" s="65">
        <v>0</v>
      </c>
      <c r="T33" s="58"/>
      <c r="U33" s="65" t="e">
        <v>#REF!</v>
      </c>
      <c r="V33" s="66"/>
      <c r="W33" s="65" t="e">
        <v>#REF!</v>
      </c>
      <c r="X33" s="66"/>
      <c r="Y33" s="65" t="e">
        <v>#REF!</v>
      </c>
      <c r="Z33" s="58"/>
      <c r="AA33" s="65" t="e">
        <v>#REF!</v>
      </c>
      <c r="AB33" s="58"/>
      <c r="AC33" s="65" t="e">
        <v>#REF!</v>
      </c>
      <c r="AD33" s="58"/>
      <c r="AE33" s="65" t="e">
        <v>#REF!</v>
      </c>
      <c r="AF33" s="58"/>
      <c r="AG33" s="65" t="e">
        <v>#REF!</v>
      </c>
      <c r="AH33" s="58"/>
      <c r="AI33" s="65" t="e">
        <v>#REF!</v>
      </c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65">
        <f>C33+E33+G33+I33+K33+M33+O33+Q33+S33</f>
        <v>1924204.2275060466</v>
      </c>
      <c r="BA33" s="67"/>
      <c r="BC33"/>
      <c r="BD33"/>
      <c r="BE33"/>
      <c r="BF33"/>
      <c r="BG33"/>
      <c r="BH33"/>
      <c r="BI33"/>
      <c r="BJ33"/>
      <c r="BK33"/>
      <c r="BN33" s="38"/>
      <c r="BO33" s="39">
        <v>0.64090000000000003</v>
      </c>
    </row>
    <row r="34" spans="1:67" ht="13.2" x14ac:dyDescent="0.25">
      <c r="A34" s="53" t="s">
        <v>23</v>
      </c>
      <c r="B34" s="58"/>
      <c r="C34" s="65">
        <v>-97386.068500000023</v>
      </c>
      <c r="D34" s="58"/>
      <c r="E34" s="65">
        <v>-147263.94</v>
      </c>
      <c r="F34" s="58"/>
      <c r="G34" s="65">
        <v>-5298.58</v>
      </c>
      <c r="H34" s="58"/>
      <c r="I34" s="65">
        <v>-82337.58</v>
      </c>
      <c r="J34" s="58"/>
      <c r="K34" s="65">
        <v>-13941.44</v>
      </c>
      <c r="L34" s="58"/>
      <c r="M34" s="65">
        <v>0</v>
      </c>
      <c r="N34" s="58"/>
      <c r="O34" s="65">
        <v>0</v>
      </c>
      <c r="P34" s="58"/>
      <c r="Q34" s="65">
        <v>0</v>
      </c>
      <c r="R34" s="58"/>
      <c r="S34" s="65">
        <v>0</v>
      </c>
      <c r="T34" s="58"/>
      <c r="U34" s="65" t="e">
        <v>#REF!</v>
      </c>
      <c r="V34" s="66"/>
      <c r="W34" s="65" t="e">
        <v>#REF!</v>
      </c>
      <c r="X34" s="66"/>
      <c r="Y34" s="65" t="e">
        <v>#REF!</v>
      </c>
      <c r="Z34" s="58"/>
      <c r="AA34" s="65" t="e">
        <v>#REF!</v>
      </c>
      <c r="AB34" s="58"/>
      <c r="AC34" s="65" t="e">
        <v>#REF!</v>
      </c>
      <c r="AD34" s="58"/>
      <c r="AE34" s="65" t="e">
        <v>#REF!</v>
      </c>
      <c r="AF34" s="58"/>
      <c r="AG34" s="65" t="e">
        <v>#REF!</v>
      </c>
      <c r="AH34" s="58"/>
      <c r="AI34" s="65" t="e">
        <v>#REF!</v>
      </c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65">
        <f>C34+E34+G34+I34+K34+M34+O34+Q34+S34</f>
        <v>-346227.60850000003</v>
      </c>
      <c r="BA34" s="67"/>
      <c r="BC34"/>
      <c r="BD34"/>
      <c r="BE34"/>
      <c r="BF34"/>
      <c r="BG34"/>
      <c r="BH34"/>
      <c r="BI34"/>
      <c r="BJ34"/>
      <c r="BK34"/>
      <c r="BN34" s="38"/>
      <c r="BO34" s="39">
        <v>0.6431</v>
      </c>
    </row>
    <row r="35" spans="1:67" ht="13.2" x14ac:dyDescent="0.25">
      <c r="A35" s="53" t="s">
        <v>24</v>
      </c>
      <c r="B35" s="58"/>
      <c r="C35" s="65">
        <v>974.35741085544396</v>
      </c>
      <c r="D35" s="58"/>
      <c r="E35" s="65">
        <v>-636917.80829811119</v>
      </c>
      <c r="F35" s="58"/>
      <c r="G35" s="65">
        <v>-94654.451419724966</v>
      </c>
      <c r="H35" s="58"/>
      <c r="I35" s="65">
        <v>2179347.3931151354</v>
      </c>
      <c r="J35" s="58"/>
      <c r="K35" s="65">
        <v>304854.70042999997</v>
      </c>
      <c r="L35" s="58"/>
      <c r="M35" s="65">
        <v>448617.74619999999</v>
      </c>
      <c r="N35" s="58"/>
      <c r="O35" s="65">
        <v>0</v>
      </c>
      <c r="P35" s="58"/>
      <c r="Q35" s="65">
        <v>0</v>
      </c>
      <c r="R35" s="58"/>
      <c r="S35" s="65">
        <v>0</v>
      </c>
      <c r="T35" s="58"/>
      <c r="U35" s="65" t="e">
        <v>#REF!</v>
      </c>
      <c r="V35" s="66"/>
      <c r="W35" s="65" t="e">
        <v>#REF!</v>
      </c>
      <c r="X35" s="66"/>
      <c r="Y35" s="65" t="e">
        <v>#REF!</v>
      </c>
      <c r="Z35" s="58"/>
      <c r="AA35" s="65" t="e">
        <v>#REF!</v>
      </c>
      <c r="AB35" s="58"/>
      <c r="AC35" s="65" t="e">
        <v>#REF!</v>
      </c>
      <c r="AD35" s="58"/>
      <c r="AE35" s="65" t="e">
        <v>#REF!</v>
      </c>
      <c r="AF35" s="58"/>
      <c r="AG35" s="65" t="e">
        <v>#REF!</v>
      </c>
      <c r="AH35" s="58"/>
      <c r="AI35" s="65" t="e">
        <v>#REF!</v>
      </c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65">
        <f>C35+E35+G35+I35+K35+M35+O35+Q35+S35</f>
        <v>2202221.9374381546</v>
      </c>
      <c r="BA35" s="67"/>
      <c r="BC35"/>
      <c r="BD35"/>
      <c r="BE35"/>
      <c r="BF35"/>
      <c r="BG35"/>
      <c r="BH35"/>
      <c r="BI35"/>
      <c r="BJ35"/>
      <c r="BK35"/>
      <c r="BN35" s="38"/>
      <c r="BO35" s="39">
        <v>0.64359999999999995</v>
      </c>
    </row>
    <row r="36" spans="1:67" ht="13.2" x14ac:dyDescent="0.25">
      <c r="A36" s="53" t="s">
        <v>25</v>
      </c>
      <c r="B36" s="58"/>
      <c r="C36" s="65">
        <v>-7374.4365750169964</v>
      </c>
      <c r="D36" s="58"/>
      <c r="E36" s="65">
        <v>-20108.06698775354</v>
      </c>
      <c r="F36" s="58"/>
      <c r="G36" s="65">
        <v>446034.40151475224</v>
      </c>
      <c r="H36" s="58"/>
      <c r="I36" s="65">
        <v>2609536.17199222</v>
      </c>
      <c r="J36" s="58"/>
      <c r="K36" s="65">
        <v>289144.04490000004</v>
      </c>
      <c r="L36" s="58"/>
      <c r="M36" s="65">
        <v>457694.78170000005</v>
      </c>
      <c r="N36" s="58"/>
      <c r="O36" s="65">
        <v>0</v>
      </c>
      <c r="P36" s="58"/>
      <c r="Q36" s="65">
        <v>0</v>
      </c>
      <c r="R36" s="58"/>
      <c r="S36" s="65">
        <v>0</v>
      </c>
      <c r="T36" s="58"/>
      <c r="U36" s="65" t="e">
        <v>#REF!</v>
      </c>
      <c r="V36" s="66"/>
      <c r="W36" s="65" t="e">
        <v>#REF!</v>
      </c>
      <c r="X36" s="66"/>
      <c r="Y36" s="65" t="e">
        <v>#REF!</v>
      </c>
      <c r="Z36" s="58"/>
      <c r="AA36" s="65" t="e">
        <v>#REF!</v>
      </c>
      <c r="AB36" s="58"/>
      <c r="AC36" s="65" t="e">
        <v>#REF!</v>
      </c>
      <c r="AD36" s="58"/>
      <c r="AE36" s="65" t="e">
        <v>#REF!</v>
      </c>
      <c r="AF36" s="58"/>
      <c r="AG36" s="65" t="e">
        <v>#REF!</v>
      </c>
      <c r="AH36" s="58"/>
      <c r="AI36" s="65" t="e">
        <v>#REF!</v>
      </c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65">
        <f>C36+E36+G36+I36+K36+M36+O36+Q36+S36</f>
        <v>3774926.8965442018</v>
      </c>
      <c r="BA36" s="67"/>
      <c r="BC36"/>
      <c r="BD36"/>
      <c r="BE36"/>
      <c r="BF36"/>
      <c r="BG36"/>
      <c r="BH36"/>
      <c r="BI36"/>
      <c r="BJ36"/>
      <c r="BK36"/>
      <c r="BN36" s="38"/>
      <c r="BO36" s="39">
        <v>0.64449999999999996</v>
      </c>
    </row>
    <row r="37" spans="1:67" ht="13.2" x14ac:dyDescent="0.25">
      <c r="B37" s="58"/>
      <c r="C37" s="68"/>
      <c r="D37" s="58"/>
      <c r="E37" s="68"/>
      <c r="F37" s="58"/>
      <c r="G37" s="68"/>
      <c r="H37" s="58"/>
      <c r="I37" s="68"/>
      <c r="J37" s="58"/>
      <c r="K37" s="68"/>
      <c r="L37" s="58"/>
      <c r="M37" s="68"/>
      <c r="N37" s="58"/>
      <c r="O37" s="68"/>
      <c r="P37" s="58"/>
      <c r="Q37" s="68"/>
      <c r="R37" s="58"/>
      <c r="S37" s="68"/>
      <c r="T37" s="58"/>
      <c r="U37" s="68"/>
      <c r="V37" s="68"/>
      <c r="W37" s="68"/>
      <c r="X37" s="66"/>
      <c r="Y37" s="68"/>
      <c r="Z37" s="58"/>
      <c r="AA37" s="68"/>
      <c r="AB37" s="58"/>
      <c r="AC37" s="68"/>
      <c r="AD37" s="58"/>
      <c r="AE37" s="68"/>
      <c r="AF37" s="58"/>
      <c r="AG37" s="68"/>
      <c r="AH37" s="58"/>
      <c r="AI37" s="6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68"/>
      <c r="BA37" s="67"/>
      <c r="BC37"/>
      <c r="BD37"/>
      <c r="BE37"/>
      <c r="BF37"/>
      <c r="BG37"/>
      <c r="BH37"/>
      <c r="BI37"/>
      <c r="BJ37"/>
      <c r="BK37"/>
      <c r="BN37" s="38"/>
      <c r="BO37" s="39">
        <v>0.64339999999999997</v>
      </c>
    </row>
    <row r="38" spans="1:67" ht="13.2" x14ac:dyDescent="0.25">
      <c r="A38" s="69" t="s">
        <v>26</v>
      </c>
      <c r="B38" s="70">
        <f>+B4</f>
        <v>36546</v>
      </c>
      <c r="D38" s="58"/>
      <c r="F38" s="58"/>
      <c r="H38" s="58"/>
      <c r="J38" s="58"/>
      <c r="L38" s="58"/>
      <c r="N38" s="58"/>
      <c r="O38" s="7"/>
      <c r="P38" s="58"/>
      <c r="Q38" s="7"/>
      <c r="R38" s="58"/>
      <c r="S38" s="7"/>
      <c r="T38" s="58"/>
      <c r="U38" s="7"/>
      <c r="X38" s="5"/>
      <c r="Z38" s="58"/>
      <c r="AB38" s="58"/>
      <c r="AD38" s="58"/>
      <c r="AF38" s="58"/>
      <c r="AH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BA38" s="67"/>
      <c r="BC38"/>
      <c r="BD38"/>
      <c r="BE38"/>
      <c r="BF38"/>
      <c r="BG38"/>
      <c r="BH38"/>
      <c r="BI38"/>
      <c r="BJ38"/>
      <c r="BK38"/>
      <c r="BN38" s="38"/>
      <c r="BO38" s="39">
        <v>0.64259999999999995</v>
      </c>
    </row>
    <row r="39" spans="1:67" ht="13.2" x14ac:dyDescent="0.25">
      <c r="A39" s="53" t="s">
        <v>27</v>
      </c>
      <c r="B39" s="71"/>
      <c r="C39" s="65">
        <f>[15]Report!C39*Spot</f>
        <v>0</v>
      </c>
      <c r="D39" s="71"/>
      <c r="E39" s="65">
        <f>[15]Report!E39*Spot</f>
        <v>0</v>
      </c>
      <c r="F39" s="71"/>
      <c r="G39" s="65">
        <f>[15]Report!G39*Spot</f>
        <v>0</v>
      </c>
      <c r="H39" s="71"/>
      <c r="I39" s="65">
        <f>[15]Report!I39*Spot</f>
        <v>0</v>
      </c>
      <c r="J39" s="71"/>
      <c r="K39" s="65">
        <f>[15]Report!K39*Spot</f>
        <v>0</v>
      </c>
      <c r="L39" s="71"/>
      <c r="M39" s="65">
        <f>[15]Other!$D$46+[15]Other!$D$47+[15]Other!$D$48</f>
        <v>0</v>
      </c>
      <c r="N39" s="71"/>
      <c r="O39" s="65">
        <f>[15]EXTRA3!$D$46+[15]EXTRA3!$D$47+[15]EXTRA3!$D$48</f>
        <v>0</v>
      </c>
      <c r="P39" s="71"/>
      <c r="Q39" s="65">
        <f>[15]EXTRA4!$D$46+[15]EXTRA4!$D$47+[15]EXTRA4!$D$48</f>
        <v>0</v>
      </c>
      <c r="R39" s="71"/>
      <c r="S39" s="65">
        <f>[15]EXTRA5!$D$46+[15]EXTRA5!$D$47+[15]EXTRA5!$D$48</f>
        <v>0</v>
      </c>
      <c r="T39" s="71"/>
      <c r="U39" s="65" t="e">
        <f>#REF!+#REF!+#REF!</f>
        <v>#REF!</v>
      </c>
      <c r="V39" s="66"/>
      <c r="W39" s="65" t="e">
        <f>#REF!+#REF!+#REF!</f>
        <v>#REF!</v>
      </c>
      <c r="X39" s="66"/>
      <c r="Y39" s="65" t="e">
        <f>#REF!+#REF!+#REF!</f>
        <v>#REF!</v>
      </c>
      <c r="Z39" s="71"/>
      <c r="AA39" s="65" t="e">
        <f>#REF!+#REF!+#REF!</f>
        <v>#REF!</v>
      </c>
      <c r="AB39" s="71"/>
      <c r="AC39" s="65" t="e">
        <f>#REF!+#REF!+#REF!</f>
        <v>#REF!</v>
      </c>
      <c r="AD39" s="71"/>
      <c r="AE39" s="65" t="e">
        <f>#REF!+#REF!+#REF!</f>
        <v>#REF!</v>
      </c>
      <c r="AF39" s="71"/>
      <c r="AG39" s="65" t="e">
        <f>#REF!+#REF!+#REF!</f>
        <v>#REF!</v>
      </c>
      <c r="AH39" s="71"/>
      <c r="AI39" s="65" t="e">
        <f>#REF!+#REF!+#REF!</f>
        <v>#REF!</v>
      </c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65">
        <f>C39+E39+G39+I39+K39+M39+O39+Q39+S39</f>
        <v>0</v>
      </c>
      <c r="BA39" s="67"/>
      <c r="BC39"/>
      <c r="BD39"/>
      <c r="BE39"/>
      <c r="BF39"/>
      <c r="BG39"/>
      <c r="BH39"/>
      <c r="BI39"/>
      <c r="BJ39"/>
      <c r="BK39"/>
      <c r="BN39" s="38"/>
      <c r="BO39" s="39">
        <v>0.63949999999999996</v>
      </c>
    </row>
    <row r="40" spans="1:67" ht="13.2" x14ac:dyDescent="0.25">
      <c r="A40" s="53" t="s">
        <v>28</v>
      </c>
      <c r="B40" s="58"/>
      <c r="C40" s="68"/>
      <c r="D40" s="58"/>
      <c r="E40" s="68"/>
      <c r="F40" s="58"/>
      <c r="G40" s="68"/>
      <c r="H40" s="58"/>
      <c r="I40" s="68"/>
      <c r="J40" s="58"/>
      <c r="K40" s="68"/>
      <c r="L40" s="58"/>
      <c r="M40" s="68"/>
      <c r="N40" s="58"/>
      <c r="O40" s="68"/>
      <c r="P40" s="58"/>
      <c r="Q40" s="68"/>
      <c r="R40" s="58"/>
      <c r="S40" s="68"/>
      <c r="T40" s="58"/>
      <c r="U40" s="68"/>
      <c r="V40" s="68"/>
      <c r="W40" s="68"/>
      <c r="X40" s="66"/>
      <c r="Y40" s="68"/>
      <c r="Z40" s="58"/>
      <c r="AA40" s="68"/>
      <c r="AB40" s="58"/>
      <c r="AC40" s="68"/>
      <c r="AD40" s="58"/>
      <c r="AE40" s="68"/>
      <c r="AF40" s="58"/>
      <c r="AG40" s="68"/>
      <c r="AH40" s="58"/>
      <c r="AI40" s="6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68">
        <f>C40+E40+G40+I40+K40+M40+O40+Q40+S40</f>
        <v>0</v>
      </c>
      <c r="BA40" s="67"/>
      <c r="BC40"/>
      <c r="BD40"/>
      <c r="BE40"/>
      <c r="BF40"/>
      <c r="BG40"/>
      <c r="BH40"/>
      <c r="BI40"/>
      <c r="BJ40"/>
      <c r="BK40"/>
      <c r="BN40" s="38"/>
      <c r="BO40" s="39">
        <v>0.63829999999999998</v>
      </c>
    </row>
    <row r="41" spans="1:67" x14ac:dyDescent="0.25">
      <c r="A41" s="53" t="s">
        <v>29</v>
      </c>
      <c r="B41" s="58"/>
      <c r="C41" s="66">
        <f>[15]Report!C41*Spot</f>
        <v>13306.172792549456</v>
      </c>
      <c r="D41" s="72"/>
      <c r="E41" s="66">
        <f>[15]Report!E41*Spot</f>
        <v>55948.225259727369</v>
      </c>
      <c r="F41" s="72"/>
      <c r="G41" s="66">
        <f>[15]Report!G41*Spot</f>
        <v>-48248.420869146008</v>
      </c>
      <c r="H41" s="72"/>
      <c r="I41" s="66">
        <f>[15]Report!I41*Spot</f>
        <v>-169.441</v>
      </c>
      <c r="J41" s="72"/>
      <c r="K41" s="66">
        <f>[15]Report!K41*Spot</f>
        <v>0</v>
      </c>
      <c r="L41" s="58"/>
      <c r="M41" s="66">
        <f>[15]Report!M41*Spot</f>
        <v>0</v>
      </c>
      <c r="N41" s="58"/>
      <c r="O41" s="66">
        <f>[15]EXTRA3!$E$82+[15]EXTRA3!$E$94</f>
        <v>0</v>
      </c>
      <c r="P41" s="58"/>
      <c r="Q41" s="66">
        <f>[15]EXTRA4!$E$82+[15]EXTRA4!$E$94</f>
        <v>0</v>
      </c>
      <c r="R41" s="58"/>
      <c r="S41" s="66">
        <f>[15]EXTRA5!$E$82+[15]EXTRA5!$E$94</f>
        <v>0</v>
      </c>
      <c r="T41" s="58"/>
      <c r="U41" s="66" t="e">
        <f>#REF!+#REF!</f>
        <v>#REF!</v>
      </c>
      <c r="V41" s="66"/>
      <c r="W41" s="66" t="e">
        <f>#REF!+#REF!</f>
        <v>#REF!</v>
      </c>
      <c r="X41" s="66"/>
      <c r="Y41" s="66" t="e">
        <f>#REF!+#REF!</f>
        <v>#REF!</v>
      </c>
      <c r="Z41" s="58"/>
      <c r="AA41" s="66" t="e">
        <f>#REF!+#REF!</f>
        <v>#REF!</v>
      </c>
      <c r="AB41" s="58"/>
      <c r="AC41" s="66" t="e">
        <f>#REF!+#REF!</f>
        <v>#REF!</v>
      </c>
      <c r="AD41" s="58"/>
      <c r="AE41" s="66" t="e">
        <f>#REF!+#REF!</f>
        <v>#REF!</v>
      </c>
      <c r="AF41" s="58"/>
      <c r="AG41" s="66" t="e">
        <f>#REF!+#REF!</f>
        <v>#REF!</v>
      </c>
      <c r="AH41" s="58"/>
      <c r="AI41" s="66" t="e">
        <f>#REF!+#REF!</f>
        <v>#REF!</v>
      </c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66">
        <f>C41+E41+G41+I41+K41+M41+O41+Q41+S41</f>
        <v>20836.536183130818</v>
      </c>
      <c r="BA41" s="67"/>
      <c r="BN41" s="38"/>
      <c r="BO41" s="39">
        <v>0.63819999999999999</v>
      </c>
    </row>
    <row r="42" spans="1:67" x14ac:dyDescent="0.25">
      <c r="A42" s="53" t="s">
        <v>30</v>
      </c>
      <c r="B42" s="58"/>
      <c r="C42" s="66">
        <f>[15]Report!C42*Spot</f>
        <v>68579.468784113589</v>
      </c>
      <c r="D42" s="72"/>
      <c r="E42" s="66">
        <f>[15]Report!E42*Spot</f>
        <v>120890.83472532831</v>
      </c>
      <c r="F42" s="72"/>
      <c r="G42" s="66">
        <f>[15]Report!G42*Spot</f>
        <v>-8197.9677325868797</v>
      </c>
      <c r="H42" s="72"/>
      <c r="I42" s="66">
        <f>[15]Report!I42*Spot</f>
        <v>-6629.8238292984706</v>
      </c>
      <c r="J42" s="72"/>
      <c r="K42" s="66">
        <f>[15]Report!K42*Spot</f>
        <v>10190.7572</v>
      </c>
      <c r="L42" s="58"/>
      <c r="M42" s="66">
        <f>[15]Report!M42*Spot</f>
        <v>0</v>
      </c>
      <c r="N42" s="58"/>
      <c r="O42" s="66">
        <f>[15]EXTRA3!$E$76+[15]EXTRA3!$E$83+[15]EXTRA3!$E$92+[15]EXTRA3!$E$93+[15]EXTRA3!$E$95</f>
        <v>0</v>
      </c>
      <c r="P42" s="58"/>
      <c r="Q42" s="66">
        <f>[15]EXTRA4!$E$76+[15]EXTRA4!$E$83+[15]EXTRA4!$E$92+[15]EXTRA4!$E$93+[15]EXTRA4!$E$95</f>
        <v>0</v>
      </c>
      <c r="R42" s="58"/>
      <c r="S42" s="66">
        <f>[15]EXTRA5!$E$76+[15]EXTRA5!$E$83+[15]EXTRA5!$E$92+[15]EXTRA5!$E$93+[15]EXTRA5!$E$95</f>
        <v>0</v>
      </c>
      <c r="T42" s="58"/>
      <c r="U42" s="66" t="e">
        <f>#REF!+#REF!+#REF!+#REF!+#REF!</f>
        <v>#REF!</v>
      </c>
      <c r="V42" s="66"/>
      <c r="W42" s="66" t="e">
        <f>#REF!+#REF!+#REF!+#REF!+#REF!</f>
        <v>#REF!</v>
      </c>
      <c r="X42" s="66"/>
      <c r="Y42" s="66" t="e">
        <f>#REF!+#REF!+#REF!+#REF!+#REF!</f>
        <v>#REF!</v>
      </c>
      <c r="Z42" s="58"/>
      <c r="AA42" s="66" t="e">
        <f>#REF!+#REF!+#REF!+#REF!+#REF!</f>
        <v>#REF!</v>
      </c>
      <c r="AB42" s="58"/>
      <c r="AC42" s="66" t="e">
        <f>#REF!+#REF!+#REF!+#REF!+#REF!</f>
        <v>#REF!</v>
      </c>
      <c r="AD42" s="58"/>
      <c r="AE42" s="66" t="e">
        <f>#REF!+#REF!+#REF!+#REF!+#REF!</f>
        <v>#REF!</v>
      </c>
      <c r="AF42" s="58"/>
      <c r="AG42" s="66" t="e">
        <f>#REF!+#REF!+#REF!+#REF!+#REF!</f>
        <v>#REF!</v>
      </c>
      <c r="AH42" s="58"/>
      <c r="AI42" s="66" t="e">
        <f>#REF!+#REF!+#REF!+#REF!+#REF!</f>
        <v>#REF!</v>
      </c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66">
        <f>C42+E42+G42+I42+K42+M42+O42+Q42+S42</f>
        <v>184833.26914755657</v>
      </c>
      <c r="BA42" s="67"/>
      <c r="BN42" s="38"/>
      <c r="BO42" s="39">
        <v>0.63759999999999994</v>
      </c>
    </row>
    <row r="43" spans="1:67" hidden="1" x14ac:dyDescent="0.25">
      <c r="A43" s="53" t="s">
        <v>31</v>
      </c>
      <c r="B43" s="58"/>
      <c r="C43" s="66">
        <f>[15]Report!C43*Spot</f>
        <v>0</v>
      </c>
      <c r="D43" s="72"/>
      <c r="E43" s="66">
        <f>[15]Report!E43*Spot</f>
        <v>0</v>
      </c>
      <c r="F43" s="72"/>
      <c r="G43" s="66">
        <f>[15]Report!G43*Spot</f>
        <v>0</v>
      </c>
      <c r="H43" s="72"/>
      <c r="I43" s="66">
        <f>[15]Report!I43*Spot</f>
        <v>0</v>
      </c>
      <c r="J43" s="72"/>
      <c r="K43" s="66">
        <f>[15]Report!K43*Spot</f>
        <v>0</v>
      </c>
      <c r="L43" s="58"/>
      <c r="M43" s="66">
        <f>[15]Report!M43*Spot</f>
        <v>0</v>
      </c>
      <c r="N43" s="58"/>
      <c r="O43" s="66">
        <f>[15]EXTRA3!$E$78</f>
        <v>0</v>
      </c>
      <c r="P43" s="58"/>
      <c r="Q43" s="66">
        <f>[15]EXTRA4!$E$78</f>
        <v>0</v>
      </c>
      <c r="R43" s="58"/>
      <c r="S43" s="66">
        <f>[15]EXTRA5!$E$78</f>
        <v>0</v>
      </c>
      <c r="T43" s="58"/>
      <c r="U43" s="66" t="e">
        <f>#REF!</f>
        <v>#REF!</v>
      </c>
      <c r="V43" s="66"/>
      <c r="W43" s="66" t="e">
        <f>#REF!</f>
        <v>#REF!</v>
      </c>
      <c r="X43" s="66"/>
      <c r="Y43" s="66" t="e">
        <f>#REF!</f>
        <v>#REF!</v>
      </c>
      <c r="Z43" s="58"/>
      <c r="AA43" s="66" t="e">
        <f>#REF!</f>
        <v>#REF!</v>
      </c>
      <c r="AB43" s="58"/>
      <c r="AC43" s="66" t="e">
        <f>#REF!</f>
        <v>#REF!</v>
      </c>
      <c r="AD43" s="58"/>
      <c r="AE43" s="66" t="e">
        <f>#REF!</f>
        <v>#REF!</v>
      </c>
      <c r="AF43" s="58"/>
      <c r="AG43" s="66" t="e">
        <f>#REF!</f>
        <v>#REF!</v>
      </c>
      <c r="AH43" s="58"/>
      <c r="AI43" s="66" t="e">
        <f>#REF!</f>
        <v>#REF!</v>
      </c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66" t="e">
        <f>C43+E43+G43+I43+K43+M43+O43+Q43+S43+U43+W43+Y43+AA43+AC43+AE43+AG43+AI43</f>
        <v>#REF!</v>
      </c>
      <c r="BA43" s="67"/>
      <c r="BN43" s="38"/>
      <c r="BO43" s="39"/>
    </row>
    <row r="44" spans="1:67" hidden="1" x14ac:dyDescent="0.25">
      <c r="A44" s="53" t="s">
        <v>32</v>
      </c>
      <c r="B44" s="58"/>
      <c r="C44" s="66">
        <f>[15]Report!C44*Spot</f>
        <v>0</v>
      </c>
      <c r="D44" s="72"/>
      <c r="E44" s="66">
        <f>[15]Report!E44*Spot</f>
        <v>0</v>
      </c>
      <c r="F44" s="72"/>
      <c r="G44" s="66">
        <f>[15]Report!G44*Spot</f>
        <v>0</v>
      </c>
      <c r="H44" s="72"/>
      <c r="I44" s="66">
        <f>[15]Report!I44*Spot</f>
        <v>0</v>
      </c>
      <c r="J44" s="72"/>
      <c r="K44" s="66">
        <f>[15]Report!K44*Spot</f>
        <v>0</v>
      </c>
      <c r="L44" s="58"/>
      <c r="M44" s="66">
        <f>[15]Report!M44*Spot</f>
        <v>0</v>
      </c>
      <c r="N44" s="58"/>
      <c r="O44" s="66">
        <f>[15]EXTRA3!$E$79</f>
        <v>0</v>
      </c>
      <c r="P44" s="58"/>
      <c r="Q44" s="66">
        <f>[15]EXTRA4!$E$79</f>
        <v>0</v>
      </c>
      <c r="R44" s="58"/>
      <c r="S44" s="66">
        <f>[15]EXTRA5!$E$79</f>
        <v>0</v>
      </c>
      <c r="T44" s="58"/>
      <c r="U44" s="66" t="e">
        <f>#REF!</f>
        <v>#REF!</v>
      </c>
      <c r="V44" s="66"/>
      <c r="W44" s="66" t="e">
        <f>#REF!</f>
        <v>#REF!</v>
      </c>
      <c r="X44" s="66"/>
      <c r="Y44" s="66" t="e">
        <f>#REF!</f>
        <v>#REF!</v>
      </c>
      <c r="Z44" s="58"/>
      <c r="AA44" s="66" t="e">
        <f>#REF!</f>
        <v>#REF!</v>
      </c>
      <c r="AB44" s="58"/>
      <c r="AC44" s="66" t="e">
        <f>#REF!</f>
        <v>#REF!</v>
      </c>
      <c r="AD44" s="58"/>
      <c r="AE44" s="66" t="e">
        <f>#REF!</f>
        <v>#REF!</v>
      </c>
      <c r="AF44" s="58"/>
      <c r="AG44" s="66" t="e">
        <f>#REF!</f>
        <v>#REF!</v>
      </c>
      <c r="AH44" s="58"/>
      <c r="AI44" s="66" t="e">
        <f>#REF!</f>
        <v>#REF!</v>
      </c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66" t="e">
        <f>C44+E44+G44+I44+K44+M44+O44+Q44+S44+U44+W44+Y44+AA44+AC44+AE44+AG44+AI44</f>
        <v>#REF!</v>
      </c>
      <c r="BA44" s="67"/>
      <c r="BN44" s="38"/>
      <c r="BO44" s="39"/>
    </row>
    <row r="45" spans="1:67" x14ac:dyDescent="0.25">
      <c r="A45" s="53" t="s">
        <v>33</v>
      </c>
      <c r="B45" s="58"/>
      <c r="C45" s="66">
        <f>[15]Report!C45*Spot</f>
        <v>-175.25171403074265</v>
      </c>
      <c r="D45" s="72"/>
      <c r="E45" s="66">
        <f>[15]Report!E45*Spot</f>
        <v>59.881093532192708</v>
      </c>
      <c r="F45" s="72"/>
      <c r="G45" s="66">
        <f>[15]Report!G45*Spot</f>
        <v>2657.7778472504615</v>
      </c>
      <c r="H45" s="72"/>
      <c r="I45" s="66">
        <f>[15]Report!I45*Spot</f>
        <v>0</v>
      </c>
      <c r="J45" s="72"/>
      <c r="K45" s="66">
        <f>[15]Report!K45*Spot</f>
        <v>0</v>
      </c>
      <c r="L45" s="58"/>
      <c r="M45" s="66">
        <f>[15]Report!M45*Spot</f>
        <v>0</v>
      </c>
      <c r="N45" s="58"/>
      <c r="O45" s="66">
        <f>[15]EXTRA3!$E$96</f>
        <v>0</v>
      </c>
      <c r="P45" s="58"/>
      <c r="Q45" s="66">
        <f>[15]EXTRA4!$E$96</f>
        <v>0</v>
      </c>
      <c r="R45" s="58"/>
      <c r="S45" s="66">
        <f>[15]EXTRA5!$E$96</f>
        <v>0</v>
      </c>
      <c r="T45" s="58"/>
      <c r="U45" s="66" t="e">
        <f>#REF!</f>
        <v>#REF!</v>
      </c>
      <c r="V45" s="66"/>
      <c r="W45" s="66" t="e">
        <f>#REF!</f>
        <v>#REF!</v>
      </c>
      <c r="X45" s="66"/>
      <c r="Y45" s="66" t="e">
        <f>#REF!</f>
        <v>#REF!</v>
      </c>
      <c r="Z45" s="58"/>
      <c r="AA45" s="66" t="e">
        <f>#REF!</f>
        <v>#REF!</v>
      </c>
      <c r="AB45" s="58"/>
      <c r="AC45" s="66" t="e">
        <f>#REF!</f>
        <v>#REF!</v>
      </c>
      <c r="AD45" s="58"/>
      <c r="AE45" s="66" t="e">
        <f>#REF!</f>
        <v>#REF!</v>
      </c>
      <c r="AF45" s="58"/>
      <c r="AG45" s="66" t="e">
        <f>#REF!</f>
        <v>#REF!</v>
      </c>
      <c r="AH45" s="58"/>
      <c r="AI45" s="66" t="e">
        <f>#REF!</f>
        <v>#REF!</v>
      </c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66">
        <f>C45+E45+G45+I45+K45+M45+O45+Q45+S45</f>
        <v>2542.4072267519114</v>
      </c>
      <c r="BA45" s="67"/>
      <c r="BN45" s="38"/>
      <c r="BO45" s="39">
        <v>0.63370000000000004</v>
      </c>
    </row>
    <row r="46" spans="1:67" x14ac:dyDescent="0.25">
      <c r="A46" s="53" t="s">
        <v>34</v>
      </c>
      <c r="B46" s="58"/>
      <c r="C46" s="66">
        <f>[15]Report!C46*Spot</f>
        <v>-13607.208185705565</v>
      </c>
      <c r="D46" s="72"/>
      <c r="E46" s="66">
        <f>[15]Report!E46*Spot</f>
        <v>19401.523612866211</v>
      </c>
      <c r="F46" s="72"/>
      <c r="G46" s="66">
        <f>[15]Report!G46*Spot</f>
        <v>96264.667343603505</v>
      </c>
      <c r="H46" s="72"/>
      <c r="I46" s="66">
        <f>[15]Report!I46*Spot</f>
        <v>0</v>
      </c>
      <c r="J46" s="72"/>
      <c r="K46" s="66">
        <f>[15]Report!K46*Spot</f>
        <v>0</v>
      </c>
      <c r="L46" s="58"/>
      <c r="M46" s="66">
        <f>[15]Report!M46*Spot</f>
        <v>0</v>
      </c>
      <c r="N46" s="58"/>
      <c r="O46" s="66">
        <f>[15]EXTRA3!$E$97</f>
        <v>0</v>
      </c>
      <c r="P46" s="58"/>
      <c r="Q46" s="66">
        <f>[15]EXTRA4!$E$97</f>
        <v>0</v>
      </c>
      <c r="R46" s="58"/>
      <c r="S46" s="66">
        <f>[15]EXTRA5!$E$97</f>
        <v>0</v>
      </c>
      <c r="T46" s="58"/>
      <c r="U46" s="66" t="e">
        <f>#REF!</f>
        <v>#REF!</v>
      </c>
      <c r="V46" s="66"/>
      <c r="W46" s="66" t="e">
        <f>#REF!</f>
        <v>#REF!</v>
      </c>
      <c r="X46" s="66"/>
      <c r="Y46" s="66" t="e">
        <f>#REF!</f>
        <v>#REF!</v>
      </c>
      <c r="Z46" s="58"/>
      <c r="AA46" s="66" t="e">
        <f>#REF!</f>
        <v>#REF!</v>
      </c>
      <c r="AB46" s="58"/>
      <c r="AC46" s="66" t="e">
        <f>#REF!</f>
        <v>#REF!</v>
      </c>
      <c r="AD46" s="58"/>
      <c r="AE46" s="66" t="e">
        <f>#REF!</f>
        <v>#REF!</v>
      </c>
      <c r="AF46" s="58"/>
      <c r="AG46" s="66" t="e">
        <f>#REF!</f>
        <v>#REF!</v>
      </c>
      <c r="AH46" s="58"/>
      <c r="AI46" s="66" t="e">
        <f>#REF!</f>
        <v>#REF!</v>
      </c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66">
        <f>C46+E46+G46+I46+K46+M46+O46+Q46+S46</f>
        <v>102058.98277076415</v>
      </c>
      <c r="BA46" s="67"/>
      <c r="BN46" s="38"/>
      <c r="BO46" s="39">
        <v>0.6341</v>
      </c>
    </row>
    <row r="47" spans="1:67" x14ac:dyDescent="0.25">
      <c r="A47" s="53" t="s">
        <v>35</v>
      </c>
      <c r="B47" s="58"/>
      <c r="C47" s="66">
        <f>[15]Report!C47*Spot</f>
        <v>17729.500632684325</v>
      </c>
      <c r="D47" s="72"/>
      <c r="E47" s="66">
        <f>[15]Report!E47*Spot</f>
        <v>-57981.609162878412</v>
      </c>
      <c r="F47" s="72"/>
      <c r="G47" s="66">
        <f>[15]Report!G47*Spot</f>
        <v>-66084.410757584948</v>
      </c>
      <c r="H47" s="72"/>
      <c r="I47" s="66">
        <f>[15]Report!I47*Spot</f>
        <v>-783999.67059999995</v>
      </c>
      <c r="J47" s="72"/>
      <c r="K47" s="66">
        <f>[15]Report!K47*Spot</f>
        <v>-3186.7695999999996</v>
      </c>
      <c r="L47" s="58"/>
      <c r="M47" s="66">
        <f>[15]Report!M47*Spot</f>
        <v>0</v>
      </c>
      <c r="N47" s="58"/>
      <c r="O47" s="66">
        <f>[15]EXTRA3!$E$98</f>
        <v>0</v>
      </c>
      <c r="P47" s="58"/>
      <c r="Q47" s="66">
        <f>[15]EXTRA4!$E$98</f>
        <v>0</v>
      </c>
      <c r="R47" s="58"/>
      <c r="S47" s="66">
        <f>[15]EXTRA5!$E$98</f>
        <v>0</v>
      </c>
      <c r="T47" s="58"/>
      <c r="U47" s="66" t="e">
        <f>#REF!</f>
        <v>#REF!</v>
      </c>
      <c r="V47" s="66"/>
      <c r="W47" s="66" t="e">
        <f>#REF!</f>
        <v>#REF!</v>
      </c>
      <c r="X47" s="66"/>
      <c r="Y47" s="66" t="e">
        <f>#REF!</f>
        <v>#REF!</v>
      </c>
      <c r="Z47" s="58"/>
      <c r="AA47" s="66" t="e">
        <f>#REF!</f>
        <v>#REF!</v>
      </c>
      <c r="AB47" s="58"/>
      <c r="AC47" s="66" t="e">
        <f>#REF!</f>
        <v>#REF!</v>
      </c>
      <c r="AD47" s="58"/>
      <c r="AE47" s="66" t="e">
        <f>#REF!</f>
        <v>#REF!</v>
      </c>
      <c r="AF47" s="58"/>
      <c r="AG47" s="66" t="e">
        <f>#REF!</f>
        <v>#REF!</v>
      </c>
      <c r="AH47" s="58"/>
      <c r="AI47" s="66" t="e">
        <f>#REF!</f>
        <v>#REF!</v>
      </c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66">
        <f>C47+E47+G47+I47+K47+M47+O47+Q47+S47</f>
        <v>-893522.95948777895</v>
      </c>
      <c r="BA47" s="67"/>
      <c r="BN47" s="38"/>
      <c r="BO47" s="39">
        <v>0.63819999999999999</v>
      </c>
    </row>
    <row r="48" spans="1:67" hidden="1" x14ac:dyDescent="0.25">
      <c r="A48" s="53" t="s">
        <v>36</v>
      </c>
      <c r="B48" s="58"/>
      <c r="C48" s="66">
        <f>[15]Report!C48*Spot</f>
        <v>0</v>
      </c>
      <c r="D48" s="72"/>
      <c r="E48" s="66">
        <f>[15]Report!E48*Spot</f>
        <v>0</v>
      </c>
      <c r="F48" s="72"/>
      <c r="G48" s="66">
        <f>[15]Report!G48*Spot</f>
        <v>0</v>
      </c>
      <c r="H48" s="72"/>
      <c r="I48" s="66">
        <f>[15]Report!I48*Spot</f>
        <v>0</v>
      </c>
      <c r="J48" s="72"/>
      <c r="K48" s="66">
        <f>[15]Report!K48*Spot</f>
        <v>0</v>
      </c>
      <c r="L48" s="58"/>
      <c r="M48" s="66">
        <f>[15]Report!M48*Spot</f>
        <v>0</v>
      </c>
      <c r="N48" s="58"/>
      <c r="O48" s="66">
        <v>0</v>
      </c>
      <c r="P48" s="58"/>
      <c r="Q48" s="66">
        <v>0</v>
      </c>
      <c r="R48" s="58"/>
      <c r="S48" s="66">
        <v>0</v>
      </c>
      <c r="T48" s="58"/>
      <c r="U48" s="66">
        <v>0</v>
      </c>
      <c r="V48" s="66"/>
      <c r="W48" s="66">
        <v>0</v>
      </c>
      <c r="X48" s="66"/>
      <c r="Y48" s="66">
        <v>0</v>
      </c>
      <c r="Z48" s="58"/>
      <c r="AA48" s="66">
        <v>0</v>
      </c>
      <c r="AB48" s="58"/>
      <c r="AC48" s="66">
        <v>0</v>
      </c>
      <c r="AD48" s="58"/>
      <c r="AE48" s="66">
        <v>0</v>
      </c>
      <c r="AF48" s="58"/>
      <c r="AG48" s="66">
        <v>0</v>
      </c>
      <c r="AH48" s="58"/>
      <c r="AI48" s="66">
        <v>0</v>
      </c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66">
        <f>C48+E48+G48+I48+K48+M48+O48+Q48+S48+U48+W48+Y48+AA48+AC48+AE48+AG48+AI48</f>
        <v>0</v>
      </c>
      <c r="BA48" s="67"/>
      <c r="BN48" s="38"/>
      <c r="BO48" s="39"/>
    </row>
    <row r="49" spans="1:68" hidden="1" x14ac:dyDescent="0.25">
      <c r="A49" s="53" t="s">
        <v>37</v>
      </c>
      <c r="B49" s="58"/>
      <c r="C49" s="66">
        <f>[15]Report!C49*Spot</f>
        <v>0</v>
      </c>
      <c r="D49" s="72"/>
      <c r="E49" s="66">
        <f>[15]Report!E49*Spot</f>
        <v>0</v>
      </c>
      <c r="F49" s="72"/>
      <c r="G49" s="66">
        <f>[15]Report!G49*Spot</f>
        <v>0</v>
      </c>
      <c r="H49" s="72"/>
      <c r="I49" s="66">
        <f>[15]Report!I49*Spot</f>
        <v>0</v>
      </c>
      <c r="J49" s="72"/>
      <c r="K49" s="66">
        <f>[15]Report!K49*Spot</f>
        <v>0</v>
      </c>
      <c r="L49" s="58"/>
      <c r="M49" s="66">
        <f>[15]Report!M49*Spot</f>
        <v>0</v>
      </c>
      <c r="N49" s="58"/>
      <c r="O49" s="66">
        <v>0</v>
      </c>
      <c r="P49" s="58"/>
      <c r="Q49" s="66">
        <v>0</v>
      </c>
      <c r="R49" s="58"/>
      <c r="S49" s="66">
        <v>0</v>
      </c>
      <c r="T49" s="58"/>
      <c r="U49" s="66">
        <v>0</v>
      </c>
      <c r="V49" s="66"/>
      <c r="W49" s="66">
        <v>0</v>
      </c>
      <c r="X49" s="66"/>
      <c r="Y49" s="66">
        <v>0</v>
      </c>
      <c r="Z49" s="58"/>
      <c r="AA49" s="66">
        <v>0</v>
      </c>
      <c r="AB49" s="58"/>
      <c r="AC49" s="66">
        <v>0</v>
      </c>
      <c r="AD49" s="58"/>
      <c r="AE49" s="66">
        <v>0</v>
      </c>
      <c r="AF49" s="58"/>
      <c r="AG49" s="66">
        <v>0</v>
      </c>
      <c r="AH49" s="58"/>
      <c r="AI49" s="66">
        <v>0</v>
      </c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66">
        <f>C49+E49+G49+I49+K49+M49+O49+Q49+S49+U49+W49+Y49+AA49+AC49+AE49+AG49+AI49</f>
        <v>0</v>
      </c>
      <c r="BA49" s="67"/>
      <c r="BN49" s="38"/>
      <c r="BO49" s="39"/>
    </row>
    <row r="50" spans="1:68" x14ac:dyDescent="0.25">
      <c r="A50" s="53" t="s">
        <v>38</v>
      </c>
      <c r="B50" s="58"/>
      <c r="C50" s="66">
        <f>[15]Report!C50*Spot</f>
        <v>-696.3066</v>
      </c>
      <c r="D50" s="72"/>
      <c r="E50" s="66">
        <f>[15]Report!E50*Spot</f>
        <v>-4374.9346500000001</v>
      </c>
      <c r="F50" s="72"/>
      <c r="G50" s="66">
        <f>[15]Report!G50*Spot</f>
        <v>0</v>
      </c>
      <c r="H50" s="72"/>
      <c r="I50" s="66">
        <f>[15]Report!I50*Spot</f>
        <v>0</v>
      </c>
      <c r="J50" s="72"/>
      <c r="K50" s="66">
        <f>[15]Report!K50*Spot</f>
        <v>0</v>
      </c>
      <c r="L50" s="58"/>
      <c r="M50" s="66">
        <f>[15]Report!M50*Spot</f>
        <v>0</v>
      </c>
      <c r="N50" s="58"/>
      <c r="O50" s="66">
        <f>[15]EXTRA3!$E$103</f>
        <v>0</v>
      </c>
      <c r="P50" s="58"/>
      <c r="Q50" s="66">
        <f>[15]EXTRA4!$E$103</f>
        <v>0</v>
      </c>
      <c r="R50" s="58"/>
      <c r="S50" s="66">
        <f>[15]EXTRA5!$E$103</f>
        <v>0</v>
      </c>
      <c r="T50" s="58"/>
      <c r="U50" s="66" t="e">
        <f>#REF!</f>
        <v>#REF!</v>
      </c>
      <c r="V50" s="66"/>
      <c r="W50" s="66" t="e">
        <f>#REF!</f>
        <v>#REF!</v>
      </c>
      <c r="X50" s="66"/>
      <c r="Y50" s="66" t="e">
        <f>#REF!</f>
        <v>#REF!</v>
      </c>
      <c r="Z50" s="58"/>
      <c r="AA50" s="66" t="e">
        <f>#REF!</f>
        <v>#REF!</v>
      </c>
      <c r="AB50" s="58"/>
      <c r="AC50" s="66" t="e">
        <f>#REF!</f>
        <v>#REF!</v>
      </c>
      <c r="AD50" s="58"/>
      <c r="AE50" s="66" t="e">
        <f>#REF!</f>
        <v>#REF!</v>
      </c>
      <c r="AF50" s="58"/>
      <c r="AG50" s="66" t="e">
        <f>#REF!</f>
        <v>#REF!</v>
      </c>
      <c r="AH50" s="58"/>
      <c r="AI50" s="66" t="e">
        <f>#REF!</f>
        <v>#REF!</v>
      </c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66">
        <f t="shared" ref="AZ50:AZ57" si="1">C50+E50+G50+I50+K50+M50+O50+Q50+S50</f>
        <v>-5071.24125</v>
      </c>
      <c r="BA50" s="67"/>
      <c r="BN50" s="38"/>
      <c r="BO50" s="39">
        <v>0.63870000000000005</v>
      </c>
    </row>
    <row r="51" spans="1:68" x14ac:dyDescent="0.25">
      <c r="A51" s="53" t="s">
        <v>39</v>
      </c>
      <c r="B51" s="58"/>
      <c r="C51" s="66">
        <f>[15]Report!C51*Spot</f>
        <v>0</v>
      </c>
      <c r="D51" s="72"/>
      <c r="E51" s="66">
        <f>[15]Report!E51*Spot</f>
        <v>0</v>
      </c>
      <c r="F51" s="72"/>
      <c r="G51" s="66">
        <f>[15]Report!G51*Spot</f>
        <v>0</v>
      </c>
      <c r="H51" s="72"/>
      <c r="I51" s="66">
        <f>[15]Report!I51*Spot</f>
        <v>-8.9515999999999991</v>
      </c>
      <c r="J51" s="72"/>
      <c r="K51" s="66">
        <f>[15]Report!K51*Spot</f>
        <v>0</v>
      </c>
      <c r="L51" s="58"/>
      <c r="M51" s="66">
        <f>[15]Report!M51*Spot</f>
        <v>0</v>
      </c>
      <c r="N51" s="58"/>
      <c r="O51" s="66">
        <f>[15]EXTRA3!$E$106</f>
        <v>0</v>
      </c>
      <c r="P51" s="58"/>
      <c r="Q51" s="66">
        <f>[15]EXTRA4!$E$106</f>
        <v>0</v>
      </c>
      <c r="R51" s="66"/>
      <c r="S51" s="66">
        <f>[15]EXTRA5!$E$106</f>
        <v>0</v>
      </c>
      <c r="T51" s="58"/>
      <c r="U51" s="66" t="e">
        <f>#REF!</f>
        <v>#REF!</v>
      </c>
      <c r="V51" s="66"/>
      <c r="W51" s="66" t="e">
        <f>#REF!</f>
        <v>#REF!</v>
      </c>
      <c r="X51" s="66"/>
      <c r="Y51" s="66" t="e">
        <f>#REF!</f>
        <v>#REF!</v>
      </c>
      <c r="Z51" s="58"/>
      <c r="AA51" s="66" t="e">
        <f>#REF!</f>
        <v>#REF!</v>
      </c>
      <c r="AB51" s="58"/>
      <c r="AC51" s="66" t="e">
        <f>#REF!</f>
        <v>#REF!</v>
      </c>
      <c r="AD51" s="58"/>
      <c r="AE51" s="66" t="e">
        <f>#REF!</f>
        <v>#REF!</v>
      </c>
      <c r="AF51" s="58"/>
      <c r="AG51" s="66" t="e">
        <f>#REF!</f>
        <v>#REF!</v>
      </c>
      <c r="AH51" s="58"/>
      <c r="AI51" s="66" t="e">
        <f>#REF!</f>
        <v>#REF!</v>
      </c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66">
        <f t="shared" si="1"/>
        <v>-8.9515999999999991</v>
      </c>
      <c r="BA51" s="67"/>
      <c r="BN51" s="38"/>
      <c r="BO51" s="39">
        <v>0.63570000000000004</v>
      </c>
    </row>
    <row r="52" spans="1:68" x14ac:dyDescent="0.25">
      <c r="A52" s="73" t="s">
        <v>40</v>
      </c>
      <c r="B52" s="74"/>
      <c r="C52" s="75">
        <f>SUM(C41:C51)</f>
        <v>85136.375709611064</v>
      </c>
      <c r="D52" s="74"/>
      <c r="E52" s="75">
        <f>SUM(E41:E51)</f>
        <v>133943.92087857565</v>
      </c>
      <c r="F52" s="74"/>
      <c r="G52" s="75">
        <f>SUM(G41:G51)</f>
        <v>-23608.354168463877</v>
      </c>
      <c r="H52" s="74"/>
      <c r="I52" s="75">
        <f>SUM(I41:I51)</f>
        <v>-790807.88702929846</v>
      </c>
      <c r="J52" s="74"/>
      <c r="K52" s="75">
        <f>SUM(K41:K51)</f>
        <v>7003.9876000000004</v>
      </c>
      <c r="L52" s="74"/>
      <c r="M52" s="75">
        <f>SUM(M41:M51)</f>
        <v>0</v>
      </c>
      <c r="N52" s="74"/>
      <c r="O52" s="75">
        <f>SUM(O41:O51)</f>
        <v>0</v>
      </c>
      <c r="P52" s="74"/>
      <c r="Q52" s="75">
        <f>SUM(Q41:Q51)</f>
        <v>0</v>
      </c>
      <c r="R52" s="74"/>
      <c r="S52" s="75">
        <f>SUM(S41:S51)</f>
        <v>0</v>
      </c>
      <c r="T52" s="74"/>
      <c r="U52" s="75" t="e">
        <f>SUM(U41:U51)</f>
        <v>#REF!</v>
      </c>
      <c r="V52" s="74"/>
      <c r="W52" s="75" t="e">
        <f>SUM(W41:W51)</f>
        <v>#REF!</v>
      </c>
      <c r="X52" s="76"/>
      <c r="Y52" s="75" t="e">
        <f>SUM(Y41:Y51)</f>
        <v>#REF!</v>
      </c>
      <c r="Z52" s="74"/>
      <c r="AA52" s="75" t="e">
        <f>SUM(AA41:AA51)</f>
        <v>#REF!</v>
      </c>
      <c r="AB52" s="74"/>
      <c r="AC52" s="75" t="e">
        <f>SUM(AC41:AC51)</f>
        <v>#REF!</v>
      </c>
      <c r="AD52" s="74"/>
      <c r="AE52" s="75" t="e">
        <f>SUM(AE41:AE51)</f>
        <v>#REF!</v>
      </c>
      <c r="AF52" s="74"/>
      <c r="AG52" s="75" t="e">
        <f>SUM(AG41:AG51)</f>
        <v>#REF!</v>
      </c>
      <c r="AH52" s="74"/>
      <c r="AI52" s="75" t="e">
        <f>SUM(AI41:AI51)</f>
        <v>#REF!</v>
      </c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5">
        <f t="shared" si="1"/>
        <v>-588331.95700957568</v>
      </c>
      <c r="BA52" s="67"/>
      <c r="BN52" s="38"/>
      <c r="BO52" s="77"/>
      <c r="BP52" s="7">
        <f>COUNT(BO11:BO52)</f>
        <v>22</v>
      </c>
    </row>
    <row r="53" spans="1:68" x14ac:dyDescent="0.25">
      <c r="A53" s="53" t="s">
        <v>41</v>
      </c>
      <c r="B53" s="58"/>
      <c r="C53" s="65">
        <f>[15]Report!C53*Spot</f>
        <v>9591</v>
      </c>
      <c r="D53" s="58"/>
      <c r="E53" s="65">
        <f>[15]Report!E53*Spot</f>
        <v>0</v>
      </c>
      <c r="F53" s="58"/>
      <c r="G53" s="65">
        <f>[15]Report!G53*Spot</f>
        <v>0</v>
      </c>
      <c r="H53" s="58"/>
      <c r="I53" s="65">
        <f>[15]Report!I53*Spot</f>
        <v>19821.399999999998</v>
      </c>
      <c r="J53" s="58"/>
      <c r="K53" s="65">
        <f>[15]Report!K53*Spot</f>
        <v>1278.8</v>
      </c>
      <c r="L53" s="58"/>
      <c r="M53" s="65">
        <f>[15]Report!M53*Spot</f>
        <v>0</v>
      </c>
      <c r="N53" s="58"/>
      <c r="O53" s="65">
        <f>[15]EXTRA3!$E$108</f>
        <v>0</v>
      </c>
      <c r="P53" s="58"/>
      <c r="Q53" s="65">
        <f>[15]EXTRA4!$E$108</f>
        <v>0</v>
      </c>
      <c r="R53" s="58"/>
      <c r="S53" s="65">
        <f>[15]EXTRA5!$E$108</f>
        <v>0</v>
      </c>
      <c r="T53" s="58"/>
      <c r="U53" s="65" t="e">
        <f>#REF!</f>
        <v>#REF!</v>
      </c>
      <c r="V53" s="58"/>
      <c r="W53" s="65" t="e">
        <f>#REF!</f>
        <v>#REF!</v>
      </c>
      <c r="X53" s="66"/>
      <c r="Y53" s="65" t="e">
        <f>#REF!</f>
        <v>#REF!</v>
      </c>
      <c r="Z53" s="58"/>
      <c r="AA53" s="65" t="e">
        <f>#REF!</f>
        <v>#REF!</v>
      </c>
      <c r="AB53" s="58"/>
      <c r="AC53" s="65" t="e">
        <f>#REF!</f>
        <v>#REF!</v>
      </c>
      <c r="AD53" s="58"/>
      <c r="AE53" s="65" t="e">
        <f>#REF!</f>
        <v>#REF!</v>
      </c>
      <c r="AF53" s="58"/>
      <c r="AG53" s="65" t="e">
        <f>#REF!</f>
        <v>#REF!</v>
      </c>
      <c r="AH53" s="58"/>
      <c r="AI53" s="65" t="e">
        <f>#REF!</f>
        <v>#REF!</v>
      </c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65">
        <f t="shared" si="1"/>
        <v>30691.199999999997</v>
      </c>
      <c r="BA53" s="67"/>
    </row>
    <row r="54" spans="1:68" x14ac:dyDescent="0.25">
      <c r="A54" s="53" t="s">
        <v>42</v>
      </c>
      <c r="B54" s="58"/>
      <c r="C54" s="65">
        <f>[15]Report!C54*Spot</f>
        <v>-55025.485199999996</v>
      </c>
      <c r="D54" s="58"/>
      <c r="E54" s="65">
        <f>[15]Report!E54*Spot</f>
        <v>57474.387199999997</v>
      </c>
      <c r="F54" s="58"/>
      <c r="G54" s="65">
        <f>[15]Report!G54*Spot</f>
        <v>22171.8344</v>
      </c>
      <c r="H54" s="58"/>
      <c r="I54" s="65">
        <f>[15]Report!I54*Spot</f>
        <v>276273.55050000001</v>
      </c>
      <c r="J54" s="58"/>
      <c r="K54" s="65">
        <f>[15]Report!K54*Spot</f>
        <v>-5081.9511999999995</v>
      </c>
      <c r="L54" s="58"/>
      <c r="M54" s="65">
        <f>[15]Report!M54*Spot</f>
        <v>0</v>
      </c>
      <c r="N54" s="58"/>
      <c r="O54" s="65">
        <f>[15]EXTRA3!$E$112</f>
        <v>0</v>
      </c>
      <c r="P54" s="58"/>
      <c r="Q54" s="65">
        <f>[15]EXTRA4!$E$112</f>
        <v>0</v>
      </c>
      <c r="R54" s="58"/>
      <c r="S54" s="65">
        <f>[15]EXTRA5!$E$112</f>
        <v>0</v>
      </c>
      <c r="T54" s="58"/>
      <c r="U54" s="65" t="e">
        <f>#REF!</f>
        <v>#REF!</v>
      </c>
      <c r="V54" s="58"/>
      <c r="W54" s="65" t="e">
        <f>#REF!</f>
        <v>#REF!</v>
      </c>
      <c r="X54" s="66"/>
      <c r="Y54" s="65" t="e">
        <f>#REF!</f>
        <v>#REF!</v>
      </c>
      <c r="Z54" s="58"/>
      <c r="AA54" s="65" t="e">
        <f>#REF!</f>
        <v>#REF!</v>
      </c>
      <c r="AB54" s="58"/>
      <c r="AC54" s="65" t="e">
        <f>#REF!</f>
        <v>#REF!</v>
      </c>
      <c r="AD54" s="58"/>
      <c r="AE54" s="65" t="e">
        <f>#REF!</f>
        <v>#REF!</v>
      </c>
      <c r="AF54" s="58"/>
      <c r="AG54" s="65" t="e">
        <f>#REF!</f>
        <v>#REF!</v>
      </c>
      <c r="AH54" s="58"/>
      <c r="AI54" s="65" t="e">
        <f>#REF!</f>
        <v>#REF!</v>
      </c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65">
        <f t="shared" si="1"/>
        <v>295812.3357</v>
      </c>
      <c r="BA54" s="67"/>
      <c r="BN54" s="36" t="s">
        <v>43</v>
      </c>
      <c r="BO54" s="78">
        <f>ROUND((SUM(BO11:BO52)/BP52),4)</f>
        <v>0.63939999999999997</v>
      </c>
    </row>
    <row r="55" spans="1:68" x14ac:dyDescent="0.25">
      <c r="A55" s="53" t="s">
        <v>44</v>
      </c>
      <c r="B55" s="58"/>
      <c r="C55" s="65">
        <f>[15]Report!C55*Spot</f>
        <v>0</v>
      </c>
      <c r="D55" s="58"/>
      <c r="E55" s="65">
        <f>[15]Report!E55*Spot</f>
        <v>0</v>
      </c>
      <c r="F55" s="58"/>
      <c r="G55" s="65">
        <f>[15]Report!G55*Spot</f>
        <v>0</v>
      </c>
      <c r="H55" s="58"/>
      <c r="I55" s="65">
        <f>[15]Report!I55*Spot</f>
        <v>0</v>
      </c>
      <c r="J55" s="58"/>
      <c r="K55" s="65">
        <f>[15]Report!K55*Spot</f>
        <v>0</v>
      </c>
      <c r="L55" s="58"/>
      <c r="M55" s="65">
        <f>[15]Report!M55*Spot</f>
        <v>0</v>
      </c>
      <c r="N55" s="58"/>
      <c r="O55" s="65">
        <f>[15]EXTRA3!$E$113</f>
        <v>0</v>
      </c>
      <c r="P55" s="58"/>
      <c r="Q55" s="65">
        <f>[15]EXTRA4!$E$113</f>
        <v>0</v>
      </c>
      <c r="R55" s="58"/>
      <c r="S55" s="65">
        <f>[15]EXTRA5!$E$113</f>
        <v>0</v>
      </c>
      <c r="T55" s="58"/>
      <c r="U55" s="65" t="e">
        <f>#REF!</f>
        <v>#REF!</v>
      </c>
      <c r="V55" s="58"/>
      <c r="W55" s="65" t="e">
        <f>#REF!</f>
        <v>#REF!</v>
      </c>
      <c r="X55" s="66"/>
      <c r="Y55" s="65" t="e">
        <f>#REF!</f>
        <v>#REF!</v>
      </c>
      <c r="Z55" s="58"/>
      <c r="AA55" s="65" t="e">
        <f>#REF!</f>
        <v>#REF!</v>
      </c>
      <c r="AB55" s="58"/>
      <c r="AC55" s="65" t="e">
        <f>#REF!</f>
        <v>#REF!</v>
      </c>
      <c r="AD55" s="58"/>
      <c r="AE55" s="65" t="e">
        <f>#REF!</f>
        <v>#REF!</v>
      </c>
      <c r="AF55" s="58"/>
      <c r="AG55" s="65" t="e">
        <f>#REF!</f>
        <v>#REF!</v>
      </c>
      <c r="AH55" s="58"/>
      <c r="AI55" s="65" t="e">
        <f>#REF!</f>
        <v>#REF!</v>
      </c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65">
        <f t="shared" si="1"/>
        <v>0</v>
      </c>
      <c r="BA55" s="67"/>
    </row>
    <row r="56" spans="1:68" x14ac:dyDescent="0.25">
      <c r="A56" s="53" t="s">
        <v>45</v>
      </c>
      <c r="B56" s="58"/>
      <c r="C56" s="65">
        <f>[15]Report!C56*Spot</f>
        <v>2543.0202033528667</v>
      </c>
      <c r="D56" s="58"/>
      <c r="E56" s="65">
        <f>[15]Report!E56*Spot</f>
        <v>-6072.6691090901322</v>
      </c>
      <c r="F56" s="58"/>
      <c r="G56" s="65">
        <f>[15]Report!G56*Spot</f>
        <v>-2120.1793955785515</v>
      </c>
      <c r="H56" s="58"/>
      <c r="I56" s="65">
        <f>[15]Report!I56*Spot</f>
        <v>95.333260981510662</v>
      </c>
      <c r="J56" s="58"/>
      <c r="K56" s="65">
        <f>[15]Report!K56*Spot</f>
        <v>0</v>
      </c>
      <c r="L56" s="58"/>
      <c r="M56" s="65">
        <f>[15]Report!M56*Spot</f>
        <v>0</v>
      </c>
      <c r="N56" s="58"/>
      <c r="O56" s="65">
        <f>[15]EXTRA3!$E$114</f>
        <v>0</v>
      </c>
      <c r="P56" s="58"/>
      <c r="Q56" s="65">
        <f>[15]EXTRA4!$E$114</f>
        <v>0</v>
      </c>
      <c r="R56" s="58"/>
      <c r="S56" s="65">
        <f>[15]EXTRA5!$E$114</f>
        <v>0</v>
      </c>
      <c r="T56" s="58"/>
      <c r="U56" s="65" t="e">
        <f>#REF!</f>
        <v>#REF!</v>
      </c>
      <c r="V56" s="58"/>
      <c r="W56" s="65" t="e">
        <f>#REF!</f>
        <v>#REF!</v>
      </c>
      <c r="X56" s="66"/>
      <c r="Y56" s="65" t="e">
        <f>#REF!</f>
        <v>#REF!</v>
      </c>
      <c r="Z56" s="58"/>
      <c r="AA56" s="65" t="e">
        <f>#REF!</f>
        <v>#REF!</v>
      </c>
      <c r="AB56" s="58"/>
      <c r="AC56" s="65" t="e">
        <f>#REF!</f>
        <v>#REF!</v>
      </c>
      <c r="AD56" s="58"/>
      <c r="AE56" s="65" t="e">
        <f>#REF!</f>
        <v>#REF!</v>
      </c>
      <c r="AF56" s="58"/>
      <c r="AG56" s="65" t="e">
        <f>#REF!</f>
        <v>#REF!</v>
      </c>
      <c r="AH56" s="58"/>
      <c r="AI56" s="65" t="e">
        <f>#REF!</f>
        <v>#REF!</v>
      </c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65">
        <f t="shared" si="1"/>
        <v>-5554.4950403343064</v>
      </c>
      <c r="BA56" s="67"/>
    </row>
    <row r="57" spans="1:68" x14ac:dyDescent="0.25">
      <c r="A57" s="73" t="s">
        <v>46</v>
      </c>
      <c r="B57" s="79"/>
      <c r="C57" s="75">
        <f>C39+C52+C53+C54+C55+C56</f>
        <v>42244.910712963938</v>
      </c>
      <c r="D57" s="79"/>
      <c r="E57" s="75">
        <f>E39+E52+E53+E54+E55+E56</f>
        <v>185345.6389694855</v>
      </c>
      <c r="F57" s="79"/>
      <c r="G57" s="75">
        <f>G39+G52+G53+G54+G55+G56</f>
        <v>-3556.6991640424285</v>
      </c>
      <c r="H57" s="79"/>
      <c r="I57" s="75">
        <f>I39+I52+I53+I54+I55+I56</f>
        <v>-494617.60326831695</v>
      </c>
      <c r="J57" s="79"/>
      <c r="K57" s="75">
        <f>K39+K52+K53+K54+K55+K56</f>
        <v>3200.8364000000001</v>
      </c>
      <c r="L57" s="79"/>
      <c r="M57" s="75">
        <f>M39+M52+M53+M54+M55+M56</f>
        <v>0</v>
      </c>
      <c r="N57" s="79"/>
      <c r="O57" s="75">
        <f>O39+O52+O53+O54+O55+O56</f>
        <v>0</v>
      </c>
      <c r="P57" s="79"/>
      <c r="Q57" s="75">
        <f>Q39+Q52+Q53+Q54+Q55+Q56</f>
        <v>0</v>
      </c>
      <c r="R57" s="79"/>
      <c r="S57" s="75">
        <f>S39+S52+S53+S54+S55+S56</f>
        <v>0</v>
      </c>
      <c r="T57" s="79"/>
      <c r="U57" s="75" t="e">
        <f>U39+U52+U53+U54+U55+U56</f>
        <v>#REF!</v>
      </c>
      <c r="V57" s="79"/>
      <c r="W57" s="75" t="e">
        <f>W39+W52+W53+W54+W55+W56</f>
        <v>#REF!</v>
      </c>
      <c r="X57" s="76"/>
      <c r="Y57" s="75" t="e">
        <f>Y39+Y52+Y53+Y54+Y55+Y56</f>
        <v>#REF!</v>
      </c>
      <c r="Z57" s="79"/>
      <c r="AA57" s="75" t="e">
        <f>AA39+AA52+AA53+AA54+AA55+AA56</f>
        <v>#REF!</v>
      </c>
      <c r="AB57" s="79"/>
      <c r="AC57" s="75" t="e">
        <f>AC39+AC52+AC53+AC54+AC55+AC56</f>
        <v>#REF!</v>
      </c>
      <c r="AD57" s="79"/>
      <c r="AE57" s="75" t="e">
        <f>AE39+AE52+AE53+AE54+AE55+AE56</f>
        <v>#REF!</v>
      </c>
      <c r="AF57" s="79"/>
      <c r="AG57" s="75" t="e">
        <f>AG39+AG52+AG53+AG54+AG55+AG56</f>
        <v>#REF!</v>
      </c>
      <c r="AH57" s="79"/>
      <c r="AI57" s="75" t="e">
        <f>AI39+AI52+AI53+AI54+AI55+AI56</f>
        <v>#REF!</v>
      </c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5">
        <f t="shared" si="1"/>
        <v>-267382.91634990997</v>
      </c>
      <c r="BA57" s="67"/>
    </row>
    <row r="58" spans="1:68" x14ac:dyDescent="0.25">
      <c r="B58" s="58"/>
      <c r="C58" s="68"/>
      <c r="D58" s="58"/>
      <c r="E58" s="68"/>
      <c r="F58" s="58"/>
      <c r="G58" s="68"/>
      <c r="H58" s="58"/>
      <c r="I58" s="68"/>
      <c r="J58" s="58"/>
      <c r="K58" s="68"/>
      <c r="L58" s="58"/>
      <c r="M58" s="68"/>
      <c r="N58" s="58"/>
      <c r="O58" s="68"/>
      <c r="P58" s="58"/>
      <c r="Q58" s="68"/>
      <c r="R58" s="58"/>
      <c r="S58" s="68"/>
      <c r="T58" s="58"/>
      <c r="U58" s="68"/>
      <c r="V58" s="68"/>
      <c r="W58" s="68"/>
      <c r="X58" s="66"/>
      <c r="Y58" s="68"/>
      <c r="Z58" s="58"/>
      <c r="AA58" s="68"/>
      <c r="AB58" s="58"/>
      <c r="AC58" s="68"/>
      <c r="AD58" s="58"/>
      <c r="AE58" s="68"/>
      <c r="AF58" s="58"/>
      <c r="AG58" s="68"/>
      <c r="AH58" s="58"/>
      <c r="AI58" s="6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68"/>
      <c r="BA58" s="67"/>
      <c r="BB58" s="30"/>
      <c r="BC58" s="5"/>
      <c r="BD58" s="5"/>
      <c r="BE58" s="5"/>
    </row>
    <row r="59" spans="1:68" x14ac:dyDescent="0.25">
      <c r="A59" s="69" t="s">
        <v>47</v>
      </c>
      <c r="B59" s="70">
        <f>+B4</f>
        <v>36546</v>
      </c>
      <c r="O59" s="7"/>
      <c r="P59" s="6"/>
      <c r="Q59" s="7"/>
      <c r="R59" s="6"/>
      <c r="S59" s="7"/>
      <c r="T59" s="6"/>
      <c r="U59" s="7"/>
      <c r="X59" s="5"/>
      <c r="BA59" s="67"/>
    </row>
    <row r="60" spans="1:68" hidden="1" x14ac:dyDescent="0.25">
      <c r="A60" s="53" t="s">
        <v>48</v>
      </c>
      <c r="B60" s="58"/>
      <c r="C60" s="65">
        <f>[15]NSW!$D$16+[15]NSW!$E$87+[15]NSW!$E$88</f>
        <v>35087.00158687395</v>
      </c>
      <c r="D60" s="58"/>
      <c r="E60" s="65">
        <f>[15]VIC!$D$16+[15]VIC!$E$87+[15]VIC!$E$88</f>
        <v>1375252.433688178</v>
      </c>
      <c r="F60" s="58"/>
      <c r="G60" s="65">
        <f>[15]QSLD!$D$16+[15]QSLD!$E$87+[15]QSLD!$E$88</f>
        <v>508764.86132730742</v>
      </c>
      <c r="H60" s="58"/>
      <c r="I60" s="65">
        <f>[15]S.AU!$D$16+[15]S.AU!$E$87+[15]S.AU!$E$88</f>
        <v>-544527.16266578436</v>
      </c>
      <c r="J60" s="58"/>
      <c r="K60" s="65">
        <f>[15]SNWY!$D$16+[15]SNWY!$E$87+[15]SNWY!$E$88</f>
        <v>6686</v>
      </c>
      <c r="L60" s="58"/>
      <c r="M60" s="65">
        <f>[15]Other!$D$16+[15]Other!$E$87+[15]Other!$E$88</f>
        <v>0</v>
      </c>
      <c r="N60" s="58"/>
      <c r="O60" s="65">
        <f>[15]EXTRA3!$D$16+[15]EXTRA3!$E$87+[15]EXTRA3!$E$88</f>
        <v>0</v>
      </c>
      <c r="P60" s="58"/>
      <c r="Q60" s="65">
        <f>[15]EXTRA4!$D$16+[15]EXTRA4!$E$87+[15]EXTRA4!$E$88</f>
        <v>0</v>
      </c>
      <c r="R60" s="58"/>
      <c r="S60" s="65">
        <f>[15]EXTRA5!$D$16+[15]EXTRA5!$E$87+[15]EXTRA5!$E$88</f>
        <v>0</v>
      </c>
      <c r="T60" s="58"/>
      <c r="U60" s="65" t="e">
        <f>#REF!+#REF!+#REF!</f>
        <v>#REF!</v>
      </c>
      <c r="V60" s="66"/>
      <c r="W60" s="65" t="e">
        <f>#REF!+#REF!+#REF!</f>
        <v>#REF!</v>
      </c>
      <c r="X60" s="66"/>
      <c r="Y60" s="65" t="e">
        <f>#REF!+#REF!+#REF!</f>
        <v>#REF!</v>
      </c>
      <c r="Z60" s="58"/>
      <c r="AA60" s="65" t="e">
        <f>#REF!+#REF!+#REF!</f>
        <v>#REF!</v>
      </c>
      <c r="AB60" s="58"/>
      <c r="AC60" s="65" t="e">
        <f>#REF!+#REF!+#REF!</f>
        <v>#REF!</v>
      </c>
      <c r="AD60" s="58"/>
      <c r="AE60" s="65" t="e">
        <f>#REF!+#REF!+#REF!</f>
        <v>#REF!</v>
      </c>
      <c r="AF60" s="58"/>
      <c r="AG60" s="65" t="e">
        <f>#REF!+#REF!+#REF!</f>
        <v>#REF!</v>
      </c>
      <c r="AH60" s="58"/>
      <c r="AI60" s="65" t="e">
        <f>#REF!+#REF!+#REF!</f>
        <v>#REF!</v>
      </c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65">
        <f t="shared" ref="AZ60:AZ67" si="2">C60+E60+G60+I60+K60+M60+O60+Q60+S60</f>
        <v>1381263.1339365751</v>
      </c>
      <c r="BA60" s="67"/>
    </row>
    <row r="61" spans="1:68" hidden="1" x14ac:dyDescent="0.25">
      <c r="A61" s="53" t="s">
        <v>49</v>
      </c>
      <c r="B61" s="58"/>
      <c r="C61" s="65">
        <f>[15]NSW!$E$88</f>
        <v>594.25636916554686</v>
      </c>
      <c r="D61" s="58"/>
      <c r="E61" s="65">
        <f>[15]VIC!$E$88</f>
        <v>-4293.7928031906104</v>
      </c>
      <c r="F61" s="58"/>
      <c r="G61" s="65">
        <f>[15]QSLD!$E$88</f>
        <v>1551.8613273074152</v>
      </c>
      <c r="H61" s="58"/>
      <c r="I61" s="65">
        <f>[15]S.AU!$E$88</f>
        <v>50.726081222295761</v>
      </c>
      <c r="J61" s="58"/>
      <c r="K61" s="65">
        <f>[15]SNWY!$E$88</f>
        <v>10</v>
      </c>
      <c r="L61" s="58"/>
      <c r="M61" s="65">
        <f>[15]Other!$E$88</f>
        <v>0</v>
      </c>
      <c r="N61" s="58"/>
      <c r="O61" s="65">
        <f>[15]EXTRA3!$E$88</f>
        <v>0</v>
      </c>
      <c r="P61" s="58"/>
      <c r="Q61" s="65">
        <f>[15]EXTRA4!$E$88</f>
        <v>0</v>
      </c>
      <c r="R61" s="58"/>
      <c r="S61" s="65">
        <f>[15]EXTRA5!$E$88</f>
        <v>0</v>
      </c>
      <c r="T61" s="58"/>
      <c r="U61" s="65" t="e">
        <f>#REF!</f>
        <v>#REF!</v>
      </c>
      <c r="V61" s="66"/>
      <c r="W61" s="65" t="e">
        <f>#REF!</f>
        <v>#REF!</v>
      </c>
      <c r="X61" s="66"/>
      <c r="Y61" s="65" t="e">
        <f>#REF!</f>
        <v>#REF!</v>
      </c>
      <c r="Z61" s="58"/>
      <c r="AA61" s="65" t="e">
        <f>#REF!</f>
        <v>#REF!</v>
      </c>
      <c r="AB61" s="58"/>
      <c r="AC61" s="65" t="e">
        <f>#REF!</f>
        <v>#REF!</v>
      </c>
      <c r="AD61" s="58"/>
      <c r="AE61" s="65" t="e">
        <f>#REF!</f>
        <v>#REF!</v>
      </c>
      <c r="AF61" s="58"/>
      <c r="AG61" s="65" t="e">
        <f>#REF!</f>
        <v>#REF!</v>
      </c>
      <c r="AH61" s="58"/>
      <c r="AI61" s="65" t="e">
        <f>#REF!</f>
        <v>#REF!</v>
      </c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65">
        <f t="shared" si="2"/>
        <v>-2086.9490254953525</v>
      </c>
      <c r="BA61" s="67"/>
    </row>
    <row r="62" spans="1:68" hidden="1" x14ac:dyDescent="0.25">
      <c r="A62" s="53" t="s">
        <v>50</v>
      </c>
      <c r="B62" s="58"/>
      <c r="C62" s="65">
        <f>[15]NSW!$E$87</f>
        <v>717.74521770840511</v>
      </c>
      <c r="D62" s="58"/>
      <c r="E62" s="65">
        <f>[15]VIC!$E$87</f>
        <v>4501.2264913686358</v>
      </c>
      <c r="F62" s="58"/>
      <c r="G62" s="65">
        <f>[15]QSLD!$E$87</f>
        <v>0</v>
      </c>
      <c r="H62" s="58"/>
      <c r="I62" s="65">
        <f>[15]S.AU!$E$87</f>
        <v>91.111252993345261</v>
      </c>
      <c r="J62" s="58"/>
      <c r="K62" s="65">
        <f>[15]SNWY!$E$87</f>
        <v>0</v>
      </c>
      <c r="L62" s="58"/>
      <c r="M62" s="65">
        <f>[15]Other!$E$87</f>
        <v>0</v>
      </c>
      <c r="N62" s="58"/>
      <c r="O62" s="65">
        <f>[15]EXTRA3!$E$87</f>
        <v>0</v>
      </c>
      <c r="P62" s="58"/>
      <c r="Q62" s="65">
        <f>[15]EXTRA4!$E$87</f>
        <v>0</v>
      </c>
      <c r="R62" s="58"/>
      <c r="S62" s="65">
        <f>[15]EXTRA5!$E$87</f>
        <v>0</v>
      </c>
      <c r="T62" s="58"/>
      <c r="U62" s="65" t="e">
        <f>#REF!</f>
        <v>#REF!</v>
      </c>
      <c r="V62" s="66"/>
      <c r="W62" s="65" t="e">
        <f>#REF!</f>
        <v>#REF!</v>
      </c>
      <c r="X62" s="66"/>
      <c r="Y62" s="65" t="e">
        <f>#REF!</f>
        <v>#REF!</v>
      </c>
      <c r="Z62" s="58"/>
      <c r="AA62" s="65" t="e">
        <f>#REF!</f>
        <v>#REF!</v>
      </c>
      <c r="AB62" s="58"/>
      <c r="AC62" s="65" t="e">
        <f>#REF!</f>
        <v>#REF!</v>
      </c>
      <c r="AD62" s="58"/>
      <c r="AE62" s="65" t="e">
        <f>#REF!</f>
        <v>#REF!</v>
      </c>
      <c r="AF62" s="58"/>
      <c r="AG62" s="65" t="e">
        <f>#REF!</f>
        <v>#REF!</v>
      </c>
      <c r="AH62" s="58"/>
      <c r="AI62" s="65" t="e">
        <f>#REF!</f>
        <v>#REF!</v>
      </c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65">
        <f t="shared" si="2"/>
        <v>5310.0829620703862</v>
      </c>
      <c r="BA62" s="67"/>
    </row>
    <row r="63" spans="1:68" x14ac:dyDescent="0.25">
      <c r="A63" s="53" t="s">
        <v>27</v>
      </c>
      <c r="B63" s="71"/>
      <c r="C63" s="65">
        <f>C39+C32</f>
        <v>0</v>
      </c>
      <c r="D63" s="71"/>
      <c r="E63" s="65">
        <f>E39+E32</f>
        <v>-5272</v>
      </c>
      <c r="F63" s="71"/>
      <c r="G63" s="65">
        <f>G39+G32</f>
        <v>0</v>
      </c>
      <c r="H63" s="71"/>
      <c r="I63" s="65">
        <f>I39+I32</f>
        <v>0</v>
      </c>
      <c r="J63" s="71"/>
      <c r="K63" s="65">
        <f>K39+K32</f>
        <v>0</v>
      </c>
      <c r="L63" s="71"/>
      <c r="M63" s="65">
        <f>M39+M32</f>
        <v>0</v>
      </c>
      <c r="N63" s="71"/>
      <c r="O63" s="65">
        <f>[15]EXTRA3!$D$46+[15]EXTRA3!$D$47+[15]EXTRA3!$D$48</f>
        <v>0</v>
      </c>
      <c r="P63" s="71"/>
      <c r="Q63" s="65">
        <f>[15]EXTRA4!$D$46+[15]EXTRA4!$D$47+[15]EXTRA4!$D$48</f>
        <v>0</v>
      </c>
      <c r="R63" s="71"/>
      <c r="S63" s="65">
        <f>[15]EXTRA5!$D$46+[15]EXTRA5!$D$47+[15]EXTRA5!$D$48</f>
        <v>0</v>
      </c>
      <c r="T63" s="71"/>
      <c r="U63" s="65" t="e">
        <f>#REF!+#REF!+#REF!</f>
        <v>#REF!</v>
      </c>
      <c r="V63" s="66"/>
      <c r="W63" s="65" t="e">
        <f>#REF!+#REF!+#REF!</f>
        <v>#REF!</v>
      </c>
      <c r="X63" s="66"/>
      <c r="Y63" s="65" t="e">
        <f>#REF!+#REF!+#REF!</f>
        <v>#REF!</v>
      </c>
      <c r="Z63" s="71"/>
      <c r="AA63" s="65" t="e">
        <f>#REF!+#REF!+#REF!</f>
        <v>#REF!</v>
      </c>
      <c r="AB63" s="71"/>
      <c r="AC63" s="65" t="e">
        <f>#REF!+#REF!+#REF!</f>
        <v>#REF!</v>
      </c>
      <c r="AD63" s="71"/>
      <c r="AE63" s="65" t="e">
        <f>#REF!+#REF!+#REF!</f>
        <v>#REF!</v>
      </c>
      <c r="AF63" s="71"/>
      <c r="AG63" s="65" t="e">
        <f>#REF!+#REF!+#REF!</f>
        <v>#REF!</v>
      </c>
      <c r="AH63" s="71"/>
      <c r="AI63" s="65" t="e">
        <f>#REF!+#REF!+#REF!</f>
        <v>#REF!</v>
      </c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71"/>
      <c r="AW63" s="71"/>
      <c r="AX63" s="71"/>
      <c r="AY63" s="71"/>
      <c r="AZ63" s="65">
        <f>C63+E63+G63+I63+K63+M63+O63+Q63+S63</f>
        <v>-5272</v>
      </c>
      <c r="BA63" s="67"/>
    </row>
    <row r="64" spans="1:68" ht="15" customHeight="1" x14ac:dyDescent="0.25">
      <c r="A64" s="53" t="s">
        <v>51</v>
      </c>
      <c r="B64" s="58"/>
      <c r="C64" s="65">
        <f>C33+C52-(([15]Report!C66-[15]Report!C35)*Spot)+C54+C56</f>
        <v>26709.595041738652</v>
      </c>
      <c r="D64" s="58"/>
      <c r="E64" s="65">
        <f>E33+E52-(([15]Report!E66-[15]Report!E35)*Spot)+E54+E56</f>
        <v>897115.70563006413</v>
      </c>
      <c r="F64" s="58"/>
      <c r="G64" s="65">
        <f>G33+G52-(([15]Report!G66-[15]Report!G35)*Spot)+G54+G56</f>
        <v>341575.92310311506</v>
      </c>
      <c r="H64" s="58"/>
      <c r="I64" s="65">
        <f>I33+I52-(([15]Report!I66-[15]Report!I35)*Spot)+I54+I56</f>
        <v>-314727.38989973487</v>
      </c>
      <c r="J64" s="58"/>
      <c r="K64" s="65">
        <f>K33+K52-(([15]Report!K66-[15]Report!K35)*Spot)+K54+K56</f>
        <v>5241.1660700000248</v>
      </c>
      <c r="L64" s="58"/>
      <c r="M64" s="65">
        <f>M33+M52-(([15]Report!M66-[15]Report!M35)*Spot)+M54+M56</f>
        <v>9077.0355000000563</v>
      </c>
      <c r="N64" s="58"/>
      <c r="O64" s="65">
        <f>[15]EXTRA3!$D$16</f>
        <v>0</v>
      </c>
      <c r="P64" s="58"/>
      <c r="Q64" s="65">
        <f>[15]EXTRA4!$D$16</f>
        <v>0</v>
      </c>
      <c r="R64" s="58"/>
      <c r="S64" s="65">
        <f>[15]EXTRA5!$D$16</f>
        <v>0</v>
      </c>
      <c r="T64" s="58"/>
      <c r="U64" s="65" t="e">
        <f>#REF!</f>
        <v>#REF!</v>
      </c>
      <c r="V64" s="66"/>
      <c r="W64" s="65" t="e">
        <f>#REF!</f>
        <v>#REF!</v>
      </c>
      <c r="X64" s="66"/>
      <c r="Y64" s="65" t="e">
        <f>#REF!</f>
        <v>#REF!</v>
      </c>
      <c r="Z64" s="58"/>
      <c r="AA64" s="65" t="e">
        <f>#REF!</f>
        <v>#REF!</v>
      </c>
      <c r="AB64" s="58"/>
      <c r="AC64" s="65" t="e">
        <f>#REF!</f>
        <v>#REF!</v>
      </c>
      <c r="AD64" s="58"/>
      <c r="AE64" s="65" t="e">
        <f>#REF!</f>
        <v>#REF!</v>
      </c>
      <c r="AF64" s="58"/>
      <c r="AG64" s="65" t="e">
        <f>#REF!</f>
        <v>#REF!</v>
      </c>
      <c r="AH64" s="58"/>
      <c r="AI64" s="65" t="e">
        <f>#REF!</f>
        <v>#REF!</v>
      </c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65">
        <f t="shared" si="2"/>
        <v>964992.03544518305</v>
      </c>
      <c r="BA64" s="67"/>
    </row>
    <row r="65" spans="1:66" x14ac:dyDescent="0.25">
      <c r="A65" s="53" t="s">
        <v>23</v>
      </c>
      <c r="B65" s="58">
        <f>C34+C53-C65</f>
        <v>0</v>
      </c>
      <c r="C65" s="65">
        <f>C34+C53</f>
        <v>-87795.068500000023</v>
      </c>
      <c r="D65" s="58">
        <f>E34+E53-E65</f>
        <v>0</v>
      </c>
      <c r="E65" s="65">
        <f>E34+E53</f>
        <v>-147263.94</v>
      </c>
      <c r="F65" s="58">
        <f>G34+G53-G65</f>
        <v>0</v>
      </c>
      <c r="G65" s="65">
        <f>G34+G53</f>
        <v>-5298.58</v>
      </c>
      <c r="H65" s="58">
        <f>I34+I53-I65</f>
        <v>0</v>
      </c>
      <c r="I65" s="65">
        <f>I34+I53</f>
        <v>-62516.180000000008</v>
      </c>
      <c r="J65" s="58">
        <f>K34+K53-K65</f>
        <v>0</v>
      </c>
      <c r="K65" s="65">
        <f>K34+K53</f>
        <v>-12662.640000000001</v>
      </c>
      <c r="L65" s="58">
        <f>M34+M53-M65</f>
        <v>0</v>
      </c>
      <c r="M65" s="65">
        <f>M34+M53</f>
        <v>0</v>
      </c>
      <c r="N65" s="58">
        <f>O34+O53-O65</f>
        <v>0</v>
      </c>
      <c r="O65" s="65">
        <f>[15]EXTRA3!$D$24</f>
        <v>0</v>
      </c>
      <c r="P65" s="58">
        <f>Q34+Q53-Q65</f>
        <v>0</v>
      </c>
      <c r="Q65" s="65">
        <f>[15]EXTRA4!$D$24</f>
        <v>0</v>
      </c>
      <c r="R65" s="58">
        <f>S34+S53-S65</f>
        <v>0</v>
      </c>
      <c r="S65" s="65">
        <f>[15]EXTRA5!$D$24</f>
        <v>0</v>
      </c>
      <c r="T65" s="58"/>
      <c r="U65" s="65" t="e">
        <f>#REF!</f>
        <v>#REF!</v>
      </c>
      <c r="V65" s="66"/>
      <c r="W65" s="65" t="e">
        <f>#REF!</f>
        <v>#REF!</v>
      </c>
      <c r="X65" s="66"/>
      <c r="Y65" s="65" t="e">
        <f>#REF!</f>
        <v>#REF!</v>
      </c>
      <c r="Z65" s="58">
        <f>AZ34+AZ53-AZ65</f>
        <v>0</v>
      </c>
      <c r="AA65" s="65" t="e">
        <f>#REF!</f>
        <v>#REF!</v>
      </c>
      <c r="AB65" s="58"/>
      <c r="AC65" s="65" t="e">
        <f>#REF!</f>
        <v>#REF!</v>
      </c>
      <c r="AD65" s="58"/>
      <c r="AE65" s="65" t="e">
        <f>#REF!</f>
        <v>#REF!</v>
      </c>
      <c r="AF65" s="58"/>
      <c r="AG65" s="65" t="e">
        <f>#REF!</f>
        <v>#REF!</v>
      </c>
      <c r="AH65" s="58"/>
      <c r="AI65" s="65" t="e">
        <f>#REF!</f>
        <v>#REF!</v>
      </c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65">
        <f t="shared" si="2"/>
        <v>-315536.40850000002</v>
      </c>
      <c r="BA65" s="67"/>
    </row>
    <row r="66" spans="1:66" x14ac:dyDescent="0.25">
      <c r="A66" s="53" t="s">
        <v>52</v>
      </c>
      <c r="B66" s="58"/>
      <c r="C66" s="65">
        <f>C35+(([15]Report!C66-[15]Report!C35)*Spot)</f>
        <v>95955.947596208236</v>
      </c>
      <c r="D66" s="58"/>
      <c r="E66" s="65">
        <f>E35+(([15]Report!E66-[15]Report!E35)*Spot)</f>
        <v>-579342.19364833226</v>
      </c>
      <c r="F66" s="58"/>
      <c r="G66" s="65">
        <f>G35+(([15]Report!G66-[15]Report!G35)*Spot)</f>
        <v>106200.35924759466</v>
      </c>
      <c r="H66" s="58"/>
      <c r="I66" s="65">
        <f>I35+(([15]Report!I66-[15]Report!I35)*Spot)</f>
        <v>2492161.7985236379</v>
      </c>
      <c r="J66" s="58"/>
      <c r="K66" s="65">
        <f>K35+(([15]Report!K66-[15]Report!K35)*Spot)</f>
        <v>299766.35522999999</v>
      </c>
      <c r="L66" s="58"/>
      <c r="M66" s="65">
        <f>M35+(([15]Report!M66-[15]Report!M35)*Spot)</f>
        <v>448617.74619999999</v>
      </c>
      <c r="N66" s="58"/>
      <c r="O66" s="65">
        <f>[15]EXTRA3!$D$38</f>
        <v>0</v>
      </c>
      <c r="P66" s="58"/>
      <c r="Q66" s="65">
        <f>[15]EXTRA4!$D$38</f>
        <v>0</v>
      </c>
      <c r="R66" s="58"/>
      <c r="S66" s="65">
        <f>[15]EXTRA5!$D$38</f>
        <v>0</v>
      </c>
      <c r="T66" s="58"/>
      <c r="U66" s="65" t="e">
        <f>#REF!</f>
        <v>#REF!</v>
      </c>
      <c r="V66" s="66"/>
      <c r="W66" s="65" t="e">
        <f>#REF!</f>
        <v>#REF!</v>
      </c>
      <c r="X66" s="66"/>
      <c r="Y66" s="65" t="e">
        <f>#REF!</f>
        <v>#REF!</v>
      </c>
      <c r="Z66" s="58"/>
      <c r="AA66" s="65" t="e">
        <f>#REF!</f>
        <v>#REF!</v>
      </c>
      <c r="AB66" s="58"/>
      <c r="AC66" s="65" t="e">
        <f>#REF!</f>
        <v>#REF!</v>
      </c>
      <c r="AD66" s="58"/>
      <c r="AE66" s="65" t="e">
        <f>#REF!</f>
        <v>#REF!</v>
      </c>
      <c r="AF66" s="58"/>
      <c r="AG66" s="65" t="e">
        <f>#REF!</f>
        <v>#REF!</v>
      </c>
      <c r="AH66" s="58"/>
      <c r="AI66" s="65" t="e">
        <f>#REF!</f>
        <v>#REF!</v>
      </c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65">
        <f t="shared" si="2"/>
        <v>2863360.0131491083</v>
      </c>
      <c r="BA66" s="67"/>
    </row>
    <row r="67" spans="1:66" x14ac:dyDescent="0.25">
      <c r="A67" s="53" t="s">
        <v>53</v>
      </c>
      <c r="B67" s="58">
        <f>C67-SUM(C63:C66)</f>
        <v>8.0035533756017685E-11</v>
      </c>
      <c r="C67" s="65">
        <f>C36+C57</f>
        <v>34870.474137946941</v>
      </c>
      <c r="D67" s="58">
        <f>E67-SUM(E63:E66)</f>
        <v>0</v>
      </c>
      <c r="E67" s="65">
        <f>E36+E57</f>
        <v>165237.57198173198</v>
      </c>
      <c r="F67" s="58">
        <f>G67-SUM(G63:G66)</f>
        <v>0</v>
      </c>
      <c r="G67" s="65">
        <f>G36+G57</f>
        <v>442477.70235070982</v>
      </c>
      <c r="H67" s="58">
        <f>I67-SUM(I63:I66)</f>
        <v>0.34010000014677644</v>
      </c>
      <c r="I67" s="65">
        <f>I36+I57</f>
        <v>2114918.568723903</v>
      </c>
      <c r="J67" s="58">
        <f>K67-SUM(K63:K66)</f>
        <v>0</v>
      </c>
      <c r="K67" s="65">
        <f>K36+K57</f>
        <v>292344.88130000001</v>
      </c>
      <c r="L67" s="58">
        <f>M67-SUM(M63:M66)</f>
        <v>0</v>
      </c>
      <c r="M67" s="65">
        <f>M36+M57</f>
        <v>457694.78170000005</v>
      </c>
      <c r="N67" s="58">
        <f>O67-SUM(O64:O66)</f>
        <v>0</v>
      </c>
      <c r="O67" s="65">
        <f>O36+O57</f>
        <v>0</v>
      </c>
      <c r="P67" s="58">
        <f>Q67-SUM(Q64:Q66)</f>
        <v>0</v>
      </c>
      <c r="Q67" s="65">
        <f>Q36+Q57</f>
        <v>0</v>
      </c>
      <c r="R67" s="58">
        <f>S67-SUM(S64:S66)</f>
        <v>0</v>
      </c>
      <c r="S67" s="65">
        <f>S36+S57</f>
        <v>0</v>
      </c>
      <c r="T67" s="58"/>
      <c r="U67" s="65" t="e">
        <f>U36+U57</f>
        <v>#REF!</v>
      </c>
      <c r="V67" s="66"/>
      <c r="W67" s="65" t="e">
        <f>W36+W57</f>
        <v>#REF!</v>
      </c>
      <c r="X67" s="66"/>
      <c r="Y67" s="65" t="e">
        <f>Y36+Y57</f>
        <v>#REF!</v>
      </c>
      <c r="Z67" s="58">
        <f>AZ67-SUM(AZ64:AZ66)</f>
        <v>-5271.6598999993876</v>
      </c>
      <c r="AA67" s="65" t="e">
        <f>AA36+AA57</f>
        <v>#REF!</v>
      </c>
      <c r="AB67" s="58"/>
      <c r="AC67" s="65" t="e">
        <f>AC36+AC57</f>
        <v>#REF!</v>
      </c>
      <c r="AD67" s="58"/>
      <c r="AE67" s="65" t="e">
        <f>AE36+AE57</f>
        <v>#REF!</v>
      </c>
      <c r="AF67" s="58"/>
      <c r="AG67" s="65" t="e">
        <f>AG36+AG57</f>
        <v>#REF!</v>
      </c>
      <c r="AH67" s="58"/>
      <c r="AI67" s="65" t="e">
        <f>AI36+AI57</f>
        <v>#REF!</v>
      </c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65">
        <f t="shared" si="2"/>
        <v>3507543.980194292</v>
      </c>
      <c r="BA67" s="67"/>
    </row>
    <row r="68" spans="1:66" x14ac:dyDescent="0.25">
      <c r="B68" s="58"/>
      <c r="C68" s="60"/>
      <c r="D68" s="58"/>
      <c r="E68" s="60"/>
      <c r="F68" s="58"/>
      <c r="G68" s="60"/>
      <c r="H68" s="58"/>
      <c r="I68" s="60"/>
      <c r="J68" s="58"/>
      <c r="K68" s="60"/>
      <c r="L68" s="58"/>
      <c r="M68" s="60"/>
      <c r="N68" s="58"/>
      <c r="O68" s="60"/>
      <c r="P68" s="58"/>
      <c r="Q68" s="60"/>
      <c r="R68" s="58"/>
      <c r="S68" s="60"/>
      <c r="T68" s="58"/>
      <c r="U68" s="60"/>
      <c r="W68" s="60"/>
      <c r="X68" s="80"/>
      <c r="Y68" s="60"/>
      <c r="Z68" s="58"/>
      <c r="AA68" s="60"/>
      <c r="AB68" s="58"/>
      <c r="AC68" s="60"/>
      <c r="AD68" s="58"/>
      <c r="AE68" s="60"/>
      <c r="AF68" s="58"/>
      <c r="AG68" s="60"/>
      <c r="AH68" s="58"/>
      <c r="AI68" s="60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60"/>
      <c r="BA68" s="67"/>
    </row>
    <row r="69" spans="1:66" x14ac:dyDescent="0.25">
      <c r="A69" s="81" t="s">
        <v>54</v>
      </c>
      <c r="C69" s="60"/>
      <c r="E69" s="60"/>
      <c r="G69" s="60"/>
      <c r="I69" s="60"/>
      <c r="K69" s="60"/>
      <c r="M69" s="60"/>
      <c r="O69" s="60"/>
      <c r="P69" s="6"/>
      <c r="Q69" s="60"/>
      <c r="R69" s="6"/>
      <c r="S69" s="60"/>
      <c r="T69" s="6"/>
      <c r="U69" s="60"/>
      <c r="W69" s="60"/>
      <c r="X69" s="80"/>
      <c r="Y69" s="60"/>
      <c r="AA69" s="60"/>
      <c r="AC69" s="60"/>
      <c r="AE69" s="60"/>
      <c r="AG69" s="60"/>
      <c r="AI69" s="60"/>
      <c r="AZ69" s="60"/>
      <c r="BA69" s="67"/>
      <c r="BF69" s="82"/>
    </row>
    <row r="70" spans="1:66" x14ac:dyDescent="0.25">
      <c r="A70" s="53" t="s">
        <v>53</v>
      </c>
      <c r="B70" s="58"/>
      <c r="C70" s="65">
        <v>-7374.4365750169964</v>
      </c>
      <c r="D70" s="58">
        <v>7.2759576141834259E-11</v>
      </c>
      <c r="E70" s="65">
        <v>-20108.06698775354</v>
      </c>
      <c r="F70" s="58">
        <v>0</v>
      </c>
      <c r="G70" s="65">
        <v>446034.40151475224</v>
      </c>
      <c r="H70" s="58">
        <v>0.34010000014677644</v>
      </c>
      <c r="I70" s="65">
        <v>2609536.17199222</v>
      </c>
      <c r="J70" s="58">
        <v>0</v>
      </c>
      <c r="K70" s="65">
        <v>289144.04490000004</v>
      </c>
      <c r="L70" s="58">
        <v>0</v>
      </c>
      <c r="M70" s="65">
        <v>457694.78170000005</v>
      </c>
      <c r="N70" s="58">
        <v>0</v>
      </c>
      <c r="O70" s="65">
        <v>0</v>
      </c>
      <c r="P70" s="58">
        <v>0</v>
      </c>
      <c r="Q70" s="65">
        <v>0</v>
      </c>
      <c r="R70" s="58">
        <v>0</v>
      </c>
      <c r="S70" s="65">
        <v>0</v>
      </c>
      <c r="T70" s="58"/>
      <c r="U70" s="65" t="e">
        <v>#REF!</v>
      </c>
      <c r="V70" s="66"/>
      <c r="W70" s="65" t="e">
        <v>#REF!</v>
      </c>
      <c r="X70" s="66"/>
      <c r="Y70" s="65" t="e">
        <v>#REF!</v>
      </c>
      <c r="Z70" s="58">
        <v>-5271.6598999993876</v>
      </c>
      <c r="AA70" s="65" t="e">
        <v>#REF!</v>
      </c>
      <c r="AB70" s="58"/>
      <c r="AC70" s="65" t="e">
        <v>#REF!</v>
      </c>
      <c r="AD70" s="58"/>
      <c r="AE70" s="65" t="e">
        <v>#REF!</v>
      </c>
      <c r="AF70" s="58"/>
      <c r="AG70" s="65" t="e">
        <v>#REF!</v>
      </c>
      <c r="AH70" s="58"/>
      <c r="AI70" s="65" t="e">
        <v>#REF!</v>
      </c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65">
        <v>3774926.8965442018</v>
      </c>
      <c r="BA70" s="67"/>
    </row>
    <row r="71" spans="1:66" x14ac:dyDescent="0.25">
      <c r="B71" s="58">
        <f>SUM(C73:C76)-C67+C70</f>
        <v>7.2759576141834259E-12</v>
      </c>
      <c r="C71" s="83"/>
      <c r="D71" s="58">
        <f>SUM(E73:E76)-E67+E70</f>
        <v>0</v>
      </c>
      <c r="E71" s="83"/>
      <c r="F71" s="58">
        <f>SUM(G73:G76)-G67+G70</f>
        <v>0</v>
      </c>
      <c r="G71" s="83"/>
      <c r="H71" s="58">
        <f>SUM(I73:I76)-I67+I70</f>
        <v>0</v>
      </c>
      <c r="I71" s="83"/>
      <c r="J71" s="58">
        <f>SUM(K73:K76)-K67+K70</f>
        <v>0</v>
      </c>
      <c r="K71" s="83"/>
      <c r="L71" s="58">
        <f>SUM(M73:M76)-M67+M70</f>
        <v>0</v>
      </c>
      <c r="M71" s="83"/>
      <c r="N71" s="58">
        <f>SUM(O74:O76)-O67+O70</f>
        <v>0</v>
      </c>
      <c r="O71" s="83"/>
      <c r="P71" s="58">
        <f>SUM(Q74:Q76)-Q67+Q70</f>
        <v>0</v>
      </c>
      <c r="Q71" s="83"/>
      <c r="R71" s="58">
        <f>SUM(S74:S76)-S67+S70</f>
        <v>0</v>
      </c>
      <c r="S71" s="83"/>
      <c r="T71" s="58"/>
      <c r="U71" s="83"/>
      <c r="V71" s="83"/>
      <c r="W71" s="83"/>
      <c r="X71" s="84"/>
      <c r="Y71" s="83"/>
      <c r="Z71" s="58">
        <f>SUM(AZ74:AZ76)-AZ67+AZ70</f>
        <v>0</v>
      </c>
      <c r="AA71" s="83"/>
      <c r="AB71" s="58"/>
      <c r="AC71" s="83"/>
      <c r="AD71" s="58"/>
      <c r="AE71" s="83"/>
      <c r="AF71" s="58"/>
      <c r="AG71" s="83"/>
      <c r="AH71" s="58"/>
      <c r="AI71" s="83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83">
        <f>C71+E71+G71+I71+K71+M71+O71+Q71+S71+U71+W71+Y71+AA71+AC71+AE71+AG71+AI71</f>
        <v>0</v>
      </c>
      <c r="BA71" s="67"/>
    </row>
    <row r="72" spans="1:66" x14ac:dyDescent="0.25">
      <c r="A72" s="69" t="s">
        <v>55</v>
      </c>
      <c r="B72" s="70">
        <f>+B4</f>
        <v>36546</v>
      </c>
      <c r="O72" s="7"/>
      <c r="P72" s="6"/>
      <c r="Q72" s="7"/>
      <c r="R72" s="6"/>
      <c r="S72" s="7"/>
      <c r="T72" s="6"/>
      <c r="U72" s="7"/>
      <c r="X72" s="5"/>
      <c r="AZ72" s="7" t="s">
        <v>20</v>
      </c>
      <c r="BA72" s="67"/>
      <c r="BC72" s="101">
        <v>36160</v>
      </c>
    </row>
    <row r="73" spans="1:66" x14ac:dyDescent="0.25">
      <c r="A73" s="53" t="s">
        <v>27</v>
      </c>
      <c r="B73" s="58"/>
      <c r="C73" s="65">
        <f>C63-BD73</f>
        <v>0</v>
      </c>
      <c r="D73" s="58"/>
      <c r="E73" s="65">
        <f>E63-BF73</f>
        <v>0</v>
      </c>
      <c r="F73" s="58"/>
      <c r="G73" s="65">
        <f>[15]QSLD!$O$44</f>
        <v>0</v>
      </c>
      <c r="H73" s="58"/>
      <c r="I73" s="65">
        <f>[15]S.AU!$O$44</f>
        <v>0</v>
      </c>
      <c r="J73" s="58"/>
      <c r="K73" s="65">
        <f>[15]SNWY!$O$44</f>
        <v>0</v>
      </c>
      <c r="L73" s="58"/>
      <c r="M73" s="65">
        <f>[15]Other!$O$44</f>
        <v>0</v>
      </c>
      <c r="N73" s="58"/>
      <c r="O73" s="65">
        <f>[15]EXTRA3!$O$44</f>
        <v>0</v>
      </c>
      <c r="P73" s="58"/>
      <c r="Q73" s="65">
        <f>[15]EXTRA4!$O$44</f>
        <v>0</v>
      </c>
      <c r="R73" s="58"/>
      <c r="S73" s="65">
        <f>[15]EXTRA5!$O$44</f>
        <v>0</v>
      </c>
      <c r="T73" s="58"/>
      <c r="U73" s="65" t="e">
        <f>#REF!</f>
        <v>#REF!</v>
      </c>
      <c r="V73" s="66"/>
      <c r="W73" s="65" t="e">
        <f>#REF!</f>
        <v>#REF!</v>
      </c>
      <c r="X73" s="66"/>
      <c r="Y73" s="65" t="e">
        <f>#REF!</f>
        <v>#REF!</v>
      </c>
      <c r="Z73" s="58"/>
      <c r="AA73" s="65" t="e">
        <f>#REF!</f>
        <v>#REF!</v>
      </c>
      <c r="AB73" s="58"/>
      <c r="AC73" s="65" t="e">
        <f>#REF!</f>
        <v>#REF!</v>
      </c>
      <c r="AD73" s="58"/>
      <c r="AE73" s="65" t="e">
        <f>#REF!</f>
        <v>#REF!</v>
      </c>
      <c r="AF73" s="58"/>
      <c r="AG73" s="65" t="e">
        <f>#REF!</f>
        <v>#REF!</v>
      </c>
      <c r="AH73" s="58"/>
      <c r="AI73" s="65" t="e">
        <f>#REF!</f>
        <v>#REF!</v>
      </c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65">
        <f>C73+E73+G73+I73+K73+M73+O73+Q73+S73</f>
        <v>0</v>
      </c>
      <c r="BA73" s="67"/>
      <c r="BD73" s="102">
        <v>0</v>
      </c>
      <c r="BE73" s="102"/>
      <c r="BF73" s="102">
        <v>-5272</v>
      </c>
      <c r="BG73" s="102"/>
      <c r="BH73" s="102">
        <v>0</v>
      </c>
      <c r="BI73" s="102"/>
      <c r="BJ73" s="102">
        <v>0</v>
      </c>
      <c r="BK73" s="102"/>
      <c r="BL73" s="102">
        <v>0</v>
      </c>
      <c r="BM73" s="102"/>
      <c r="BN73" s="102">
        <v>0</v>
      </c>
    </row>
    <row r="74" spans="1:66" x14ac:dyDescent="0.25">
      <c r="A74" s="53" t="s">
        <v>51</v>
      </c>
      <c r="B74" s="58"/>
      <c r="C74" s="65">
        <f>C64-BD74</f>
        <v>-62327.679472388845</v>
      </c>
      <c r="D74" s="58"/>
      <c r="E74" s="65">
        <f>E64-BF74</f>
        <v>127770.0243197066</v>
      </c>
      <c r="F74" s="58"/>
      <c r="G74" s="65">
        <f>G64-BH74</f>
        <v>-204411.50983136205</v>
      </c>
      <c r="H74" s="58"/>
      <c r="I74" s="65">
        <f>I64-BJ74</f>
        <v>-827253.40867681941</v>
      </c>
      <c r="J74" s="58"/>
      <c r="K74" s="65">
        <f>K64-BL74</f>
        <v>7010.3816000000006</v>
      </c>
      <c r="L74" s="58"/>
      <c r="M74" s="65">
        <f>M64-BN74</f>
        <v>0</v>
      </c>
      <c r="N74" s="58"/>
      <c r="O74" s="65">
        <f>[15]EXTRA3!$O$16</f>
        <v>0</v>
      </c>
      <c r="P74" s="58"/>
      <c r="Q74" s="65">
        <f>[15]EXTRA4!$O$16</f>
        <v>0</v>
      </c>
      <c r="R74" s="58"/>
      <c r="S74" s="65">
        <f>[15]EXTRA5!$O$16</f>
        <v>0</v>
      </c>
      <c r="T74" s="58"/>
      <c r="U74" s="65" t="e">
        <f>#REF!</f>
        <v>#REF!</v>
      </c>
      <c r="V74" s="66"/>
      <c r="W74" s="65" t="e">
        <f>#REF!</f>
        <v>#REF!</v>
      </c>
      <c r="X74" s="66"/>
      <c r="Y74" s="65" t="e">
        <f>#REF!</f>
        <v>#REF!</v>
      </c>
      <c r="Z74" s="58"/>
      <c r="AA74" s="65" t="e">
        <f>#REF!</f>
        <v>#REF!</v>
      </c>
      <c r="AB74" s="58"/>
      <c r="AC74" s="65" t="e">
        <f>#REF!</f>
        <v>#REF!</v>
      </c>
      <c r="AD74" s="58"/>
      <c r="AE74" s="65" t="e">
        <f>#REF!</f>
        <v>#REF!</v>
      </c>
      <c r="AF74" s="58"/>
      <c r="AG74" s="65" t="e">
        <f>#REF!</f>
        <v>#REF!</v>
      </c>
      <c r="AH74" s="58"/>
      <c r="AI74" s="65" t="e">
        <f>#REF!</f>
        <v>#REF!</v>
      </c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65">
        <f>C74+E74+G74+I74+K74+M74+O74+Q74+S74</f>
        <v>-959212.19206086372</v>
      </c>
      <c r="BA74" s="67"/>
      <c r="BD74" s="102">
        <v>89037.274514127494</v>
      </c>
      <c r="BE74" s="102"/>
      <c r="BF74" s="102">
        <v>769345.68131035753</v>
      </c>
      <c r="BG74" s="102"/>
      <c r="BH74" s="102">
        <v>545987.43293447711</v>
      </c>
      <c r="BI74" s="102"/>
      <c r="BJ74" s="102">
        <v>512526.01877708454</v>
      </c>
      <c r="BK74" s="102"/>
      <c r="BL74" s="102">
        <v>-1769.2155299999763</v>
      </c>
      <c r="BM74" s="102"/>
      <c r="BN74" s="102">
        <v>9077.0355000000563</v>
      </c>
    </row>
    <row r="75" spans="1:66" x14ac:dyDescent="0.25">
      <c r="A75" s="53" t="s">
        <v>23</v>
      </c>
      <c r="B75" s="58"/>
      <c r="C75" s="65">
        <f t="shared" ref="C75:E76" si="3">C65-BD75</f>
        <v>9591</v>
      </c>
      <c r="D75" s="58"/>
      <c r="E75" s="65">
        <f t="shared" si="3"/>
        <v>0</v>
      </c>
      <c r="F75" s="58"/>
      <c r="G75" s="65">
        <f t="shared" ref="G75:M76" si="4">G65-BH75</f>
        <v>0</v>
      </c>
      <c r="H75" s="58"/>
      <c r="I75" s="65">
        <f t="shared" si="4"/>
        <v>19821.399999999994</v>
      </c>
      <c r="J75" s="58"/>
      <c r="K75" s="65">
        <f t="shared" si="4"/>
        <v>1278.7999999999993</v>
      </c>
      <c r="L75" s="58"/>
      <c r="M75" s="65">
        <f t="shared" si="4"/>
        <v>0</v>
      </c>
      <c r="N75" s="58"/>
      <c r="O75" s="65">
        <f>[15]EXTRA3!$O$24</f>
        <v>0</v>
      </c>
      <c r="P75" s="58"/>
      <c r="Q75" s="65">
        <f>[15]EXTRA4!$O$24</f>
        <v>0</v>
      </c>
      <c r="R75" s="58"/>
      <c r="S75" s="65">
        <f>[15]EXTRA5!$O$24</f>
        <v>0</v>
      </c>
      <c r="T75" s="58"/>
      <c r="U75" s="65" t="e">
        <f>#REF!</f>
        <v>#REF!</v>
      </c>
      <c r="V75" s="66"/>
      <c r="W75" s="65" t="e">
        <f>#REF!</f>
        <v>#REF!</v>
      </c>
      <c r="X75" s="66"/>
      <c r="Y75" s="65" t="e">
        <f>#REF!</f>
        <v>#REF!</v>
      </c>
      <c r="Z75" s="58"/>
      <c r="AA75" s="65" t="e">
        <f>#REF!</f>
        <v>#REF!</v>
      </c>
      <c r="AB75" s="58"/>
      <c r="AC75" s="65" t="e">
        <f>#REF!</f>
        <v>#REF!</v>
      </c>
      <c r="AD75" s="58"/>
      <c r="AE75" s="65" t="e">
        <f>#REF!</f>
        <v>#REF!</v>
      </c>
      <c r="AF75" s="58"/>
      <c r="AG75" s="65" t="e">
        <f>#REF!</f>
        <v>#REF!</v>
      </c>
      <c r="AH75" s="58"/>
      <c r="AI75" s="65" t="e">
        <f>#REF!</f>
        <v>#REF!</v>
      </c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65">
        <f>C75+E75+G75+I75+K75+M75+O75+Q75+S75</f>
        <v>30691.199999999993</v>
      </c>
      <c r="BA75" s="67"/>
      <c r="BD75" s="102">
        <v>-97386.068500000023</v>
      </c>
      <c r="BE75" s="102">
        <v>0</v>
      </c>
      <c r="BF75" s="102">
        <v>-147263.94</v>
      </c>
      <c r="BG75" s="102">
        <v>0</v>
      </c>
      <c r="BH75" s="102">
        <v>-5298.58</v>
      </c>
      <c r="BI75" s="102">
        <v>0</v>
      </c>
      <c r="BJ75" s="102">
        <v>-82337.58</v>
      </c>
      <c r="BK75" s="102">
        <v>0</v>
      </c>
      <c r="BL75" s="102">
        <v>-13941.44</v>
      </c>
      <c r="BM75" s="102">
        <v>0</v>
      </c>
      <c r="BN75" s="102">
        <v>0</v>
      </c>
    </row>
    <row r="76" spans="1:66" x14ac:dyDescent="0.25">
      <c r="A76" s="53" t="s">
        <v>52</v>
      </c>
      <c r="B76" s="58"/>
      <c r="C76" s="65">
        <f t="shared" si="3"/>
        <v>94981.59018535279</v>
      </c>
      <c r="D76" s="58"/>
      <c r="E76" s="65">
        <f t="shared" si="3"/>
        <v>57575.61464977893</v>
      </c>
      <c r="F76" s="58"/>
      <c r="G76" s="65">
        <f t="shared" si="4"/>
        <v>200854.81066731963</v>
      </c>
      <c r="H76" s="58"/>
      <c r="I76" s="65">
        <f t="shared" si="4"/>
        <v>312814.40540850256</v>
      </c>
      <c r="J76" s="58"/>
      <c r="K76" s="65">
        <f t="shared" si="4"/>
        <v>-5088.3451999999816</v>
      </c>
      <c r="L76" s="58"/>
      <c r="M76" s="65">
        <f t="shared" si="4"/>
        <v>0</v>
      </c>
      <c r="N76" s="58"/>
      <c r="O76" s="65">
        <f>[15]EXTRA3!$O$38</f>
        <v>0</v>
      </c>
      <c r="P76" s="58"/>
      <c r="Q76" s="65">
        <f>[15]EXTRA4!$O$38</f>
        <v>0</v>
      </c>
      <c r="R76" s="58"/>
      <c r="S76" s="65">
        <f>[15]EXTRA5!$O$38</f>
        <v>0</v>
      </c>
      <c r="T76" s="58"/>
      <c r="U76" s="65" t="e">
        <f>#REF!</f>
        <v>#REF!</v>
      </c>
      <c r="V76" s="66"/>
      <c r="W76" s="65" t="e">
        <f>#REF!</f>
        <v>#REF!</v>
      </c>
      <c r="X76" s="66"/>
      <c r="Y76" s="65" t="e">
        <f>#REF!</f>
        <v>#REF!</v>
      </c>
      <c r="Z76" s="58"/>
      <c r="AA76" s="65" t="e">
        <f>#REF!</f>
        <v>#REF!</v>
      </c>
      <c r="AB76" s="58"/>
      <c r="AC76" s="65" t="e">
        <f>#REF!</f>
        <v>#REF!</v>
      </c>
      <c r="AD76" s="58"/>
      <c r="AE76" s="65" t="e">
        <f>#REF!</f>
        <v>#REF!</v>
      </c>
      <c r="AF76" s="58"/>
      <c r="AG76" s="65" t="e">
        <f>#REF!</f>
        <v>#REF!</v>
      </c>
      <c r="AH76" s="58"/>
      <c r="AI76" s="65" t="e">
        <f>#REF!</f>
        <v>#REF!</v>
      </c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65">
        <f>C76+E76+G76+I76+K76+M76+O76+Q76+S76</f>
        <v>661138.07571095391</v>
      </c>
      <c r="BA76" s="67"/>
      <c r="BD76" s="102">
        <v>974.35741085544396</v>
      </c>
      <c r="BE76" s="102"/>
      <c r="BF76" s="102">
        <v>-636917.80829811119</v>
      </c>
      <c r="BG76" s="102"/>
      <c r="BH76" s="102">
        <v>-94654.451419724966</v>
      </c>
      <c r="BI76" s="102"/>
      <c r="BJ76" s="102">
        <v>2179347.3931151354</v>
      </c>
      <c r="BK76" s="102"/>
      <c r="BL76" s="102">
        <v>304854.70042999997</v>
      </c>
      <c r="BM76" s="102"/>
      <c r="BN76" s="102">
        <v>448617.74619999999</v>
      </c>
    </row>
    <row r="77" spans="1:66" x14ac:dyDescent="0.25">
      <c r="A77" s="53" t="s">
        <v>53</v>
      </c>
      <c r="B77" s="79"/>
      <c r="C77" s="85">
        <f>SUM(C73:C76)</f>
        <v>42244.910712963945</v>
      </c>
      <c r="D77" s="79"/>
      <c r="E77" s="85">
        <f>SUM(E73:E76)</f>
        <v>185345.63896948553</v>
      </c>
      <c r="F77" s="79"/>
      <c r="G77" s="85">
        <f>SUM(G73:G76)</f>
        <v>-3556.6991640424239</v>
      </c>
      <c r="H77" s="79"/>
      <c r="I77" s="85">
        <f>SUM(I73:I76)</f>
        <v>-494617.60326831683</v>
      </c>
      <c r="J77" s="79"/>
      <c r="K77" s="85">
        <f>SUM(K73:K76)</f>
        <v>3200.8364000000183</v>
      </c>
      <c r="L77" s="79"/>
      <c r="M77" s="85">
        <f>SUM(M73:M76)</f>
        <v>0</v>
      </c>
      <c r="N77" s="79"/>
      <c r="O77" s="85">
        <f>SUM(O74:O76)</f>
        <v>0</v>
      </c>
      <c r="P77" s="79"/>
      <c r="Q77" s="85">
        <f>SUM(Q74:Q76)</f>
        <v>0</v>
      </c>
      <c r="R77" s="79"/>
      <c r="S77" s="85">
        <f>SUM(S74:S76)</f>
        <v>0</v>
      </c>
      <c r="T77" s="79"/>
      <c r="U77" s="85" t="e">
        <f>SUM(U74:U76)</f>
        <v>#REF!</v>
      </c>
      <c r="V77" s="79"/>
      <c r="W77" s="85" t="e">
        <f>SUM(W74:W76)</f>
        <v>#REF!</v>
      </c>
      <c r="X77" s="86"/>
      <c r="Y77" s="85" t="e">
        <f>SUM(Y74:Y76)</f>
        <v>#REF!</v>
      </c>
      <c r="Z77" s="79"/>
      <c r="AA77" s="85" t="e">
        <f>SUM(AA74:AA76)</f>
        <v>#REF!</v>
      </c>
      <c r="AB77" s="79"/>
      <c r="AC77" s="85" t="e">
        <f>SUM(AC74:AC76)</f>
        <v>#REF!</v>
      </c>
      <c r="AD77" s="79"/>
      <c r="AE77" s="85" t="e">
        <f>SUM(AE74:AE76)</f>
        <v>#REF!</v>
      </c>
      <c r="AF77" s="79"/>
      <c r="AG77" s="85" t="e">
        <f>SUM(AG74:AG76)</f>
        <v>#REF!</v>
      </c>
      <c r="AH77" s="79"/>
      <c r="AI77" s="85" t="e">
        <f>SUM(AI74:AI76)</f>
        <v>#REF!</v>
      </c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85">
        <f>C77+E77+G77+I77+K77+M77+O77+Q77+S77</f>
        <v>-267382.91634990973</v>
      </c>
      <c r="BA77" s="67"/>
      <c r="BB77" s="5"/>
      <c r="BC77" s="5"/>
      <c r="BD77" s="5"/>
      <c r="BE77" s="5"/>
      <c r="BF77" s="5"/>
    </row>
    <row r="78" spans="1:66" x14ac:dyDescent="0.25">
      <c r="A78" s="40"/>
      <c r="B78" s="58"/>
      <c r="D78" s="58"/>
      <c r="F78" s="58"/>
      <c r="H78" s="58"/>
      <c r="J78" s="58"/>
      <c r="L78" s="58"/>
      <c r="N78" s="58"/>
      <c r="O78" s="7"/>
      <c r="P78" s="58"/>
      <c r="Q78" s="7"/>
      <c r="R78" s="58"/>
      <c r="S78" s="7"/>
      <c r="T78" s="58"/>
      <c r="U78" s="7"/>
      <c r="X78" s="5"/>
      <c r="Z78" s="58"/>
      <c r="AB78" s="58"/>
      <c r="AD78" s="58"/>
      <c r="AF78" s="58"/>
      <c r="AH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7" t="s">
        <v>20</v>
      </c>
      <c r="BA78" s="67"/>
      <c r="BB78" s="5"/>
      <c r="BC78" s="5"/>
      <c r="BD78" s="5"/>
      <c r="BE78" s="87"/>
    </row>
    <row r="79" spans="1:66" x14ac:dyDescent="0.25">
      <c r="A79" s="69" t="s">
        <v>56</v>
      </c>
      <c r="O79" s="7"/>
      <c r="P79" s="6"/>
      <c r="Q79" s="7"/>
      <c r="R79" s="6"/>
      <c r="S79" s="7"/>
      <c r="T79" s="6"/>
      <c r="U79" s="7"/>
      <c r="X79" s="5"/>
      <c r="BA79" s="67"/>
      <c r="BB79" s="5"/>
      <c r="BC79" s="5"/>
      <c r="BD79" s="5"/>
      <c r="BE79" s="5"/>
    </row>
    <row r="80" spans="1:66" x14ac:dyDescent="0.25">
      <c r="A80" s="53" t="s">
        <v>27</v>
      </c>
      <c r="C80" s="88">
        <f>[15]Report!C80*Spot</f>
        <v>0</v>
      </c>
      <c r="E80" s="88">
        <f>[15]Report!E80*Spot</f>
        <v>0</v>
      </c>
      <c r="G80" s="88">
        <f>[15]Report!G80*Spot</f>
        <v>0</v>
      </c>
      <c r="I80" s="88">
        <f>[15]Report!I80*Spot</f>
        <v>0</v>
      </c>
      <c r="K80" s="88">
        <f>[15]Report!K80*Spot</f>
        <v>0</v>
      </c>
      <c r="M80" s="88">
        <f>[15]Report!M80*Spot</f>
        <v>0</v>
      </c>
      <c r="O80" s="88"/>
      <c r="P80" s="6"/>
      <c r="Q80" s="88"/>
      <c r="R80" s="6"/>
      <c r="S80" s="88"/>
      <c r="T80" s="6"/>
      <c r="U80" s="88"/>
      <c r="V80" s="89"/>
      <c r="W80" s="88"/>
      <c r="X80" s="89"/>
      <c r="Y80" s="88"/>
      <c r="AA80" s="88"/>
      <c r="AC80" s="88"/>
      <c r="AE80" s="88"/>
      <c r="AG80" s="88"/>
      <c r="AI80" s="88"/>
      <c r="AZ80" s="88">
        <f>C80+E80+G80+I80+K80+M80+O80+Q80+S80</f>
        <v>0</v>
      </c>
      <c r="BA80" s="67"/>
      <c r="BB80" s="5"/>
      <c r="BC80" s="5"/>
      <c r="BD80" s="5"/>
      <c r="BE80" s="80"/>
    </row>
    <row r="81" spans="1:57" x14ac:dyDescent="0.25">
      <c r="A81" s="53" t="s">
        <v>28</v>
      </c>
      <c r="O81" s="7"/>
      <c r="P81" s="6"/>
      <c r="Q81" s="7"/>
      <c r="R81" s="6"/>
      <c r="S81" s="7"/>
      <c r="T81" s="6"/>
      <c r="U81" s="7"/>
      <c r="X81" s="5"/>
      <c r="AZ81" s="7" t="s">
        <v>20</v>
      </c>
      <c r="BA81" s="67"/>
      <c r="BB81" s="5"/>
      <c r="BC81" s="5"/>
      <c r="BD81" s="5"/>
      <c r="BE81" s="90"/>
    </row>
    <row r="82" spans="1:57" x14ac:dyDescent="0.25">
      <c r="A82" s="53" t="s">
        <v>57</v>
      </c>
      <c r="C82" s="91">
        <f>[15]Report!C82*Spot</f>
        <v>4156.0973072143552</v>
      </c>
      <c r="E82" s="91">
        <f>[15]Report!E82*Spot</f>
        <v>0</v>
      </c>
      <c r="G82" s="91">
        <f>[15]Report!G82*Spot</f>
        <v>-48248.420869146008</v>
      </c>
      <c r="I82" s="91">
        <f>[15]Report!I82*Spot</f>
        <v>0</v>
      </c>
      <c r="K82" s="91">
        <f>[15]Report!K82*Spot</f>
        <v>0</v>
      </c>
      <c r="M82" s="91">
        <f>[15]Report!M82*Spot</f>
        <v>0</v>
      </c>
      <c r="O82" s="91"/>
      <c r="P82" s="6"/>
      <c r="Q82" s="91"/>
      <c r="R82" s="6"/>
      <c r="S82" s="91"/>
      <c r="T82" s="6"/>
      <c r="U82" s="91"/>
      <c r="V82" s="91"/>
      <c r="W82" s="91"/>
      <c r="X82" s="91"/>
      <c r="Y82" s="91"/>
      <c r="AA82" s="91"/>
      <c r="AC82" s="91"/>
      <c r="AE82" s="91"/>
      <c r="AG82" s="91"/>
      <c r="AI82" s="91"/>
      <c r="AZ82" s="91">
        <f>C82+E82+G82+I82+K82+M82+O82+Q82+S82</f>
        <v>-44092.323561931655</v>
      </c>
      <c r="BA82" s="67"/>
      <c r="BB82" s="5"/>
      <c r="BC82" s="5"/>
      <c r="BD82" s="5"/>
      <c r="BE82" s="90"/>
    </row>
    <row r="83" spans="1:57" x14ac:dyDescent="0.25">
      <c r="A83" s="53" t="s">
        <v>58</v>
      </c>
      <c r="C83" s="91">
        <f>[15]Report!C83*Spot</f>
        <v>7193.2501170776368</v>
      </c>
      <c r="E83" s="91">
        <f>[15]Report!E83*Spot</f>
        <v>0</v>
      </c>
      <c r="G83" s="91">
        <f>[15]Report!G83*Spot</f>
        <v>-47867.837052223964</v>
      </c>
      <c r="I83" s="91">
        <f>[15]Report!I83*Spot</f>
        <v>0</v>
      </c>
      <c r="K83" s="91">
        <f>[15]Report!K83*Spot</f>
        <v>0</v>
      </c>
      <c r="M83" s="91">
        <f>[15]Report!M83*Spot</f>
        <v>0</v>
      </c>
      <c r="O83" s="91"/>
      <c r="P83" s="6"/>
      <c r="Q83" s="91"/>
      <c r="R83" s="6"/>
      <c r="S83" s="91"/>
      <c r="T83" s="6"/>
      <c r="U83" s="91"/>
      <c r="V83" s="91"/>
      <c r="W83" s="91"/>
      <c r="X83" s="91"/>
      <c r="Y83" s="91"/>
      <c r="AA83" s="91"/>
      <c r="AC83" s="91"/>
      <c r="AE83" s="91"/>
      <c r="AG83" s="91"/>
      <c r="AI83" s="91"/>
      <c r="AZ83" s="91">
        <f>C83+E83+G83+I83+K83+M83+O83+Q83+S83</f>
        <v>-40674.586935146326</v>
      </c>
      <c r="BA83" s="67"/>
      <c r="BB83" s="5"/>
      <c r="BC83" s="5"/>
      <c r="BD83" s="5"/>
      <c r="BE83" s="90"/>
    </row>
    <row r="84" spans="1:57" hidden="1" x14ac:dyDescent="0.25">
      <c r="A84" s="53" t="s">
        <v>31</v>
      </c>
      <c r="C84" s="91">
        <f>[15]Report!C84*Spot</f>
        <v>0</v>
      </c>
      <c r="E84" s="91">
        <f>[15]Report!E84*Spot</f>
        <v>0</v>
      </c>
      <c r="G84" s="91">
        <f>[15]Report!G84*Spot</f>
        <v>0</v>
      </c>
      <c r="I84" s="91">
        <f>[15]Report!I84*Spot</f>
        <v>0</v>
      </c>
      <c r="K84" s="91">
        <f>[15]Report!K84*Spot</f>
        <v>0</v>
      </c>
      <c r="M84" s="91">
        <f>[15]Report!M84*Spot</f>
        <v>0</v>
      </c>
      <c r="O84" s="91"/>
      <c r="P84" s="6"/>
      <c r="Q84" s="91"/>
      <c r="R84" s="6"/>
      <c r="S84" s="91"/>
      <c r="T84" s="6"/>
      <c r="U84" s="91"/>
      <c r="V84" s="91"/>
      <c r="W84" s="91"/>
      <c r="X84" s="91"/>
      <c r="Y84" s="91"/>
      <c r="AA84" s="91"/>
      <c r="AC84" s="91"/>
      <c r="AE84" s="91"/>
      <c r="AG84" s="91"/>
      <c r="AI84" s="91"/>
      <c r="AZ84" s="91">
        <f>C84+E84+G84+I84+K84+M84+O84+Q84+S84+U84+W84+Y84+AA84+AC84+AE84+AG84+AI84</f>
        <v>0</v>
      </c>
      <c r="BA84" s="67"/>
      <c r="BB84" s="5"/>
      <c r="BC84" s="5"/>
      <c r="BD84" s="5"/>
      <c r="BE84" s="90"/>
    </row>
    <row r="85" spans="1:57" hidden="1" x14ac:dyDescent="0.25">
      <c r="A85" s="53" t="s">
        <v>32</v>
      </c>
      <c r="C85" s="91">
        <f>[15]Report!C85*Spot</f>
        <v>0</v>
      </c>
      <c r="E85" s="91">
        <f>[15]Report!E85*Spot</f>
        <v>0</v>
      </c>
      <c r="G85" s="91">
        <f>[15]Report!G85*Spot</f>
        <v>0</v>
      </c>
      <c r="I85" s="91">
        <f>[15]Report!I85*Spot</f>
        <v>0</v>
      </c>
      <c r="K85" s="91">
        <f>[15]Report!K85*Spot</f>
        <v>0</v>
      </c>
      <c r="M85" s="91">
        <f>[15]Report!M85*Spot</f>
        <v>0</v>
      </c>
      <c r="O85" s="91"/>
      <c r="P85" s="6"/>
      <c r="Q85" s="91"/>
      <c r="R85" s="6"/>
      <c r="S85" s="91"/>
      <c r="T85" s="6"/>
      <c r="U85" s="91"/>
      <c r="V85" s="91"/>
      <c r="W85" s="91"/>
      <c r="X85" s="91"/>
      <c r="Y85" s="91"/>
      <c r="AA85" s="91"/>
      <c r="AC85" s="91"/>
      <c r="AE85" s="91"/>
      <c r="AG85" s="91"/>
      <c r="AI85" s="91"/>
      <c r="AZ85" s="91">
        <f>C85+E85+G85+I85+K85+M85+O85+Q85+S85+U85+W85+Y85+AA85+AC85+AE85+AG85+AI85</f>
        <v>0</v>
      </c>
      <c r="BA85" s="67"/>
      <c r="BB85" s="5"/>
      <c r="BC85" s="5"/>
      <c r="BD85" s="5"/>
      <c r="BE85" s="90"/>
    </row>
    <row r="86" spans="1:57" x14ac:dyDescent="0.25">
      <c r="A86" s="53" t="s">
        <v>59</v>
      </c>
      <c r="C86" s="91">
        <f>[15]Report!C86*Spot</f>
        <v>0</v>
      </c>
      <c r="E86" s="91">
        <f>[15]Report!E86*Spot</f>
        <v>0</v>
      </c>
      <c r="G86" s="91">
        <f>[15]Report!G86*Spot</f>
        <v>2524.922226660156</v>
      </c>
      <c r="I86" s="91">
        <f>[15]Report!I86*Spot</f>
        <v>0</v>
      </c>
      <c r="K86" s="91">
        <f>[15]Report!K86*Spot</f>
        <v>0</v>
      </c>
      <c r="M86" s="91">
        <f>[15]Report!M86*Spot</f>
        <v>0</v>
      </c>
      <c r="O86" s="91"/>
      <c r="P86" s="6"/>
      <c r="Q86" s="91"/>
      <c r="R86" s="6"/>
      <c r="S86" s="91"/>
      <c r="T86" s="6"/>
      <c r="U86" s="91"/>
      <c r="V86" s="91"/>
      <c r="W86" s="91"/>
      <c r="X86" s="91"/>
      <c r="Y86" s="91"/>
      <c r="AA86" s="91"/>
      <c r="AC86" s="91"/>
      <c r="AE86" s="91"/>
      <c r="AG86" s="91"/>
      <c r="AI86" s="91"/>
      <c r="AZ86" s="91">
        <f>C86+E86+G86+I86+K86+M86+O86+Q86+S86</f>
        <v>2524.922226660156</v>
      </c>
      <c r="BA86" s="67"/>
      <c r="BB86" s="5"/>
      <c r="BC86" s="5"/>
      <c r="BD86" s="5"/>
      <c r="BE86" s="90"/>
    </row>
    <row r="87" spans="1:57" x14ac:dyDescent="0.25">
      <c r="A87" s="53" t="s">
        <v>60</v>
      </c>
      <c r="C87" s="91">
        <f>[15]Report!C87*Spot</f>
        <v>-1041.146895574951</v>
      </c>
      <c r="E87" s="91">
        <f>[15]Report!E87*Spot</f>
        <v>1047.1786768798827</v>
      </c>
      <c r="G87" s="91">
        <f>[15]Report!G87*Spot</f>
        <v>57632.046755468749</v>
      </c>
      <c r="I87" s="91">
        <f>[15]Report!I87*Spot</f>
        <v>0</v>
      </c>
      <c r="K87" s="91">
        <f>[15]Report!K87*Spot</f>
        <v>0</v>
      </c>
      <c r="M87" s="91">
        <f>[15]Report!M87*Spot</f>
        <v>0</v>
      </c>
      <c r="O87" s="91"/>
      <c r="P87" s="6"/>
      <c r="Q87" s="91"/>
      <c r="R87" s="6"/>
      <c r="S87" s="91"/>
      <c r="T87" s="6"/>
      <c r="U87" s="91"/>
      <c r="V87" s="91"/>
      <c r="W87" s="91"/>
      <c r="X87" s="91"/>
      <c r="Y87" s="91"/>
      <c r="AA87" s="91"/>
      <c r="AC87" s="91"/>
      <c r="AE87" s="91"/>
      <c r="AG87" s="91"/>
      <c r="AI87" s="91"/>
      <c r="AZ87" s="91">
        <f>C87+E87+G87+I87+K87+M87+O87+Q87+S87</f>
        <v>57638.078536773683</v>
      </c>
      <c r="BA87" s="67"/>
      <c r="BB87" s="5"/>
      <c r="BC87" s="5"/>
      <c r="BD87" s="5"/>
      <c r="BE87" s="90"/>
    </row>
    <row r="88" spans="1:57" x14ac:dyDescent="0.25">
      <c r="A88" s="53" t="s">
        <v>61</v>
      </c>
      <c r="C88" s="91">
        <f>[15]Report!C88*Spot</f>
        <v>1017.7005572998046</v>
      </c>
      <c r="E88" s="91">
        <f>[15]Report!E88*Spot</f>
        <v>-2874.7289360717773</v>
      </c>
      <c r="G88" s="91">
        <f>[15]Report!G88*Spot</f>
        <v>-2918.929161136627</v>
      </c>
      <c r="I88" s="91">
        <f>[15]Report!I88*Spot</f>
        <v>-36579.434600000001</v>
      </c>
      <c r="K88" s="91">
        <f>[15]Report!K88*Spot</f>
        <v>-134.9134</v>
      </c>
      <c r="M88" s="91">
        <f>[15]Report!M88*Spot</f>
        <v>0</v>
      </c>
      <c r="O88" s="91"/>
      <c r="P88" s="6"/>
      <c r="Q88" s="91"/>
      <c r="R88" s="6"/>
      <c r="S88" s="91"/>
      <c r="T88" s="6"/>
      <c r="U88" s="91"/>
      <c r="V88" s="91"/>
      <c r="W88" s="91"/>
      <c r="X88" s="91"/>
      <c r="Y88" s="91"/>
      <c r="AA88" s="91"/>
      <c r="AC88" s="91"/>
      <c r="AE88" s="91"/>
      <c r="AG88" s="91"/>
      <c r="AI88" s="91"/>
      <c r="AZ88" s="91">
        <f>C88+E88+G88+I88+K88+M88+O88+Q88+S88</f>
        <v>-41490.305539908601</v>
      </c>
      <c r="BA88" s="67"/>
      <c r="BB88" s="5"/>
      <c r="BC88" s="5"/>
      <c r="BD88" s="5"/>
      <c r="BE88" s="90"/>
    </row>
    <row r="89" spans="1:57" hidden="1" x14ac:dyDescent="0.25">
      <c r="A89" s="53" t="s">
        <v>36</v>
      </c>
      <c r="C89" s="91">
        <f>[15]Report!C89*Spot</f>
        <v>0</v>
      </c>
      <c r="E89" s="91">
        <f>[15]Report!E89*Spot</f>
        <v>0</v>
      </c>
      <c r="G89" s="91">
        <f>[15]Report!G89*Spot</f>
        <v>0</v>
      </c>
      <c r="I89" s="91">
        <f>[15]Report!I89*Spot</f>
        <v>0</v>
      </c>
      <c r="K89" s="91">
        <f>[15]Report!K89*Spot</f>
        <v>0</v>
      </c>
      <c r="M89" s="91">
        <f>[15]Report!M89*Spot</f>
        <v>0</v>
      </c>
      <c r="O89" s="91"/>
      <c r="P89" s="6"/>
      <c r="Q89" s="91"/>
      <c r="R89" s="6"/>
      <c r="S89" s="91"/>
      <c r="T89" s="6"/>
      <c r="U89" s="91"/>
      <c r="V89" s="91"/>
      <c r="W89" s="91"/>
      <c r="X89" s="91"/>
      <c r="Y89" s="91"/>
      <c r="AA89" s="91"/>
      <c r="AC89" s="91"/>
      <c r="AE89" s="91"/>
      <c r="AG89" s="91"/>
      <c r="AI89" s="91"/>
      <c r="AZ89" s="91">
        <f>C89+E89+G89+I89+K89+M89+O89+Q89+S89+U89+W89+Y89+AA89+AC89+AE89+AG89+AI89</f>
        <v>0</v>
      </c>
      <c r="BA89" s="67"/>
      <c r="BB89" s="5"/>
      <c r="BC89" s="5"/>
      <c r="BD89" s="5"/>
      <c r="BE89" s="90"/>
    </row>
    <row r="90" spans="1:57" x14ac:dyDescent="0.25">
      <c r="A90" s="53" t="s">
        <v>62</v>
      </c>
      <c r="C90" s="91">
        <f>[15]Report!C90*Spot</f>
        <v>-28.773</v>
      </c>
      <c r="E90" s="91">
        <f>[15]Report!E90*Spot</f>
        <v>0</v>
      </c>
      <c r="G90" s="91">
        <f>[15]Report!G90*Spot</f>
        <v>0</v>
      </c>
      <c r="I90" s="91">
        <f>[15]Report!I90*Spot</f>
        <v>0</v>
      </c>
      <c r="K90" s="91">
        <f>[15]Report!K90*Spot</f>
        <v>0</v>
      </c>
      <c r="M90" s="91">
        <f>[15]Report!M90*Spot</f>
        <v>0</v>
      </c>
      <c r="O90" s="91"/>
      <c r="P90" s="6"/>
      <c r="Q90" s="91"/>
      <c r="R90" s="6"/>
      <c r="S90" s="91"/>
      <c r="T90" s="6"/>
      <c r="U90" s="91"/>
      <c r="V90" s="91"/>
      <c r="W90" s="91"/>
      <c r="X90" s="91"/>
      <c r="Y90" s="91"/>
      <c r="AA90" s="91"/>
      <c r="AC90" s="91"/>
      <c r="AE90" s="91"/>
      <c r="AG90" s="91"/>
      <c r="AI90" s="91"/>
      <c r="AZ90" s="91">
        <f t="shared" ref="AZ90:AZ97" si="5">C90+E90+G90+I90+K90+M90+O90+Q90+S90</f>
        <v>-28.773</v>
      </c>
      <c r="BA90" s="67"/>
      <c r="BB90" s="5"/>
      <c r="BC90" s="5"/>
      <c r="BD90" s="5"/>
      <c r="BE90" s="90"/>
    </row>
    <row r="91" spans="1:57" x14ac:dyDescent="0.25">
      <c r="A91" s="53" t="s">
        <v>63</v>
      </c>
      <c r="C91" s="91">
        <f>[15]Report!C91*Spot</f>
        <v>0</v>
      </c>
      <c r="E91" s="91">
        <f>[15]Report!E91*Spot</f>
        <v>0</v>
      </c>
      <c r="G91" s="91">
        <f>[15]Report!G91*Spot</f>
        <v>0</v>
      </c>
      <c r="I91" s="91">
        <f>[15]Report!I91*Spot</f>
        <v>0</v>
      </c>
      <c r="K91" s="91">
        <f>[15]Report!K91*Spot</f>
        <v>0</v>
      </c>
      <c r="M91" s="91">
        <f>[15]Report!M91*Spot</f>
        <v>0</v>
      </c>
      <c r="O91" s="91"/>
      <c r="P91" s="6"/>
      <c r="Q91" s="91"/>
      <c r="R91" s="6"/>
      <c r="S91" s="91"/>
      <c r="T91" s="6"/>
      <c r="U91" s="91"/>
      <c r="V91" s="91"/>
      <c r="W91" s="91"/>
      <c r="X91" s="91"/>
      <c r="Y91" s="91"/>
      <c r="AA91" s="91"/>
      <c r="AC91" s="91"/>
      <c r="AE91" s="91"/>
      <c r="AG91" s="91"/>
      <c r="AI91" s="91"/>
      <c r="AZ91" s="91">
        <f t="shared" si="5"/>
        <v>0</v>
      </c>
      <c r="BA91" s="67"/>
      <c r="BB91" s="5"/>
      <c r="BC91" s="5"/>
      <c r="BD91" s="5"/>
      <c r="BE91" s="90"/>
    </row>
    <row r="92" spans="1:57" x14ac:dyDescent="0.25">
      <c r="A92" s="92" t="s">
        <v>64</v>
      </c>
      <c r="B92" s="93"/>
      <c r="C92" s="94">
        <f>SUM(C82:C91)</f>
        <v>11297.128086016844</v>
      </c>
      <c r="D92" s="93"/>
      <c r="E92" s="94">
        <f>SUM(E82:E91)</f>
        <v>-1827.5502591918946</v>
      </c>
      <c r="F92" s="93"/>
      <c r="G92" s="94">
        <f>SUM(G82:G91)</f>
        <v>-38878.2181003777</v>
      </c>
      <c r="H92" s="93"/>
      <c r="I92" s="94">
        <f>SUM(I82:I91)</f>
        <v>-36579.434600000001</v>
      </c>
      <c r="J92" s="95"/>
      <c r="K92" s="94">
        <f>SUM(K82:K91)</f>
        <v>-134.9134</v>
      </c>
      <c r="L92" s="93"/>
      <c r="M92" s="94">
        <f>SUM(M82:M91)</f>
        <v>0</v>
      </c>
      <c r="N92" s="93"/>
      <c r="O92" s="94"/>
      <c r="P92" s="93"/>
      <c r="Q92" s="94"/>
      <c r="R92" s="93"/>
      <c r="S92" s="94"/>
      <c r="T92" s="93"/>
      <c r="U92" s="94"/>
      <c r="V92" s="95"/>
      <c r="W92" s="94"/>
      <c r="X92" s="95"/>
      <c r="Y92" s="94"/>
      <c r="Z92" s="93"/>
      <c r="AA92" s="94"/>
      <c r="AB92" s="93"/>
      <c r="AC92" s="94"/>
      <c r="AD92" s="93"/>
      <c r="AE92" s="94"/>
      <c r="AF92" s="93"/>
      <c r="AG92" s="94"/>
      <c r="AH92" s="93"/>
      <c r="AI92" s="94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4">
        <f t="shared" si="5"/>
        <v>-66122.98827355275</v>
      </c>
      <c r="BA92" s="67"/>
      <c r="BB92" s="5"/>
      <c r="BC92" s="5"/>
      <c r="BD92" s="5"/>
      <c r="BE92" s="90"/>
    </row>
    <row r="93" spans="1:57" x14ac:dyDescent="0.25">
      <c r="A93" s="96" t="s">
        <v>65</v>
      </c>
      <c r="B93" s="93"/>
      <c r="C93" s="94">
        <f>[15]Report!C93*Spot</f>
        <v>0</v>
      </c>
      <c r="D93" s="93"/>
      <c r="E93" s="94">
        <f>[15]Report!E93*Spot</f>
        <v>0</v>
      </c>
      <c r="F93" s="93"/>
      <c r="G93" s="94">
        <f>[15]Report!G93*Spot</f>
        <v>0</v>
      </c>
      <c r="H93" s="93"/>
      <c r="I93" s="94">
        <f>[15]Report!I93*Spot</f>
        <v>0</v>
      </c>
      <c r="J93" s="93"/>
      <c r="K93" s="94">
        <f>[15]Report!K93*Spot</f>
        <v>0</v>
      </c>
      <c r="L93" s="93"/>
      <c r="M93" s="94">
        <f>[15]Report!M93*Spot</f>
        <v>0</v>
      </c>
      <c r="N93" s="93"/>
      <c r="O93" s="94"/>
      <c r="P93" s="93"/>
      <c r="Q93" s="94"/>
      <c r="R93" s="93"/>
      <c r="S93" s="94"/>
      <c r="T93" s="93"/>
      <c r="U93" s="94"/>
      <c r="V93" s="95"/>
      <c r="W93" s="94"/>
      <c r="X93" s="95"/>
      <c r="Y93" s="94"/>
      <c r="Z93" s="93"/>
      <c r="AA93" s="94"/>
      <c r="AB93" s="93"/>
      <c r="AC93" s="94"/>
      <c r="AD93" s="93"/>
      <c r="AE93" s="94"/>
      <c r="AF93" s="93"/>
      <c r="AG93" s="94"/>
      <c r="AH93" s="93"/>
      <c r="AI93" s="94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4">
        <f t="shared" si="5"/>
        <v>0</v>
      </c>
      <c r="BA93" s="67"/>
    </row>
    <row r="94" spans="1:57" x14ac:dyDescent="0.25">
      <c r="A94" s="1" t="s">
        <v>66</v>
      </c>
      <c r="B94" s="93"/>
      <c r="C94" s="94">
        <f>[15]Report!C94*Spot</f>
        <v>856.15659999999991</v>
      </c>
      <c r="D94" s="93"/>
      <c r="E94" s="94">
        <f>[15]Report!E94*Spot</f>
        <v>-1613.2061999999999</v>
      </c>
      <c r="F94" s="93"/>
      <c r="G94" s="94">
        <f>[15]Report!G94*Spot</f>
        <v>-34088.332199999997</v>
      </c>
      <c r="H94" s="93"/>
      <c r="I94" s="94">
        <f>[15]Report!I94*Spot</f>
        <v>-5918.9258</v>
      </c>
      <c r="J94" s="93"/>
      <c r="K94" s="94">
        <f>[15]Report!K94*Spot</f>
        <v>169.441</v>
      </c>
      <c r="L94" s="93"/>
      <c r="M94" s="94">
        <f>[15]Report!M94*Spot</f>
        <v>0</v>
      </c>
      <c r="N94" s="93"/>
      <c r="O94" s="94"/>
      <c r="P94" s="93"/>
      <c r="Q94" s="94"/>
      <c r="R94" s="93"/>
      <c r="S94" s="94"/>
      <c r="T94" s="93"/>
      <c r="U94" s="94"/>
      <c r="V94" s="95"/>
      <c r="W94" s="94"/>
      <c r="X94" s="95"/>
      <c r="Y94" s="94"/>
      <c r="Z94" s="93"/>
      <c r="AA94" s="94"/>
      <c r="AB94" s="93"/>
      <c r="AC94" s="94"/>
      <c r="AD94" s="93"/>
      <c r="AE94" s="94"/>
      <c r="AF94" s="93"/>
      <c r="AG94" s="94"/>
      <c r="AH94" s="93"/>
      <c r="AI94" s="94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4">
        <f t="shared" si="5"/>
        <v>-40594.866599999994</v>
      </c>
      <c r="BA94" s="67"/>
    </row>
    <row r="95" spans="1:57" x14ac:dyDescent="0.25">
      <c r="A95" s="1" t="s">
        <v>67</v>
      </c>
      <c r="B95" s="93"/>
      <c r="C95" s="94">
        <f>[15]Report!C95*Spot</f>
        <v>0</v>
      </c>
      <c r="D95" s="93"/>
      <c r="E95" s="94">
        <f>[15]Report!E95*Spot</f>
        <v>0</v>
      </c>
      <c r="F95" s="93"/>
      <c r="G95" s="94">
        <f>[15]Report!G95*Spot</f>
        <v>0</v>
      </c>
      <c r="H95" s="93"/>
      <c r="I95" s="94">
        <f>[15]Report!I95*Spot</f>
        <v>0</v>
      </c>
      <c r="J95" s="93"/>
      <c r="K95" s="94">
        <f>[15]Report!K95*Spot</f>
        <v>0</v>
      </c>
      <c r="L95" s="93"/>
      <c r="M95" s="94">
        <f>[15]Report!M95*Spot</f>
        <v>0</v>
      </c>
      <c r="N95" s="93"/>
      <c r="O95" s="94"/>
      <c r="P95" s="93"/>
      <c r="Q95" s="94"/>
      <c r="R95" s="93"/>
      <c r="S95" s="94"/>
      <c r="T95" s="93"/>
      <c r="U95" s="94"/>
      <c r="V95" s="95"/>
      <c r="W95" s="94"/>
      <c r="X95" s="95"/>
      <c r="Y95" s="94"/>
      <c r="Z95" s="93"/>
      <c r="AA95" s="94"/>
      <c r="AB95" s="93"/>
      <c r="AC95" s="94"/>
      <c r="AD95" s="93"/>
      <c r="AE95" s="94"/>
      <c r="AF95" s="93"/>
      <c r="AG95" s="94"/>
      <c r="AH95" s="93"/>
      <c r="AI95" s="94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4">
        <f t="shared" si="5"/>
        <v>0</v>
      </c>
      <c r="BA95" s="67"/>
    </row>
    <row r="96" spans="1:57" x14ac:dyDescent="0.25">
      <c r="A96" s="96" t="s">
        <v>68</v>
      </c>
      <c r="B96" s="93"/>
      <c r="C96" s="94">
        <f>[15]Report!C96*Spot</f>
        <v>79.267297228371788</v>
      </c>
      <c r="D96" s="93"/>
      <c r="E96" s="94">
        <f>[15]Report!E96*Spot</f>
        <v>-245.16001588135731</v>
      </c>
      <c r="F96" s="93"/>
      <c r="G96" s="94">
        <f>[15]Report!G96*Spot</f>
        <v>1253.3068759509802</v>
      </c>
      <c r="H96" s="93"/>
      <c r="I96" s="94">
        <f>[15]Report!I96*Spot</f>
        <v>-2.0566154647618531E-3</v>
      </c>
      <c r="J96" s="93"/>
      <c r="K96" s="94">
        <f>[15]Report!K96*Spot</f>
        <v>0</v>
      </c>
      <c r="L96" s="93"/>
      <c r="M96" s="94">
        <f>[15]Report!M96*Spot</f>
        <v>0</v>
      </c>
      <c r="N96" s="93"/>
      <c r="O96" s="94"/>
      <c r="P96" s="93"/>
      <c r="Q96" s="94"/>
      <c r="R96" s="93"/>
      <c r="S96" s="94"/>
      <c r="T96" s="93"/>
      <c r="U96" s="94"/>
      <c r="V96" s="95"/>
      <c r="W96" s="94"/>
      <c r="X96" s="95"/>
      <c r="Y96" s="94"/>
      <c r="Z96" s="93"/>
      <c r="AA96" s="94"/>
      <c r="AB96" s="93"/>
      <c r="AC96" s="94"/>
      <c r="AD96" s="93"/>
      <c r="AE96" s="94"/>
      <c r="AF96" s="93"/>
      <c r="AG96" s="94"/>
      <c r="AH96" s="93"/>
      <c r="AI96" s="94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4">
        <f t="shared" si="5"/>
        <v>1087.4121006825301</v>
      </c>
      <c r="BA96" s="67"/>
    </row>
    <row r="97" spans="1:54" x14ac:dyDescent="0.25">
      <c r="A97" s="92" t="s">
        <v>69</v>
      </c>
      <c r="B97" s="97"/>
      <c r="C97" s="94">
        <f>[15]Report!C97*Spot</f>
        <v>12232.551983245216</v>
      </c>
      <c r="D97" s="97"/>
      <c r="E97" s="94">
        <f>[15]Report!E97*Spot</f>
        <v>-3685.916475073232</v>
      </c>
      <c r="F97" s="97"/>
      <c r="G97" s="94">
        <f>[15]Report!G97*Spot</f>
        <v>-71713.243424426662</v>
      </c>
      <c r="H97" s="97"/>
      <c r="I97" s="94">
        <f>[15]Report!I97*Spot</f>
        <v>-42498.362456615461</v>
      </c>
      <c r="J97" s="97"/>
      <c r="K97" s="94">
        <f>[15]Report!K97*Spot</f>
        <v>34.5276</v>
      </c>
      <c r="L97" s="97"/>
      <c r="M97" s="94">
        <f>[15]Report!M97*Spot</f>
        <v>0</v>
      </c>
      <c r="N97" s="97"/>
      <c r="O97" s="98"/>
      <c r="P97" s="97"/>
      <c r="Q97" s="98"/>
      <c r="R97" s="97"/>
      <c r="S97" s="98"/>
      <c r="T97" s="97"/>
      <c r="U97" s="98"/>
      <c r="V97" s="97"/>
      <c r="W97" s="98"/>
      <c r="X97" s="97"/>
      <c r="Y97" s="98"/>
      <c r="Z97" s="97"/>
      <c r="AA97" s="98"/>
      <c r="AB97" s="97"/>
      <c r="AC97" s="98"/>
      <c r="AD97" s="97"/>
      <c r="AE97" s="98"/>
      <c r="AF97" s="97"/>
      <c r="AG97" s="98"/>
      <c r="AH97" s="97"/>
      <c r="AI97" s="98"/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  <c r="AU97" s="97"/>
      <c r="AV97" s="97"/>
      <c r="AW97" s="97"/>
      <c r="AX97" s="97"/>
      <c r="AY97" s="97"/>
      <c r="AZ97" s="98">
        <f t="shared" si="5"/>
        <v>-105630.44277287014</v>
      </c>
      <c r="BA97" s="67"/>
      <c r="BB97" s="82"/>
    </row>
    <row r="98" spans="1:54" s="5" customFormat="1" x14ac:dyDescent="0.25">
      <c r="B98" s="11"/>
      <c r="C98" s="80"/>
      <c r="D98" s="11"/>
      <c r="F98" s="11"/>
      <c r="H98" s="11"/>
      <c r="J98" s="11"/>
      <c r="L98" s="11"/>
      <c r="N98" s="11"/>
      <c r="O98" s="99"/>
      <c r="P98" s="100"/>
      <c r="Q98" s="99"/>
      <c r="R98" s="99"/>
      <c r="S98" s="99"/>
      <c r="T98" s="99"/>
      <c r="U98" s="99"/>
      <c r="Z98" s="11"/>
      <c r="AB98" s="11"/>
      <c r="AD98" s="11"/>
      <c r="AF98" s="11"/>
      <c r="AH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spans="1:54" s="5" customFormat="1" x14ac:dyDescent="0.25">
      <c r="B99" s="11"/>
      <c r="C99" s="11"/>
      <c r="D99" s="11"/>
      <c r="F99" s="11"/>
      <c r="H99" s="11"/>
      <c r="J99" s="11"/>
      <c r="L99" s="11"/>
      <c r="N99" s="11"/>
      <c r="O99" s="99"/>
      <c r="P99" s="100"/>
      <c r="Q99" s="99"/>
      <c r="R99" s="99"/>
      <c r="S99" s="99"/>
      <c r="T99" s="99"/>
      <c r="U99" s="99"/>
      <c r="Z99" s="11"/>
      <c r="AB99" s="11"/>
      <c r="AD99" s="11"/>
      <c r="AF99" s="11"/>
      <c r="AH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spans="1:54" x14ac:dyDescent="0.25">
      <c r="C100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Line="0" autoPict="0" macro="[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Line="0" autoPict="0" macro="[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Line="0" autoPict="0" macro="[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Line="0" autoPict="0" macro="[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Line="0" autoPict="0" macro="[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Button 2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Button 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Button 3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Button 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Button 3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Button 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Button 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Button 3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Button 3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Button 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Button 3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Button 3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Button 4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Button 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Button 4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Button 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Button 4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Button 45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Button 46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Button 47">
              <controlPr defaultSize="0" print="0" autoFill="0" autoLine="0" autoPict="0" macro="[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Button 48">
              <controlPr defaultSize="0" print="0" autoFill="0" autoLine="0" autoPict="0" macro="[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Button 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Button 5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Button 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Button 5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Button 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Button 5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Button 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Button 5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Button 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Button 5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Button 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Button 6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Button 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Button 6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Button 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Button 6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Button 6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Button 6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Button 6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Button 6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Button 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Button 7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Button 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Button 7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Button 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Button 7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Button 75">
              <controlPr defaultSize="0" print="0" autoFill="0" autoLine="0" autoPict="0" macro="[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Button 76">
              <controlPr defaultSize="0" print="0" autoFill="0" autoLine="0" autoPict="0" macro="[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Button 7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Button 7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Button 7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Button 8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Button 8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Button 8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Button 83">
              <controlPr defaultSize="0" print="0" autoFill="0" autoLine="0" autoPict="0" macro="[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Button 84">
              <controlPr defaultSize="0" print="0" autoFill="0" autoLine="0" autoPict="0" macro="[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Button 8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Button 8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Button 8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Button 8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Button 8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Button 9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Button 9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Button 9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Button 9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Button 9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Button 9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Button 9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Button 9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Button 9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Button 9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Button 10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Button 10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Button 10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Button 10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Button 10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Button 10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Button 10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Button 10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Button 10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Button 10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Button 11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Button 11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Button 11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Button 11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Button 11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Button 11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Button 11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Button 11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Button 11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Button 11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Button 12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Button 12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Button 12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Button 12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Button 12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Button 12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Button 12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Button 12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Button 12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Button 12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Button 13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Button 13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Button 13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Button 13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Button 13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Button 135">
              <controlPr defaultSize="0" print="0" autoFill="0" autoLine="0" autoPict="0" macro="[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Button 136">
              <controlPr defaultSize="0" print="0" autoFill="0" autoLine="0" autoPict="0" macro="[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Button 13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Button 13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Button 139">
              <controlPr defaultSize="0" print="0" autoFill="0" autoLine="0" autoPict="0" macro="[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Button 140">
              <controlPr defaultSize="0" print="0" autoFill="0" autoLine="0" autoPict="0" macro="[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Button 14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Button 14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Button 14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Button 14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Button 14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Button 14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Button 14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Button 14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Button 14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Button 15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Button 15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Button 15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Button 15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Button 15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Button 15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Button 15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Button 157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Button 158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Button 15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Button 16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Button 16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Button 16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Button 16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Button 16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Button 165">
              <controlPr defaultSize="0" print="0" autoFill="0" autoLine="0" autoPict="0" macro="[1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Button 166">
              <controlPr defaultSize="0" print="0" autoFill="0" autoLine="0" autoPict="0" macro="[1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Button 167">
              <controlPr defaultSize="0" print="0" autoFill="0" autoLine="0" autoPict="0" macro="[11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Button 168">
              <controlPr defaultSize="0" print="0" autoFill="0" autoLine="0" autoPict="0" macro="[11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Button 169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Button 170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Button 171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Button 172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Button 173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Button 174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Button 175">
              <controlPr defaultSize="0" print="0" autoFill="0" autoLine="0" autoPict="0" macro="[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Button 176">
              <controlPr defaultSize="0" print="0" autoFill="0" autoLine="0" autoPict="0" macro="[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Button 1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Button 17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Button 179">
              <controlPr defaultSize="0" print="0" autoFill="0" autoLine="0" autoPict="0" macro="[13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Button 180">
              <controlPr defaultSize="0" print="0" autoFill="0" autoLine="0" autoPict="0" macro="[13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Button 18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Button 18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Button 1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Button 18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Button 18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Button 18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Button 1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Button 18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Button 1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Button 19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Button 19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Button 19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Button 1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Button 19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Button 1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Button 19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Button 19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Button 19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Button 1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Button 20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Button 2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Button 20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Button 20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Button 20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Button 2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Button 20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Button 2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Button 20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Button 20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Button 21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Button 21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Button 21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Button 21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Button 21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Button 21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Button 21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Button 21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Button 21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Button 21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Button 22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Button 22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Button 22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Button 22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Button 22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Button 22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Button 22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Button 22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Button 22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Button 22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Button 23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Button 23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Button 23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Button 23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Button 23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Button 23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Button 23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Button 23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Button 23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Button 23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Button 24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Button 24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Button 24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Button 24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Button 24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Button 24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Button 24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Button 24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Button 24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Button 24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Button 25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Button 25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Button 25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Button 25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Button 25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Button 25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Button 25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Button 25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Button 25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Button 25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Button 26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Button 26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Button 26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Button 26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Button 26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Button 26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Button 26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Button 26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Button 26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Button 26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Button 27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Button 27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Button 27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Button 27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Button 27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Button 27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Button 27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Button 27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Button 278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Button 279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Button 280">
              <controlPr defaultSize="0" print="0" autoFill="0" autoPict="0" macro="[14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Button 281">
              <controlPr defaultSize="0" print="0" autoFill="0" autoLine="0" autoPict="0" macro="[14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Button 282">
              <controlPr defaultSize="0" print="0" autoFill="0" autoLine="0" autoPict="0" macro="[14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Button 283">
              <controlPr defaultSize="0" print="0" autoFill="0" autoPict="0" macro="[14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Button 28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Button 28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Button 28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Button 28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Button 28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Button 28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Button 29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Button 29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Button 29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Button 29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Button 29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Button 29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Button 29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Button 29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Button 29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Button 29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Button 30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Button 30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Button 30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Button 30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Button 30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Button 30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Button 30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Button 30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Button 30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Button 30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Button 31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Button 31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Button 31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Button 31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Button 31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Button 31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Button 31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Button 31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Button 31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Button 31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Button 32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Button 32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Button 32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Button 32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Button 32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Button 32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Button 32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Button 32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Button 32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Button 32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Button 33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Button 33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Button 33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Button 33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Button 33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Button 33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Button 33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Button 33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Button 33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Button 33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Button 34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Button 34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Button 34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Button 34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Button 34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Button 34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Button 34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Button 34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Button 34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Button 34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Button 35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Button 35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Button 35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Button 35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Button 35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Button 35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Button 35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Button 35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Button 35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Button 35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Button 36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Button 36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Button 36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Button 36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Button 36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Button 36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Button 36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Button 36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Button 36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Button 36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Button 37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Button 37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Button 37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Button 37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Button 37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Button 37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Button 37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Button 37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Button 37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Button 37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Button 38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Button 38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Button 38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Button 38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Button 38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Button 38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Button 38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Button 38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Button 38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Button 38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Button 39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Button 39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Button 39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Button 39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Button 39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Button 39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Button 39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Button 39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Button 39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Button 39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Button 40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Button 40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Button 40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Button 40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Button 40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Button 40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Button 40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Button 40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Button 40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Button 40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Button 41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Button 41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Button 41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Button 41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Button 41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Button 41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Button 41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Button 41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Button 41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Button 41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Button 42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Button 42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Button 42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Button 42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Button 42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Button 42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Button 42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Button 42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Button 42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Button 42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Button 43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Button 431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Button 432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Button 433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Button 434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Button 435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Button 436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Button 437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Button 438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Button 439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Button 440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Button 441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Button 442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Button 443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Button 444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Button 445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Button 446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Button 447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Button 448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Button 449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Button 450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Button 451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Button 452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Button 453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Button 454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Button 455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Button 456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Button 457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Button 458">
              <controlPr defaultSize="0" print="0" autoFill="0" autoLine="0" autoPict="0" macro="[12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Button 459">
              <controlPr defaultSize="0" print="0" autoFill="0" autoLine="0" autoPict="0" macro="[12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Button 460">
              <controlPr defaultSize="0" print="0" autoFill="0" autoPict="0" macro="[12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Button 4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Button 46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Button 46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Button 4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Button 46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Button 46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Button 4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Button 46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Button 46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Button 4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Button 47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Button 47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Button 4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Button 47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Button 47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Button 4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Button 47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Button 47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Button 4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Button 48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Button 48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Button 4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Button 48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Button 48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Button 4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Button 48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Button 48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Button 4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Button 48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Button 49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Button 4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Button 49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Button 49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Button 4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Button 49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Button 49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Button 4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Button 49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Button 49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Button 5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503" name="Button 50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504" name="Button 50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505" name="Button 5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506" name="Button 50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507" name="Button 50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508" name="Button 5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509" name="Button 50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510" name="Button 50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511" name="Button 5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512" name="Button 51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513" name="Button 51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514" name="Button 5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515" name="Button 51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516" name="Button 51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517" name="Button 5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518" name="Button 51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519" name="Button 51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520" name="Button 5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521" name="Button 51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522" name="Button 52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23" name="Button 5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24" name="Button 52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25" name="Button 52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26" name="Button 5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27" name="Button 52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28" name="Button 52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29" name="Button 5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30" name="Button 52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31" name="Button 52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32" name="Button 5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33" name="Button 53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34" name="Button 53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35" name="Button 5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36" name="Button 5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37" name="Button 53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38" name="Button 5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39" name="Button 53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40" name="Button 53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41" name="Button 5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42" name="Button 54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43" name="Button 54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44" name="Button 5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45" name="Button 54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46" name="Button 54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47" name="Button 5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48" name="Button 54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49" name="Button 54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50" name="Button 5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51" name="Button 54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52" name="Button 55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53" name="Button 5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54" name="Button 55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55" name="Button 55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56" name="Button 5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57" name="Button 55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58" name="Button 55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59" name="Button 5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60" name="Button 55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61" name="Button 55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62" name="Button 5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563" name="Button 56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564" name="Button 56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65" name="Button 5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66" name="Button 56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67" name="Button 56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68" name="Button 5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69" name="Button 56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570" name="Button 56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71" name="Button 5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72" name="Button 57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73" name="Button 57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574" name="Button 5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75" name="Button 57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76" name="Button 57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77" name="Button 5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78" name="Button 57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79" name="Button 57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80" name="Button 5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81" name="Button 57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82" name="Button 58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83" name="Button 5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584" name="Button 58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585" name="Button 58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86" name="Button 5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587" name="Button 58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588" name="Button 58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589" name="Button 5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590" name="Button 58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591" name="Button 58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592" name="Button 5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593" name="Button 59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594" name="Button 59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595" name="Button 5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596" name="Button 59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597" name="Button 59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598" name="Button 5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599" name="Button 59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600" name="Button 59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601" name="Button 59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602" name="Button 60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603" name="Button 60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604" name="Button 6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605" name="Button 60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606" name="Button 60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607" name="Button 6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608" name="Button 60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609" name="Button 60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610" name="Button 6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611" name="Button 60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612" name="Button 61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613" name="Button 6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614" name="Button 61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615" name="Button 61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616" name="Button 6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617" name="Button 61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618" name="Button 61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619" name="Button 6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620" name="Button 61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621" name="Button 61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622" name="Button 6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623" name="Button 62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624" name="Button 62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625" name="Button 6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626" name="Button 62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627" name="Button 62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628" name="Button 6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1" r:id="rId629" name="Button 62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2" r:id="rId630" name="Button 62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3" r:id="rId631" name="Button 6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4" r:id="rId632" name="Button 63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5" r:id="rId633" name="Button 63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6" r:id="rId634" name="Button 6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7" r:id="rId635" name="Button 63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8" r:id="rId636" name="Button 63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9" r:id="rId637" name="Button 6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0" r:id="rId638" name="Button 63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1" r:id="rId639" name="Button 63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2" r:id="rId640" name="Button 6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3" r:id="rId641" name="Button 6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4" r:id="rId642" name="Button 64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643" name="Button 6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644" name="Button 64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645" name="Button 64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646" name="Button 64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647" name="Button 64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648" name="Button 64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649" name="Button 64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650" name="Button 64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651" name="Button 64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652" name="Button 65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653" name="Button 65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654" name="Button 65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655" name="Button 65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656" name="Button 65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657" name="Button 65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658" name="Button 656">
              <controlPr defaultSize="0" print="0" autoFill="0" autoLine="0" autoPict="0" macro="[16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659" name="Button 657">
              <controlPr defaultSize="0" print="0" autoFill="0" autoLine="0" autoPict="0" macro="[16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660" name="Button 658">
              <controlPr defaultSize="0" print="0" autoFill="0" autoPict="0" macro="[16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661" name="Button 65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662" name="Button 66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663" name="Button 66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664" name="Button 66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665" name="Button 66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666" name="Button 66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667" name="Button 66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668" name="Button 66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669" name="Button 66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670" name="Button 66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671" name="Button 66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672" name="Button 67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673" name="Button 67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674" name="Button 67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675" name="Button 67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676" name="Button 67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677" name="Button 67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678" name="Button 67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679" name="Button 67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680" name="Button 67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681" name="Button 67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682" name="Button 68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683" name="Button 68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684" name="Button 68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685" name="Button 68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686" name="Button 68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687" name="Button 68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688" name="Button 68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689" name="Button 68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690" name="Button 68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691" name="Button 68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692" name="Button 69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693" name="Button 69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694" name="Button 692">
              <controlPr defaultSize="0" print="0" autoFill="0" autoLine="0" autoPict="0" macro="[17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695" name="Button 693">
              <controlPr defaultSize="0" print="0" autoFill="0" autoLine="0" autoPict="0" macro="[17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696" name="Button 694">
              <controlPr defaultSize="0" print="0" autoFill="0" autoPict="0" macro="[17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697" name="Button 695">
              <controlPr defaultSize="0" print="0" autoFill="0" autoLine="0" autoPict="0" macro="[18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698" name="Button 696">
              <controlPr defaultSize="0" print="0" autoFill="0" autoLine="0" autoPict="0" macro="[18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699" name="Button 697">
              <controlPr defaultSize="0" print="0" autoFill="0" autoPict="0" macro="[18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700" name="Button 69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701" name="Button 69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702" name="Button 70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703" name="Button 70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704" name="Button 70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705" name="Button 70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706" name="Button 70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707" name="Button 70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708" name="Button 70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709" name="Button 70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710" name="Button 70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711" name="Button 70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712" name="Button 71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713" name="Button 71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714" name="Button 71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715" name="Button 71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716" name="Button 71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717" name="Button 71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718" name="Button 71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719" name="Button 71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720" name="Button 71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721" name="Button 71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722" name="Button 72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723" name="Button 72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724" name="Button 72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725" name="Button 72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726" name="Button 72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727" name="Button 725">
              <controlPr defaultSize="0" print="0" autoFill="0" autoLine="0" autoPict="0" macro="[19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728" name="Button 726">
              <controlPr defaultSize="0" print="0" autoFill="0" autoLine="0" autoPict="0" macro="[19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729" name="Button 727">
              <controlPr defaultSize="0" print="0" autoFill="0" autoPict="0" macro="[19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730" name="Button 72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731" name="Button 72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732" name="Button 73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733" name="Button 73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734" name="Button 73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735" name="Button 73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736" name="Button 73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737" name="Button 73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738" name="Button 73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739" name="Button 73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740" name="Button 73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741" name="Button 73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742" name="Button 74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743" name="Button 74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744" name="Button 74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745" name="Button 74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746" name="Button 74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747" name="Button 74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748" name="Button 74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749" name="Button 74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750" name="Button 74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751" name="Button 74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752" name="Button 75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753" name="Button 75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754" name="Button 75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755" name="Button 75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756" name="Button 75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757" name="Button 75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758" name="Button 75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759" name="Button 75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760" name="Button 75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761" name="Button 75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762" name="Button 76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763" name="Button 76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764" name="Button 76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765" name="Button 76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766" name="Button 76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767" name="Button 76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768" name="Button 76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769" name="Button 76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770" name="Button 76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771" name="Button 76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772" name="Button 77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773" name="Button 77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774" name="Button 77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775" name="Button 77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776" name="Button 77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777" name="Button 77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778" name="Button 77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779" name="Button 77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780" name="Button 77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781" name="Button 77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782" name="Button 78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783" name="Button 78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784" name="Button 78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785" name="Button 78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786" name="Button 78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787" name="Button 78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788" name="Button 78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789" name="Button 78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790" name="Button 78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791" name="Button 78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792" name="Button 79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793" name="Button 79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794" name="Button 79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795" name="Button 79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796" name="Button 79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797" name="Button 79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798" name="Button 79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799" name="Button 79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800" name="Button 79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801" name="Button 79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802" name="Button 80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803" name="Button 80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804" name="Button 80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805" name="Button 80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806" name="Button 80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807" name="Button 80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808" name="Button 80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809" name="Button 80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810" name="Button 80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811" name="Button 80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812" name="Button 81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813" name="Button 81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814" name="Button 81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815" name="Button 81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816" name="Button 81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817" name="Button 81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818" name="Button 81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819" name="Button 81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820" name="Button 81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821" name="Button 81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822" name="Button 82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823" name="Button 82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824" name="Button 82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825" name="Button 82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826" name="Button 82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827" name="Button 82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828" name="Button 82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829" name="Button 82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830" name="Button 82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831" name="Button 82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832" name="Button 83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833" name="Button 83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834" name="Button 83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835" name="Button 83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836" name="Button 83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837" name="Button 83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838" name="Button 83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839" name="Button 83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840" name="Button 83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841" name="Button 83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842" name="Button 84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843" name="Button 84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844" name="Button 84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845" name="Button 84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846" name="Button 84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847" name="Button 84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848" name="Button 84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849" name="Button 84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850" name="Button 84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851" name="Button 84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852" name="Button 85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853" name="Button 85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854" name="Button 85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855" name="Button 85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856" name="Button 85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857" name="Button 85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858" name="Button 85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859" name="Button 85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860" name="Button 85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861" name="Button 85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862" name="Button 86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863" name="Button 86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864" name="Button 86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865" name="Button 86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866" name="Button 86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867" name="Button 86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868" name="Button 86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869" name="Button 86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870" name="Button 86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871" name="Button 86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872" name="Button 87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873" name="Button 87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874" name="Button 87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875" name="Button 87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876" name="Button 87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877" name="Button 87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878" name="Button 87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879" name="Button 87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880" name="Button 87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881" name="Button 87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882" name="Button 88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883" name="Button 88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884" name="Button 88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885" name="Button 88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886" name="Button 88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887" name="Button 88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888" name="Button 88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889" name="Button 88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890" name="Button 88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891" name="Button 88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892" name="Button 89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893" name="Button 89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894" name="Button 89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895" name="Button 89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896" name="Button 89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897" name="Button 89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898" name="Button 89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899" name="Button 89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900" name="Button 89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901" name="Button 899">
              <controlPr defaultSize="0" print="0" autoFill="0" autoLine="0" autoPict="0" macro="[20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902" name="Button 900">
              <controlPr defaultSize="0" print="0" autoFill="0" autoLine="0" autoPict="0" macro="[20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903" name="Button 901">
              <controlPr defaultSize="0" print="0" autoFill="0" autoPict="0" macro="[20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904" name="Button 90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905" name="Button 90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906" name="Button 90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907" name="Button 90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908" name="Button 90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909" name="Button 90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910" name="Button 90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911" name="Button 90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912" name="Button 91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913" name="Button 91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914" name="Button 91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915" name="Button 91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916" name="Button 914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917" name="Button 915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918" name="Button 916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919" name="Button 917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920" name="Button 918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921" name="Button 919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922" name="Button 920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923" name="Button 921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924" name="Button 922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925" name="Button 923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926" name="Button 924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927" name="Button 925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928" name="Button 926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929" name="Button 927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930" name="Button 928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931" name="Button 929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932" name="Button 930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933" name="Button 931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934" name="Button 932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935" name="Button 933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936" name="Button 934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937" name="Button 935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938" name="Button 936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939" name="Button 937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940" name="Button 938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941" name="Button 939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942" name="Button 940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943" name="Button 941">
              <controlPr defaultSize="0" print="0" autoFill="0" autoLine="0" autoPict="0" macro="[15]!Macro4">
                <anchor moveWithCells="1" sizeWithCells="1">
                  <from>
                    <xdr:col>59</xdr:col>
                    <xdr:colOff>76200</xdr:colOff>
                    <xdr:row>4</xdr:row>
                    <xdr:rowOff>45720</xdr:rowOff>
                  </from>
                  <to>
                    <xdr:col>61</xdr:col>
                    <xdr:colOff>137160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944" name="Button 942">
              <controlPr defaultSize="0" print="0" autoFill="0" autoLine="0" autoPict="0" macro="[15]!Macro5">
                <anchor moveWithCells="1" sizeWithCells="1">
                  <from>
                    <xdr:col>59</xdr:col>
                    <xdr:colOff>60960</xdr:colOff>
                    <xdr:row>0</xdr:row>
                    <xdr:rowOff>144780</xdr:rowOff>
                  </from>
                  <to>
                    <xdr:col>61</xdr:col>
                    <xdr:colOff>99060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945" name="Button 943">
              <controlPr defaultSize="0" print="0" autoFill="0" autoPict="0" macro="[15]!Macro8">
                <anchor moveWithCells="1" sizeWithCells="1">
                  <from>
                    <xdr:col>56</xdr:col>
                    <xdr:colOff>22860</xdr:colOff>
                    <xdr:row>1</xdr:row>
                    <xdr:rowOff>152400</xdr:rowOff>
                  </from>
                  <to>
                    <xdr:col>56</xdr:col>
                    <xdr:colOff>1127760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Spot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jbowman</dc:creator>
  <cp:lastModifiedBy>Havlíček Jan</cp:lastModifiedBy>
  <dcterms:created xsi:type="dcterms:W3CDTF">1998-10-20T07:29:55Z</dcterms:created>
  <dcterms:modified xsi:type="dcterms:W3CDTF">2023-09-10T15:59:52Z</dcterms:modified>
</cp:coreProperties>
</file>