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12" windowWidth="13980" windowHeight="8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Spot">Sheet1!$BO$54</definedName>
  </definedNames>
  <calcPr calcId="0" calcOnSave="0"/>
</workbook>
</file>

<file path=xl/calcChain.xml><?xml version="1.0" encoding="utf-8"?>
<calcChain xmlns="http://schemas.openxmlformats.org/spreadsheetml/2006/main">
  <c r="B4" i="1" l="1"/>
  <c r="C5" i="1"/>
  <c r="E5" i="1"/>
  <c r="G5" i="1"/>
  <c r="I5" i="1"/>
  <c r="K5" i="1"/>
  <c r="O5" i="1"/>
  <c r="Q5" i="1"/>
  <c r="S5" i="1"/>
  <c r="U5" i="1"/>
  <c r="W5" i="1"/>
  <c r="Y5" i="1"/>
  <c r="AA5" i="1"/>
  <c r="AC5" i="1"/>
  <c r="AE5" i="1"/>
  <c r="AG5" i="1"/>
  <c r="AI5" i="1"/>
  <c r="A12" i="1"/>
  <c r="C13" i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Z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Z14" i="1"/>
  <c r="AZ15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Z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Z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Z21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Z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Z25" i="1"/>
  <c r="C26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Z26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Z28" i="1"/>
  <c r="C29" i="1"/>
  <c r="E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AZ29" i="1"/>
  <c r="O32" i="1"/>
  <c r="Q32" i="1"/>
  <c r="S32" i="1"/>
  <c r="U32" i="1"/>
  <c r="W32" i="1"/>
  <c r="Y32" i="1"/>
  <c r="AA32" i="1"/>
  <c r="AC32" i="1"/>
  <c r="AE32" i="1"/>
  <c r="AG32" i="1"/>
  <c r="AI32" i="1"/>
  <c r="AZ32" i="1"/>
  <c r="AZ33" i="1"/>
  <c r="AZ34" i="1"/>
  <c r="AZ35" i="1"/>
  <c r="AZ36" i="1"/>
  <c r="B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Z39" i="1"/>
  <c r="AZ40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Z41" i="1"/>
  <c r="C42" i="1"/>
  <c r="E42" i="1"/>
  <c r="G42" i="1"/>
  <c r="I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Z42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Z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Z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Z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Z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Z47" i="1"/>
  <c r="C48" i="1"/>
  <c r="E48" i="1"/>
  <c r="G48" i="1"/>
  <c r="I48" i="1"/>
  <c r="K48" i="1"/>
  <c r="M48" i="1"/>
  <c r="AZ48" i="1"/>
  <c r="C49" i="1"/>
  <c r="E49" i="1"/>
  <c r="G49" i="1"/>
  <c r="I49" i="1"/>
  <c r="K49" i="1"/>
  <c r="M49" i="1"/>
  <c r="AZ49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Z50" i="1"/>
  <c r="C51" i="1"/>
  <c r="E51" i="1"/>
  <c r="G51" i="1"/>
  <c r="I51" i="1"/>
  <c r="K51" i="1"/>
  <c r="M51" i="1"/>
  <c r="O51" i="1"/>
  <c r="Q51" i="1"/>
  <c r="S51" i="1"/>
  <c r="U51" i="1"/>
  <c r="W51" i="1"/>
  <c r="Y51" i="1"/>
  <c r="AA51" i="1"/>
  <c r="AC51" i="1"/>
  <c r="AE51" i="1"/>
  <c r="AG51" i="1"/>
  <c r="AI51" i="1"/>
  <c r="AZ51" i="1"/>
  <c r="C52" i="1"/>
  <c r="E52" i="1"/>
  <c r="G52" i="1"/>
  <c r="I52" i="1"/>
  <c r="K52" i="1"/>
  <c r="M52" i="1"/>
  <c r="O52" i="1"/>
  <c r="Q52" i="1"/>
  <c r="S52" i="1"/>
  <c r="U52" i="1"/>
  <c r="W52" i="1"/>
  <c r="Y52" i="1"/>
  <c r="AA52" i="1"/>
  <c r="AC52" i="1"/>
  <c r="AE52" i="1"/>
  <c r="AG52" i="1"/>
  <c r="AI52" i="1"/>
  <c r="AZ52" i="1"/>
  <c r="BP52" i="1"/>
  <c r="C53" i="1"/>
  <c r="E53" i="1"/>
  <c r="G53" i="1"/>
  <c r="I53" i="1"/>
  <c r="K53" i="1"/>
  <c r="M53" i="1"/>
  <c r="O53" i="1"/>
  <c r="Q53" i="1"/>
  <c r="S53" i="1"/>
  <c r="U53" i="1"/>
  <c r="W53" i="1"/>
  <c r="Y53" i="1"/>
  <c r="AA53" i="1"/>
  <c r="AC53" i="1"/>
  <c r="AE53" i="1"/>
  <c r="AG53" i="1"/>
  <c r="AI53" i="1"/>
  <c r="AZ53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Z54" i="1"/>
  <c r="BO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Z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Z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Z57" i="1"/>
  <c r="B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Z60" i="1"/>
  <c r="C61" i="1"/>
  <c r="E61" i="1"/>
  <c r="G61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AZ61" i="1"/>
  <c r="C62" i="1"/>
  <c r="E62" i="1"/>
  <c r="G62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Z62" i="1"/>
  <c r="C63" i="1"/>
  <c r="E63" i="1"/>
  <c r="G63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AZ63" i="1"/>
  <c r="C64" i="1"/>
  <c r="E64" i="1"/>
  <c r="G64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U65" i="1"/>
  <c r="W65" i="1"/>
  <c r="Y65" i="1"/>
  <c r="Z65" i="1"/>
  <c r="AA65" i="1"/>
  <c r="AC65" i="1"/>
  <c r="AE65" i="1"/>
  <c r="AG65" i="1"/>
  <c r="AI65" i="1"/>
  <c r="AZ65" i="1"/>
  <c r="C66" i="1"/>
  <c r="E66" i="1"/>
  <c r="G66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W67" i="1"/>
  <c r="Y67" i="1"/>
  <c r="Z67" i="1"/>
  <c r="AA67" i="1"/>
  <c r="AC67" i="1"/>
  <c r="AE67" i="1"/>
  <c r="AG67" i="1"/>
  <c r="AI67" i="1"/>
  <c r="AZ67" i="1"/>
  <c r="B71" i="1"/>
  <c r="D71" i="1"/>
  <c r="F71" i="1"/>
  <c r="H71" i="1"/>
  <c r="J71" i="1"/>
  <c r="L71" i="1"/>
  <c r="N71" i="1"/>
  <c r="P71" i="1"/>
  <c r="R71" i="1"/>
  <c r="Z71" i="1"/>
  <c r="AZ71" i="1"/>
  <c r="B72" i="1"/>
  <c r="C73" i="1"/>
  <c r="E73" i="1"/>
  <c r="G73" i="1"/>
  <c r="I73" i="1"/>
  <c r="K73" i="1"/>
  <c r="M73" i="1"/>
  <c r="O73" i="1"/>
  <c r="Q73" i="1"/>
  <c r="S73" i="1"/>
  <c r="U73" i="1"/>
  <c r="W73" i="1"/>
  <c r="Y73" i="1"/>
  <c r="AA73" i="1"/>
  <c r="AC73" i="1"/>
  <c r="AE73" i="1"/>
  <c r="AG73" i="1"/>
  <c r="AI73" i="1"/>
  <c r="AZ73" i="1"/>
  <c r="C74" i="1"/>
  <c r="E74" i="1"/>
  <c r="G74" i="1"/>
  <c r="I74" i="1"/>
  <c r="K74" i="1"/>
  <c r="M74" i="1"/>
  <c r="O74" i="1"/>
  <c r="Q74" i="1"/>
  <c r="S74" i="1"/>
  <c r="U74" i="1"/>
  <c r="W74" i="1"/>
  <c r="Y74" i="1"/>
  <c r="AA74" i="1"/>
  <c r="AC74" i="1"/>
  <c r="AE74" i="1"/>
  <c r="AG74" i="1"/>
  <c r="AI74" i="1"/>
  <c r="AZ74" i="1"/>
  <c r="C75" i="1"/>
  <c r="E75" i="1"/>
  <c r="G75" i="1"/>
  <c r="I75" i="1"/>
  <c r="K75" i="1"/>
  <c r="M75" i="1"/>
  <c r="O75" i="1"/>
  <c r="Q75" i="1"/>
  <c r="S75" i="1"/>
  <c r="U75" i="1"/>
  <c r="W75" i="1"/>
  <c r="Y75" i="1"/>
  <c r="AA75" i="1"/>
  <c r="AC75" i="1"/>
  <c r="AE75" i="1"/>
  <c r="AG75" i="1"/>
  <c r="AI75" i="1"/>
  <c r="AZ75" i="1"/>
  <c r="C76" i="1"/>
  <c r="E76" i="1"/>
  <c r="G76" i="1"/>
  <c r="I76" i="1"/>
  <c r="K76" i="1"/>
  <c r="M76" i="1"/>
  <c r="O76" i="1"/>
  <c r="Q76" i="1"/>
  <c r="S76" i="1"/>
  <c r="U76" i="1"/>
  <c r="W76" i="1"/>
  <c r="Y76" i="1"/>
  <c r="AA76" i="1"/>
  <c r="AC76" i="1"/>
  <c r="AE76" i="1"/>
  <c r="AG76" i="1"/>
  <c r="AI76" i="1"/>
  <c r="AZ76" i="1"/>
  <c r="C77" i="1"/>
  <c r="E77" i="1"/>
  <c r="G77" i="1"/>
  <c r="I77" i="1"/>
  <c r="K77" i="1"/>
  <c r="M77" i="1"/>
  <c r="O77" i="1"/>
  <c r="Q77" i="1"/>
  <c r="S77" i="1"/>
  <c r="U77" i="1"/>
  <c r="W77" i="1"/>
  <c r="Y77" i="1"/>
  <c r="AA77" i="1"/>
  <c r="AC77" i="1"/>
  <c r="AE77" i="1"/>
  <c r="AG77" i="1"/>
  <c r="AI77" i="1"/>
  <c r="AZ77" i="1"/>
  <c r="C80" i="1"/>
  <c r="E80" i="1"/>
  <c r="G80" i="1"/>
  <c r="I80" i="1"/>
  <c r="K80" i="1"/>
  <c r="M80" i="1"/>
  <c r="AZ80" i="1"/>
  <c r="C82" i="1"/>
  <c r="E82" i="1"/>
  <c r="G82" i="1"/>
  <c r="I82" i="1"/>
  <c r="K82" i="1"/>
  <c r="M82" i="1"/>
  <c r="AZ82" i="1"/>
  <c r="C83" i="1"/>
  <c r="E83" i="1"/>
  <c r="G83" i="1"/>
  <c r="I83" i="1"/>
  <c r="K83" i="1"/>
  <c r="M83" i="1"/>
  <c r="AZ83" i="1"/>
  <c r="C84" i="1"/>
  <c r="E84" i="1"/>
  <c r="G84" i="1"/>
  <c r="I84" i="1"/>
  <c r="K84" i="1"/>
  <c r="M84" i="1"/>
  <c r="AZ84" i="1"/>
  <c r="C85" i="1"/>
  <c r="E85" i="1"/>
  <c r="G85" i="1"/>
  <c r="I85" i="1"/>
  <c r="K85" i="1"/>
  <c r="M85" i="1"/>
  <c r="AZ85" i="1"/>
  <c r="C86" i="1"/>
  <c r="E86" i="1"/>
  <c r="G86" i="1"/>
  <c r="I86" i="1"/>
  <c r="K86" i="1"/>
  <c r="M86" i="1"/>
  <c r="AZ86" i="1"/>
  <c r="C87" i="1"/>
  <c r="E87" i="1"/>
  <c r="G87" i="1"/>
  <c r="I87" i="1"/>
  <c r="K87" i="1"/>
  <c r="M87" i="1"/>
  <c r="AZ87" i="1"/>
  <c r="C88" i="1"/>
  <c r="E88" i="1"/>
  <c r="G88" i="1"/>
  <c r="I88" i="1"/>
  <c r="K88" i="1"/>
  <c r="M88" i="1"/>
  <c r="AZ88" i="1"/>
  <c r="C89" i="1"/>
  <c r="E89" i="1"/>
  <c r="G89" i="1"/>
  <c r="I89" i="1"/>
  <c r="K89" i="1"/>
  <c r="M89" i="1"/>
  <c r="AZ89" i="1"/>
  <c r="C90" i="1"/>
  <c r="E90" i="1"/>
  <c r="G90" i="1"/>
  <c r="I90" i="1"/>
  <c r="K90" i="1"/>
  <c r="M90" i="1"/>
  <c r="AZ90" i="1"/>
  <c r="C91" i="1"/>
  <c r="E91" i="1"/>
  <c r="G91" i="1"/>
  <c r="I91" i="1"/>
  <c r="K91" i="1"/>
  <c r="M91" i="1"/>
  <c r="AZ91" i="1"/>
  <c r="C92" i="1"/>
  <c r="E92" i="1"/>
  <c r="G92" i="1"/>
  <c r="I92" i="1"/>
  <c r="K92" i="1"/>
  <c r="M92" i="1"/>
  <c r="AZ92" i="1"/>
  <c r="C93" i="1"/>
  <c r="E93" i="1"/>
  <c r="G93" i="1"/>
  <c r="I93" i="1"/>
  <c r="K93" i="1"/>
  <c r="M93" i="1"/>
  <c r="AZ93" i="1"/>
  <c r="C94" i="1"/>
  <c r="E94" i="1"/>
  <c r="G94" i="1"/>
  <c r="I94" i="1"/>
  <c r="K94" i="1"/>
  <c r="M94" i="1"/>
  <c r="AZ94" i="1"/>
  <c r="C95" i="1"/>
  <c r="E95" i="1"/>
  <c r="G95" i="1"/>
  <c r="I95" i="1"/>
  <c r="K95" i="1"/>
  <c r="M95" i="1"/>
  <c r="AZ95" i="1"/>
  <c r="C96" i="1"/>
  <c r="E96" i="1"/>
  <c r="G96" i="1"/>
  <c r="I96" i="1"/>
  <c r="K96" i="1"/>
  <c r="M96" i="1"/>
  <c r="AZ96" i="1"/>
  <c r="C97" i="1"/>
  <c r="E97" i="1"/>
  <c r="G97" i="1"/>
  <c r="I97" i="1"/>
  <c r="K97" i="1"/>
  <c r="M97" i="1"/>
  <c r="AZ97" i="1"/>
</calcChain>
</file>

<file path=xl/sharedStrings.xml><?xml version="1.0" encoding="utf-8"?>
<sst xmlns="http://schemas.openxmlformats.org/spreadsheetml/2006/main" count="93" uniqueCount="72">
  <si>
    <t>EI - AUSTRALIAN POWER</t>
  </si>
  <si>
    <t>DAILY POSITION STATEMENT</t>
  </si>
  <si>
    <t>Approval:</t>
  </si>
  <si>
    <t>RISK BOOKS</t>
  </si>
  <si>
    <t>DATE:</t>
  </si>
  <si>
    <t>CURRENCY:</t>
  </si>
  <si>
    <t>USD</t>
  </si>
  <si>
    <t>TOTAL</t>
  </si>
  <si>
    <t>AUD/USD SPOT</t>
  </si>
  <si>
    <t>Volumes  long/(short)  (Mwhr)</t>
  </si>
  <si>
    <t>Date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</si>
  <si>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</si>
  <si>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</si>
  <si>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</si>
  <si>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</si>
  <si>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</si>
  <si>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</si>
  <si>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As of December 31, 1996</t>
  </si>
  <si>
    <t>Change Since December 31, 1996</t>
  </si>
  <si>
    <t>PV Margins</t>
  </si>
  <si>
    <t xml:space="preserve"> </t>
  </si>
  <si>
    <t>LTD as of PRIOR MTH</t>
  </si>
  <si>
    <t xml:space="preserve">     PV Margins (mid)</t>
  </si>
  <si>
    <t xml:space="preserve">     Prudent Reserve</t>
  </si>
  <si>
    <t xml:space="preserve">      Liquidated</t>
  </si>
  <si>
    <t xml:space="preserve">      LTD Net Recognized P&amp;L</t>
  </si>
  <si>
    <t>MTD Through:</t>
  </si>
  <si>
    <t xml:space="preserve">     Originated Transactions / Credit Reserve</t>
  </si>
  <si>
    <r>
      <t xml:space="preserve">     </t>
    </r>
    <r>
      <rPr>
        <u/>
        <sz val="9"/>
        <rFont val="Times New Roman"/>
        <family val="1"/>
      </rPr>
      <t>Hedge management</t>
    </r>
  </si>
  <si>
    <t xml:space="preserve">                             New Deals</t>
  </si>
  <si>
    <t xml:space="preserve">                            Change in Price</t>
  </si>
  <si>
    <t xml:space="preserve">         Change in Basis Price</t>
  </si>
  <si>
    <t xml:space="preserve">         Change in Index Price</t>
  </si>
  <si>
    <t xml:space="preserve">                             Gamma</t>
  </si>
  <si>
    <t xml:space="preserve">                            Change in Implied Volatility (Vega)</t>
  </si>
  <si>
    <t xml:space="preserve">                            Theta</t>
  </si>
  <si>
    <t xml:space="preserve">         Change in Time</t>
  </si>
  <si>
    <t xml:space="preserve">         Change in Interest Rates</t>
  </si>
  <si>
    <t xml:space="preserve">                            Broker Fees</t>
  </si>
  <si>
    <t xml:space="preserve">                           Adjustments</t>
  </si>
  <si>
    <t xml:space="preserve">     Total Hedge Management</t>
  </si>
  <si>
    <t xml:space="preserve">     Change in Price Prudence</t>
  </si>
  <si>
    <t xml:space="preserve">     Financial Prelim to Final Adjustment</t>
  </si>
  <si>
    <t>Average</t>
  </si>
  <si>
    <t xml:space="preserve">     Physcial Reconciliation Prelim to Final</t>
  </si>
  <si>
    <t xml:space="preserve">     Other Changes</t>
  </si>
  <si>
    <t xml:space="preserve">     MTD Income (Loss)</t>
  </si>
  <si>
    <t>LTD Through: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</si>
  <si>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</si>
  <si>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</si>
  <si>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</si>
  <si>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PV Margins (Mid)</t>
  </si>
  <si>
    <t xml:space="preserve">     Liquidated</t>
  </si>
  <si>
    <t xml:space="preserve">      Net Recognized P&amp;L</t>
  </si>
  <si>
    <t>LTD Through Prior Year End</t>
  </si>
  <si>
    <t>YTD Through:</t>
  </si>
  <si>
    <t>Daily Change in P&amp;L- Explanations</t>
  </si>
  <si>
    <t xml:space="preserve">         New Deals</t>
  </si>
  <si>
    <t xml:space="preserve">         Change in Price</t>
  </si>
  <si>
    <t xml:space="preserve">         Gamma</t>
  </si>
  <si>
    <t xml:space="preserve">         Change in Implied Volatility (Vega)</t>
  </si>
  <si>
    <t xml:space="preserve">         Theta</t>
  </si>
  <si>
    <t xml:space="preserve">         Broker Fees</t>
  </si>
  <si>
    <t xml:space="preserve">         Adjustments</t>
  </si>
  <si>
    <t xml:space="preserve">       Total Hedge Management</t>
  </si>
  <si>
    <t xml:space="preserve">       Change in Price Prudence</t>
  </si>
  <si>
    <t xml:space="preserve">       Financial Prelim to Final Adjustment</t>
  </si>
  <si>
    <t xml:space="preserve">       Physcial Reconciliation Prelim to Final</t>
  </si>
  <si>
    <t xml:space="preserve">       Other Changes</t>
  </si>
  <si>
    <t xml:space="preserve">   Daily Change in Income (Loss)</t>
  </si>
  <si>
    <t xml:space="preserve">     SRA Units (MWH Equivalent)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</si>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</sst>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&quot;$&quot;#,##0;\-&quot;$&quot;#,##0"/>
    <numFmt numFmtId="165" formatCode="&quot;$&quot;#,##0;[Red]\-&quot;$&quot;#,##0"/>
    <numFmt numFmtId="170" formatCode="_-&quot;$&quot;* #,##0.00_-;\-&quot;$&quot;* #,##0.00_-;_-&quot;$&quot;* &quot;-&quot;??_-;_-@_-"/>
    <numFmt numFmtId="171" formatCode="_-* #,##0.00_-;\-* #,##0.00_-;_-* &quot;-&quot;??_-;_-@_-"/>
    <numFmt numFmtId="178" formatCode="&quot;Through &quot;mmmm\ dd\,\ yyyy"/>
    <numFmt numFmtId="179" formatCode="#,##0.000_);[Red]\(#,##0.000\)"/>
    <numFmt numFmtId="180" formatCode="#,##0.0_);\(#,##0.0\)"/>
    <numFmt numFmtId="181" formatCode="&quot;Change since &quot;mmmm\ dd\,\ yyyy"/>
    <numFmt numFmtId="182" formatCode="&quot;LTD Through &quot;mmmm\ dd\,\ yyyy"/>
    <numFmt numFmtId="183" formatCode="0.0000"/>
    <numFmt numFmtId="184" formatCode=";;;"/>
  </numFmts>
  <fonts count="19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sz val="9"/>
      <name val="Times New Roman"/>
      <family val="1"/>
    </font>
    <font>
      <sz val="9"/>
      <color indexed="39"/>
      <name val="Times New Roman"/>
      <family val="1"/>
    </font>
    <font>
      <b/>
      <sz val="9"/>
      <color indexed="39"/>
      <name val="Times New Roman"/>
      <family val="1"/>
    </font>
    <font>
      <sz val="9"/>
      <name val="Arial"/>
    </font>
    <font>
      <b/>
      <i/>
      <sz val="18"/>
      <name val="Times New Roman"/>
      <family val="1"/>
    </font>
    <font>
      <b/>
      <u/>
      <sz val="18"/>
      <name val="Times New Roman"/>
      <family val="1"/>
    </font>
    <font>
      <sz val="16"/>
      <name val="Times New Roman"/>
      <family val="1"/>
    </font>
    <font>
      <sz val="16"/>
      <name val="Arial"/>
    </font>
    <font>
      <b/>
      <sz val="16"/>
      <name val="Times New Roman"/>
      <family val="1"/>
    </font>
    <font>
      <b/>
      <sz val="9"/>
      <name val="Times New Roman"/>
    </font>
    <font>
      <b/>
      <u/>
      <sz val="9"/>
      <name val="Times New Roman"/>
      <family val="1"/>
    </font>
    <font>
      <u/>
      <sz val="9"/>
      <name val="Times New Roman"/>
      <family val="1"/>
    </font>
    <font>
      <b/>
      <i/>
      <sz val="9"/>
      <name val="Times New Roman"/>
      <family val="1"/>
    </font>
    <font>
      <sz val="9"/>
      <name val="Times New Roman"/>
    </font>
    <font>
      <b/>
      <i/>
      <sz val="9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8"/>
      </patternFill>
    </fill>
    <fill>
      <patternFill patternType="gray125">
        <fgColor indexed="8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1" applyNumberFormat="1" applyFont="1" applyBorder="1"/>
    <xf numFmtId="0" fontId="4" fillId="0" borderId="0" xfId="0" applyFont="1" applyBorder="1"/>
    <xf numFmtId="38" fontId="4" fillId="0" borderId="0" xfId="1" applyNumberFormat="1" applyFont="1"/>
    <xf numFmtId="0" fontId="4" fillId="0" borderId="0" xfId="0" applyFont="1"/>
    <xf numFmtId="0" fontId="5" fillId="0" borderId="0" xfId="0" applyFont="1"/>
    <xf numFmtId="38" fontId="5" fillId="0" borderId="0" xfId="1" applyNumberFormat="1" applyFont="1"/>
    <xf numFmtId="14" fontId="4" fillId="0" borderId="0" xfId="0" applyNumberFormat="1" applyFont="1"/>
    <xf numFmtId="38" fontId="4" fillId="0" borderId="0" xfId="1" applyNumberFormat="1" applyFont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38" fontId="5" fillId="0" borderId="0" xfId="1" applyNumberFormat="1" applyFont="1" applyBorder="1" applyAlignment="1">
      <alignment horizontal="right"/>
    </xf>
    <xf numFmtId="38" fontId="4" fillId="0" borderId="1" xfId="1" applyNumberFormat="1" applyFont="1" applyBorder="1"/>
    <xf numFmtId="0" fontId="7" fillId="0" borderId="1" xfId="0" applyFont="1" applyBorder="1"/>
    <xf numFmtId="22" fontId="4" fillId="0" borderId="0" xfId="0" applyNumberFormat="1" applyFont="1"/>
    <xf numFmtId="15" fontId="8" fillId="0" borderId="0" xfId="0" quotePrefix="1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8" fontId="9" fillId="0" borderId="0" xfId="1" applyNumberFormat="1" applyFont="1"/>
    <xf numFmtId="37" fontId="10" fillId="2" borderId="2" xfId="0" applyNumberFormat="1" applyFont="1" applyFill="1" applyBorder="1" applyAlignment="1">
      <alignment horizontal="center"/>
    </xf>
    <xf numFmtId="0" fontId="11" fillId="2" borderId="2" xfId="0" applyFont="1" applyFill="1" applyBorder="1"/>
    <xf numFmtId="38" fontId="10" fillId="2" borderId="2" xfId="1" applyNumberFormat="1" applyFont="1" applyFill="1" applyBorder="1"/>
    <xf numFmtId="38" fontId="4" fillId="0" borderId="0" xfId="1" applyNumberFormat="1" applyFont="1" applyFill="1" applyBorder="1"/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37" fontId="12" fillId="2" borderId="2" xfId="0" applyNumberFormat="1" applyFont="1" applyFill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0" fontId="7" fillId="0" borderId="0" xfId="0" applyFont="1"/>
    <xf numFmtId="37" fontId="1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2" fillId="0" borderId="0" xfId="0" applyFont="1"/>
    <xf numFmtId="178" fontId="16" fillId="0" borderId="0" xfId="0" quotePrefix="1" applyNumberFormat="1" applyFont="1" applyAlignment="1">
      <alignment horizontal="left"/>
    </xf>
    <xf numFmtId="15" fontId="4" fillId="0" borderId="0" xfId="0" applyNumberFormat="1" applyFont="1"/>
    <xf numFmtId="0" fontId="4" fillId="3" borderId="3" xfId="0" applyFont="1" applyFill="1" applyBorder="1"/>
    <xf numFmtId="0" fontId="4" fillId="0" borderId="0" xfId="0" applyFont="1" applyFill="1" applyAlignment="1">
      <alignment horizontal="left"/>
    </xf>
    <xf numFmtId="38" fontId="4" fillId="0" borderId="4" xfId="1" applyNumberFormat="1" applyFont="1" applyBorder="1"/>
    <xf numFmtId="179" fontId="4" fillId="0" borderId="0" xfId="1" applyNumberFormat="1" applyFont="1" applyBorder="1"/>
    <xf numFmtId="0" fontId="4" fillId="0" borderId="0" xfId="0" quotePrefix="1" applyFont="1" applyAlignment="1">
      <alignment horizontal="left"/>
    </xf>
    <xf numFmtId="37" fontId="4" fillId="0" borderId="4" xfId="0" applyNumberFormat="1" applyFont="1" applyFill="1" applyBorder="1" applyProtection="1"/>
    <xf numFmtId="180" fontId="4" fillId="0" borderId="0" xfId="0" applyNumberFormat="1" applyFont="1" applyFill="1" applyBorder="1" applyProtection="1"/>
    <xf numFmtId="37" fontId="4" fillId="0" borderId="0" xfId="0" applyNumberFormat="1" applyFont="1" applyFill="1" applyBorder="1" applyProtection="1"/>
    <xf numFmtId="0" fontId="17" fillId="0" borderId="0" xfId="0" applyFont="1" applyFill="1" applyAlignment="1">
      <alignment horizontal="left"/>
    </xf>
    <xf numFmtId="38" fontId="2" fillId="0" borderId="0" xfId="1" applyNumberFormat="1" applyFont="1" applyFill="1" applyProtection="1"/>
    <xf numFmtId="37" fontId="17" fillId="0" borderId="4" xfId="0" applyNumberFormat="1" applyFont="1" applyFill="1" applyBorder="1" applyProtection="1"/>
    <xf numFmtId="38" fontId="17" fillId="0" borderId="0" xfId="1" applyNumberFormat="1" applyFont="1" applyFill="1" applyProtection="1"/>
    <xf numFmtId="37" fontId="17" fillId="0" borderId="0" xfId="0" applyNumberFormat="1" applyFont="1" applyFill="1" applyBorder="1" applyProtection="1"/>
    <xf numFmtId="180" fontId="4" fillId="0" borderId="0" xfId="0" applyNumberFormat="1" applyFont="1"/>
    <xf numFmtId="0" fontId="4" fillId="0" borderId="0" xfId="0" applyFont="1" applyAlignment="1">
      <alignment horizontal="left"/>
    </xf>
    <xf numFmtId="180" fontId="4" fillId="0" borderId="0" xfId="0" applyNumberFormat="1" applyFont="1" applyProtection="1"/>
    <xf numFmtId="180" fontId="4" fillId="0" borderId="0" xfId="0" applyNumberFormat="1" applyFont="1" applyBorder="1" applyProtection="1"/>
    <xf numFmtId="37" fontId="4" fillId="0" borderId="4" xfId="0" applyNumberFormat="1" applyFont="1" applyBorder="1" applyProtection="1"/>
    <xf numFmtId="37" fontId="4" fillId="0" borderId="0" xfId="0" applyNumberFormat="1" applyFont="1" applyBorder="1" applyProtection="1"/>
    <xf numFmtId="38" fontId="4" fillId="0" borderId="0" xfId="1" applyNumberFormat="1" applyFont="1" applyProtection="1"/>
    <xf numFmtId="178" fontId="16" fillId="0" borderId="0" xfId="0" applyNumberFormat="1" applyFont="1" applyAlignment="1">
      <alignment horizontal="left"/>
    </xf>
    <xf numFmtId="37" fontId="4" fillId="0" borderId="0" xfId="0" applyNumberFormat="1" applyFont="1"/>
    <xf numFmtId="181" fontId="4" fillId="0" borderId="0" xfId="0" applyNumberFormat="1" applyFont="1" applyAlignment="1">
      <alignment horizontal="left"/>
    </xf>
    <xf numFmtId="180" fontId="4" fillId="0" borderId="4" xfId="0" applyNumberFormat="1" applyFont="1" applyBorder="1" applyProtection="1"/>
    <xf numFmtId="0" fontId="14" fillId="0" borderId="0" xfId="0" applyFont="1" applyAlignment="1">
      <alignment horizontal="left"/>
    </xf>
    <xf numFmtId="182" fontId="18" fillId="0" borderId="0" xfId="0" applyNumberFormat="1" applyFont="1" applyAlignment="1">
      <alignment horizontal="left"/>
    </xf>
    <xf numFmtId="164" fontId="4" fillId="0" borderId="4" xfId="0" applyNumberFormat="1" applyFont="1" applyBorder="1" applyProtection="1"/>
    <xf numFmtId="164" fontId="4" fillId="0" borderId="0" xfId="0" applyNumberFormat="1" applyFont="1" applyBorder="1" applyProtection="1"/>
    <xf numFmtId="171" fontId="4" fillId="0" borderId="0" xfId="1" applyFont="1"/>
    <xf numFmtId="164" fontId="4" fillId="0" borderId="0" xfId="0" applyNumberFormat="1" applyFont="1" applyProtection="1"/>
    <xf numFmtId="0" fontId="16" fillId="0" borderId="0" xfId="0" applyFont="1"/>
    <xf numFmtId="15" fontId="16" fillId="0" borderId="0" xfId="0" quotePrefix="1" applyNumberFormat="1" applyFont="1" applyAlignment="1">
      <alignment horizontal="left"/>
    </xf>
    <xf numFmtId="38" fontId="2" fillId="0" borderId="0" xfId="1" applyNumberFormat="1" applyFont="1" applyProtection="1"/>
    <xf numFmtId="164" fontId="4" fillId="0" borderId="0" xfId="1" applyNumberFormat="1" applyFont="1" applyProtection="1"/>
    <xf numFmtId="0" fontId="2" fillId="1" borderId="0" xfId="0" applyFont="1" applyFill="1" applyAlignment="1">
      <alignment horizontal="left"/>
    </xf>
    <xf numFmtId="38" fontId="4" fillId="1" borderId="0" xfId="1" applyNumberFormat="1" applyFont="1" applyFill="1" applyProtection="1"/>
    <xf numFmtId="164" fontId="2" fillId="4" borderId="4" xfId="0" applyNumberFormat="1" applyFont="1" applyFill="1" applyBorder="1" applyProtection="1"/>
    <xf numFmtId="164" fontId="2" fillId="4" borderId="0" xfId="0" applyNumberFormat="1" applyFont="1" applyFill="1" applyBorder="1" applyProtection="1"/>
    <xf numFmtId="0" fontId="4" fillId="3" borderId="5" xfId="0" applyFont="1" applyFill="1" applyBorder="1"/>
    <xf numFmtId="183" fontId="2" fillId="0" borderId="0" xfId="0" applyNumberFormat="1" applyFont="1"/>
    <xf numFmtId="38" fontId="4" fillId="5" borderId="0" xfId="1" applyNumberFormat="1" applyFont="1" applyFill="1" applyProtection="1"/>
    <xf numFmtId="37" fontId="4" fillId="0" borderId="0" xfId="0" applyNumberFormat="1" applyFont="1" applyBorder="1"/>
    <xf numFmtId="0" fontId="16" fillId="0" borderId="0" xfId="0" applyFont="1" applyAlignment="1">
      <alignment horizontal="left"/>
    </xf>
    <xf numFmtId="164" fontId="4" fillId="0" borderId="0" xfId="0" applyNumberFormat="1" applyFont="1"/>
    <xf numFmtId="184" fontId="4" fillId="0" borderId="0" xfId="0" applyNumberFormat="1" applyFont="1" applyProtection="1"/>
    <xf numFmtId="184" fontId="4" fillId="0" borderId="0" xfId="0" applyNumberFormat="1" applyFont="1" applyBorder="1" applyProtection="1"/>
    <xf numFmtId="164" fontId="4" fillId="4" borderId="4" xfId="0" applyNumberFormat="1" applyFont="1" applyFill="1" applyBorder="1" applyProtection="1"/>
    <xf numFmtId="164" fontId="4" fillId="4" borderId="0" xfId="0" applyNumberFormat="1" applyFont="1" applyFill="1" applyBorder="1" applyProtection="1"/>
    <xf numFmtId="165" fontId="4" fillId="0" borderId="0" xfId="2" applyNumberFormat="1" applyFont="1" applyBorder="1"/>
    <xf numFmtId="164" fontId="13" fillId="0" borderId="4" xfId="0" applyNumberFormat="1" applyFont="1" applyBorder="1"/>
    <xf numFmtId="164" fontId="13" fillId="0" borderId="0" xfId="0" applyNumberFormat="1" applyFont="1" applyBorder="1"/>
    <xf numFmtId="40" fontId="4" fillId="0" borderId="0" xfId="1" applyNumberFormat="1" applyFont="1" applyBorder="1"/>
    <xf numFmtId="164" fontId="4" fillId="0" borderId="0" xfId="0" applyNumberFormat="1" applyFont="1" applyBorder="1"/>
    <xf numFmtId="0" fontId="2" fillId="6" borderId="0" xfId="0" applyFont="1" applyFill="1" applyAlignment="1">
      <alignment horizontal="left"/>
    </xf>
    <xf numFmtId="38" fontId="2" fillId="6" borderId="0" xfId="1" applyNumberFormat="1" applyFont="1" applyFill="1"/>
    <xf numFmtId="164" fontId="2" fillId="6" borderId="4" xfId="0" applyNumberFormat="1" applyFont="1" applyFill="1" applyBorder="1"/>
    <xf numFmtId="164" fontId="2" fillId="6" borderId="0" xfId="0" applyNumberFormat="1" applyFont="1" applyFill="1" applyBorder="1"/>
    <xf numFmtId="0" fontId="13" fillId="6" borderId="0" xfId="0" applyFont="1" applyFill="1" applyAlignment="1">
      <alignment horizontal="left"/>
    </xf>
    <xf numFmtId="38" fontId="17" fillId="6" borderId="0" xfId="1" applyNumberFormat="1" applyFont="1" applyFill="1" applyProtection="1"/>
    <xf numFmtId="164" fontId="2" fillId="6" borderId="4" xfId="0" applyNumberFormat="1" applyFont="1" applyFill="1" applyBorder="1" applyProtection="1"/>
    <xf numFmtId="0" fontId="5" fillId="0" borderId="0" xfId="0" applyFont="1" applyBorder="1"/>
    <xf numFmtId="38" fontId="5" fillId="0" borderId="0" xfId="1" applyNumberFormat="1" applyFont="1" applyBorder="1"/>
    <xf numFmtId="16" fontId="4" fillId="0" borderId="0" xfId="0" applyNumberFormat="1" applyFont="1"/>
    <xf numFmtId="3" fontId="4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89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690.xml><?xml version="1.0" encoding="utf-8"?>
<formControlPr xmlns="http://schemas.microsoft.com/office/spreadsheetml/2009/9/main" objectType="Button" lockText="1"/>
</file>

<file path=xl/ctrlProps/ctrlProp691.xml><?xml version="1.0" encoding="utf-8"?>
<formControlPr xmlns="http://schemas.microsoft.com/office/spreadsheetml/2009/9/main" objectType="Button" lockText="1"/>
</file>

<file path=xl/ctrlProps/ctrlProp692.xml><?xml version="1.0" encoding="utf-8"?>
<formControlPr xmlns="http://schemas.microsoft.com/office/spreadsheetml/2009/9/main" objectType="Button" lockText="1"/>
</file>

<file path=xl/ctrlProps/ctrlProp693.xml><?xml version="1.0" encoding="utf-8"?>
<formControlPr xmlns="http://schemas.microsoft.com/office/spreadsheetml/2009/9/main" objectType="Button" lockText="1"/>
</file>

<file path=xl/ctrlProps/ctrlProp694.xml><?xml version="1.0" encoding="utf-8"?>
<formControlPr xmlns="http://schemas.microsoft.com/office/spreadsheetml/2009/9/main" objectType="Button" lockText="1"/>
</file>

<file path=xl/ctrlProps/ctrlProp695.xml><?xml version="1.0" encoding="utf-8"?>
<formControlPr xmlns="http://schemas.microsoft.com/office/spreadsheetml/2009/9/main" objectType="Button" lockText="1"/>
</file>

<file path=xl/ctrlProps/ctrlProp696.xml><?xml version="1.0" encoding="utf-8"?>
<formControlPr xmlns="http://schemas.microsoft.com/office/spreadsheetml/2009/9/main" objectType="Button" lockText="1"/>
</file>

<file path=xl/ctrlProps/ctrlProp697.xml><?xml version="1.0" encoding="utf-8"?>
<formControlPr xmlns="http://schemas.microsoft.com/office/spreadsheetml/2009/9/main" objectType="Button" lockText="1"/>
</file>

<file path=xl/ctrlProps/ctrlProp698.xml><?xml version="1.0" encoding="utf-8"?>
<formControlPr xmlns="http://schemas.microsoft.com/office/spreadsheetml/2009/9/main" objectType="Button" lockText="1"/>
</file>

<file path=xl/ctrlProps/ctrlProp69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00.xml><?xml version="1.0" encoding="utf-8"?>
<formControlPr xmlns="http://schemas.microsoft.com/office/spreadsheetml/2009/9/main" objectType="Button" lockText="1"/>
</file>

<file path=xl/ctrlProps/ctrlProp701.xml><?xml version="1.0" encoding="utf-8"?>
<formControlPr xmlns="http://schemas.microsoft.com/office/spreadsheetml/2009/9/main" objectType="Button" lockText="1"/>
</file>

<file path=xl/ctrlProps/ctrlProp702.xml><?xml version="1.0" encoding="utf-8"?>
<formControlPr xmlns="http://schemas.microsoft.com/office/spreadsheetml/2009/9/main" objectType="Button" lockText="1"/>
</file>

<file path=xl/ctrlProps/ctrlProp703.xml><?xml version="1.0" encoding="utf-8"?>
<formControlPr xmlns="http://schemas.microsoft.com/office/spreadsheetml/2009/9/main" objectType="Button" lockText="1"/>
</file>

<file path=xl/ctrlProps/ctrlProp704.xml><?xml version="1.0" encoding="utf-8"?>
<formControlPr xmlns="http://schemas.microsoft.com/office/spreadsheetml/2009/9/main" objectType="Button" lockText="1"/>
</file>

<file path=xl/ctrlProps/ctrlProp705.xml><?xml version="1.0" encoding="utf-8"?>
<formControlPr xmlns="http://schemas.microsoft.com/office/spreadsheetml/2009/9/main" objectType="Button" lockText="1"/>
</file>

<file path=xl/ctrlProps/ctrlProp706.xml><?xml version="1.0" encoding="utf-8"?>
<formControlPr xmlns="http://schemas.microsoft.com/office/spreadsheetml/2009/9/main" objectType="Button" lockText="1"/>
</file>

<file path=xl/ctrlProps/ctrlProp707.xml><?xml version="1.0" encoding="utf-8"?>
<formControlPr xmlns="http://schemas.microsoft.com/office/spreadsheetml/2009/9/main" objectType="Button" lockText="1"/>
</file>

<file path=xl/ctrlProps/ctrlProp708.xml><?xml version="1.0" encoding="utf-8"?>
<formControlPr xmlns="http://schemas.microsoft.com/office/spreadsheetml/2009/9/main" objectType="Button" lockText="1"/>
</file>

<file path=xl/ctrlProps/ctrlProp709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10.xml><?xml version="1.0" encoding="utf-8"?>
<formControlPr xmlns="http://schemas.microsoft.com/office/spreadsheetml/2009/9/main" objectType="Button" lockText="1"/>
</file>

<file path=xl/ctrlProps/ctrlProp711.xml><?xml version="1.0" encoding="utf-8"?>
<formControlPr xmlns="http://schemas.microsoft.com/office/spreadsheetml/2009/9/main" objectType="Button" lockText="1"/>
</file>

<file path=xl/ctrlProps/ctrlProp712.xml><?xml version="1.0" encoding="utf-8"?>
<formControlPr xmlns="http://schemas.microsoft.com/office/spreadsheetml/2009/9/main" objectType="Button" lockText="1"/>
</file>

<file path=xl/ctrlProps/ctrlProp713.xml><?xml version="1.0" encoding="utf-8"?>
<formControlPr xmlns="http://schemas.microsoft.com/office/spreadsheetml/2009/9/main" objectType="Button" lockText="1"/>
</file>

<file path=xl/ctrlProps/ctrlProp714.xml><?xml version="1.0" encoding="utf-8"?>
<formControlPr xmlns="http://schemas.microsoft.com/office/spreadsheetml/2009/9/main" objectType="Button" lockText="1"/>
</file>

<file path=xl/ctrlProps/ctrlProp715.xml><?xml version="1.0" encoding="utf-8"?>
<formControlPr xmlns="http://schemas.microsoft.com/office/spreadsheetml/2009/9/main" objectType="Button" lockText="1"/>
</file>

<file path=xl/ctrlProps/ctrlProp716.xml><?xml version="1.0" encoding="utf-8"?>
<formControlPr xmlns="http://schemas.microsoft.com/office/spreadsheetml/2009/9/main" objectType="Button" lockText="1"/>
</file>

<file path=xl/ctrlProps/ctrlProp717.xml><?xml version="1.0" encoding="utf-8"?>
<formControlPr xmlns="http://schemas.microsoft.com/office/spreadsheetml/2009/9/main" objectType="Button" lockText="1"/>
</file>

<file path=xl/ctrlProps/ctrlProp718.xml><?xml version="1.0" encoding="utf-8"?>
<formControlPr xmlns="http://schemas.microsoft.com/office/spreadsheetml/2009/9/main" objectType="Button" lockText="1"/>
</file>

<file path=xl/ctrlProps/ctrlProp719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20.xml><?xml version="1.0" encoding="utf-8"?>
<formControlPr xmlns="http://schemas.microsoft.com/office/spreadsheetml/2009/9/main" objectType="Button" lockText="1"/>
</file>

<file path=xl/ctrlProps/ctrlProp721.xml><?xml version="1.0" encoding="utf-8"?>
<formControlPr xmlns="http://schemas.microsoft.com/office/spreadsheetml/2009/9/main" objectType="Button" lockText="1"/>
</file>

<file path=xl/ctrlProps/ctrlProp722.xml><?xml version="1.0" encoding="utf-8"?>
<formControlPr xmlns="http://schemas.microsoft.com/office/spreadsheetml/2009/9/main" objectType="Button" lockText="1"/>
</file>

<file path=xl/ctrlProps/ctrlProp723.xml><?xml version="1.0" encoding="utf-8"?>
<formControlPr xmlns="http://schemas.microsoft.com/office/spreadsheetml/2009/9/main" objectType="Button" lockText="1"/>
</file>

<file path=xl/ctrlProps/ctrlProp724.xml><?xml version="1.0" encoding="utf-8"?>
<formControlPr xmlns="http://schemas.microsoft.com/office/spreadsheetml/2009/9/main" objectType="Button" lockText="1"/>
</file>

<file path=xl/ctrlProps/ctrlProp725.xml><?xml version="1.0" encoding="utf-8"?>
<formControlPr xmlns="http://schemas.microsoft.com/office/spreadsheetml/2009/9/main" objectType="Button" lockText="1"/>
</file>

<file path=xl/ctrlProps/ctrlProp726.xml><?xml version="1.0" encoding="utf-8"?>
<formControlPr xmlns="http://schemas.microsoft.com/office/spreadsheetml/2009/9/main" objectType="Button" lockText="1"/>
</file>

<file path=xl/ctrlProps/ctrlProp727.xml><?xml version="1.0" encoding="utf-8"?>
<formControlPr xmlns="http://schemas.microsoft.com/office/spreadsheetml/2009/9/main" objectType="Button" lockText="1"/>
</file>

<file path=xl/ctrlProps/ctrlProp728.xml><?xml version="1.0" encoding="utf-8"?>
<formControlPr xmlns="http://schemas.microsoft.com/office/spreadsheetml/2009/9/main" objectType="Button" lockText="1"/>
</file>

<file path=xl/ctrlProps/ctrlProp729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30.xml><?xml version="1.0" encoding="utf-8"?>
<formControlPr xmlns="http://schemas.microsoft.com/office/spreadsheetml/2009/9/main" objectType="Button" lockText="1"/>
</file>

<file path=xl/ctrlProps/ctrlProp731.xml><?xml version="1.0" encoding="utf-8"?>
<formControlPr xmlns="http://schemas.microsoft.com/office/spreadsheetml/2009/9/main" objectType="Button" lockText="1"/>
</file>

<file path=xl/ctrlProps/ctrlProp732.xml><?xml version="1.0" encoding="utf-8"?>
<formControlPr xmlns="http://schemas.microsoft.com/office/spreadsheetml/2009/9/main" objectType="Button" lockText="1"/>
</file>

<file path=xl/ctrlProps/ctrlProp733.xml><?xml version="1.0" encoding="utf-8"?>
<formControlPr xmlns="http://schemas.microsoft.com/office/spreadsheetml/2009/9/main" objectType="Button" lockText="1"/>
</file>

<file path=xl/ctrlProps/ctrlProp734.xml><?xml version="1.0" encoding="utf-8"?>
<formControlPr xmlns="http://schemas.microsoft.com/office/spreadsheetml/2009/9/main" objectType="Button" lockText="1"/>
</file>

<file path=xl/ctrlProps/ctrlProp735.xml><?xml version="1.0" encoding="utf-8"?>
<formControlPr xmlns="http://schemas.microsoft.com/office/spreadsheetml/2009/9/main" objectType="Button" lockText="1"/>
</file>

<file path=xl/ctrlProps/ctrlProp736.xml><?xml version="1.0" encoding="utf-8"?>
<formControlPr xmlns="http://schemas.microsoft.com/office/spreadsheetml/2009/9/main" objectType="Button" lockText="1"/>
</file>

<file path=xl/ctrlProps/ctrlProp737.xml><?xml version="1.0" encoding="utf-8"?>
<formControlPr xmlns="http://schemas.microsoft.com/office/spreadsheetml/2009/9/main" objectType="Button" lockText="1"/>
</file>

<file path=xl/ctrlProps/ctrlProp738.xml><?xml version="1.0" encoding="utf-8"?>
<formControlPr xmlns="http://schemas.microsoft.com/office/spreadsheetml/2009/9/main" objectType="Button" lockText="1"/>
</file>

<file path=xl/ctrlProps/ctrlProp739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40.xml><?xml version="1.0" encoding="utf-8"?>
<formControlPr xmlns="http://schemas.microsoft.com/office/spreadsheetml/2009/9/main" objectType="Button" lockText="1"/>
</file>

<file path=xl/ctrlProps/ctrlProp741.xml><?xml version="1.0" encoding="utf-8"?>
<formControlPr xmlns="http://schemas.microsoft.com/office/spreadsheetml/2009/9/main" objectType="Button" lockText="1"/>
</file>

<file path=xl/ctrlProps/ctrlProp742.xml><?xml version="1.0" encoding="utf-8"?>
<formControlPr xmlns="http://schemas.microsoft.com/office/spreadsheetml/2009/9/main" objectType="Button" lockText="1"/>
</file>

<file path=xl/ctrlProps/ctrlProp743.xml><?xml version="1.0" encoding="utf-8"?>
<formControlPr xmlns="http://schemas.microsoft.com/office/spreadsheetml/2009/9/main" objectType="Button" lockText="1"/>
</file>

<file path=xl/ctrlProps/ctrlProp744.xml><?xml version="1.0" encoding="utf-8"?>
<formControlPr xmlns="http://schemas.microsoft.com/office/spreadsheetml/2009/9/main" objectType="Button" lockText="1"/>
</file>

<file path=xl/ctrlProps/ctrlProp745.xml><?xml version="1.0" encoding="utf-8"?>
<formControlPr xmlns="http://schemas.microsoft.com/office/spreadsheetml/2009/9/main" objectType="Button" lockText="1"/>
</file>

<file path=xl/ctrlProps/ctrlProp746.xml><?xml version="1.0" encoding="utf-8"?>
<formControlPr xmlns="http://schemas.microsoft.com/office/spreadsheetml/2009/9/main" objectType="Button" lockText="1"/>
</file>

<file path=xl/ctrlProps/ctrlProp747.xml><?xml version="1.0" encoding="utf-8"?>
<formControlPr xmlns="http://schemas.microsoft.com/office/spreadsheetml/2009/9/main" objectType="Button" lockText="1"/>
</file>

<file path=xl/ctrlProps/ctrlProp748.xml><?xml version="1.0" encoding="utf-8"?>
<formControlPr xmlns="http://schemas.microsoft.com/office/spreadsheetml/2009/9/main" objectType="Button" lockText="1"/>
</file>

<file path=xl/ctrlProps/ctrlProp749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50.xml><?xml version="1.0" encoding="utf-8"?>
<formControlPr xmlns="http://schemas.microsoft.com/office/spreadsheetml/2009/9/main" objectType="Button" lockText="1"/>
</file>

<file path=xl/ctrlProps/ctrlProp751.xml><?xml version="1.0" encoding="utf-8"?>
<formControlPr xmlns="http://schemas.microsoft.com/office/spreadsheetml/2009/9/main" objectType="Button" lockText="1"/>
</file>

<file path=xl/ctrlProps/ctrlProp752.xml><?xml version="1.0" encoding="utf-8"?>
<formControlPr xmlns="http://schemas.microsoft.com/office/spreadsheetml/2009/9/main" objectType="Button" lockText="1"/>
</file>

<file path=xl/ctrlProps/ctrlProp753.xml><?xml version="1.0" encoding="utf-8"?>
<formControlPr xmlns="http://schemas.microsoft.com/office/spreadsheetml/2009/9/main" objectType="Button" lockText="1"/>
</file>

<file path=xl/ctrlProps/ctrlProp754.xml><?xml version="1.0" encoding="utf-8"?>
<formControlPr xmlns="http://schemas.microsoft.com/office/spreadsheetml/2009/9/main" objectType="Button" lockText="1"/>
</file>

<file path=xl/ctrlProps/ctrlProp755.xml><?xml version="1.0" encoding="utf-8"?>
<formControlPr xmlns="http://schemas.microsoft.com/office/spreadsheetml/2009/9/main" objectType="Button" lockText="1"/>
</file>

<file path=xl/ctrlProps/ctrlProp756.xml><?xml version="1.0" encoding="utf-8"?>
<formControlPr xmlns="http://schemas.microsoft.com/office/spreadsheetml/2009/9/main" objectType="Button" lockText="1"/>
</file>

<file path=xl/ctrlProps/ctrlProp757.xml><?xml version="1.0" encoding="utf-8"?>
<formControlPr xmlns="http://schemas.microsoft.com/office/spreadsheetml/2009/9/main" objectType="Button" lockText="1"/>
</file>

<file path=xl/ctrlProps/ctrlProp758.xml><?xml version="1.0" encoding="utf-8"?>
<formControlPr xmlns="http://schemas.microsoft.com/office/spreadsheetml/2009/9/main" objectType="Button" lockText="1"/>
</file>

<file path=xl/ctrlProps/ctrlProp759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60.xml><?xml version="1.0" encoding="utf-8"?>
<formControlPr xmlns="http://schemas.microsoft.com/office/spreadsheetml/2009/9/main" objectType="Button" lockText="1"/>
</file>

<file path=xl/ctrlProps/ctrlProp761.xml><?xml version="1.0" encoding="utf-8"?>
<formControlPr xmlns="http://schemas.microsoft.com/office/spreadsheetml/2009/9/main" objectType="Button" lockText="1"/>
</file>

<file path=xl/ctrlProps/ctrlProp762.xml><?xml version="1.0" encoding="utf-8"?>
<formControlPr xmlns="http://schemas.microsoft.com/office/spreadsheetml/2009/9/main" objectType="Button" lockText="1"/>
</file>

<file path=xl/ctrlProps/ctrlProp763.xml><?xml version="1.0" encoding="utf-8"?>
<formControlPr xmlns="http://schemas.microsoft.com/office/spreadsheetml/2009/9/main" objectType="Button" lockText="1"/>
</file>

<file path=xl/ctrlProps/ctrlProp764.xml><?xml version="1.0" encoding="utf-8"?>
<formControlPr xmlns="http://schemas.microsoft.com/office/spreadsheetml/2009/9/main" objectType="Button" lockText="1"/>
</file>

<file path=xl/ctrlProps/ctrlProp765.xml><?xml version="1.0" encoding="utf-8"?>
<formControlPr xmlns="http://schemas.microsoft.com/office/spreadsheetml/2009/9/main" objectType="Button" lockText="1"/>
</file>

<file path=xl/ctrlProps/ctrlProp766.xml><?xml version="1.0" encoding="utf-8"?>
<formControlPr xmlns="http://schemas.microsoft.com/office/spreadsheetml/2009/9/main" objectType="Button" lockText="1"/>
</file>

<file path=xl/ctrlProps/ctrlProp767.xml><?xml version="1.0" encoding="utf-8"?>
<formControlPr xmlns="http://schemas.microsoft.com/office/spreadsheetml/2009/9/main" objectType="Button" lockText="1"/>
</file>

<file path=xl/ctrlProps/ctrlProp768.xml><?xml version="1.0" encoding="utf-8"?>
<formControlPr xmlns="http://schemas.microsoft.com/office/spreadsheetml/2009/9/main" objectType="Button" lockText="1"/>
</file>

<file path=xl/ctrlProps/ctrlProp769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70.xml><?xml version="1.0" encoding="utf-8"?>
<formControlPr xmlns="http://schemas.microsoft.com/office/spreadsheetml/2009/9/main" objectType="Button" lockText="1"/>
</file>

<file path=xl/ctrlProps/ctrlProp771.xml><?xml version="1.0" encoding="utf-8"?>
<formControlPr xmlns="http://schemas.microsoft.com/office/spreadsheetml/2009/9/main" objectType="Button" lockText="1"/>
</file>

<file path=xl/ctrlProps/ctrlProp772.xml><?xml version="1.0" encoding="utf-8"?>
<formControlPr xmlns="http://schemas.microsoft.com/office/spreadsheetml/2009/9/main" objectType="Button" lockText="1"/>
</file>

<file path=xl/ctrlProps/ctrlProp773.xml><?xml version="1.0" encoding="utf-8"?>
<formControlPr xmlns="http://schemas.microsoft.com/office/spreadsheetml/2009/9/main" objectType="Button" lockText="1"/>
</file>

<file path=xl/ctrlProps/ctrlProp774.xml><?xml version="1.0" encoding="utf-8"?>
<formControlPr xmlns="http://schemas.microsoft.com/office/spreadsheetml/2009/9/main" objectType="Button" lockText="1"/>
</file>

<file path=xl/ctrlProps/ctrlProp775.xml><?xml version="1.0" encoding="utf-8"?>
<formControlPr xmlns="http://schemas.microsoft.com/office/spreadsheetml/2009/9/main" objectType="Button" lockText="1"/>
</file>

<file path=xl/ctrlProps/ctrlProp776.xml><?xml version="1.0" encoding="utf-8"?>
<formControlPr xmlns="http://schemas.microsoft.com/office/spreadsheetml/2009/9/main" objectType="Button" lockText="1"/>
</file>

<file path=xl/ctrlProps/ctrlProp777.xml><?xml version="1.0" encoding="utf-8"?>
<formControlPr xmlns="http://schemas.microsoft.com/office/spreadsheetml/2009/9/main" objectType="Button" lockText="1"/>
</file>

<file path=xl/ctrlProps/ctrlProp778.xml><?xml version="1.0" encoding="utf-8"?>
<formControlPr xmlns="http://schemas.microsoft.com/office/spreadsheetml/2009/9/main" objectType="Button" lockText="1"/>
</file>

<file path=xl/ctrlProps/ctrlProp779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80.xml><?xml version="1.0" encoding="utf-8"?>
<formControlPr xmlns="http://schemas.microsoft.com/office/spreadsheetml/2009/9/main" objectType="Button" lockText="1"/>
</file>

<file path=xl/ctrlProps/ctrlProp781.xml><?xml version="1.0" encoding="utf-8"?>
<formControlPr xmlns="http://schemas.microsoft.com/office/spreadsheetml/2009/9/main" objectType="Button" lockText="1"/>
</file>

<file path=xl/ctrlProps/ctrlProp782.xml><?xml version="1.0" encoding="utf-8"?>
<formControlPr xmlns="http://schemas.microsoft.com/office/spreadsheetml/2009/9/main" objectType="Button" lockText="1"/>
</file>

<file path=xl/ctrlProps/ctrlProp783.xml><?xml version="1.0" encoding="utf-8"?>
<formControlPr xmlns="http://schemas.microsoft.com/office/spreadsheetml/2009/9/main" objectType="Button" lockText="1"/>
</file>

<file path=xl/ctrlProps/ctrlProp784.xml><?xml version="1.0" encoding="utf-8"?>
<formControlPr xmlns="http://schemas.microsoft.com/office/spreadsheetml/2009/9/main" objectType="Button" lockText="1"/>
</file>

<file path=xl/ctrlProps/ctrlProp785.xml><?xml version="1.0" encoding="utf-8"?>
<formControlPr xmlns="http://schemas.microsoft.com/office/spreadsheetml/2009/9/main" objectType="Button" lockText="1"/>
</file>

<file path=xl/ctrlProps/ctrlProp786.xml><?xml version="1.0" encoding="utf-8"?>
<formControlPr xmlns="http://schemas.microsoft.com/office/spreadsheetml/2009/9/main" objectType="Button" lockText="1"/>
</file>

<file path=xl/ctrlProps/ctrlProp787.xml><?xml version="1.0" encoding="utf-8"?>
<formControlPr xmlns="http://schemas.microsoft.com/office/spreadsheetml/2009/9/main" objectType="Button" lockText="1"/>
</file>

<file path=xl/ctrlProps/ctrlProp788.xml><?xml version="1.0" encoding="utf-8"?>
<formControlPr xmlns="http://schemas.microsoft.com/office/spreadsheetml/2009/9/main" objectType="Button" lockText="1"/>
</file>

<file path=xl/ctrlProps/ctrlProp789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790.xml><?xml version="1.0" encoding="utf-8"?>
<formControlPr xmlns="http://schemas.microsoft.com/office/spreadsheetml/2009/9/main" objectType="Button" lockText="1"/>
</file>

<file path=xl/ctrlProps/ctrlProp791.xml><?xml version="1.0" encoding="utf-8"?>
<formControlPr xmlns="http://schemas.microsoft.com/office/spreadsheetml/2009/9/main" objectType="Button" lockText="1"/>
</file>

<file path=xl/ctrlProps/ctrlProp792.xml><?xml version="1.0" encoding="utf-8"?>
<formControlPr xmlns="http://schemas.microsoft.com/office/spreadsheetml/2009/9/main" objectType="Button" lockText="1"/>
</file>

<file path=xl/ctrlProps/ctrlProp793.xml><?xml version="1.0" encoding="utf-8"?>
<formControlPr xmlns="http://schemas.microsoft.com/office/spreadsheetml/2009/9/main" objectType="Button" lockText="1"/>
</file>

<file path=xl/ctrlProps/ctrlProp794.xml><?xml version="1.0" encoding="utf-8"?>
<formControlPr xmlns="http://schemas.microsoft.com/office/spreadsheetml/2009/9/main" objectType="Button" lockText="1"/>
</file>

<file path=xl/ctrlProps/ctrlProp795.xml><?xml version="1.0" encoding="utf-8"?>
<formControlPr xmlns="http://schemas.microsoft.com/office/spreadsheetml/2009/9/main" objectType="Button" lockText="1"/>
</file>

<file path=xl/ctrlProps/ctrlProp796.xml><?xml version="1.0" encoding="utf-8"?>
<formControlPr xmlns="http://schemas.microsoft.com/office/spreadsheetml/2009/9/main" objectType="Button" lockText="1"/>
</file>

<file path=xl/ctrlProps/ctrlProp797.xml><?xml version="1.0" encoding="utf-8"?>
<formControlPr xmlns="http://schemas.microsoft.com/office/spreadsheetml/2009/9/main" objectType="Button" lockText="1"/>
</file>

<file path=xl/ctrlProps/ctrlProp798.xml><?xml version="1.0" encoding="utf-8"?>
<formControlPr xmlns="http://schemas.microsoft.com/office/spreadsheetml/2009/9/main" objectType="Button" lockText="1"/>
</file>

<file path=xl/ctrlProps/ctrlProp79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00.xml><?xml version="1.0" encoding="utf-8"?>
<formControlPr xmlns="http://schemas.microsoft.com/office/spreadsheetml/2009/9/main" objectType="Button" lockText="1"/>
</file>

<file path=xl/ctrlProps/ctrlProp801.xml><?xml version="1.0" encoding="utf-8"?>
<formControlPr xmlns="http://schemas.microsoft.com/office/spreadsheetml/2009/9/main" objectType="Button" lockText="1"/>
</file>

<file path=xl/ctrlProps/ctrlProp802.xml><?xml version="1.0" encoding="utf-8"?>
<formControlPr xmlns="http://schemas.microsoft.com/office/spreadsheetml/2009/9/main" objectType="Button" lockText="1"/>
</file>

<file path=xl/ctrlProps/ctrlProp803.xml><?xml version="1.0" encoding="utf-8"?>
<formControlPr xmlns="http://schemas.microsoft.com/office/spreadsheetml/2009/9/main" objectType="Button" lockText="1"/>
</file>

<file path=xl/ctrlProps/ctrlProp804.xml><?xml version="1.0" encoding="utf-8"?>
<formControlPr xmlns="http://schemas.microsoft.com/office/spreadsheetml/2009/9/main" objectType="Button" lockText="1"/>
</file>

<file path=xl/ctrlProps/ctrlProp805.xml><?xml version="1.0" encoding="utf-8"?>
<formControlPr xmlns="http://schemas.microsoft.com/office/spreadsheetml/2009/9/main" objectType="Button" lockText="1"/>
</file>

<file path=xl/ctrlProps/ctrlProp806.xml><?xml version="1.0" encoding="utf-8"?>
<formControlPr xmlns="http://schemas.microsoft.com/office/spreadsheetml/2009/9/main" objectType="Button" lockText="1"/>
</file>

<file path=xl/ctrlProps/ctrlProp807.xml><?xml version="1.0" encoding="utf-8"?>
<formControlPr xmlns="http://schemas.microsoft.com/office/spreadsheetml/2009/9/main" objectType="Button" lockText="1"/>
</file>

<file path=xl/ctrlProps/ctrlProp808.xml><?xml version="1.0" encoding="utf-8"?>
<formControlPr xmlns="http://schemas.microsoft.com/office/spreadsheetml/2009/9/main" objectType="Button" lockText="1"/>
</file>

<file path=xl/ctrlProps/ctrlProp809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10.xml><?xml version="1.0" encoding="utf-8"?>
<formControlPr xmlns="http://schemas.microsoft.com/office/spreadsheetml/2009/9/main" objectType="Button" lockText="1"/>
</file>

<file path=xl/ctrlProps/ctrlProp811.xml><?xml version="1.0" encoding="utf-8"?>
<formControlPr xmlns="http://schemas.microsoft.com/office/spreadsheetml/2009/9/main" objectType="Button" lockText="1"/>
</file>

<file path=xl/ctrlProps/ctrlProp812.xml><?xml version="1.0" encoding="utf-8"?>
<formControlPr xmlns="http://schemas.microsoft.com/office/spreadsheetml/2009/9/main" objectType="Button" lockText="1"/>
</file>

<file path=xl/ctrlProps/ctrlProp813.xml><?xml version="1.0" encoding="utf-8"?>
<formControlPr xmlns="http://schemas.microsoft.com/office/spreadsheetml/2009/9/main" objectType="Button" lockText="1"/>
</file>

<file path=xl/ctrlProps/ctrlProp814.xml><?xml version="1.0" encoding="utf-8"?>
<formControlPr xmlns="http://schemas.microsoft.com/office/spreadsheetml/2009/9/main" objectType="Button" lockText="1"/>
</file>

<file path=xl/ctrlProps/ctrlProp815.xml><?xml version="1.0" encoding="utf-8"?>
<formControlPr xmlns="http://schemas.microsoft.com/office/spreadsheetml/2009/9/main" objectType="Button" lockText="1"/>
</file>

<file path=xl/ctrlProps/ctrlProp816.xml><?xml version="1.0" encoding="utf-8"?>
<formControlPr xmlns="http://schemas.microsoft.com/office/spreadsheetml/2009/9/main" objectType="Button" lockText="1"/>
</file>

<file path=xl/ctrlProps/ctrlProp817.xml><?xml version="1.0" encoding="utf-8"?>
<formControlPr xmlns="http://schemas.microsoft.com/office/spreadsheetml/2009/9/main" objectType="Button" lockText="1"/>
</file>

<file path=xl/ctrlProps/ctrlProp818.xml><?xml version="1.0" encoding="utf-8"?>
<formControlPr xmlns="http://schemas.microsoft.com/office/spreadsheetml/2009/9/main" objectType="Button" lockText="1"/>
</file>

<file path=xl/ctrlProps/ctrlProp819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20.xml><?xml version="1.0" encoding="utf-8"?>
<formControlPr xmlns="http://schemas.microsoft.com/office/spreadsheetml/2009/9/main" objectType="Button" lockText="1"/>
</file>

<file path=xl/ctrlProps/ctrlProp821.xml><?xml version="1.0" encoding="utf-8"?>
<formControlPr xmlns="http://schemas.microsoft.com/office/spreadsheetml/2009/9/main" objectType="Button" lockText="1"/>
</file>

<file path=xl/ctrlProps/ctrlProp822.xml><?xml version="1.0" encoding="utf-8"?>
<formControlPr xmlns="http://schemas.microsoft.com/office/spreadsheetml/2009/9/main" objectType="Button" lockText="1"/>
</file>

<file path=xl/ctrlProps/ctrlProp823.xml><?xml version="1.0" encoding="utf-8"?>
<formControlPr xmlns="http://schemas.microsoft.com/office/spreadsheetml/2009/9/main" objectType="Button" lockText="1"/>
</file>

<file path=xl/ctrlProps/ctrlProp824.xml><?xml version="1.0" encoding="utf-8"?>
<formControlPr xmlns="http://schemas.microsoft.com/office/spreadsheetml/2009/9/main" objectType="Button" lockText="1"/>
</file>

<file path=xl/ctrlProps/ctrlProp825.xml><?xml version="1.0" encoding="utf-8"?>
<formControlPr xmlns="http://schemas.microsoft.com/office/spreadsheetml/2009/9/main" objectType="Button" lockText="1"/>
</file>

<file path=xl/ctrlProps/ctrlProp826.xml><?xml version="1.0" encoding="utf-8"?>
<formControlPr xmlns="http://schemas.microsoft.com/office/spreadsheetml/2009/9/main" objectType="Button" lockText="1"/>
</file>

<file path=xl/ctrlProps/ctrlProp827.xml><?xml version="1.0" encoding="utf-8"?>
<formControlPr xmlns="http://schemas.microsoft.com/office/spreadsheetml/2009/9/main" objectType="Button" lockText="1"/>
</file>

<file path=xl/ctrlProps/ctrlProp828.xml><?xml version="1.0" encoding="utf-8"?>
<formControlPr xmlns="http://schemas.microsoft.com/office/spreadsheetml/2009/9/main" objectType="Button" lockText="1"/>
</file>

<file path=xl/ctrlProps/ctrlProp829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30.xml><?xml version="1.0" encoding="utf-8"?>
<formControlPr xmlns="http://schemas.microsoft.com/office/spreadsheetml/2009/9/main" objectType="Button" lockText="1"/>
</file>

<file path=xl/ctrlProps/ctrlProp831.xml><?xml version="1.0" encoding="utf-8"?>
<formControlPr xmlns="http://schemas.microsoft.com/office/spreadsheetml/2009/9/main" objectType="Button" lockText="1"/>
</file>

<file path=xl/ctrlProps/ctrlProp832.xml><?xml version="1.0" encoding="utf-8"?>
<formControlPr xmlns="http://schemas.microsoft.com/office/spreadsheetml/2009/9/main" objectType="Button" lockText="1"/>
</file>

<file path=xl/ctrlProps/ctrlProp833.xml><?xml version="1.0" encoding="utf-8"?>
<formControlPr xmlns="http://schemas.microsoft.com/office/spreadsheetml/2009/9/main" objectType="Button" lockText="1"/>
</file>

<file path=xl/ctrlProps/ctrlProp834.xml><?xml version="1.0" encoding="utf-8"?>
<formControlPr xmlns="http://schemas.microsoft.com/office/spreadsheetml/2009/9/main" objectType="Button" lockText="1"/>
</file>

<file path=xl/ctrlProps/ctrlProp835.xml><?xml version="1.0" encoding="utf-8"?>
<formControlPr xmlns="http://schemas.microsoft.com/office/spreadsheetml/2009/9/main" objectType="Button" lockText="1"/>
</file>

<file path=xl/ctrlProps/ctrlProp836.xml><?xml version="1.0" encoding="utf-8"?>
<formControlPr xmlns="http://schemas.microsoft.com/office/spreadsheetml/2009/9/main" objectType="Button" lockText="1"/>
</file>

<file path=xl/ctrlProps/ctrlProp837.xml><?xml version="1.0" encoding="utf-8"?>
<formControlPr xmlns="http://schemas.microsoft.com/office/spreadsheetml/2009/9/main" objectType="Button" lockText="1"/>
</file>

<file path=xl/ctrlProps/ctrlProp838.xml><?xml version="1.0" encoding="utf-8"?>
<formControlPr xmlns="http://schemas.microsoft.com/office/spreadsheetml/2009/9/main" objectType="Button" lockText="1"/>
</file>

<file path=xl/ctrlProps/ctrlProp839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40.xml><?xml version="1.0" encoding="utf-8"?>
<formControlPr xmlns="http://schemas.microsoft.com/office/spreadsheetml/2009/9/main" objectType="Button" lockText="1"/>
</file>

<file path=xl/ctrlProps/ctrlProp841.xml><?xml version="1.0" encoding="utf-8"?>
<formControlPr xmlns="http://schemas.microsoft.com/office/spreadsheetml/2009/9/main" objectType="Button" lockText="1"/>
</file>

<file path=xl/ctrlProps/ctrlProp842.xml><?xml version="1.0" encoding="utf-8"?>
<formControlPr xmlns="http://schemas.microsoft.com/office/spreadsheetml/2009/9/main" objectType="Button" lockText="1"/>
</file>

<file path=xl/ctrlProps/ctrlProp843.xml><?xml version="1.0" encoding="utf-8"?>
<formControlPr xmlns="http://schemas.microsoft.com/office/spreadsheetml/2009/9/main" objectType="Button" lockText="1"/>
</file>

<file path=xl/ctrlProps/ctrlProp844.xml><?xml version="1.0" encoding="utf-8"?>
<formControlPr xmlns="http://schemas.microsoft.com/office/spreadsheetml/2009/9/main" objectType="Button" lockText="1"/>
</file>

<file path=xl/ctrlProps/ctrlProp845.xml><?xml version="1.0" encoding="utf-8"?>
<formControlPr xmlns="http://schemas.microsoft.com/office/spreadsheetml/2009/9/main" objectType="Button" lockText="1"/>
</file>

<file path=xl/ctrlProps/ctrlProp846.xml><?xml version="1.0" encoding="utf-8"?>
<formControlPr xmlns="http://schemas.microsoft.com/office/spreadsheetml/2009/9/main" objectType="Button" lockText="1"/>
</file>

<file path=xl/ctrlProps/ctrlProp847.xml><?xml version="1.0" encoding="utf-8"?>
<formControlPr xmlns="http://schemas.microsoft.com/office/spreadsheetml/2009/9/main" objectType="Button" lockText="1"/>
</file>

<file path=xl/ctrlProps/ctrlProp848.xml><?xml version="1.0" encoding="utf-8"?>
<formControlPr xmlns="http://schemas.microsoft.com/office/spreadsheetml/2009/9/main" objectType="Button" lockText="1"/>
</file>

<file path=xl/ctrlProps/ctrlProp849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50.xml><?xml version="1.0" encoding="utf-8"?>
<formControlPr xmlns="http://schemas.microsoft.com/office/spreadsheetml/2009/9/main" objectType="Button" lockText="1"/>
</file>

<file path=xl/ctrlProps/ctrlProp851.xml><?xml version="1.0" encoding="utf-8"?>
<formControlPr xmlns="http://schemas.microsoft.com/office/spreadsheetml/2009/9/main" objectType="Button" lockText="1"/>
</file>

<file path=xl/ctrlProps/ctrlProp852.xml><?xml version="1.0" encoding="utf-8"?>
<formControlPr xmlns="http://schemas.microsoft.com/office/spreadsheetml/2009/9/main" objectType="Button" lockText="1"/>
</file>

<file path=xl/ctrlProps/ctrlProp853.xml><?xml version="1.0" encoding="utf-8"?>
<formControlPr xmlns="http://schemas.microsoft.com/office/spreadsheetml/2009/9/main" objectType="Button" lockText="1"/>
</file>

<file path=xl/ctrlProps/ctrlProp854.xml><?xml version="1.0" encoding="utf-8"?>
<formControlPr xmlns="http://schemas.microsoft.com/office/spreadsheetml/2009/9/main" objectType="Button" lockText="1"/>
</file>

<file path=xl/ctrlProps/ctrlProp855.xml><?xml version="1.0" encoding="utf-8"?>
<formControlPr xmlns="http://schemas.microsoft.com/office/spreadsheetml/2009/9/main" objectType="Button" lockText="1"/>
</file>

<file path=xl/ctrlProps/ctrlProp856.xml><?xml version="1.0" encoding="utf-8"?>
<formControlPr xmlns="http://schemas.microsoft.com/office/spreadsheetml/2009/9/main" objectType="Button" lockText="1"/>
</file>

<file path=xl/ctrlProps/ctrlProp857.xml><?xml version="1.0" encoding="utf-8"?>
<formControlPr xmlns="http://schemas.microsoft.com/office/spreadsheetml/2009/9/main" objectType="Button" lockText="1"/>
</file>

<file path=xl/ctrlProps/ctrlProp858.xml><?xml version="1.0" encoding="utf-8"?>
<formControlPr xmlns="http://schemas.microsoft.com/office/spreadsheetml/2009/9/main" objectType="Button" lockText="1"/>
</file>

<file path=xl/ctrlProps/ctrlProp859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60.xml><?xml version="1.0" encoding="utf-8"?>
<formControlPr xmlns="http://schemas.microsoft.com/office/spreadsheetml/2009/9/main" objectType="Button" lockText="1"/>
</file>

<file path=xl/ctrlProps/ctrlProp861.xml><?xml version="1.0" encoding="utf-8"?>
<formControlPr xmlns="http://schemas.microsoft.com/office/spreadsheetml/2009/9/main" objectType="Button" lockText="1"/>
</file>

<file path=xl/ctrlProps/ctrlProp862.xml><?xml version="1.0" encoding="utf-8"?>
<formControlPr xmlns="http://schemas.microsoft.com/office/spreadsheetml/2009/9/main" objectType="Button" lockText="1"/>
</file>

<file path=xl/ctrlProps/ctrlProp863.xml><?xml version="1.0" encoding="utf-8"?>
<formControlPr xmlns="http://schemas.microsoft.com/office/spreadsheetml/2009/9/main" objectType="Button" lockText="1"/>
</file>

<file path=xl/ctrlProps/ctrlProp864.xml><?xml version="1.0" encoding="utf-8"?>
<formControlPr xmlns="http://schemas.microsoft.com/office/spreadsheetml/2009/9/main" objectType="Button" lockText="1"/>
</file>

<file path=xl/ctrlProps/ctrlProp865.xml><?xml version="1.0" encoding="utf-8"?>
<formControlPr xmlns="http://schemas.microsoft.com/office/spreadsheetml/2009/9/main" objectType="Button" lockText="1"/>
</file>

<file path=xl/ctrlProps/ctrlProp866.xml><?xml version="1.0" encoding="utf-8"?>
<formControlPr xmlns="http://schemas.microsoft.com/office/spreadsheetml/2009/9/main" objectType="Button" lockText="1"/>
</file>

<file path=xl/ctrlProps/ctrlProp867.xml><?xml version="1.0" encoding="utf-8"?>
<formControlPr xmlns="http://schemas.microsoft.com/office/spreadsheetml/2009/9/main" objectType="Button" lockText="1"/>
</file>

<file path=xl/ctrlProps/ctrlProp868.xml><?xml version="1.0" encoding="utf-8"?>
<formControlPr xmlns="http://schemas.microsoft.com/office/spreadsheetml/2009/9/main" objectType="Button" lockText="1"/>
</file>

<file path=xl/ctrlProps/ctrlProp869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70.xml><?xml version="1.0" encoding="utf-8"?>
<formControlPr xmlns="http://schemas.microsoft.com/office/spreadsheetml/2009/9/main" objectType="Button" lockText="1"/>
</file>

<file path=xl/ctrlProps/ctrlProp871.xml><?xml version="1.0" encoding="utf-8"?>
<formControlPr xmlns="http://schemas.microsoft.com/office/spreadsheetml/2009/9/main" objectType="Button" lockText="1"/>
</file>

<file path=xl/ctrlProps/ctrlProp872.xml><?xml version="1.0" encoding="utf-8"?>
<formControlPr xmlns="http://schemas.microsoft.com/office/spreadsheetml/2009/9/main" objectType="Button" lockText="1"/>
</file>

<file path=xl/ctrlProps/ctrlProp873.xml><?xml version="1.0" encoding="utf-8"?>
<formControlPr xmlns="http://schemas.microsoft.com/office/spreadsheetml/2009/9/main" objectType="Button" lockText="1"/>
</file>

<file path=xl/ctrlProps/ctrlProp874.xml><?xml version="1.0" encoding="utf-8"?>
<formControlPr xmlns="http://schemas.microsoft.com/office/spreadsheetml/2009/9/main" objectType="Button" lockText="1"/>
</file>

<file path=xl/ctrlProps/ctrlProp875.xml><?xml version="1.0" encoding="utf-8"?>
<formControlPr xmlns="http://schemas.microsoft.com/office/spreadsheetml/2009/9/main" objectType="Button" lockText="1"/>
</file>

<file path=xl/ctrlProps/ctrlProp876.xml><?xml version="1.0" encoding="utf-8"?>
<formControlPr xmlns="http://schemas.microsoft.com/office/spreadsheetml/2009/9/main" objectType="Button" lockText="1"/>
</file>

<file path=xl/ctrlProps/ctrlProp877.xml><?xml version="1.0" encoding="utf-8"?>
<formControlPr xmlns="http://schemas.microsoft.com/office/spreadsheetml/2009/9/main" objectType="Button" lockText="1"/>
</file>

<file path=xl/ctrlProps/ctrlProp878.xml><?xml version="1.0" encoding="utf-8"?>
<formControlPr xmlns="http://schemas.microsoft.com/office/spreadsheetml/2009/9/main" objectType="Button" lockText="1"/>
</file>

<file path=xl/ctrlProps/ctrlProp879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80.xml><?xml version="1.0" encoding="utf-8"?>
<formControlPr xmlns="http://schemas.microsoft.com/office/spreadsheetml/2009/9/main" objectType="Button" lockText="1"/>
</file>

<file path=xl/ctrlProps/ctrlProp881.xml><?xml version="1.0" encoding="utf-8"?>
<formControlPr xmlns="http://schemas.microsoft.com/office/spreadsheetml/2009/9/main" objectType="Button" lockText="1"/>
</file>

<file path=xl/ctrlProps/ctrlProp882.xml><?xml version="1.0" encoding="utf-8"?>
<formControlPr xmlns="http://schemas.microsoft.com/office/spreadsheetml/2009/9/main" objectType="Button" lockText="1"/>
</file>

<file path=xl/ctrlProps/ctrlProp883.xml><?xml version="1.0" encoding="utf-8"?>
<formControlPr xmlns="http://schemas.microsoft.com/office/spreadsheetml/2009/9/main" objectType="Button" lockText="1"/>
</file>

<file path=xl/ctrlProps/ctrlProp884.xml><?xml version="1.0" encoding="utf-8"?>
<formControlPr xmlns="http://schemas.microsoft.com/office/spreadsheetml/2009/9/main" objectType="Button" lockText="1"/>
</file>

<file path=xl/ctrlProps/ctrlProp885.xml><?xml version="1.0" encoding="utf-8"?>
<formControlPr xmlns="http://schemas.microsoft.com/office/spreadsheetml/2009/9/main" objectType="Button" lockText="1"/>
</file>

<file path=xl/ctrlProps/ctrlProp886.xml><?xml version="1.0" encoding="utf-8"?>
<formControlPr xmlns="http://schemas.microsoft.com/office/spreadsheetml/2009/9/main" objectType="Button" lockText="1"/>
</file>

<file path=xl/ctrlProps/ctrlProp887.xml><?xml version="1.0" encoding="utf-8"?>
<formControlPr xmlns="http://schemas.microsoft.com/office/spreadsheetml/2009/9/main" objectType="Button" lockText="1"/>
</file>

<file path=xl/ctrlProps/ctrlProp888.xml><?xml version="1.0" encoding="utf-8"?>
<formControlPr xmlns="http://schemas.microsoft.com/office/spreadsheetml/2009/9/main" objectType="Button" lockText="1"/>
</file>

<file path=xl/ctrlProps/ctrlProp889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890.xml><?xml version="1.0" encoding="utf-8"?>
<formControlPr xmlns="http://schemas.microsoft.com/office/spreadsheetml/2009/9/main" objectType="Button" lockText="1"/>
</file>

<file path=xl/ctrlProps/ctrlProp891.xml><?xml version="1.0" encoding="utf-8"?>
<formControlPr xmlns="http://schemas.microsoft.com/office/spreadsheetml/2009/9/main" objectType="Button" lockText="1"/>
</file>

<file path=xl/ctrlProps/ctrlProp892.xml><?xml version="1.0" encoding="utf-8"?>
<formControlPr xmlns="http://schemas.microsoft.com/office/spreadsheetml/2009/9/main" objectType="Button" lockText="1"/>
</file>

<file path=xl/ctrlProps/ctrlProp893.xml><?xml version="1.0" encoding="utf-8"?>
<formControlPr xmlns="http://schemas.microsoft.com/office/spreadsheetml/2009/9/main" objectType="Button" lockText="1"/>
</file>

<file path=xl/ctrlProps/ctrlProp894.xml><?xml version="1.0" encoding="utf-8"?>
<formControlPr xmlns="http://schemas.microsoft.com/office/spreadsheetml/2009/9/main" objectType="Button" lockText="1"/>
</file>

<file path=xl/ctrlProps/ctrlProp895.xml><?xml version="1.0" encoding="utf-8"?>
<formControlPr xmlns="http://schemas.microsoft.com/office/spreadsheetml/2009/9/main" objectType="Button" lockText="1"/>
</file>

<file path=xl/ctrlProps/ctrlProp896.xml><?xml version="1.0" encoding="utf-8"?>
<formControlPr xmlns="http://schemas.microsoft.com/office/spreadsheetml/2009/9/main" objectType="Button" lockText="1"/>
</file>

<file path=xl/ctrlProps/ctrlProp897.xml><?xml version="1.0" encoding="utf-8"?>
<formControlPr xmlns="http://schemas.microsoft.com/office/spreadsheetml/2009/9/main" objectType="Button" lockText="1"/>
</file>

<file path=xl/ctrlProps/ctrlProp898.xml><?xml version="1.0" encoding="utf-8"?>
<formControlPr xmlns="http://schemas.microsoft.com/office/spreadsheetml/2009/9/main" objectType="Button" lockText="1"/>
</file>

<file path=xl/ctrlProps/ctrlProp89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00.xml><?xml version="1.0" encoding="utf-8"?>
<formControlPr xmlns="http://schemas.microsoft.com/office/spreadsheetml/2009/9/main" objectType="Button" lockText="1"/>
</file>

<file path=xl/ctrlProps/ctrlProp901.xml><?xml version="1.0" encoding="utf-8"?>
<formControlPr xmlns="http://schemas.microsoft.com/office/spreadsheetml/2009/9/main" objectType="Button" lockText="1"/>
</file>

<file path=xl/ctrlProps/ctrlProp902.xml><?xml version="1.0" encoding="utf-8"?>
<formControlPr xmlns="http://schemas.microsoft.com/office/spreadsheetml/2009/9/main" objectType="Button" lockText="1"/>
</file>

<file path=xl/ctrlProps/ctrlProp903.xml><?xml version="1.0" encoding="utf-8"?>
<formControlPr xmlns="http://schemas.microsoft.com/office/spreadsheetml/2009/9/main" objectType="Button" lockText="1"/>
</file>

<file path=xl/ctrlProps/ctrlProp904.xml><?xml version="1.0" encoding="utf-8"?>
<formControlPr xmlns="http://schemas.microsoft.com/office/spreadsheetml/2009/9/main" objectType="Button" lockText="1"/>
</file>

<file path=xl/ctrlProps/ctrlProp905.xml><?xml version="1.0" encoding="utf-8"?>
<formControlPr xmlns="http://schemas.microsoft.com/office/spreadsheetml/2009/9/main" objectType="Button" lockText="1"/>
</file>

<file path=xl/ctrlProps/ctrlProp906.xml><?xml version="1.0" encoding="utf-8"?>
<formControlPr xmlns="http://schemas.microsoft.com/office/spreadsheetml/2009/9/main" objectType="Button" lockText="1"/>
</file>

<file path=xl/ctrlProps/ctrlProp907.xml><?xml version="1.0" encoding="utf-8"?>
<formControlPr xmlns="http://schemas.microsoft.com/office/spreadsheetml/2009/9/main" objectType="Button" lockText="1"/>
</file>

<file path=xl/ctrlProps/ctrlProp908.xml><?xml version="1.0" encoding="utf-8"?>
<formControlPr xmlns="http://schemas.microsoft.com/office/spreadsheetml/2009/9/main" objectType="Button" lockText="1"/>
</file>

<file path=xl/ctrlProps/ctrlProp909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10.xml><?xml version="1.0" encoding="utf-8"?>
<formControlPr xmlns="http://schemas.microsoft.com/office/spreadsheetml/2009/9/main" objectType="Button" lockText="1"/>
</file>

<file path=xl/ctrlProps/ctrlProp911.xml><?xml version="1.0" encoding="utf-8"?>
<formControlPr xmlns="http://schemas.microsoft.com/office/spreadsheetml/2009/9/main" objectType="Button" lockText="1"/>
</file>

<file path=xl/ctrlProps/ctrlProp912.xml><?xml version="1.0" encoding="utf-8"?>
<formControlPr xmlns="http://schemas.microsoft.com/office/spreadsheetml/2009/9/main" objectType="Button" lockText="1"/>
</file>

<file path=xl/ctrlProps/ctrlProp913.xml><?xml version="1.0" encoding="utf-8"?>
<formControlPr xmlns="http://schemas.microsoft.com/office/spreadsheetml/2009/9/main" objectType="Button" lockText="1"/>
</file>

<file path=xl/ctrlProps/ctrlProp914.xml><?xml version="1.0" encoding="utf-8"?>
<formControlPr xmlns="http://schemas.microsoft.com/office/spreadsheetml/2009/9/main" objectType="Button" lockText="1"/>
</file>

<file path=xl/ctrlProps/ctrlProp915.xml><?xml version="1.0" encoding="utf-8"?>
<formControlPr xmlns="http://schemas.microsoft.com/office/spreadsheetml/2009/9/main" objectType="Button" lockText="1"/>
</file>

<file path=xl/ctrlProps/ctrlProp916.xml><?xml version="1.0" encoding="utf-8"?>
<formControlPr xmlns="http://schemas.microsoft.com/office/spreadsheetml/2009/9/main" objectType="Button" lockText="1"/>
</file>

<file path=xl/ctrlProps/ctrlProp917.xml><?xml version="1.0" encoding="utf-8"?>
<formControlPr xmlns="http://schemas.microsoft.com/office/spreadsheetml/2009/9/main" objectType="Button" lockText="1"/>
</file>

<file path=xl/ctrlProps/ctrlProp918.xml><?xml version="1.0" encoding="utf-8"?>
<formControlPr xmlns="http://schemas.microsoft.com/office/spreadsheetml/2009/9/main" objectType="Button" lockText="1"/>
</file>

<file path=xl/ctrlProps/ctrlProp919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20.xml><?xml version="1.0" encoding="utf-8"?>
<formControlPr xmlns="http://schemas.microsoft.com/office/spreadsheetml/2009/9/main" objectType="Button" lockText="1"/>
</file>

<file path=xl/ctrlProps/ctrlProp921.xml><?xml version="1.0" encoding="utf-8"?>
<formControlPr xmlns="http://schemas.microsoft.com/office/spreadsheetml/2009/9/main" objectType="Button" lockText="1"/>
</file>

<file path=xl/ctrlProps/ctrlProp922.xml><?xml version="1.0" encoding="utf-8"?>
<formControlPr xmlns="http://schemas.microsoft.com/office/spreadsheetml/2009/9/main" objectType="Button" lockText="1"/>
</file>

<file path=xl/ctrlProps/ctrlProp923.xml><?xml version="1.0" encoding="utf-8"?>
<formControlPr xmlns="http://schemas.microsoft.com/office/spreadsheetml/2009/9/main" objectType="Button" lockText="1"/>
</file>

<file path=xl/ctrlProps/ctrlProp924.xml><?xml version="1.0" encoding="utf-8"?>
<formControlPr xmlns="http://schemas.microsoft.com/office/spreadsheetml/2009/9/main" objectType="Button" lockText="1"/>
</file>

<file path=xl/ctrlProps/ctrlProp925.xml><?xml version="1.0" encoding="utf-8"?>
<formControlPr xmlns="http://schemas.microsoft.com/office/spreadsheetml/2009/9/main" objectType="Button" lockText="1"/>
</file>

<file path=xl/ctrlProps/ctrlProp926.xml><?xml version="1.0" encoding="utf-8"?>
<formControlPr xmlns="http://schemas.microsoft.com/office/spreadsheetml/2009/9/main" objectType="Button" lockText="1"/>
</file>

<file path=xl/ctrlProps/ctrlProp927.xml><?xml version="1.0" encoding="utf-8"?>
<formControlPr xmlns="http://schemas.microsoft.com/office/spreadsheetml/2009/9/main" objectType="Button" lockText="1"/>
</file>

<file path=xl/ctrlProps/ctrlProp928.xml><?xml version="1.0" encoding="utf-8"?>
<formControlPr xmlns="http://schemas.microsoft.com/office/spreadsheetml/2009/9/main" objectType="Button" lockText="1"/>
</file>

<file path=xl/ctrlProps/ctrlProp929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30.xml><?xml version="1.0" encoding="utf-8"?>
<formControlPr xmlns="http://schemas.microsoft.com/office/spreadsheetml/2009/9/main" objectType="Button" lockText="1"/>
</file>

<file path=xl/ctrlProps/ctrlProp931.xml><?xml version="1.0" encoding="utf-8"?>
<formControlPr xmlns="http://schemas.microsoft.com/office/spreadsheetml/2009/9/main" objectType="Button" lockText="1"/>
</file>

<file path=xl/ctrlProps/ctrlProp932.xml><?xml version="1.0" encoding="utf-8"?>
<formControlPr xmlns="http://schemas.microsoft.com/office/spreadsheetml/2009/9/main" objectType="Button" lockText="1"/>
</file>

<file path=xl/ctrlProps/ctrlProp933.xml><?xml version="1.0" encoding="utf-8"?>
<formControlPr xmlns="http://schemas.microsoft.com/office/spreadsheetml/2009/9/main" objectType="Button" lockText="1"/>
</file>

<file path=xl/ctrlProps/ctrlProp934.xml><?xml version="1.0" encoding="utf-8"?>
<formControlPr xmlns="http://schemas.microsoft.com/office/spreadsheetml/2009/9/main" objectType="Button" lockText="1"/>
</file>

<file path=xl/ctrlProps/ctrlProp935.xml><?xml version="1.0" encoding="utf-8"?>
<formControlPr xmlns="http://schemas.microsoft.com/office/spreadsheetml/2009/9/main" objectType="Button" lockText="1"/>
</file>

<file path=xl/ctrlProps/ctrlProp936.xml><?xml version="1.0" encoding="utf-8"?>
<formControlPr xmlns="http://schemas.microsoft.com/office/spreadsheetml/2009/9/main" objectType="Button" lockText="1"/>
</file>

<file path=xl/ctrlProps/ctrlProp937.xml><?xml version="1.0" encoding="utf-8"?>
<formControlPr xmlns="http://schemas.microsoft.com/office/spreadsheetml/2009/9/main" objectType="Button" lockText="1"/>
</file>

<file path=xl/ctrlProps/ctrlProp938.xml><?xml version="1.0" encoding="utf-8"?>
<formControlPr xmlns="http://schemas.microsoft.com/office/spreadsheetml/2009/9/main" objectType="Button" lockText="1"/>
</file>

<file path=xl/ctrlProps/ctrlProp939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40.xml><?xml version="1.0" encoding="utf-8"?>
<formControlPr xmlns="http://schemas.microsoft.com/office/spreadsheetml/2009/9/main" objectType="Button" lockText="1"/>
</file>

<file path=xl/ctrlProps/ctrlProp941.xml><?xml version="1.0" encoding="utf-8"?>
<formControlPr xmlns="http://schemas.microsoft.com/office/spreadsheetml/2009/9/main" objectType="Button" lockText="1"/>
</file>

<file path=xl/ctrlProps/ctrlProp942.xml><?xml version="1.0" encoding="utf-8"?>
<formControlPr xmlns="http://schemas.microsoft.com/office/spreadsheetml/2009/9/main" objectType="Button" lockText="1"/>
</file>

<file path=xl/ctrlProps/ctrlProp943.xml><?xml version="1.0" encoding="utf-8"?>
<formControlPr xmlns="http://schemas.microsoft.com/office/spreadsheetml/2009/9/main" objectType="Button" lockText="1"/>
</file>

<file path=xl/ctrlProps/ctrlProp944.xml><?xml version="1.0" encoding="utf-8"?>
<formControlPr xmlns="http://schemas.microsoft.com/office/spreadsheetml/2009/9/main" objectType="Button" lockText="1"/>
</file>

<file path=xl/ctrlProps/ctrlProp945.xml><?xml version="1.0" encoding="utf-8"?>
<formControlPr xmlns="http://schemas.microsoft.com/office/spreadsheetml/2009/9/main" objectType="Button" lockText="1"/>
</file>

<file path=xl/ctrlProps/ctrlProp946.xml><?xml version="1.0" encoding="utf-8"?>
<formControlPr xmlns="http://schemas.microsoft.com/office/spreadsheetml/2009/9/main" objectType="Button" lockText="1"/>
</file>

<file path=xl/ctrlProps/ctrlProp947.xml><?xml version="1.0" encoding="utf-8"?>
<formControlPr xmlns="http://schemas.microsoft.com/office/spreadsheetml/2009/9/main" objectType="Button" lockText="1"/>
</file>

<file path=xl/ctrlProps/ctrlProp948.xml><?xml version="1.0" encoding="utf-8"?>
<formControlPr xmlns="http://schemas.microsoft.com/office/spreadsheetml/2009/9/main" objectType="Button" lockText="1"/>
</file>

<file path=xl/ctrlProps/ctrlProp949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2" name="Butto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3" name="Butto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0" name="Butto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2" name="Butto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5" name="Button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6" name="Butto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0" name="Button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5" name="Button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0" name="Button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1" name="Butto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2" name="Butto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3" name="Button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4" name="Button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5" name="Button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8" name="Button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9" name="Button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0" name="Button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1" name="Button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2" name="Button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4" name="Button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5" name="Button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6" name="Button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8" name="Butto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9" name="Butto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0" name="Butto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5" name="Button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0" name="Button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2" name="Button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3" name="Button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5" name="Button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6" name="Button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7" name="Button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8" name="Button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0" name="Button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2" name="Button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4" name="Button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5" name="Button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6" name="Button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8" name="Button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0" name="Button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2" name="Button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4" name="Button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5" name="Button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7" name="Button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0" name="Button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2" name="Button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3" name="Button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4" name="Button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5" name="Button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6" name="Button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7" name="Button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8" name="Button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9" name="Button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0" name="Button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1" name="Button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2" name="Button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3" name="Button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4" name="Button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5" name="Button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6" name="Button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7" name="Button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8" name="Button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9" name="Button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0" name="Button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1" name="Button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2" name="Button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3" name="Button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4" name="Button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5" name="Button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6" name="Button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7" name="Button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8" name="Button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9" name="Button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0" name="Button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1" name="Button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2" name="Button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3" name="Button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4" name="Button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5" name="Button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6" name="Button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7" name="Button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8" name="Button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9" name="Button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0" name="Button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1" name="Button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2" name="Button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3" name="Button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4" name="Button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5" name="Butto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6" name="Butto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7" name="Button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8" name="Button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9" name="Butto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0" name="Button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1" name="Button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2" name="Button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3" name="Button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4" name="Button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35" name="Button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6" name="Button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7" name="Button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38" name="Button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9" name="Button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0" name="Butto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41" name="Button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42" name="Button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3" name="Button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44" name="Button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45" name="Button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6" name="Button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47" name="Button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48" name="Button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9" name="Button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50" name="Button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51" name="Button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52" name="Button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53" name="Button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54" name="Button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55" name="Button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56" name="Button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57" name="Button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59" name="Button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0" name="Button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61" name="Button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62" name="Button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3" name="Button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64" name="Button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65" name="Button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6" name="Button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67" name="Button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68" name="Button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9" name="Button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0" name="Button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71" name="Button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72" name="Button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3" name="Button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74" name="Button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75" name="Button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6" name="Button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77" name="Button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78" name="Button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9" name="Button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80" name="Button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81" name="Button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82" name="Button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83" name="Button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84" name="Button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85" name="Button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86" name="Button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87" name="Button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88" name="Button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89" name="Button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0" name="Button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91" name="Button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92" name="Button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3" name="Button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94" name="Button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95" name="Button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6" name="Button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97" name="Button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98" name="Button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9" name="Button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0" name="Button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01" name="Button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02" name="Button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3" name="Button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04" name="Button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05" name="Button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6" name="Button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07" name="Button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08" name="Button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9" name="Button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10" name="Button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11" name="Button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12" name="Button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13" name="Button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14" name="Button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15" name="Button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16" name="Button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17" name="Button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18" name="Button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19" name="Button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0" name="Button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21" name="Button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22" name="Button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3" name="Button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24" name="Button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25" name="Button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6" name="Button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27" name="Button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28" name="Button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9" name="Button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0" name="Button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31" name="Button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32" name="Button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3" name="Button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34" name="Button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35" name="Button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6" name="Button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37" name="Button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38" name="Button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9" name="Button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40" name="Button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41" name="Button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42" name="Button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43" name="Button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44" name="Button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45" name="Button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46" name="Button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47" name="Button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48" name="Button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49" name="Button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0" name="Button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51" name="Button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52" name="Button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3" name="Button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54" name="Button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55" name="Button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6" name="Button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57" name="Button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58" name="Button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9" name="Button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0" name="Button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61" name="Button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62" name="Button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3" name="Button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64" name="Button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65" name="Button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6" name="Button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67" name="Button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68" name="Button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9" name="Button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70" name="Button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71" name="Button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72" name="Button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73" name="Button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74" name="Button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75" name="Button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76" name="Button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77" name="Button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78" name="Button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79" name="Button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0" name="Button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81" name="Button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82" name="Button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3" name="Button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84" name="Button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85" name="Button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6" name="Button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87" name="Button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88" name="Button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9" name="Button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0" name="Button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91" name="Button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92" name="Button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3" name="Button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94" name="Button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95" name="Button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6" name="Button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97" name="Button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9" name="Button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00" name="Button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01" name="Button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02" name="Button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03" name="Button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04" name="Button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05" name="Button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06" name="Button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07" name="Button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08" name="Button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09" name="Button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0" name="Button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11" name="Button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12" name="Button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3" name="Button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14" name="Button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15" name="Button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6" name="Button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17" name="Button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18" name="Button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9" name="Button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0" name="Button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21" name="Button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22" name="Button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3" name="Button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24" name="Button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25" name="Button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6" name="Button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27" name="Button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28" name="Button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9" name="Button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30" name="Button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31" name="Button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32" name="Button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33" name="Button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34" name="Button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35" name="Button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36" name="Button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37" name="Button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38" name="Button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39" name="Button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0" name="Button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41" name="Button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42" name="Button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3" name="Button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44" name="Button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45" name="Button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6" name="Button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47" name="Button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48" name="Button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9" name="Button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0" name="Button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51" name="Button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52" name="Button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3" name="Button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54" name="Button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55" name="Button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6" name="Button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57" name="Button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58" name="Button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9" name="Button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60" name="Button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61" name="Button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62" name="Button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63" name="Button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64" name="Button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65" name="Button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66" name="Button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67" name="Button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68" name="Button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69" name="Button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0" name="Button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71" name="Button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72" name="Button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3" name="Button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74" name="Button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75" name="Button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6" name="Button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77" name="Button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78" name="Button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9" name="Button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0" name="Button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81" name="Button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82" name="Button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3" name="Button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84" name="Button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85" name="Button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6" name="Button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87" name="Button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88" name="Button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9" name="Button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90" name="Button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91" name="Button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92" name="Button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93" name="Button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94" name="Button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95" name="Button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96" name="Button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97" name="Button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98" name="Button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99" name="Button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0" name="Button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01" name="Button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02" name="Button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3" name="Button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04" name="Button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05" name="Button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6" name="Button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07" name="Button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08" name="Button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9" name="Button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0" name="Button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11" name="Button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12" name="Button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3" name="Button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14" name="Button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15" name="Button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6" name="Button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17" name="Button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18" name="Button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9" name="Button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20" name="Button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21" name="Button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22" name="Button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23" name="Button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24" name="Button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25" name="Button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26" name="Button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27" name="Button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28" name="Button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29" name="Button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0" name="Button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31" name="Button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32" name="Button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3" name="Button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34" name="Button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35" name="Button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6" name="Button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37" name="Button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38" name="Button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9" name="Button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0" name="Button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41" name="Button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42" name="Button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3" name="Button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44" name="Button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45" name="Button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6" name="Button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47" name="Button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48" name="Button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9" name="Button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50" name="Button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51" name="Button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52" name="Button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53" name="Button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54" name="Button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55" name="Button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56" name="Button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57" name="Button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58" name="Button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59" name="Button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0" name="Button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61" name="Button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62" name="Button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3" name="Button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64" name="Button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65" name="Button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6" name="Button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67" name="Button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68" name="Button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9" name="Button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0" name="Button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71" name="Button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72" name="Button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3" name="Button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74" name="Button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75" name="Button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6" name="Button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77" name="Button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78" name="Button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9" name="Button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80" name="Button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81" name="Button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82" name="Button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83" name="Button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84" name="Button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85" name="Button 561" hidden="1">
              <a:extLst>
                <a:ext uri="{63B3BB69-23CF-44E3-9099-C40C66FF867C}">
                  <a14:compatExt spid="_x0000_s1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86" name="Button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87" name="Button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88" name="Button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89" name="Button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0" name="Button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91" name="Button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92" name="Button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3" name="Button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94" name="Button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95" name="Button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6" name="Button 572" hidden="1">
              <a:extLst>
                <a:ext uri="{63B3BB69-23CF-44E3-9099-C40C66FF867C}">
                  <a14:compatExt spid="_x0000_s1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97" name="Button 573" hidden="1">
              <a:extLst>
                <a:ext uri="{63B3BB69-23CF-44E3-9099-C40C66FF867C}">
                  <a14:compatExt spid="_x0000_s1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98" name="Button 574" hidden="1">
              <a:extLst>
                <a:ext uri="{63B3BB69-23CF-44E3-9099-C40C66FF867C}">
                  <a14:compatExt spid="_x0000_s1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9" name="Button 575" hidden="1">
              <a:extLst>
                <a:ext uri="{63B3BB69-23CF-44E3-9099-C40C66FF867C}">
                  <a14:compatExt spid="_x0000_s1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0" name="Button 576" hidden="1">
              <a:extLst>
                <a:ext uri="{63B3BB69-23CF-44E3-9099-C40C66FF867C}">
                  <a14:compatExt spid="_x0000_s1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01" name="Button 577" hidden="1">
              <a:extLst>
                <a:ext uri="{63B3BB69-23CF-44E3-9099-C40C66FF867C}">
                  <a14:compatExt spid="_x0000_s1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02" name="Button 578" hidden="1">
              <a:extLst>
                <a:ext uri="{63B3BB69-23CF-44E3-9099-C40C66FF867C}">
                  <a14:compatExt spid="_x0000_s1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3" name="Button 579" hidden="1">
              <a:extLst>
                <a:ext uri="{63B3BB69-23CF-44E3-9099-C40C66FF867C}">
                  <a14:compatExt spid="_x0000_s1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04" name="Button 580" hidden="1">
              <a:extLst>
                <a:ext uri="{63B3BB69-23CF-44E3-9099-C40C66FF867C}">
                  <a14:compatExt spid="_x0000_s1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05" name="Button 581" hidden="1">
              <a:extLst>
                <a:ext uri="{63B3BB69-23CF-44E3-9099-C40C66FF867C}">
                  <a14:compatExt spid="_x0000_s1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6" name="Button 582" hidden="1">
              <a:extLst>
                <a:ext uri="{63B3BB69-23CF-44E3-9099-C40C66FF867C}">
                  <a14:compatExt spid="_x0000_s1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07" name="Button 583" hidden="1">
              <a:extLst>
                <a:ext uri="{63B3BB69-23CF-44E3-9099-C40C66FF867C}">
                  <a14:compatExt spid="_x0000_s1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08" name="Button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9" name="Button 585" hidden="1">
              <a:extLst>
                <a:ext uri="{63B3BB69-23CF-44E3-9099-C40C66FF867C}">
                  <a14:compatExt spid="_x0000_s1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10" name="Button 586" hidden="1">
              <a:extLst>
                <a:ext uri="{63B3BB69-23CF-44E3-9099-C40C66FF867C}">
                  <a14:compatExt spid="_x0000_s1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11" name="Button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12" name="Button 588" hidden="1">
              <a:extLst>
                <a:ext uri="{63B3BB69-23CF-44E3-9099-C40C66FF867C}">
                  <a14:compatExt spid="_x0000_s1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13" name="Button 589" hidden="1">
              <a:extLst>
                <a:ext uri="{63B3BB69-23CF-44E3-9099-C40C66FF867C}">
                  <a14:compatExt spid="_x0000_s1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14" name="Button 590" hidden="1">
              <a:extLst>
                <a:ext uri="{63B3BB69-23CF-44E3-9099-C40C66FF867C}">
                  <a14:compatExt spid="_x0000_s1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15" name="Button 591" hidden="1">
              <a:extLst>
                <a:ext uri="{63B3BB69-23CF-44E3-9099-C40C66FF867C}">
                  <a14:compatExt spid="_x0000_s1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16" name="Button 592" hidden="1">
              <a:extLst>
                <a:ext uri="{63B3BB69-23CF-44E3-9099-C40C66FF867C}">
                  <a14:compatExt spid="_x0000_s1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17" name="Button 593" hidden="1">
              <a:extLst>
                <a:ext uri="{63B3BB69-23CF-44E3-9099-C40C66FF867C}">
                  <a14:compatExt spid="_x0000_s1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18" name="Button 594" hidden="1">
              <a:extLst>
                <a:ext uri="{63B3BB69-23CF-44E3-9099-C40C66FF867C}">
                  <a14:compatExt spid="_x0000_s1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19" name="Button 595" hidden="1">
              <a:extLst>
                <a:ext uri="{63B3BB69-23CF-44E3-9099-C40C66FF867C}">
                  <a14:compatExt spid="_x0000_s1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0" name="Button 596" hidden="1">
              <a:extLst>
                <a:ext uri="{63B3BB69-23CF-44E3-9099-C40C66FF867C}">
                  <a14:compatExt spid="_x0000_s1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21" name="Button 597" hidden="1">
              <a:extLst>
                <a:ext uri="{63B3BB69-23CF-44E3-9099-C40C66FF867C}">
                  <a14:compatExt spid="_x0000_s1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22" name="Button 598" hidden="1">
              <a:extLst>
                <a:ext uri="{63B3BB69-23CF-44E3-9099-C40C66FF867C}">
                  <a14:compatExt spid="_x0000_s1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3" name="Button 599" hidden="1">
              <a:extLst>
                <a:ext uri="{63B3BB69-23CF-44E3-9099-C40C66FF867C}">
                  <a14:compatExt spid="_x0000_s1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24" name="Button 600" hidden="1">
              <a:extLst>
                <a:ext uri="{63B3BB69-23CF-44E3-9099-C40C66FF867C}">
                  <a14:compatExt spid="_x0000_s1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25" name="Button 601" hidden="1">
              <a:extLst>
                <a:ext uri="{63B3BB69-23CF-44E3-9099-C40C66FF867C}">
                  <a14:compatExt spid="_x0000_s1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6" name="Button 602" hidden="1">
              <a:extLst>
                <a:ext uri="{63B3BB69-23CF-44E3-9099-C40C66FF867C}">
                  <a14:compatExt spid="_x0000_s1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27" name="Button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28" name="Button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9" name="Button 605" hidden="1">
              <a:extLst>
                <a:ext uri="{63B3BB69-23CF-44E3-9099-C40C66FF867C}">
                  <a14:compatExt spid="_x0000_s1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0" name="Button 606" hidden="1">
              <a:extLst>
                <a:ext uri="{63B3BB69-23CF-44E3-9099-C40C66FF867C}">
                  <a14:compatExt spid="_x0000_s1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31" name="Button 607" hidden="1">
              <a:extLst>
                <a:ext uri="{63B3BB69-23CF-44E3-9099-C40C66FF867C}">
                  <a14:compatExt spid="_x0000_s1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32" name="Button 608" hidden="1">
              <a:extLst>
                <a:ext uri="{63B3BB69-23CF-44E3-9099-C40C66FF867C}">
                  <a14:compatExt spid="_x0000_s1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3" name="Button 609" hidden="1">
              <a:extLst>
                <a:ext uri="{63B3BB69-23CF-44E3-9099-C40C66FF867C}">
                  <a14:compatExt spid="_x0000_s1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34" name="Button 610" hidden="1">
              <a:extLst>
                <a:ext uri="{63B3BB69-23CF-44E3-9099-C40C66FF867C}">
                  <a14:compatExt spid="_x0000_s1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35" name="Button 611" hidden="1">
              <a:extLst>
                <a:ext uri="{63B3BB69-23CF-44E3-9099-C40C66FF867C}">
                  <a14:compatExt spid="_x0000_s1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6" name="Button 612" hidden="1">
              <a:extLst>
                <a:ext uri="{63B3BB69-23CF-44E3-9099-C40C66FF867C}">
                  <a14:compatExt spid="_x0000_s1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37" name="Button 613" hidden="1">
              <a:extLst>
                <a:ext uri="{63B3BB69-23CF-44E3-9099-C40C66FF867C}">
                  <a14:compatExt spid="_x0000_s1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38" name="Button 614" hidden="1">
              <a:extLst>
                <a:ext uri="{63B3BB69-23CF-44E3-9099-C40C66FF867C}">
                  <a14:compatExt spid="_x0000_s1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9" name="Button 615" hidden="1">
              <a:extLst>
                <a:ext uri="{63B3BB69-23CF-44E3-9099-C40C66FF867C}">
                  <a14:compatExt spid="_x0000_s1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40" name="Button 616" hidden="1">
              <a:extLst>
                <a:ext uri="{63B3BB69-23CF-44E3-9099-C40C66FF867C}">
                  <a14:compatExt spid="_x0000_s1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41" name="Button 617" hidden="1">
              <a:extLst>
                <a:ext uri="{63B3BB69-23CF-44E3-9099-C40C66FF867C}">
                  <a14:compatExt spid="_x0000_s1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42" name="Button 618" hidden="1">
              <a:extLst>
                <a:ext uri="{63B3BB69-23CF-44E3-9099-C40C66FF867C}">
                  <a14:compatExt spid="_x0000_s1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43" name="Button 619" hidden="1">
              <a:extLst>
                <a:ext uri="{63B3BB69-23CF-44E3-9099-C40C66FF867C}">
                  <a14:compatExt spid="_x0000_s1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44" name="Button 620" hidden="1">
              <a:extLst>
                <a:ext uri="{63B3BB69-23CF-44E3-9099-C40C66FF867C}">
                  <a14:compatExt spid="_x0000_s1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45" name="Button 621" hidden="1">
              <a:extLst>
                <a:ext uri="{63B3BB69-23CF-44E3-9099-C40C66FF867C}">
                  <a14:compatExt spid="_x0000_s1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46" name="Button 622" hidden="1">
              <a:extLst>
                <a:ext uri="{63B3BB69-23CF-44E3-9099-C40C66FF867C}">
                  <a14:compatExt spid="_x0000_s1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47" name="Button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48" name="Button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49" name="Button 625" hidden="1">
              <a:extLst>
                <a:ext uri="{63B3BB69-23CF-44E3-9099-C40C66FF867C}">
                  <a14:compatExt spid="_x0000_s1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0" name="Button 626" hidden="1">
              <a:extLst>
                <a:ext uri="{63B3BB69-23CF-44E3-9099-C40C66FF867C}">
                  <a14:compatExt spid="_x0000_s1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51" name="Button 627" hidden="1">
              <a:extLst>
                <a:ext uri="{63B3BB69-23CF-44E3-9099-C40C66FF867C}">
                  <a14:compatExt spid="_x0000_s1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52" name="Button 628" hidden="1">
              <a:extLst>
                <a:ext uri="{63B3BB69-23CF-44E3-9099-C40C66FF867C}">
                  <a14:compatExt spid="_x0000_s1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3" name="Button 629" hidden="1">
              <a:extLst>
                <a:ext uri="{63B3BB69-23CF-44E3-9099-C40C66FF867C}">
                  <a14:compatExt spid="_x0000_s1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54" name="Button 630" hidden="1">
              <a:extLst>
                <a:ext uri="{63B3BB69-23CF-44E3-9099-C40C66FF867C}">
                  <a14:compatExt spid="_x0000_s1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55" name="Button 631" hidden="1">
              <a:extLst>
                <a:ext uri="{63B3BB69-23CF-44E3-9099-C40C66FF867C}">
                  <a14:compatExt spid="_x0000_s1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6" name="Button 632" hidden="1">
              <a:extLst>
                <a:ext uri="{63B3BB69-23CF-44E3-9099-C40C66FF867C}">
                  <a14:compatExt spid="_x0000_s1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57" name="Button 633" hidden="1">
              <a:extLst>
                <a:ext uri="{63B3BB69-23CF-44E3-9099-C40C66FF867C}">
                  <a14:compatExt spid="_x0000_s1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58" name="Button 634" hidden="1">
              <a:extLst>
                <a:ext uri="{63B3BB69-23CF-44E3-9099-C40C66FF867C}">
                  <a14:compatExt spid="_x0000_s1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9" name="Button 635" hidden="1">
              <a:extLst>
                <a:ext uri="{63B3BB69-23CF-44E3-9099-C40C66FF867C}">
                  <a14:compatExt spid="_x0000_s1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0" name="Button 636" hidden="1">
              <a:extLst>
                <a:ext uri="{63B3BB69-23CF-44E3-9099-C40C66FF867C}">
                  <a14:compatExt spid="_x0000_s1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61" name="Button 637" hidden="1">
              <a:extLst>
                <a:ext uri="{63B3BB69-23CF-44E3-9099-C40C66FF867C}">
                  <a14:compatExt spid="_x0000_s1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62" name="Button 638" hidden="1">
              <a:extLst>
                <a:ext uri="{63B3BB69-23CF-44E3-9099-C40C66FF867C}">
                  <a14:compatExt spid="_x0000_s1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3" name="Button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64" name="Button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65" name="Button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6" name="Button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67" name="Button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68" name="Button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9" name="Button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70" name="Button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71" name="Button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72" name="Button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73" name="Button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74" name="Button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75" name="Button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76" name="Button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77" name="Button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78" name="Button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79" name="Button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0" name="Button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81" name="Button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82" name="Button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3" name="Button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84" name="Button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85" name="Button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6" name="Button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87" name="Button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88" name="Button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9" name="Button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0" name="Button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91" name="Button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92" name="Button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3" name="Button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94" name="Button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95" name="Button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6" name="Button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97" name="Button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98" name="Button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9" name="Button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00" name="Button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01" name="Button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02" name="Button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03" name="Button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04" name="Button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05" name="Button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06" name="Button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07" name="Button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08" name="Button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09" name="Button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0" name="Button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11" name="Button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12" name="Button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3" name="Button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14" name="Button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15" name="Button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6" name="Button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17" name="Button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18" name="Button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9" name="Button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0" name="Button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21" name="Button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22" name="Button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3" name="Button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24" name="Button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25" name="Button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6" name="Button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27" name="Button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28" name="Button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9" name="Button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30" name="Button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31" name="Button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32" name="Button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33" name="Button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34" name="Button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35" name="Button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36" name="Button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37" name="Button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38" name="Button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39" name="Button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0" name="Button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41" name="Button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42" name="Button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3" name="Button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44" name="Button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45" name="Button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6" name="Button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47" name="Button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48" name="Button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9" name="Button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0" name="Button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51" name="Button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52" name="Button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3" name="Button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54" name="Button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55" name="Button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6" name="Button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57" name="Button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58" name="Button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9" name="Button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60" name="Button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61" name="Button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62" name="Button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63" name="Button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64" name="Button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65" name="Button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66" name="Button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67" name="Button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68" name="Button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69" name="Button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0" name="Button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71" name="Button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72" name="Button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3" name="Button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74" name="Button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75" name="Button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6" name="Button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77" name="Button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78" name="Button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9" name="Button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0" name="Button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81" name="Button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82" name="Button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3" name="Button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84" name="Button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85" name="Button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6" name="Button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87" name="Button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88" name="Button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9" name="Button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90" name="Button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91" name="Button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92" name="Button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93" name="Button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94" name="Button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95" name="Button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96" name="Button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97" name="Button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98" name="Button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99" name="Button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0" name="Button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01" name="Button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02" name="Button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3" name="Button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04" name="Button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05" name="Button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6" name="Button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07" name="Button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08" name="Button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9" name="Button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0" name="Button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11" name="Button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12" name="Button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3" name="Button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14" name="Button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15" name="Button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6" name="Button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17" name="Button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18" name="Button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9" name="Button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20" name="Button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21" name="Button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22" name="Button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23" name="Button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24" name="Button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25" name="Button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26" name="Button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27" name="Button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28" name="Button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29" name="Button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0" name="Button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31" name="Button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32" name="Button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3" name="Button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34" name="Button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35" name="Button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6" name="Button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37" name="Button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38" name="Button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9" name="Button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0" name="Button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41" name="Button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42" name="Button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3" name="Button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44" name="Button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45" name="Button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6" name="Button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47" name="Button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48" name="Button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9" name="Button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50" name="Button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51" name="Button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52" name="Button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53" name="Button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54" name="Button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55" name="Button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56" name="Button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57" name="Button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58" name="Button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59" name="Button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0" name="Button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61" name="Button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62" name="Button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3" name="Button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64" name="Button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65" name="Button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6" name="Button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67" name="Button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68" name="Button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9" name="Button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0" name="Button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71" name="Button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72" name="Button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3" name="Button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74" name="Button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75" name="Button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6" name="Button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77" name="Button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78" name="Button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9" name="Button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80" name="Button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81" name="Button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82" name="Button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83" name="Button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84" name="Button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85" name="Button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86" name="Button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87" name="Button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88" name="Button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89" name="Button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0" name="Button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91" name="Button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92" name="Button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3" name="Button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94" name="Button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95" name="Button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6" name="Button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97" name="Button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98" name="Button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9" name="Button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0" name="Button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01" name="Button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02" name="Button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3" name="Button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04" name="Button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05" name="Button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6" name="Button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07" name="Button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08" name="Button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9" name="Button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10" name="Button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11" name="Button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12" name="Button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13" name="Button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14" name="Button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15" name="Button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16" name="Button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17" name="Button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18" name="Button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19" name="Button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0" name="Button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21" name="Button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22" name="Button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3" name="Button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24" name="Button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25" name="Button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6" name="Button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27" name="Button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28" name="Button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9" name="Button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0" name="Button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31" name="Button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32" name="Button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3" name="Button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34" name="Button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35" name="Button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6" name="Button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37" name="Button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38" name="Button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9" name="Button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40" name="Button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41" name="Button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42" name="Button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43" name="Button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44" name="Button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45" name="Button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46" name="Button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47" name="Button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48" name="Button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49" name="Button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0" name="Button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51" name="Button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52" name="Button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3" name="Button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54" name="Button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55" name="Button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6" name="Button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57" name="Button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58" name="Button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9" name="Button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60" name="Button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61" name="Button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62" name="Button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63" name="Button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64" name="Button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65" name="Button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66" name="Button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67" name="Button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68" name="Button 944" hidden="1">
              <a:extLst>
                <a:ext uri="{63B3BB69-23CF-44E3-9099-C40C66FF867C}">
                  <a14:compatExt spid="_x0000_s1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69" name="Button 945" hidden="1">
              <a:extLst>
                <a:ext uri="{63B3BB69-23CF-44E3-9099-C40C66FF867C}">
                  <a14:compatExt spid="_x0000_s1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70" name="Button 946" hidden="1">
              <a:extLst>
                <a:ext uri="{63B3BB69-23CF-44E3-9099-C40C66FF867C}">
                  <a14:compatExt spid="_x0000_s1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71" name="Button 947" hidden="1">
              <a:extLst>
                <a:ext uri="{63B3BB69-23CF-44E3-9099-C40C66FF867C}">
                  <a14:compatExt spid="_x0000_s1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72" name="Button 948" hidden="1">
              <a:extLst>
                <a:ext uri="{63B3BB69-23CF-44E3-9099-C40C66FF867C}">
                  <a14:compatExt spid="_x0000_s1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73" name="Button 949" hidden="1">
              <a:extLst>
                <a:ext uri="{63B3BB69-23CF-44E3-9099-C40C66FF867C}">
                  <a14:compatExt spid="_x0000_s1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RP%20Roll%20201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PR%20Roll29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08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credi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7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9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3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3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0\Master%20DRP%20Rol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RP%20Ro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2\Master%20DPR%20Roll03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PR%20Roll11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1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>
        <row r="13">
          <cell r="C13">
            <v>70952</v>
          </cell>
          <cell r="E13">
            <v>56866</v>
          </cell>
          <cell r="G13">
            <v>-12461</v>
          </cell>
          <cell r="I13">
            <v>-15688</v>
          </cell>
          <cell r="K13">
            <v>0</v>
          </cell>
        </row>
        <row r="29">
          <cell r="C29">
            <v>62702</v>
          </cell>
          <cell r="E29">
            <v>-163808</v>
          </cell>
          <cell r="G29">
            <v>0</v>
          </cell>
          <cell r="I29">
            <v>178586</v>
          </cell>
          <cell r="K29">
            <v>-70289</v>
          </cell>
        </row>
        <row r="35">
          <cell r="C35">
            <v>3243.8478336239623</v>
          </cell>
          <cell r="E35">
            <v>-976795.38361763221</v>
          </cell>
          <cell r="G35">
            <v>-141944.71772111813</v>
          </cell>
          <cell r="I35">
            <v>3360534.8182211211</v>
          </cell>
          <cell r="K35">
            <v>466839.7</v>
          </cell>
          <cell r="M35">
            <v>701623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1">
          <cell r="C41">
            <v>11814.034628883779</v>
          </cell>
          <cell r="E41">
            <v>89499.163325388436</v>
          </cell>
          <cell r="G41">
            <v>-75458.90032709729</v>
          </cell>
          <cell r="I41">
            <v>-265</v>
          </cell>
          <cell r="K41">
            <v>0</v>
          </cell>
          <cell r="M41">
            <v>0</v>
          </cell>
        </row>
        <row r="42">
          <cell r="C42">
            <v>106008.7172397502</v>
          </cell>
          <cell r="E42">
            <v>187376.09883284767</v>
          </cell>
          <cell r="G42">
            <v>-11562.403018389072</v>
          </cell>
          <cell r="I42">
            <v>-690.94271777724498</v>
          </cell>
          <cell r="K42">
            <v>15938</v>
          </cell>
          <cell r="M42">
            <v>0</v>
          </cell>
        </row>
        <row r="43"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</row>
        <row r="45">
          <cell r="C45">
            <v>-274.08776044845581</v>
          </cell>
          <cell r="E45">
            <v>93.652007400989532</v>
          </cell>
          <cell r="G45">
            <v>4156.6747689247131</v>
          </cell>
          <cell r="I45">
            <v>0</v>
          </cell>
          <cell r="K45">
            <v>0</v>
          </cell>
          <cell r="M45">
            <v>0</v>
          </cell>
        </row>
        <row r="46">
          <cell r="C46">
            <v>-26240.268737792969</v>
          </cell>
          <cell r="E46">
            <v>37456.0556640625</v>
          </cell>
          <cell r="G46">
            <v>177869.56127929688</v>
          </cell>
          <cell r="I46">
            <v>0</v>
          </cell>
          <cell r="K46">
            <v>0</v>
          </cell>
          <cell r="M46">
            <v>0</v>
          </cell>
        </row>
        <row r="47">
          <cell r="C47">
            <v>62501.345916748047</v>
          </cell>
          <cell r="E47">
            <v>33088.942321777344</v>
          </cell>
          <cell r="G47">
            <v>-147648.39415121078</v>
          </cell>
          <cell r="I47">
            <v>3410135</v>
          </cell>
          <cell r="K47">
            <v>14564</v>
          </cell>
          <cell r="M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</row>
        <row r="50">
          <cell r="C50">
            <v>-5023.8</v>
          </cell>
          <cell r="E50">
            <v>-8156.25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</row>
        <row r="51">
          <cell r="C51">
            <v>0</v>
          </cell>
          <cell r="E51">
            <v>0</v>
          </cell>
          <cell r="G51">
            <v>0</v>
          </cell>
          <cell r="I51">
            <v>-14</v>
          </cell>
          <cell r="K51">
            <v>0</v>
          </cell>
          <cell r="M51">
            <v>0</v>
          </cell>
        </row>
        <row r="53">
          <cell r="C53">
            <v>15000</v>
          </cell>
          <cell r="E53">
            <v>0</v>
          </cell>
          <cell r="G53">
            <v>0</v>
          </cell>
          <cell r="I53">
            <v>31000</v>
          </cell>
          <cell r="K53">
            <v>2000</v>
          </cell>
          <cell r="M53">
            <v>0</v>
          </cell>
        </row>
        <row r="54">
          <cell r="C54">
            <v>-117539</v>
          </cell>
          <cell r="E54">
            <v>-18181</v>
          </cell>
          <cell r="G54">
            <v>-254054</v>
          </cell>
          <cell r="I54">
            <v>-4348898.5</v>
          </cell>
          <cell r="K54">
            <v>-25074</v>
          </cell>
          <cell r="M54">
            <v>0</v>
          </cell>
        </row>
        <row r="55">
          <cell r="C55">
            <v>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0</v>
          </cell>
        </row>
        <row r="56">
          <cell r="C56">
            <v>4132.6460019593178</v>
          </cell>
          <cell r="E56">
            <v>-11107.670402759786</v>
          </cell>
          <cell r="G56">
            <v>-7730.915154981165</v>
          </cell>
          <cell r="I56">
            <v>221.10440350495628</v>
          </cell>
          <cell r="K56">
            <v>0</v>
          </cell>
          <cell r="M56">
            <v>0</v>
          </cell>
        </row>
        <row r="66">
          <cell r="C66">
            <v>124065.32559902893</v>
          </cell>
          <cell r="E66">
            <v>-995229.01252793625</v>
          </cell>
          <cell r="G66">
            <v>-392154.76043275057</v>
          </cell>
          <cell r="I66">
            <v>-915776.83521482442</v>
          </cell>
          <cell r="K66">
            <v>441755.7</v>
          </cell>
          <cell r="M66">
            <v>701623</v>
          </cell>
        </row>
        <row r="80">
          <cell r="C80">
            <v>0</v>
          </cell>
          <cell r="E80">
            <v>0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</row>
        <row r="82">
          <cell r="C82">
            <v>-9961.570648121331</v>
          </cell>
          <cell r="E82">
            <v>1998.029043675313</v>
          </cell>
          <cell r="G82">
            <v>0</v>
          </cell>
          <cell r="I82">
            <v>0</v>
          </cell>
          <cell r="K82">
            <v>0</v>
          </cell>
          <cell r="M82">
            <v>0</v>
          </cell>
        </row>
        <row r="83">
          <cell r="C83">
            <v>-1249.9999580383301</v>
          </cell>
          <cell r="E83">
            <v>0</v>
          </cell>
          <cell r="G83">
            <v>0</v>
          </cell>
          <cell r="I83">
            <v>0</v>
          </cell>
          <cell r="K83">
            <v>0</v>
          </cell>
          <cell r="M83">
            <v>0</v>
          </cell>
        </row>
        <row r="84">
          <cell r="C84">
            <v>0</v>
          </cell>
          <cell r="E84">
            <v>0</v>
          </cell>
          <cell r="G84">
            <v>0</v>
          </cell>
          <cell r="I84">
            <v>0</v>
          </cell>
          <cell r="K84">
            <v>0</v>
          </cell>
          <cell r="M84">
            <v>0</v>
          </cell>
        </row>
        <row r="85">
          <cell r="C85">
            <v>0</v>
          </cell>
          <cell r="E85">
            <v>0</v>
          </cell>
          <cell r="G85">
            <v>0</v>
          </cell>
          <cell r="I85">
            <v>0</v>
          </cell>
          <cell r="K85">
            <v>0</v>
          </cell>
          <cell r="M85">
            <v>0</v>
          </cell>
        </row>
        <row r="86">
          <cell r="C86">
            <v>0</v>
          </cell>
          <cell r="E86">
            <v>0</v>
          </cell>
          <cell r="G86">
            <v>0</v>
          </cell>
          <cell r="I86">
            <v>0</v>
          </cell>
          <cell r="K86">
            <v>0</v>
          </cell>
          <cell r="M86">
            <v>0</v>
          </cell>
        </row>
        <row r="87">
          <cell r="C87">
            <v>-1288.367919921875</v>
          </cell>
          <cell r="E87">
            <v>1843.5130615234375</v>
          </cell>
          <cell r="G87">
            <v>7178.3564453125</v>
          </cell>
          <cell r="I87">
            <v>0</v>
          </cell>
          <cell r="K87">
            <v>0</v>
          </cell>
          <cell r="M87">
            <v>0</v>
          </cell>
        </row>
        <row r="88">
          <cell r="C88">
            <v>1197.7940673828125</v>
          </cell>
          <cell r="E88">
            <v>-4544.0238037109375</v>
          </cell>
          <cell r="G88">
            <v>-11824.372938632965</v>
          </cell>
          <cell r="I88">
            <v>-56715</v>
          </cell>
          <cell r="K88">
            <v>-213</v>
          </cell>
          <cell r="M88">
            <v>0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</row>
        <row r="90">
          <cell r="C90">
            <v>-3604.8</v>
          </cell>
          <cell r="E90">
            <v>-1314</v>
          </cell>
          <cell r="G90">
            <v>0</v>
          </cell>
          <cell r="I90">
            <v>0</v>
          </cell>
          <cell r="K90">
            <v>0</v>
          </cell>
          <cell r="M90">
            <v>0</v>
          </cell>
        </row>
        <row r="91"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0</v>
          </cell>
          <cell r="M91">
            <v>0</v>
          </cell>
        </row>
        <row r="93"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</row>
        <row r="94">
          <cell r="C94">
            <v>-1195</v>
          </cell>
          <cell r="E94">
            <v>18578</v>
          </cell>
          <cell r="G94">
            <v>4653</v>
          </cell>
          <cell r="I94">
            <v>29602</v>
          </cell>
          <cell r="K94">
            <v>388</v>
          </cell>
          <cell r="M94">
            <v>0</v>
          </cell>
        </row>
        <row r="95">
          <cell r="C95">
            <v>0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</row>
        <row r="96">
          <cell r="C96">
            <v>136.29909201909095</v>
          </cell>
          <cell r="E96">
            <v>-402.88434497945673</v>
          </cell>
          <cell r="G96">
            <v>-2529.8456676751375</v>
          </cell>
          <cell r="I96">
            <v>0.13298515975475311</v>
          </cell>
          <cell r="K96">
            <v>0</v>
          </cell>
          <cell r="M96">
            <v>0</v>
          </cell>
        </row>
        <row r="97">
          <cell r="C97">
            <v>-15965.645366679644</v>
          </cell>
          <cell r="E97">
            <v>16158.633956508362</v>
          </cell>
          <cell r="G97">
            <v>-2522.8621609956026</v>
          </cell>
          <cell r="I97">
            <v>-27112.867014840245</v>
          </cell>
          <cell r="K97">
            <v>175</v>
          </cell>
          <cell r="M97">
            <v>0</v>
          </cell>
        </row>
      </sheetData>
      <sheetData sheetId="1"/>
      <sheetData sheetId="2"/>
      <sheetData sheetId="3">
        <row r="3">
          <cell r="B3" t="str">
            <v>NSW</v>
          </cell>
        </row>
        <row r="16">
          <cell r="D16">
            <v>45811</v>
          </cell>
        </row>
        <row r="19">
          <cell r="I19">
            <v>1315323.6000000001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87">
          <cell r="E87">
            <v>770.90757276071236</v>
          </cell>
        </row>
        <row r="88">
          <cell r="E88">
            <v>602.81466183432531</v>
          </cell>
        </row>
      </sheetData>
      <sheetData sheetId="4">
        <row r="3">
          <cell r="B3" t="str">
            <v>VIC</v>
          </cell>
        </row>
        <row r="16">
          <cell r="D16">
            <v>1503720</v>
          </cell>
        </row>
        <row r="19">
          <cell r="I19">
            <v>-2676393.86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87">
          <cell r="E87">
            <v>5427.0804971316575</v>
          </cell>
        </row>
        <row r="88">
          <cell r="E88">
            <v>-4283.7015868275112</v>
          </cell>
        </row>
      </sheetData>
      <sheetData sheetId="5">
        <row r="3">
          <cell r="B3" t="str">
            <v>QLD</v>
          </cell>
        </row>
        <row r="5">
          <cell r="B5">
            <v>36550</v>
          </cell>
        </row>
        <row r="16">
          <cell r="D16">
            <v>762688</v>
          </cell>
        </row>
        <row r="19">
          <cell r="I19">
            <v>-164895.37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0</v>
          </cell>
        </row>
        <row r="88">
          <cell r="E88">
            <v>154.04271163244266</v>
          </cell>
        </row>
      </sheetData>
      <sheetData sheetId="6">
        <row r="3">
          <cell r="B3" t="str">
            <v>S.A</v>
          </cell>
        </row>
        <row r="16">
          <cell r="D16">
            <v>4085926</v>
          </cell>
        </row>
        <row r="19">
          <cell r="I19">
            <v>-91818.98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101.56922218203545</v>
          </cell>
        </row>
        <row r="88">
          <cell r="E88">
            <v>66.084213763475418</v>
          </cell>
        </row>
      </sheetData>
      <sheetData sheetId="7">
        <row r="3">
          <cell r="B3" t="str">
            <v>SNWY</v>
          </cell>
        </row>
        <row r="16">
          <cell r="D16">
            <v>26224</v>
          </cell>
        </row>
        <row r="19">
          <cell r="I19">
            <v>-1516898.57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0</v>
          </cell>
        </row>
        <row r="88">
          <cell r="E88">
            <v>10</v>
          </cell>
        </row>
      </sheetData>
      <sheetData sheetId="8"/>
      <sheetData sheetId="9">
        <row r="16">
          <cell r="D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87">
          <cell r="E87">
            <v>0</v>
          </cell>
        </row>
        <row r="88">
          <cell r="E88">
            <v>0</v>
          </cell>
        </row>
      </sheetData>
      <sheetData sheetId="10">
        <row r="3">
          <cell r="B3" t="str">
            <v>EXTRA3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1">
        <row r="3">
          <cell r="B3" t="str">
            <v>EXTRA4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2">
        <row r="3">
          <cell r="B3" t="str">
            <v>EXTRA5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671" Type="http://schemas.openxmlformats.org/officeDocument/2006/relationships/ctrlProp" Target="../ctrlProps/ctrlProp669.xml"/><Relationship Id="rId769" Type="http://schemas.openxmlformats.org/officeDocument/2006/relationships/ctrlProp" Target="../ctrlProps/ctrlProp767.xml"/><Relationship Id="rId21" Type="http://schemas.openxmlformats.org/officeDocument/2006/relationships/ctrlProp" Target="../ctrlProps/ctrlProp19.xml"/><Relationship Id="rId324" Type="http://schemas.openxmlformats.org/officeDocument/2006/relationships/ctrlProp" Target="../ctrlProps/ctrlProp322.xml"/><Relationship Id="rId531" Type="http://schemas.openxmlformats.org/officeDocument/2006/relationships/ctrlProp" Target="../ctrlProps/ctrlProp529.xml"/><Relationship Id="rId629" Type="http://schemas.openxmlformats.org/officeDocument/2006/relationships/ctrlProp" Target="../ctrlProps/ctrlProp627.xml"/><Relationship Id="rId170" Type="http://schemas.openxmlformats.org/officeDocument/2006/relationships/ctrlProp" Target="../ctrlProps/ctrlProp168.xml"/><Relationship Id="rId836" Type="http://schemas.openxmlformats.org/officeDocument/2006/relationships/ctrlProp" Target="../ctrlProps/ctrlProp834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682" Type="http://schemas.openxmlformats.org/officeDocument/2006/relationships/ctrlProp" Target="../ctrlProps/ctrlProp680.xml"/><Relationship Id="rId903" Type="http://schemas.openxmlformats.org/officeDocument/2006/relationships/ctrlProp" Target="../ctrlProps/ctrlProp901.xml"/><Relationship Id="rId32" Type="http://schemas.openxmlformats.org/officeDocument/2006/relationships/ctrlProp" Target="../ctrlProps/ctrlProp30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42" Type="http://schemas.openxmlformats.org/officeDocument/2006/relationships/ctrlProp" Target="../ctrlProps/ctrlProp540.xml"/><Relationship Id="rId181" Type="http://schemas.openxmlformats.org/officeDocument/2006/relationships/ctrlProp" Target="../ctrlProps/ctrlProp179.xml"/><Relationship Id="rId402" Type="http://schemas.openxmlformats.org/officeDocument/2006/relationships/ctrlProp" Target="../ctrlProps/ctrlProp400.xml"/><Relationship Id="rId847" Type="http://schemas.openxmlformats.org/officeDocument/2006/relationships/ctrlProp" Target="../ctrlProps/ctrlProp845.xml"/><Relationship Id="rId279" Type="http://schemas.openxmlformats.org/officeDocument/2006/relationships/ctrlProp" Target="../ctrlProps/ctrlProp277.xml"/><Relationship Id="rId486" Type="http://schemas.openxmlformats.org/officeDocument/2006/relationships/ctrlProp" Target="../ctrlProps/ctrlProp484.xml"/><Relationship Id="rId693" Type="http://schemas.openxmlformats.org/officeDocument/2006/relationships/ctrlProp" Target="../ctrlProps/ctrlProp691.xml"/><Relationship Id="rId707" Type="http://schemas.openxmlformats.org/officeDocument/2006/relationships/ctrlProp" Target="../ctrlProps/ctrlProp705.xml"/><Relationship Id="rId914" Type="http://schemas.openxmlformats.org/officeDocument/2006/relationships/ctrlProp" Target="../ctrlProps/ctrlProp912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346" Type="http://schemas.openxmlformats.org/officeDocument/2006/relationships/ctrlProp" Target="../ctrlProps/ctrlProp344.xml"/><Relationship Id="rId553" Type="http://schemas.openxmlformats.org/officeDocument/2006/relationships/ctrlProp" Target="../ctrlProps/ctrlProp551.xml"/><Relationship Id="rId760" Type="http://schemas.openxmlformats.org/officeDocument/2006/relationships/ctrlProp" Target="../ctrlProps/ctrlProp75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858" Type="http://schemas.openxmlformats.org/officeDocument/2006/relationships/ctrlProp" Target="../ctrlProps/ctrlProp856.xml"/><Relationship Id="rId497" Type="http://schemas.openxmlformats.org/officeDocument/2006/relationships/ctrlProp" Target="../ctrlProps/ctrlProp495.xml"/><Relationship Id="rId620" Type="http://schemas.openxmlformats.org/officeDocument/2006/relationships/ctrlProp" Target="../ctrlProps/ctrlProp618.xml"/><Relationship Id="rId718" Type="http://schemas.openxmlformats.org/officeDocument/2006/relationships/ctrlProp" Target="../ctrlProps/ctrlProp716.xml"/><Relationship Id="rId925" Type="http://schemas.openxmlformats.org/officeDocument/2006/relationships/ctrlProp" Target="../ctrlProps/ctrlProp92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217" Type="http://schemas.openxmlformats.org/officeDocument/2006/relationships/ctrlProp" Target="../ctrlProps/ctrlProp215.xml"/><Relationship Id="rId564" Type="http://schemas.openxmlformats.org/officeDocument/2006/relationships/ctrlProp" Target="../ctrlProps/ctrlProp562.xml"/><Relationship Id="rId771" Type="http://schemas.openxmlformats.org/officeDocument/2006/relationships/ctrlProp" Target="../ctrlProps/ctrlProp769.xml"/><Relationship Id="rId869" Type="http://schemas.openxmlformats.org/officeDocument/2006/relationships/ctrlProp" Target="../ctrlProps/ctrlProp867.xml"/><Relationship Id="rId424" Type="http://schemas.openxmlformats.org/officeDocument/2006/relationships/ctrlProp" Target="../ctrlProps/ctrlProp422.xml"/><Relationship Id="rId631" Type="http://schemas.openxmlformats.org/officeDocument/2006/relationships/ctrlProp" Target="../ctrlProps/ctrlProp629.xml"/><Relationship Id="rId729" Type="http://schemas.openxmlformats.org/officeDocument/2006/relationships/ctrlProp" Target="../ctrlProps/ctrlProp727.xml"/><Relationship Id="rId270" Type="http://schemas.openxmlformats.org/officeDocument/2006/relationships/ctrlProp" Target="../ctrlProps/ctrlProp268.xml"/><Relationship Id="rId936" Type="http://schemas.openxmlformats.org/officeDocument/2006/relationships/ctrlProp" Target="../ctrlProps/ctrlProp93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575" Type="http://schemas.openxmlformats.org/officeDocument/2006/relationships/ctrlProp" Target="../ctrlProps/ctrlProp573.xml"/><Relationship Id="rId782" Type="http://schemas.openxmlformats.org/officeDocument/2006/relationships/ctrlProp" Target="../ctrlProps/ctrlProp780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642" Type="http://schemas.openxmlformats.org/officeDocument/2006/relationships/ctrlProp" Target="../ctrlProps/ctrlProp640.xml"/><Relationship Id="rId281" Type="http://schemas.openxmlformats.org/officeDocument/2006/relationships/ctrlProp" Target="../ctrlProps/ctrlProp279.xml"/><Relationship Id="rId502" Type="http://schemas.openxmlformats.org/officeDocument/2006/relationships/ctrlProp" Target="../ctrlProps/ctrlProp500.xml"/><Relationship Id="rId947" Type="http://schemas.openxmlformats.org/officeDocument/2006/relationships/ctrlProp" Target="../ctrlProps/ctrlProp945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586" Type="http://schemas.openxmlformats.org/officeDocument/2006/relationships/ctrlProp" Target="../ctrlProps/ctrlProp584.xml"/><Relationship Id="rId793" Type="http://schemas.openxmlformats.org/officeDocument/2006/relationships/ctrlProp" Target="../ctrlProps/ctrlProp791.xml"/><Relationship Id="rId807" Type="http://schemas.openxmlformats.org/officeDocument/2006/relationships/ctrlProp" Target="../ctrlProps/ctrlProp805.xml"/><Relationship Id="rId7" Type="http://schemas.openxmlformats.org/officeDocument/2006/relationships/ctrlProp" Target="../ctrlProps/ctrlProp5.xml"/><Relationship Id="rId239" Type="http://schemas.openxmlformats.org/officeDocument/2006/relationships/ctrlProp" Target="../ctrlProps/ctrlProp237.xml"/><Relationship Id="rId446" Type="http://schemas.openxmlformats.org/officeDocument/2006/relationships/ctrlProp" Target="../ctrlProps/ctrlProp444.xml"/><Relationship Id="rId653" Type="http://schemas.openxmlformats.org/officeDocument/2006/relationships/ctrlProp" Target="../ctrlProps/ctrlProp651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860" Type="http://schemas.openxmlformats.org/officeDocument/2006/relationships/ctrlProp" Target="../ctrlProps/ctrlProp858.xml"/><Relationship Id="rId87" Type="http://schemas.openxmlformats.org/officeDocument/2006/relationships/ctrlProp" Target="../ctrlProps/ctrlProp85.xml"/><Relationship Id="rId513" Type="http://schemas.openxmlformats.org/officeDocument/2006/relationships/ctrlProp" Target="../ctrlProps/ctrlProp511.xml"/><Relationship Id="rId597" Type="http://schemas.openxmlformats.org/officeDocument/2006/relationships/ctrlProp" Target="../ctrlProps/ctrlProp595.xml"/><Relationship Id="rId720" Type="http://schemas.openxmlformats.org/officeDocument/2006/relationships/ctrlProp" Target="../ctrlProps/ctrlProp718.xml"/><Relationship Id="rId818" Type="http://schemas.openxmlformats.org/officeDocument/2006/relationships/ctrlProp" Target="../ctrlProps/ctrlProp816.xml"/><Relationship Id="rId152" Type="http://schemas.openxmlformats.org/officeDocument/2006/relationships/ctrlProp" Target="../ctrlProps/ctrlProp150.xml"/><Relationship Id="rId457" Type="http://schemas.openxmlformats.org/officeDocument/2006/relationships/ctrlProp" Target="../ctrlProps/ctrlProp455.xml"/><Relationship Id="rId664" Type="http://schemas.openxmlformats.org/officeDocument/2006/relationships/ctrlProp" Target="../ctrlProps/ctrlProp662.xml"/><Relationship Id="rId871" Type="http://schemas.openxmlformats.org/officeDocument/2006/relationships/ctrlProp" Target="../ctrlProps/ctrlProp869.xml"/><Relationship Id="rId14" Type="http://schemas.openxmlformats.org/officeDocument/2006/relationships/ctrlProp" Target="../ctrlProps/ctrlProp12.xml"/><Relationship Id="rId317" Type="http://schemas.openxmlformats.org/officeDocument/2006/relationships/ctrlProp" Target="../ctrlProps/ctrlProp315.xml"/><Relationship Id="rId524" Type="http://schemas.openxmlformats.org/officeDocument/2006/relationships/ctrlProp" Target="../ctrlProps/ctrlProp522.xml"/><Relationship Id="rId731" Type="http://schemas.openxmlformats.org/officeDocument/2006/relationships/ctrlProp" Target="../ctrlProps/ctrlProp729.xml"/><Relationship Id="rId98" Type="http://schemas.openxmlformats.org/officeDocument/2006/relationships/ctrlProp" Target="../ctrlProps/ctrlProp96.xml"/><Relationship Id="rId163" Type="http://schemas.openxmlformats.org/officeDocument/2006/relationships/ctrlProp" Target="../ctrlProps/ctrlProp161.xml"/><Relationship Id="rId370" Type="http://schemas.openxmlformats.org/officeDocument/2006/relationships/ctrlProp" Target="../ctrlProps/ctrlProp368.xml"/><Relationship Id="rId829" Type="http://schemas.openxmlformats.org/officeDocument/2006/relationships/ctrlProp" Target="../ctrlProps/ctrlProp827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675" Type="http://schemas.openxmlformats.org/officeDocument/2006/relationships/ctrlProp" Target="../ctrlProps/ctrlProp673.xml"/><Relationship Id="rId882" Type="http://schemas.openxmlformats.org/officeDocument/2006/relationships/ctrlProp" Target="../ctrlProps/ctrlProp880.xml"/><Relationship Id="rId25" Type="http://schemas.openxmlformats.org/officeDocument/2006/relationships/ctrlProp" Target="../ctrlProps/ctrlProp23.xml"/><Relationship Id="rId328" Type="http://schemas.openxmlformats.org/officeDocument/2006/relationships/ctrlProp" Target="../ctrlProps/ctrlProp326.xml"/><Relationship Id="rId535" Type="http://schemas.openxmlformats.org/officeDocument/2006/relationships/ctrlProp" Target="../ctrlProps/ctrlProp533.xml"/><Relationship Id="rId742" Type="http://schemas.openxmlformats.org/officeDocument/2006/relationships/ctrlProp" Target="../ctrlProps/ctrlProp74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602" Type="http://schemas.openxmlformats.org/officeDocument/2006/relationships/ctrlProp" Target="../ctrlProps/ctrlProp600.xml"/><Relationship Id="rId241" Type="http://schemas.openxmlformats.org/officeDocument/2006/relationships/ctrlProp" Target="../ctrlProps/ctrlProp239.xml"/><Relationship Id="rId479" Type="http://schemas.openxmlformats.org/officeDocument/2006/relationships/ctrlProp" Target="../ctrlProps/ctrlProp477.xml"/><Relationship Id="rId686" Type="http://schemas.openxmlformats.org/officeDocument/2006/relationships/ctrlProp" Target="../ctrlProps/ctrlProp684.xml"/><Relationship Id="rId893" Type="http://schemas.openxmlformats.org/officeDocument/2006/relationships/ctrlProp" Target="../ctrlProps/ctrlProp891.xml"/><Relationship Id="rId907" Type="http://schemas.openxmlformats.org/officeDocument/2006/relationships/ctrlProp" Target="../ctrlProps/ctrlProp905.xml"/><Relationship Id="rId36" Type="http://schemas.openxmlformats.org/officeDocument/2006/relationships/ctrlProp" Target="../ctrlProps/ctrlProp34.xml"/><Relationship Id="rId339" Type="http://schemas.openxmlformats.org/officeDocument/2006/relationships/ctrlProp" Target="../ctrlProps/ctrlProp337.xml"/><Relationship Id="rId546" Type="http://schemas.openxmlformats.org/officeDocument/2006/relationships/ctrlProp" Target="../ctrlProps/ctrlProp544.xml"/><Relationship Id="rId753" Type="http://schemas.openxmlformats.org/officeDocument/2006/relationships/ctrlProp" Target="../ctrlProps/ctrlProp751.xml"/><Relationship Id="rId101" Type="http://schemas.openxmlformats.org/officeDocument/2006/relationships/ctrlProp" Target="../ctrlProps/ctrlProp99.xml"/><Relationship Id="rId185" Type="http://schemas.openxmlformats.org/officeDocument/2006/relationships/ctrlProp" Target="../ctrlProps/ctrlProp183.xml"/><Relationship Id="rId406" Type="http://schemas.openxmlformats.org/officeDocument/2006/relationships/ctrlProp" Target="../ctrlProps/ctrlProp404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392" Type="http://schemas.openxmlformats.org/officeDocument/2006/relationships/ctrlProp" Target="../ctrlProps/ctrlProp390.xml"/><Relationship Id="rId448" Type="http://schemas.openxmlformats.org/officeDocument/2006/relationships/ctrlProp" Target="../ctrlProps/ctrlProp446.xml"/><Relationship Id="rId613" Type="http://schemas.openxmlformats.org/officeDocument/2006/relationships/ctrlProp" Target="../ctrlProps/ctrlProp611.xml"/><Relationship Id="rId655" Type="http://schemas.openxmlformats.org/officeDocument/2006/relationships/ctrlProp" Target="../ctrlProps/ctrlProp653.xml"/><Relationship Id="rId697" Type="http://schemas.openxmlformats.org/officeDocument/2006/relationships/ctrlProp" Target="../ctrlProps/ctrlProp695.xml"/><Relationship Id="rId820" Type="http://schemas.openxmlformats.org/officeDocument/2006/relationships/ctrlProp" Target="../ctrlProps/ctrlProp818.xml"/><Relationship Id="rId862" Type="http://schemas.openxmlformats.org/officeDocument/2006/relationships/ctrlProp" Target="../ctrlProps/ctrlProp860.xml"/><Relationship Id="rId918" Type="http://schemas.openxmlformats.org/officeDocument/2006/relationships/ctrlProp" Target="../ctrlProps/ctrlProp916.xml"/><Relationship Id="rId252" Type="http://schemas.openxmlformats.org/officeDocument/2006/relationships/ctrlProp" Target="../ctrlProps/ctrlProp25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515" Type="http://schemas.openxmlformats.org/officeDocument/2006/relationships/ctrlProp" Target="../ctrlProps/ctrlProp513.xml"/><Relationship Id="rId722" Type="http://schemas.openxmlformats.org/officeDocument/2006/relationships/ctrlProp" Target="../ctrlProps/ctrlProp720.xml"/><Relationship Id="rId47" Type="http://schemas.openxmlformats.org/officeDocument/2006/relationships/ctrlProp" Target="../ctrlProps/ctrlProp45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557" Type="http://schemas.openxmlformats.org/officeDocument/2006/relationships/ctrlProp" Target="../ctrlProps/ctrlProp555.xml"/><Relationship Id="rId599" Type="http://schemas.openxmlformats.org/officeDocument/2006/relationships/ctrlProp" Target="../ctrlProps/ctrlProp597.xml"/><Relationship Id="rId764" Type="http://schemas.openxmlformats.org/officeDocument/2006/relationships/ctrlProp" Target="../ctrlProps/ctrlProp762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459" Type="http://schemas.openxmlformats.org/officeDocument/2006/relationships/ctrlProp" Target="../ctrlProps/ctrlProp457.xml"/><Relationship Id="rId624" Type="http://schemas.openxmlformats.org/officeDocument/2006/relationships/ctrlProp" Target="../ctrlProps/ctrlProp622.xml"/><Relationship Id="rId666" Type="http://schemas.openxmlformats.org/officeDocument/2006/relationships/ctrlProp" Target="../ctrlProps/ctrlProp664.xml"/><Relationship Id="rId831" Type="http://schemas.openxmlformats.org/officeDocument/2006/relationships/ctrlProp" Target="../ctrlProps/ctrlProp829.xml"/><Relationship Id="rId873" Type="http://schemas.openxmlformats.org/officeDocument/2006/relationships/ctrlProp" Target="../ctrlProps/ctrlProp871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63" Type="http://schemas.openxmlformats.org/officeDocument/2006/relationships/ctrlProp" Target="../ctrlProps/ctrlProp261.xml"/><Relationship Id="rId319" Type="http://schemas.openxmlformats.org/officeDocument/2006/relationships/ctrlProp" Target="../ctrlProps/ctrlProp317.xml"/><Relationship Id="rId470" Type="http://schemas.openxmlformats.org/officeDocument/2006/relationships/ctrlProp" Target="../ctrlProps/ctrlProp468.xml"/><Relationship Id="rId526" Type="http://schemas.openxmlformats.org/officeDocument/2006/relationships/ctrlProp" Target="../ctrlProps/ctrlProp524.xml"/><Relationship Id="rId929" Type="http://schemas.openxmlformats.org/officeDocument/2006/relationships/ctrlProp" Target="../ctrlProps/ctrlProp92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568" Type="http://schemas.openxmlformats.org/officeDocument/2006/relationships/ctrlProp" Target="../ctrlProps/ctrlProp566.xml"/><Relationship Id="rId733" Type="http://schemas.openxmlformats.org/officeDocument/2006/relationships/ctrlProp" Target="../ctrlProps/ctrlProp731.xml"/><Relationship Id="rId775" Type="http://schemas.openxmlformats.org/officeDocument/2006/relationships/ctrlProp" Target="../ctrlProps/ctrlProp773.xml"/><Relationship Id="rId940" Type="http://schemas.openxmlformats.org/officeDocument/2006/relationships/ctrlProp" Target="../ctrlProps/ctrlProp93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428" Type="http://schemas.openxmlformats.org/officeDocument/2006/relationships/ctrlProp" Target="../ctrlProps/ctrlProp426.xml"/><Relationship Id="rId635" Type="http://schemas.openxmlformats.org/officeDocument/2006/relationships/ctrlProp" Target="../ctrlProps/ctrlProp633.xml"/><Relationship Id="rId677" Type="http://schemas.openxmlformats.org/officeDocument/2006/relationships/ctrlProp" Target="../ctrlProps/ctrlProp675.xml"/><Relationship Id="rId800" Type="http://schemas.openxmlformats.org/officeDocument/2006/relationships/ctrlProp" Target="../ctrlProps/ctrlProp798.xml"/><Relationship Id="rId842" Type="http://schemas.openxmlformats.org/officeDocument/2006/relationships/ctrlProp" Target="../ctrlProps/ctrlProp840.xml"/><Relationship Id="rId232" Type="http://schemas.openxmlformats.org/officeDocument/2006/relationships/ctrlProp" Target="../ctrlProps/ctrlProp230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702" Type="http://schemas.openxmlformats.org/officeDocument/2006/relationships/ctrlProp" Target="../ctrlProps/ctrlProp700.xml"/><Relationship Id="rId884" Type="http://schemas.openxmlformats.org/officeDocument/2006/relationships/ctrlProp" Target="../ctrlProps/ctrlProp882.xml"/><Relationship Id="rId27" Type="http://schemas.openxmlformats.org/officeDocument/2006/relationships/ctrlProp" Target="../ctrlProps/ctrlProp25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537" Type="http://schemas.openxmlformats.org/officeDocument/2006/relationships/ctrlProp" Target="../ctrlProps/ctrlProp535.xml"/><Relationship Id="rId579" Type="http://schemas.openxmlformats.org/officeDocument/2006/relationships/ctrlProp" Target="../ctrlProps/ctrlProp577.xml"/><Relationship Id="rId744" Type="http://schemas.openxmlformats.org/officeDocument/2006/relationships/ctrlProp" Target="../ctrlProps/ctrlProp742.xml"/><Relationship Id="rId786" Type="http://schemas.openxmlformats.org/officeDocument/2006/relationships/ctrlProp" Target="../ctrlProps/ctrlProp784.xml"/><Relationship Id="rId951" Type="http://schemas.openxmlformats.org/officeDocument/2006/relationships/ctrlProp" Target="../ctrlProps/ctrlProp949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41" Type="http://schemas.openxmlformats.org/officeDocument/2006/relationships/ctrlProp" Target="../ctrlProps/ctrlProp339.xml"/><Relationship Id="rId383" Type="http://schemas.openxmlformats.org/officeDocument/2006/relationships/ctrlProp" Target="../ctrlProps/ctrlProp381.xml"/><Relationship Id="rId439" Type="http://schemas.openxmlformats.org/officeDocument/2006/relationships/ctrlProp" Target="../ctrlProps/ctrlProp437.xml"/><Relationship Id="rId590" Type="http://schemas.openxmlformats.org/officeDocument/2006/relationships/ctrlProp" Target="../ctrlProps/ctrlProp588.xml"/><Relationship Id="rId604" Type="http://schemas.openxmlformats.org/officeDocument/2006/relationships/ctrlProp" Target="../ctrlProps/ctrlProp602.xml"/><Relationship Id="rId646" Type="http://schemas.openxmlformats.org/officeDocument/2006/relationships/ctrlProp" Target="../ctrlProps/ctrlProp644.xml"/><Relationship Id="rId811" Type="http://schemas.openxmlformats.org/officeDocument/2006/relationships/ctrlProp" Target="../ctrlProps/ctrlProp809.xml"/><Relationship Id="rId201" Type="http://schemas.openxmlformats.org/officeDocument/2006/relationships/ctrlProp" Target="../ctrlProps/ctrlProp199.xml"/><Relationship Id="rId243" Type="http://schemas.openxmlformats.org/officeDocument/2006/relationships/ctrlProp" Target="../ctrlProps/ctrlProp241.xml"/><Relationship Id="rId285" Type="http://schemas.openxmlformats.org/officeDocument/2006/relationships/ctrlProp" Target="../ctrlProps/ctrlProp283.xml"/><Relationship Id="rId450" Type="http://schemas.openxmlformats.org/officeDocument/2006/relationships/ctrlProp" Target="../ctrlProps/ctrlProp448.xml"/><Relationship Id="rId506" Type="http://schemas.openxmlformats.org/officeDocument/2006/relationships/ctrlProp" Target="../ctrlProps/ctrlProp504.xml"/><Relationship Id="rId688" Type="http://schemas.openxmlformats.org/officeDocument/2006/relationships/ctrlProp" Target="../ctrlProps/ctrlProp686.xml"/><Relationship Id="rId853" Type="http://schemas.openxmlformats.org/officeDocument/2006/relationships/ctrlProp" Target="../ctrlProps/ctrlProp851.xml"/><Relationship Id="rId895" Type="http://schemas.openxmlformats.org/officeDocument/2006/relationships/ctrlProp" Target="../ctrlProps/ctrlProp893.xml"/><Relationship Id="rId909" Type="http://schemas.openxmlformats.org/officeDocument/2006/relationships/ctrlProp" Target="../ctrlProps/ctrlProp907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492" Type="http://schemas.openxmlformats.org/officeDocument/2006/relationships/ctrlProp" Target="../ctrlProps/ctrlProp490.xml"/><Relationship Id="rId548" Type="http://schemas.openxmlformats.org/officeDocument/2006/relationships/ctrlProp" Target="../ctrlProps/ctrlProp546.xml"/><Relationship Id="rId713" Type="http://schemas.openxmlformats.org/officeDocument/2006/relationships/ctrlProp" Target="../ctrlProps/ctrlProp711.xml"/><Relationship Id="rId755" Type="http://schemas.openxmlformats.org/officeDocument/2006/relationships/ctrlProp" Target="../ctrlProps/ctrlProp753.xml"/><Relationship Id="rId797" Type="http://schemas.openxmlformats.org/officeDocument/2006/relationships/ctrlProp" Target="../ctrlProps/ctrlProp795.xml"/><Relationship Id="rId920" Type="http://schemas.openxmlformats.org/officeDocument/2006/relationships/ctrlProp" Target="../ctrlProps/ctrlProp91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87" Type="http://schemas.openxmlformats.org/officeDocument/2006/relationships/ctrlProp" Target="../ctrlProps/ctrlProp185.xml"/><Relationship Id="rId352" Type="http://schemas.openxmlformats.org/officeDocument/2006/relationships/ctrlProp" Target="../ctrlProps/ctrlProp350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615" Type="http://schemas.openxmlformats.org/officeDocument/2006/relationships/ctrlProp" Target="../ctrlProps/ctrlProp613.xml"/><Relationship Id="rId822" Type="http://schemas.openxmlformats.org/officeDocument/2006/relationships/ctrlProp" Target="../ctrlProps/ctrlProp820.xml"/><Relationship Id="rId212" Type="http://schemas.openxmlformats.org/officeDocument/2006/relationships/ctrlProp" Target="../ctrlProps/ctrlProp210.xml"/><Relationship Id="rId254" Type="http://schemas.openxmlformats.org/officeDocument/2006/relationships/ctrlProp" Target="../ctrlProps/ctrlProp252.xml"/><Relationship Id="rId657" Type="http://schemas.openxmlformats.org/officeDocument/2006/relationships/ctrlProp" Target="../ctrlProps/ctrlProp655.xml"/><Relationship Id="rId699" Type="http://schemas.openxmlformats.org/officeDocument/2006/relationships/ctrlProp" Target="../ctrlProps/ctrlProp697.xml"/><Relationship Id="rId864" Type="http://schemas.openxmlformats.org/officeDocument/2006/relationships/ctrlProp" Target="../ctrlProps/ctrlProp862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96" Type="http://schemas.openxmlformats.org/officeDocument/2006/relationships/ctrlProp" Target="../ctrlProps/ctrlProp294.xml"/><Relationship Id="rId461" Type="http://schemas.openxmlformats.org/officeDocument/2006/relationships/ctrlProp" Target="../ctrlProps/ctrlProp459.xml"/><Relationship Id="rId517" Type="http://schemas.openxmlformats.org/officeDocument/2006/relationships/ctrlProp" Target="../ctrlProps/ctrlProp515.xml"/><Relationship Id="rId559" Type="http://schemas.openxmlformats.org/officeDocument/2006/relationships/ctrlProp" Target="../ctrlProps/ctrlProp557.xml"/><Relationship Id="rId724" Type="http://schemas.openxmlformats.org/officeDocument/2006/relationships/ctrlProp" Target="../ctrlProps/ctrlProp722.xml"/><Relationship Id="rId766" Type="http://schemas.openxmlformats.org/officeDocument/2006/relationships/ctrlProp" Target="../ctrlProps/ctrlProp764.xml"/><Relationship Id="rId931" Type="http://schemas.openxmlformats.org/officeDocument/2006/relationships/ctrlProp" Target="../ctrlProps/ctrlProp929.xml"/><Relationship Id="rId60" Type="http://schemas.openxmlformats.org/officeDocument/2006/relationships/ctrlProp" Target="../ctrlProps/ctrlProp58.xml"/><Relationship Id="rId156" Type="http://schemas.openxmlformats.org/officeDocument/2006/relationships/ctrlProp" Target="../ctrlProps/ctrlProp154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63" Type="http://schemas.openxmlformats.org/officeDocument/2006/relationships/ctrlProp" Target="../ctrlProps/ctrlProp361.xml"/><Relationship Id="rId419" Type="http://schemas.openxmlformats.org/officeDocument/2006/relationships/ctrlProp" Target="../ctrlProps/ctrlProp417.xml"/><Relationship Id="rId570" Type="http://schemas.openxmlformats.org/officeDocument/2006/relationships/ctrlProp" Target="../ctrlProps/ctrlProp568.xml"/><Relationship Id="rId626" Type="http://schemas.openxmlformats.org/officeDocument/2006/relationships/ctrlProp" Target="../ctrlProps/ctrlProp624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668" Type="http://schemas.openxmlformats.org/officeDocument/2006/relationships/ctrlProp" Target="../ctrlProps/ctrlProp666.xml"/><Relationship Id="rId833" Type="http://schemas.openxmlformats.org/officeDocument/2006/relationships/ctrlProp" Target="../ctrlProps/ctrlProp831.xml"/><Relationship Id="rId875" Type="http://schemas.openxmlformats.org/officeDocument/2006/relationships/ctrlProp" Target="../ctrlProps/ctrlProp873.xml"/><Relationship Id="rId18" Type="http://schemas.openxmlformats.org/officeDocument/2006/relationships/ctrlProp" Target="../ctrlProps/ctrlProp16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528" Type="http://schemas.openxmlformats.org/officeDocument/2006/relationships/ctrlProp" Target="../ctrlProps/ctrlProp526.xml"/><Relationship Id="rId735" Type="http://schemas.openxmlformats.org/officeDocument/2006/relationships/ctrlProp" Target="../ctrlProps/ctrlProp733.xml"/><Relationship Id="rId900" Type="http://schemas.openxmlformats.org/officeDocument/2006/relationships/ctrlProp" Target="../ctrlProps/ctrlProp898.xml"/><Relationship Id="rId942" Type="http://schemas.openxmlformats.org/officeDocument/2006/relationships/ctrlProp" Target="../ctrlProps/ctrlProp940.xml"/><Relationship Id="rId125" Type="http://schemas.openxmlformats.org/officeDocument/2006/relationships/ctrlProp" Target="../ctrlProps/ctrlProp123.xml"/><Relationship Id="rId167" Type="http://schemas.openxmlformats.org/officeDocument/2006/relationships/ctrlProp" Target="../ctrlProps/ctrlProp165.xml"/><Relationship Id="rId332" Type="http://schemas.openxmlformats.org/officeDocument/2006/relationships/ctrlProp" Target="../ctrlProps/ctrlProp330.xml"/><Relationship Id="rId374" Type="http://schemas.openxmlformats.org/officeDocument/2006/relationships/ctrlProp" Target="../ctrlProps/ctrlProp372.xml"/><Relationship Id="rId581" Type="http://schemas.openxmlformats.org/officeDocument/2006/relationships/ctrlProp" Target="../ctrlProps/ctrlProp579.xml"/><Relationship Id="rId777" Type="http://schemas.openxmlformats.org/officeDocument/2006/relationships/ctrlProp" Target="../ctrlProps/ctrlProp775.xml"/><Relationship Id="rId71" Type="http://schemas.openxmlformats.org/officeDocument/2006/relationships/ctrlProp" Target="../ctrlProps/ctrlProp69.xml"/><Relationship Id="rId234" Type="http://schemas.openxmlformats.org/officeDocument/2006/relationships/ctrlProp" Target="../ctrlProps/ctrlProp232.xml"/><Relationship Id="rId637" Type="http://schemas.openxmlformats.org/officeDocument/2006/relationships/ctrlProp" Target="../ctrlProps/ctrlProp635.xml"/><Relationship Id="rId679" Type="http://schemas.openxmlformats.org/officeDocument/2006/relationships/ctrlProp" Target="../ctrlProps/ctrlProp677.xml"/><Relationship Id="rId802" Type="http://schemas.openxmlformats.org/officeDocument/2006/relationships/ctrlProp" Target="../ctrlProps/ctrlProp800.xml"/><Relationship Id="rId844" Type="http://schemas.openxmlformats.org/officeDocument/2006/relationships/ctrlProp" Target="../ctrlProps/ctrlProp842.xml"/><Relationship Id="rId886" Type="http://schemas.openxmlformats.org/officeDocument/2006/relationships/ctrlProp" Target="../ctrlProps/ctrlProp884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76" Type="http://schemas.openxmlformats.org/officeDocument/2006/relationships/ctrlProp" Target="../ctrlProps/ctrlProp274.xml"/><Relationship Id="rId441" Type="http://schemas.openxmlformats.org/officeDocument/2006/relationships/ctrlProp" Target="../ctrlProps/ctrlProp439.xml"/><Relationship Id="rId483" Type="http://schemas.openxmlformats.org/officeDocument/2006/relationships/ctrlProp" Target="../ctrlProps/ctrlProp481.xml"/><Relationship Id="rId539" Type="http://schemas.openxmlformats.org/officeDocument/2006/relationships/ctrlProp" Target="../ctrlProps/ctrlProp537.xml"/><Relationship Id="rId690" Type="http://schemas.openxmlformats.org/officeDocument/2006/relationships/ctrlProp" Target="../ctrlProps/ctrlProp688.xml"/><Relationship Id="rId704" Type="http://schemas.openxmlformats.org/officeDocument/2006/relationships/ctrlProp" Target="../ctrlProps/ctrlProp702.xml"/><Relationship Id="rId746" Type="http://schemas.openxmlformats.org/officeDocument/2006/relationships/ctrlProp" Target="../ctrlProps/ctrlProp744.xml"/><Relationship Id="rId911" Type="http://schemas.openxmlformats.org/officeDocument/2006/relationships/ctrlProp" Target="../ctrlProps/ctrlProp909.xml"/><Relationship Id="rId40" Type="http://schemas.openxmlformats.org/officeDocument/2006/relationships/ctrlProp" Target="../ctrlProps/ctrlProp38.xml"/><Relationship Id="rId136" Type="http://schemas.openxmlformats.org/officeDocument/2006/relationships/ctrlProp" Target="../ctrlProps/ctrlProp134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43" Type="http://schemas.openxmlformats.org/officeDocument/2006/relationships/ctrlProp" Target="../ctrlProps/ctrlProp341.xml"/><Relationship Id="rId550" Type="http://schemas.openxmlformats.org/officeDocument/2006/relationships/ctrlProp" Target="../ctrlProps/ctrlProp548.xml"/><Relationship Id="rId788" Type="http://schemas.openxmlformats.org/officeDocument/2006/relationships/ctrlProp" Target="../ctrlProps/ctrlProp786.xml"/><Relationship Id="rId82" Type="http://schemas.openxmlformats.org/officeDocument/2006/relationships/ctrlProp" Target="../ctrlProps/ctrlProp80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592" Type="http://schemas.openxmlformats.org/officeDocument/2006/relationships/ctrlProp" Target="../ctrlProps/ctrlProp590.xml"/><Relationship Id="rId606" Type="http://schemas.openxmlformats.org/officeDocument/2006/relationships/ctrlProp" Target="../ctrlProps/ctrlProp604.xml"/><Relationship Id="rId648" Type="http://schemas.openxmlformats.org/officeDocument/2006/relationships/ctrlProp" Target="../ctrlProps/ctrlProp646.xml"/><Relationship Id="rId813" Type="http://schemas.openxmlformats.org/officeDocument/2006/relationships/ctrlProp" Target="../ctrlProps/ctrlProp811.xml"/><Relationship Id="rId855" Type="http://schemas.openxmlformats.org/officeDocument/2006/relationships/ctrlProp" Target="../ctrlProps/ctrlProp853.xml"/><Relationship Id="rId245" Type="http://schemas.openxmlformats.org/officeDocument/2006/relationships/ctrlProp" Target="../ctrlProps/ctrlProp243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52" Type="http://schemas.openxmlformats.org/officeDocument/2006/relationships/ctrlProp" Target="../ctrlProps/ctrlProp450.xml"/><Relationship Id="rId494" Type="http://schemas.openxmlformats.org/officeDocument/2006/relationships/ctrlProp" Target="../ctrlProps/ctrlProp492.xml"/><Relationship Id="rId508" Type="http://schemas.openxmlformats.org/officeDocument/2006/relationships/ctrlProp" Target="../ctrlProps/ctrlProp506.xml"/><Relationship Id="rId715" Type="http://schemas.openxmlformats.org/officeDocument/2006/relationships/ctrlProp" Target="../ctrlProps/ctrlProp713.xml"/><Relationship Id="rId897" Type="http://schemas.openxmlformats.org/officeDocument/2006/relationships/ctrlProp" Target="../ctrlProps/ctrlProp895.xml"/><Relationship Id="rId922" Type="http://schemas.openxmlformats.org/officeDocument/2006/relationships/ctrlProp" Target="../ctrlProps/ctrlProp920.xml"/><Relationship Id="rId105" Type="http://schemas.openxmlformats.org/officeDocument/2006/relationships/ctrlProp" Target="../ctrlProps/ctrlProp103.xml"/><Relationship Id="rId147" Type="http://schemas.openxmlformats.org/officeDocument/2006/relationships/ctrlProp" Target="../ctrlProps/ctrlProp145.xml"/><Relationship Id="rId312" Type="http://schemas.openxmlformats.org/officeDocument/2006/relationships/ctrlProp" Target="../ctrlProps/ctrlProp310.xml"/><Relationship Id="rId354" Type="http://schemas.openxmlformats.org/officeDocument/2006/relationships/ctrlProp" Target="../ctrlProps/ctrlProp352.xml"/><Relationship Id="rId757" Type="http://schemas.openxmlformats.org/officeDocument/2006/relationships/ctrlProp" Target="../ctrlProps/ctrlProp755.xml"/><Relationship Id="rId799" Type="http://schemas.openxmlformats.org/officeDocument/2006/relationships/ctrlProp" Target="../ctrlProps/ctrlProp797.xml"/><Relationship Id="rId51" Type="http://schemas.openxmlformats.org/officeDocument/2006/relationships/ctrlProp" Target="../ctrlProps/ctrlProp49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561" Type="http://schemas.openxmlformats.org/officeDocument/2006/relationships/ctrlProp" Target="../ctrlProps/ctrlProp559.xml"/><Relationship Id="rId617" Type="http://schemas.openxmlformats.org/officeDocument/2006/relationships/ctrlProp" Target="../ctrlProps/ctrlProp615.xml"/><Relationship Id="rId659" Type="http://schemas.openxmlformats.org/officeDocument/2006/relationships/ctrlProp" Target="../ctrlProps/ctrlProp657.xml"/><Relationship Id="rId824" Type="http://schemas.openxmlformats.org/officeDocument/2006/relationships/ctrlProp" Target="../ctrlProps/ctrlProp822.xml"/><Relationship Id="rId866" Type="http://schemas.openxmlformats.org/officeDocument/2006/relationships/ctrlProp" Target="../ctrlProps/ctrlProp864.xml"/><Relationship Id="rId214" Type="http://schemas.openxmlformats.org/officeDocument/2006/relationships/ctrlProp" Target="../ctrlProps/ctrlProp212.xml"/><Relationship Id="rId256" Type="http://schemas.openxmlformats.org/officeDocument/2006/relationships/ctrlProp" Target="../ctrlProps/ctrlProp254.xml"/><Relationship Id="rId298" Type="http://schemas.openxmlformats.org/officeDocument/2006/relationships/ctrlProp" Target="../ctrlProps/ctrlProp296.xml"/><Relationship Id="rId421" Type="http://schemas.openxmlformats.org/officeDocument/2006/relationships/ctrlProp" Target="../ctrlProps/ctrlProp419.xml"/><Relationship Id="rId463" Type="http://schemas.openxmlformats.org/officeDocument/2006/relationships/ctrlProp" Target="../ctrlProps/ctrlProp461.xml"/><Relationship Id="rId519" Type="http://schemas.openxmlformats.org/officeDocument/2006/relationships/ctrlProp" Target="../ctrlProps/ctrlProp517.xml"/><Relationship Id="rId670" Type="http://schemas.openxmlformats.org/officeDocument/2006/relationships/ctrlProp" Target="../ctrlProps/ctrlProp668.xml"/><Relationship Id="rId116" Type="http://schemas.openxmlformats.org/officeDocument/2006/relationships/ctrlProp" Target="../ctrlProps/ctrlProp114.xml"/><Relationship Id="rId158" Type="http://schemas.openxmlformats.org/officeDocument/2006/relationships/ctrlProp" Target="../ctrlProps/ctrlProp156.xml"/><Relationship Id="rId323" Type="http://schemas.openxmlformats.org/officeDocument/2006/relationships/ctrlProp" Target="../ctrlProps/ctrlProp321.xml"/><Relationship Id="rId530" Type="http://schemas.openxmlformats.org/officeDocument/2006/relationships/ctrlProp" Target="../ctrlProps/ctrlProp528.xml"/><Relationship Id="rId726" Type="http://schemas.openxmlformats.org/officeDocument/2006/relationships/ctrlProp" Target="../ctrlProps/ctrlProp724.xml"/><Relationship Id="rId768" Type="http://schemas.openxmlformats.org/officeDocument/2006/relationships/ctrlProp" Target="../ctrlProps/ctrlProp766.xml"/><Relationship Id="rId933" Type="http://schemas.openxmlformats.org/officeDocument/2006/relationships/ctrlProp" Target="../ctrlProps/ctrlProp931.xml"/><Relationship Id="rId20" Type="http://schemas.openxmlformats.org/officeDocument/2006/relationships/ctrlProp" Target="../ctrlProps/ctrlProp18.xml"/><Relationship Id="rId62" Type="http://schemas.openxmlformats.org/officeDocument/2006/relationships/ctrlProp" Target="../ctrlProps/ctrlProp60.xml"/><Relationship Id="rId365" Type="http://schemas.openxmlformats.org/officeDocument/2006/relationships/ctrlProp" Target="../ctrlProps/ctrlProp363.xml"/><Relationship Id="rId572" Type="http://schemas.openxmlformats.org/officeDocument/2006/relationships/ctrlProp" Target="../ctrlProps/ctrlProp570.xml"/><Relationship Id="rId628" Type="http://schemas.openxmlformats.org/officeDocument/2006/relationships/ctrlProp" Target="../ctrlProps/ctrlProp626.xml"/><Relationship Id="rId835" Type="http://schemas.openxmlformats.org/officeDocument/2006/relationships/ctrlProp" Target="../ctrlProps/ctrlProp833.xml"/><Relationship Id="rId225" Type="http://schemas.openxmlformats.org/officeDocument/2006/relationships/ctrlProp" Target="../ctrlProps/ctrlProp223.xml"/><Relationship Id="rId267" Type="http://schemas.openxmlformats.org/officeDocument/2006/relationships/ctrlProp" Target="../ctrlProps/ctrlProp265.xml"/><Relationship Id="rId432" Type="http://schemas.openxmlformats.org/officeDocument/2006/relationships/ctrlProp" Target="../ctrlProps/ctrlProp430.xml"/><Relationship Id="rId474" Type="http://schemas.openxmlformats.org/officeDocument/2006/relationships/ctrlProp" Target="../ctrlProps/ctrlProp472.xml"/><Relationship Id="rId877" Type="http://schemas.openxmlformats.org/officeDocument/2006/relationships/ctrlProp" Target="../ctrlProps/ctrlProp875.xml"/><Relationship Id="rId127" Type="http://schemas.openxmlformats.org/officeDocument/2006/relationships/ctrlProp" Target="../ctrlProps/ctrlProp125.xml"/><Relationship Id="rId681" Type="http://schemas.openxmlformats.org/officeDocument/2006/relationships/ctrlProp" Target="../ctrlProps/ctrlProp679.xml"/><Relationship Id="rId737" Type="http://schemas.openxmlformats.org/officeDocument/2006/relationships/ctrlProp" Target="../ctrlProps/ctrlProp735.xml"/><Relationship Id="rId779" Type="http://schemas.openxmlformats.org/officeDocument/2006/relationships/ctrlProp" Target="../ctrlProps/ctrlProp777.xml"/><Relationship Id="rId902" Type="http://schemas.openxmlformats.org/officeDocument/2006/relationships/ctrlProp" Target="../ctrlProps/ctrlProp900.xml"/><Relationship Id="rId944" Type="http://schemas.openxmlformats.org/officeDocument/2006/relationships/ctrlProp" Target="../ctrlProps/ctrlProp942.xml"/><Relationship Id="rId31" Type="http://schemas.openxmlformats.org/officeDocument/2006/relationships/ctrlProp" Target="../ctrlProps/ctrlProp29.xml"/><Relationship Id="rId73" Type="http://schemas.openxmlformats.org/officeDocument/2006/relationships/ctrlProp" Target="../ctrlProps/ctrlProp71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76" Type="http://schemas.openxmlformats.org/officeDocument/2006/relationships/ctrlProp" Target="../ctrlProps/ctrlProp374.xml"/><Relationship Id="rId541" Type="http://schemas.openxmlformats.org/officeDocument/2006/relationships/ctrlProp" Target="../ctrlProps/ctrlProp539.xml"/><Relationship Id="rId583" Type="http://schemas.openxmlformats.org/officeDocument/2006/relationships/ctrlProp" Target="../ctrlProps/ctrlProp581.xml"/><Relationship Id="rId639" Type="http://schemas.openxmlformats.org/officeDocument/2006/relationships/ctrlProp" Target="../ctrlProps/ctrlProp637.xml"/><Relationship Id="rId790" Type="http://schemas.openxmlformats.org/officeDocument/2006/relationships/ctrlProp" Target="../ctrlProps/ctrlProp788.xml"/><Relationship Id="rId804" Type="http://schemas.openxmlformats.org/officeDocument/2006/relationships/ctrlProp" Target="../ctrlProps/ctrlProp802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36" Type="http://schemas.openxmlformats.org/officeDocument/2006/relationships/ctrlProp" Target="../ctrlProps/ctrlProp234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443" Type="http://schemas.openxmlformats.org/officeDocument/2006/relationships/ctrlProp" Target="../ctrlProps/ctrlProp441.xml"/><Relationship Id="rId650" Type="http://schemas.openxmlformats.org/officeDocument/2006/relationships/ctrlProp" Target="../ctrlProps/ctrlProp648.xml"/><Relationship Id="rId846" Type="http://schemas.openxmlformats.org/officeDocument/2006/relationships/ctrlProp" Target="../ctrlProps/ctrlProp844.xml"/><Relationship Id="rId888" Type="http://schemas.openxmlformats.org/officeDocument/2006/relationships/ctrlProp" Target="../ctrlProps/ctrlProp886.xml"/><Relationship Id="rId303" Type="http://schemas.openxmlformats.org/officeDocument/2006/relationships/ctrlProp" Target="../ctrlProps/ctrlProp301.xml"/><Relationship Id="rId485" Type="http://schemas.openxmlformats.org/officeDocument/2006/relationships/ctrlProp" Target="../ctrlProps/ctrlProp483.xml"/><Relationship Id="rId692" Type="http://schemas.openxmlformats.org/officeDocument/2006/relationships/ctrlProp" Target="../ctrlProps/ctrlProp690.xml"/><Relationship Id="rId706" Type="http://schemas.openxmlformats.org/officeDocument/2006/relationships/ctrlProp" Target="../ctrlProps/ctrlProp704.xml"/><Relationship Id="rId748" Type="http://schemas.openxmlformats.org/officeDocument/2006/relationships/ctrlProp" Target="../ctrlProps/ctrlProp746.xml"/><Relationship Id="rId913" Type="http://schemas.openxmlformats.org/officeDocument/2006/relationships/ctrlProp" Target="../ctrlProps/ctrlProp91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510" Type="http://schemas.openxmlformats.org/officeDocument/2006/relationships/ctrlProp" Target="../ctrlProps/ctrlProp508.xml"/><Relationship Id="rId552" Type="http://schemas.openxmlformats.org/officeDocument/2006/relationships/ctrlProp" Target="../ctrlProps/ctrlProp550.xml"/><Relationship Id="rId594" Type="http://schemas.openxmlformats.org/officeDocument/2006/relationships/ctrlProp" Target="../ctrlProps/ctrlProp592.xml"/><Relationship Id="rId608" Type="http://schemas.openxmlformats.org/officeDocument/2006/relationships/ctrlProp" Target="../ctrlProps/ctrlProp606.xml"/><Relationship Id="rId815" Type="http://schemas.openxmlformats.org/officeDocument/2006/relationships/ctrlProp" Target="../ctrlProps/ctrlProp813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857" Type="http://schemas.openxmlformats.org/officeDocument/2006/relationships/ctrlProp" Target="../ctrlProps/ctrlProp855.xml"/><Relationship Id="rId899" Type="http://schemas.openxmlformats.org/officeDocument/2006/relationships/ctrlProp" Target="../ctrlProps/ctrlProp897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454" Type="http://schemas.openxmlformats.org/officeDocument/2006/relationships/ctrlProp" Target="../ctrlProps/ctrlProp452.xml"/><Relationship Id="rId496" Type="http://schemas.openxmlformats.org/officeDocument/2006/relationships/ctrlProp" Target="../ctrlProps/ctrlProp494.xml"/><Relationship Id="rId661" Type="http://schemas.openxmlformats.org/officeDocument/2006/relationships/ctrlProp" Target="../ctrlProps/ctrlProp659.xml"/><Relationship Id="rId717" Type="http://schemas.openxmlformats.org/officeDocument/2006/relationships/ctrlProp" Target="../ctrlProps/ctrlProp715.xml"/><Relationship Id="rId759" Type="http://schemas.openxmlformats.org/officeDocument/2006/relationships/ctrlProp" Target="../ctrlProps/ctrlProp757.xml"/><Relationship Id="rId924" Type="http://schemas.openxmlformats.org/officeDocument/2006/relationships/ctrlProp" Target="../ctrlProps/ctrlProp922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521" Type="http://schemas.openxmlformats.org/officeDocument/2006/relationships/ctrlProp" Target="../ctrlProps/ctrlProp519.xml"/><Relationship Id="rId563" Type="http://schemas.openxmlformats.org/officeDocument/2006/relationships/ctrlProp" Target="../ctrlProps/ctrlProp561.xml"/><Relationship Id="rId619" Type="http://schemas.openxmlformats.org/officeDocument/2006/relationships/ctrlProp" Target="../ctrlProps/ctrlProp617.xml"/><Relationship Id="rId770" Type="http://schemas.openxmlformats.org/officeDocument/2006/relationships/ctrlProp" Target="../ctrlProps/ctrlProp768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826" Type="http://schemas.openxmlformats.org/officeDocument/2006/relationships/ctrlProp" Target="../ctrlProps/ctrlProp824.xml"/><Relationship Id="rId868" Type="http://schemas.openxmlformats.org/officeDocument/2006/relationships/ctrlProp" Target="../ctrlProps/ctrlProp866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630" Type="http://schemas.openxmlformats.org/officeDocument/2006/relationships/ctrlProp" Target="../ctrlProps/ctrlProp628.xml"/><Relationship Id="rId672" Type="http://schemas.openxmlformats.org/officeDocument/2006/relationships/ctrlProp" Target="../ctrlProps/ctrlProp670.xml"/><Relationship Id="rId728" Type="http://schemas.openxmlformats.org/officeDocument/2006/relationships/ctrlProp" Target="../ctrlProps/ctrlProp726.xml"/><Relationship Id="rId935" Type="http://schemas.openxmlformats.org/officeDocument/2006/relationships/ctrlProp" Target="../ctrlProps/ctrlProp933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532" Type="http://schemas.openxmlformats.org/officeDocument/2006/relationships/ctrlProp" Target="../ctrlProps/ctrlProp530.xml"/><Relationship Id="rId574" Type="http://schemas.openxmlformats.org/officeDocument/2006/relationships/ctrlProp" Target="../ctrlProps/ctrlProp572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781" Type="http://schemas.openxmlformats.org/officeDocument/2006/relationships/ctrlProp" Target="../ctrlProps/ctrlProp779.xml"/><Relationship Id="rId837" Type="http://schemas.openxmlformats.org/officeDocument/2006/relationships/ctrlProp" Target="../ctrlProps/ctrlProp835.xml"/><Relationship Id="rId879" Type="http://schemas.openxmlformats.org/officeDocument/2006/relationships/ctrlProp" Target="../ctrlProps/ctrlProp877.xml"/><Relationship Id="rId269" Type="http://schemas.openxmlformats.org/officeDocument/2006/relationships/ctrlProp" Target="../ctrlProps/ctrlProp267.xml"/><Relationship Id="rId434" Type="http://schemas.openxmlformats.org/officeDocument/2006/relationships/ctrlProp" Target="../ctrlProps/ctrlProp432.xml"/><Relationship Id="rId476" Type="http://schemas.openxmlformats.org/officeDocument/2006/relationships/ctrlProp" Target="../ctrlProps/ctrlProp474.xml"/><Relationship Id="rId641" Type="http://schemas.openxmlformats.org/officeDocument/2006/relationships/ctrlProp" Target="../ctrlProps/ctrlProp639.xml"/><Relationship Id="rId683" Type="http://schemas.openxmlformats.org/officeDocument/2006/relationships/ctrlProp" Target="../ctrlProps/ctrlProp681.xml"/><Relationship Id="rId739" Type="http://schemas.openxmlformats.org/officeDocument/2006/relationships/ctrlProp" Target="../ctrlProps/ctrlProp737.xml"/><Relationship Id="rId890" Type="http://schemas.openxmlformats.org/officeDocument/2006/relationships/ctrlProp" Target="../ctrlProps/ctrlProp888.xml"/><Relationship Id="rId904" Type="http://schemas.openxmlformats.org/officeDocument/2006/relationships/ctrlProp" Target="../ctrlProps/ctrlProp902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501" Type="http://schemas.openxmlformats.org/officeDocument/2006/relationships/ctrlProp" Target="../ctrlProps/ctrlProp499.xml"/><Relationship Id="rId543" Type="http://schemas.openxmlformats.org/officeDocument/2006/relationships/ctrlProp" Target="../ctrlProps/ctrlProp541.xml"/><Relationship Id="rId946" Type="http://schemas.openxmlformats.org/officeDocument/2006/relationships/ctrlProp" Target="../ctrlProps/ctrlProp94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585" Type="http://schemas.openxmlformats.org/officeDocument/2006/relationships/ctrlProp" Target="../ctrlProps/ctrlProp583.xml"/><Relationship Id="rId750" Type="http://schemas.openxmlformats.org/officeDocument/2006/relationships/ctrlProp" Target="../ctrlProps/ctrlProp748.xml"/><Relationship Id="rId792" Type="http://schemas.openxmlformats.org/officeDocument/2006/relationships/ctrlProp" Target="../ctrlProps/ctrlProp790.xml"/><Relationship Id="rId806" Type="http://schemas.openxmlformats.org/officeDocument/2006/relationships/ctrlProp" Target="../ctrlProps/ctrlProp804.xml"/><Relationship Id="rId848" Type="http://schemas.openxmlformats.org/officeDocument/2006/relationships/ctrlProp" Target="../ctrlProps/ctrlProp846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487" Type="http://schemas.openxmlformats.org/officeDocument/2006/relationships/ctrlProp" Target="../ctrlProps/ctrlProp485.xml"/><Relationship Id="rId610" Type="http://schemas.openxmlformats.org/officeDocument/2006/relationships/ctrlProp" Target="../ctrlProps/ctrlProp608.xml"/><Relationship Id="rId652" Type="http://schemas.openxmlformats.org/officeDocument/2006/relationships/ctrlProp" Target="../ctrlProps/ctrlProp650.xml"/><Relationship Id="rId694" Type="http://schemas.openxmlformats.org/officeDocument/2006/relationships/ctrlProp" Target="../ctrlProps/ctrlProp692.xml"/><Relationship Id="rId708" Type="http://schemas.openxmlformats.org/officeDocument/2006/relationships/ctrlProp" Target="../ctrlProps/ctrlProp706.xml"/><Relationship Id="rId915" Type="http://schemas.openxmlformats.org/officeDocument/2006/relationships/ctrlProp" Target="../ctrlProps/ctrlProp913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512" Type="http://schemas.openxmlformats.org/officeDocument/2006/relationships/ctrlProp" Target="../ctrlProps/ctrlProp510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554" Type="http://schemas.openxmlformats.org/officeDocument/2006/relationships/ctrlProp" Target="../ctrlProps/ctrlProp552.xml"/><Relationship Id="rId596" Type="http://schemas.openxmlformats.org/officeDocument/2006/relationships/ctrlProp" Target="../ctrlProps/ctrlProp594.xml"/><Relationship Id="rId761" Type="http://schemas.openxmlformats.org/officeDocument/2006/relationships/ctrlProp" Target="../ctrlProps/ctrlProp759.xml"/><Relationship Id="rId817" Type="http://schemas.openxmlformats.org/officeDocument/2006/relationships/ctrlProp" Target="../ctrlProps/ctrlProp815.xml"/><Relationship Id="rId859" Type="http://schemas.openxmlformats.org/officeDocument/2006/relationships/ctrlProp" Target="../ctrlProps/ctrlProp85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456" Type="http://schemas.openxmlformats.org/officeDocument/2006/relationships/ctrlProp" Target="../ctrlProps/ctrlProp454.xml"/><Relationship Id="rId498" Type="http://schemas.openxmlformats.org/officeDocument/2006/relationships/ctrlProp" Target="../ctrlProps/ctrlProp496.xml"/><Relationship Id="rId621" Type="http://schemas.openxmlformats.org/officeDocument/2006/relationships/ctrlProp" Target="../ctrlProps/ctrlProp619.xml"/><Relationship Id="rId663" Type="http://schemas.openxmlformats.org/officeDocument/2006/relationships/ctrlProp" Target="../ctrlProps/ctrlProp661.xml"/><Relationship Id="rId870" Type="http://schemas.openxmlformats.org/officeDocument/2006/relationships/ctrlProp" Target="../ctrlProps/ctrlProp868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23" Type="http://schemas.openxmlformats.org/officeDocument/2006/relationships/ctrlProp" Target="../ctrlProps/ctrlProp521.xml"/><Relationship Id="rId719" Type="http://schemas.openxmlformats.org/officeDocument/2006/relationships/ctrlProp" Target="../ctrlProps/ctrlProp717.xml"/><Relationship Id="rId926" Type="http://schemas.openxmlformats.org/officeDocument/2006/relationships/ctrlProp" Target="../ctrlProps/ctrlProp92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565" Type="http://schemas.openxmlformats.org/officeDocument/2006/relationships/ctrlProp" Target="../ctrlProps/ctrlProp563.xml"/><Relationship Id="rId730" Type="http://schemas.openxmlformats.org/officeDocument/2006/relationships/ctrlProp" Target="../ctrlProps/ctrlProp728.xml"/><Relationship Id="rId772" Type="http://schemas.openxmlformats.org/officeDocument/2006/relationships/ctrlProp" Target="../ctrlProps/ctrlProp770.xml"/><Relationship Id="rId828" Type="http://schemas.openxmlformats.org/officeDocument/2006/relationships/ctrlProp" Target="../ctrlProps/ctrlProp82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467" Type="http://schemas.openxmlformats.org/officeDocument/2006/relationships/ctrlProp" Target="../ctrlProps/ctrlProp465.xml"/><Relationship Id="rId632" Type="http://schemas.openxmlformats.org/officeDocument/2006/relationships/ctrlProp" Target="../ctrlProps/ctrlProp630.xml"/><Relationship Id="rId271" Type="http://schemas.openxmlformats.org/officeDocument/2006/relationships/ctrlProp" Target="../ctrlProps/ctrlProp269.xml"/><Relationship Id="rId674" Type="http://schemas.openxmlformats.org/officeDocument/2006/relationships/ctrlProp" Target="../ctrlProps/ctrlProp672.xml"/><Relationship Id="rId881" Type="http://schemas.openxmlformats.org/officeDocument/2006/relationships/ctrlProp" Target="../ctrlProps/ctrlProp879.xml"/><Relationship Id="rId937" Type="http://schemas.openxmlformats.org/officeDocument/2006/relationships/ctrlProp" Target="../ctrlProps/ctrlProp935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534" Type="http://schemas.openxmlformats.org/officeDocument/2006/relationships/ctrlProp" Target="../ctrlProps/ctrlProp532.xml"/><Relationship Id="rId576" Type="http://schemas.openxmlformats.org/officeDocument/2006/relationships/ctrlProp" Target="../ctrlProps/ctrlProp574.xml"/><Relationship Id="rId741" Type="http://schemas.openxmlformats.org/officeDocument/2006/relationships/ctrlProp" Target="../ctrlProps/ctrlProp739.xml"/><Relationship Id="rId783" Type="http://schemas.openxmlformats.org/officeDocument/2006/relationships/ctrlProp" Target="../ctrlProps/ctrlProp781.xml"/><Relationship Id="rId839" Type="http://schemas.openxmlformats.org/officeDocument/2006/relationships/ctrlProp" Target="../ctrlProps/ctrlProp837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436" Type="http://schemas.openxmlformats.org/officeDocument/2006/relationships/ctrlProp" Target="../ctrlProps/ctrlProp434.xml"/><Relationship Id="rId601" Type="http://schemas.openxmlformats.org/officeDocument/2006/relationships/ctrlProp" Target="../ctrlProps/ctrlProp599.xml"/><Relationship Id="rId643" Type="http://schemas.openxmlformats.org/officeDocument/2006/relationships/ctrlProp" Target="../ctrlProps/ctrlProp641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685" Type="http://schemas.openxmlformats.org/officeDocument/2006/relationships/ctrlProp" Target="../ctrlProps/ctrlProp683.xml"/><Relationship Id="rId850" Type="http://schemas.openxmlformats.org/officeDocument/2006/relationships/ctrlProp" Target="../ctrlProps/ctrlProp848.xml"/><Relationship Id="rId892" Type="http://schemas.openxmlformats.org/officeDocument/2006/relationships/ctrlProp" Target="../ctrlProps/ctrlProp890.xml"/><Relationship Id="rId906" Type="http://schemas.openxmlformats.org/officeDocument/2006/relationships/ctrlProp" Target="../ctrlProps/ctrlProp904.xml"/><Relationship Id="rId948" Type="http://schemas.openxmlformats.org/officeDocument/2006/relationships/ctrlProp" Target="../ctrlProps/ctrlProp946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503" Type="http://schemas.openxmlformats.org/officeDocument/2006/relationships/ctrlProp" Target="../ctrlProps/ctrlProp501.xml"/><Relationship Id="rId545" Type="http://schemas.openxmlformats.org/officeDocument/2006/relationships/ctrlProp" Target="../ctrlProps/ctrlProp543.xml"/><Relationship Id="rId587" Type="http://schemas.openxmlformats.org/officeDocument/2006/relationships/ctrlProp" Target="../ctrlProps/ctrlProp585.xml"/><Relationship Id="rId710" Type="http://schemas.openxmlformats.org/officeDocument/2006/relationships/ctrlProp" Target="../ctrlProps/ctrlProp708.xml"/><Relationship Id="rId752" Type="http://schemas.openxmlformats.org/officeDocument/2006/relationships/ctrlProp" Target="../ctrlProps/ctrlProp750.xml"/><Relationship Id="rId808" Type="http://schemas.openxmlformats.org/officeDocument/2006/relationships/ctrlProp" Target="../ctrlProps/ctrlProp80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447" Type="http://schemas.openxmlformats.org/officeDocument/2006/relationships/ctrlProp" Target="../ctrlProps/ctrlProp445.xml"/><Relationship Id="rId612" Type="http://schemas.openxmlformats.org/officeDocument/2006/relationships/ctrlProp" Target="../ctrlProps/ctrlProp610.xml"/><Relationship Id="rId794" Type="http://schemas.openxmlformats.org/officeDocument/2006/relationships/ctrlProp" Target="../ctrlProps/ctrlProp792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654" Type="http://schemas.openxmlformats.org/officeDocument/2006/relationships/ctrlProp" Target="../ctrlProps/ctrlProp652.xml"/><Relationship Id="rId696" Type="http://schemas.openxmlformats.org/officeDocument/2006/relationships/ctrlProp" Target="../ctrlProps/ctrlProp694.xml"/><Relationship Id="rId861" Type="http://schemas.openxmlformats.org/officeDocument/2006/relationships/ctrlProp" Target="../ctrlProps/ctrlProp859.xml"/><Relationship Id="rId917" Type="http://schemas.openxmlformats.org/officeDocument/2006/relationships/ctrlProp" Target="../ctrlProps/ctrlProp915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514" Type="http://schemas.openxmlformats.org/officeDocument/2006/relationships/ctrlProp" Target="../ctrlProps/ctrlProp512.xml"/><Relationship Id="rId556" Type="http://schemas.openxmlformats.org/officeDocument/2006/relationships/ctrlProp" Target="../ctrlProps/ctrlProp554.xml"/><Relationship Id="rId721" Type="http://schemas.openxmlformats.org/officeDocument/2006/relationships/ctrlProp" Target="../ctrlProps/ctrlProp719.xml"/><Relationship Id="rId763" Type="http://schemas.openxmlformats.org/officeDocument/2006/relationships/ctrlProp" Target="../ctrlProps/ctrlProp76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598" Type="http://schemas.openxmlformats.org/officeDocument/2006/relationships/ctrlProp" Target="../ctrlProps/ctrlProp596.xml"/><Relationship Id="rId819" Type="http://schemas.openxmlformats.org/officeDocument/2006/relationships/ctrlProp" Target="../ctrlProps/ctrlProp817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623" Type="http://schemas.openxmlformats.org/officeDocument/2006/relationships/ctrlProp" Target="../ctrlProps/ctrlProp621.xml"/><Relationship Id="rId665" Type="http://schemas.openxmlformats.org/officeDocument/2006/relationships/ctrlProp" Target="../ctrlProps/ctrlProp663.xml"/><Relationship Id="rId830" Type="http://schemas.openxmlformats.org/officeDocument/2006/relationships/ctrlProp" Target="../ctrlProps/ctrlProp828.xml"/><Relationship Id="rId872" Type="http://schemas.openxmlformats.org/officeDocument/2006/relationships/ctrlProp" Target="../ctrlProps/ctrlProp870.xml"/><Relationship Id="rId928" Type="http://schemas.openxmlformats.org/officeDocument/2006/relationships/ctrlProp" Target="../ctrlProps/ctrlProp926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525" Type="http://schemas.openxmlformats.org/officeDocument/2006/relationships/ctrlProp" Target="../ctrlProps/ctrlProp523.xml"/><Relationship Id="rId567" Type="http://schemas.openxmlformats.org/officeDocument/2006/relationships/ctrlProp" Target="../ctrlProps/ctrlProp565.xml"/><Relationship Id="rId732" Type="http://schemas.openxmlformats.org/officeDocument/2006/relationships/ctrlProp" Target="../ctrlProps/ctrlProp730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774" Type="http://schemas.openxmlformats.org/officeDocument/2006/relationships/ctrlProp" Target="../ctrlProps/ctrlProp772.xml"/><Relationship Id="rId427" Type="http://schemas.openxmlformats.org/officeDocument/2006/relationships/ctrlProp" Target="../ctrlProps/ctrlProp425.xml"/><Relationship Id="rId469" Type="http://schemas.openxmlformats.org/officeDocument/2006/relationships/ctrlProp" Target="../ctrlProps/ctrlProp467.xml"/><Relationship Id="rId634" Type="http://schemas.openxmlformats.org/officeDocument/2006/relationships/ctrlProp" Target="../ctrlProps/ctrlProp632.xml"/><Relationship Id="rId676" Type="http://schemas.openxmlformats.org/officeDocument/2006/relationships/ctrlProp" Target="../ctrlProps/ctrlProp674.xml"/><Relationship Id="rId841" Type="http://schemas.openxmlformats.org/officeDocument/2006/relationships/ctrlProp" Target="../ctrlProps/ctrlProp839.xml"/><Relationship Id="rId883" Type="http://schemas.openxmlformats.org/officeDocument/2006/relationships/ctrlProp" Target="../ctrlProps/ctrlProp881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480" Type="http://schemas.openxmlformats.org/officeDocument/2006/relationships/ctrlProp" Target="../ctrlProps/ctrlProp478.xml"/><Relationship Id="rId536" Type="http://schemas.openxmlformats.org/officeDocument/2006/relationships/ctrlProp" Target="../ctrlProps/ctrlProp534.xml"/><Relationship Id="rId701" Type="http://schemas.openxmlformats.org/officeDocument/2006/relationships/ctrlProp" Target="../ctrlProps/ctrlProp699.xml"/><Relationship Id="rId939" Type="http://schemas.openxmlformats.org/officeDocument/2006/relationships/ctrlProp" Target="../ctrlProps/ctrlProp93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578" Type="http://schemas.openxmlformats.org/officeDocument/2006/relationships/ctrlProp" Target="../ctrlProps/ctrlProp576.xml"/><Relationship Id="rId743" Type="http://schemas.openxmlformats.org/officeDocument/2006/relationships/ctrlProp" Target="../ctrlProps/ctrlProp741.xml"/><Relationship Id="rId785" Type="http://schemas.openxmlformats.org/officeDocument/2006/relationships/ctrlProp" Target="../ctrlProps/ctrlProp783.xml"/><Relationship Id="rId950" Type="http://schemas.openxmlformats.org/officeDocument/2006/relationships/ctrlProp" Target="../ctrlProps/ctrlProp948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438" Type="http://schemas.openxmlformats.org/officeDocument/2006/relationships/ctrlProp" Target="../ctrlProps/ctrlProp436.xml"/><Relationship Id="rId603" Type="http://schemas.openxmlformats.org/officeDocument/2006/relationships/ctrlProp" Target="../ctrlProps/ctrlProp601.xml"/><Relationship Id="rId645" Type="http://schemas.openxmlformats.org/officeDocument/2006/relationships/ctrlProp" Target="../ctrlProps/ctrlProp643.xml"/><Relationship Id="rId687" Type="http://schemas.openxmlformats.org/officeDocument/2006/relationships/ctrlProp" Target="../ctrlProps/ctrlProp685.xml"/><Relationship Id="rId810" Type="http://schemas.openxmlformats.org/officeDocument/2006/relationships/ctrlProp" Target="../ctrlProps/ctrlProp808.xml"/><Relationship Id="rId852" Type="http://schemas.openxmlformats.org/officeDocument/2006/relationships/ctrlProp" Target="../ctrlProps/ctrlProp850.xml"/><Relationship Id="rId908" Type="http://schemas.openxmlformats.org/officeDocument/2006/relationships/ctrlProp" Target="../ctrlProps/ctrlProp906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505" Type="http://schemas.openxmlformats.org/officeDocument/2006/relationships/ctrlProp" Target="../ctrlProps/ctrlProp503.xml"/><Relationship Id="rId712" Type="http://schemas.openxmlformats.org/officeDocument/2006/relationships/ctrlProp" Target="../ctrlProps/ctrlProp710.xml"/><Relationship Id="rId894" Type="http://schemas.openxmlformats.org/officeDocument/2006/relationships/ctrlProp" Target="../ctrlProps/ctrlProp892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547" Type="http://schemas.openxmlformats.org/officeDocument/2006/relationships/ctrlProp" Target="../ctrlProps/ctrlProp545.xml"/><Relationship Id="rId589" Type="http://schemas.openxmlformats.org/officeDocument/2006/relationships/ctrlProp" Target="../ctrlProps/ctrlProp587.xml"/><Relationship Id="rId754" Type="http://schemas.openxmlformats.org/officeDocument/2006/relationships/ctrlProp" Target="../ctrlProps/ctrlProp752.xml"/><Relationship Id="rId796" Type="http://schemas.openxmlformats.org/officeDocument/2006/relationships/ctrlProp" Target="../ctrlProps/ctrlProp794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449" Type="http://schemas.openxmlformats.org/officeDocument/2006/relationships/ctrlProp" Target="../ctrlProps/ctrlProp447.xml"/><Relationship Id="rId614" Type="http://schemas.openxmlformats.org/officeDocument/2006/relationships/ctrlProp" Target="../ctrlProps/ctrlProp612.xml"/><Relationship Id="rId656" Type="http://schemas.openxmlformats.org/officeDocument/2006/relationships/ctrlProp" Target="../ctrlProps/ctrlProp654.xml"/><Relationship Id="rId821" Type="http://schemas.openxmlformats.org/officeDocument/2006/relationships/ctrlProp" Target="../ctrlProps/ctrlProp819.xml"/><Relationship Id="rId863" Type="http://schemas.openxmlformats.org/officeDocument/2006/relationships/ctrlProp" Target="../ctrlProps/ctrlProp861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60" Type="http://schemas.openxmlformats.org/officeDocument/2006/relationships/ctrlProp" Target="../ctrlProps/ctrlProp458.xml"/><Relationship Id="rId516" Type="http://schemas.openxmlformats.org/officeDocument/2006/relationships/ctrlProp" Target="../ctrlProps/ctrlProp514.xml"/><Relationship Id="rId698" Type="http://schemas.openxmlformats.org/officeDocument/2006/relationships/ctrlProp" Target="../ctrlProps/ctrlProp696.xml"/><Relationship Id="rId919" Type="http://schemas.openxmlformats.org/officeDocument/2006/relationships/ctrlProp" Target="../ctrlProps/ctrlProp91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558" Type="http://schemas.openxmlformats.org/officeDocument/2006/relationships/ctrlProp" Target="../ctrlProps/ctrlProp556.xml"/><Relationship Id="rId723" Type="http://schemas.openxmlformats.org/officeDocument/2006/relationships/ctrlProp" Target="../ctrlProps/ctrlProp721.xml"/><Relationship Id="rId765" Type="http://schemas.openxmlformats.org/officeDocument/2006/relationships/ctrlProp" Target="../ctrlProps/ctrlProp763.xml"/><Relationship Id="rId930" Type="http://schemas.openxmlformats.org/officeDocument/2006/relationships/ctrlProp" Target="../ctrlProps/ctrlProp928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Relationship Id="rId625" Type="http://schemas.openxmlformats.org/officeDocument/2006/relationships/ctrlProp" Target="../ctrlProps/ctrlProp623.xml"/><Relationship Id="rId832" Type="http://schemas.openxmlformats.org/officeDocument/2006/relationships/ctrlProp" Target="../ctrlProps/ctrlProp830.xml"/><Relationship Id="rId222" Type="http://schemas.openxmlformats.org/officeDocument/2006/relationships/ctrlProp" Target="../ctrlProps/ctrlProp220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667" Type="http://schemas.openxmlformats.org/officeDocument/2006/relationships/ctrlProp" Target="../ctrlProps/ctrlProp665.xml"/><Relationship Id="rId874" Type="http://schemas.openxmlformats.org/officeDocument/2006/relationships/ctrlProp" Target="../ctrlProps/ctrlProp872.xml"/><Relationship Id="rId17" Type="http://schemas.openxmlformats.org/officeDocument/2006/relationships/ctrlProp" Target="../ctrlProps/ctrlProp15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527" Type="http://schemas.openxmlformats.org/officeDocument/2006/relationships/ctrlProp" Target="../ctrlProps/ctrlProp525.xml"/><Relationship Id="rId569" Type="http://schemas.openxmlformats.org/officeDocument/2006/relationships/ctrlProp" Target="../ctrlProps/ctrlProp567.xml"/><Relationship Id="rId734" Type="http://schemas.openxmlformats.org/officeDocument/2006/relationships/ctrlProp" Target="../ctrlProps/ctrlProp732.xml"/><Relationship Id="rId776" Type="http://schemas.openxmlformats.org/officeDocument/2006/relationships/ctrlProp" Target="../ctrlProps/ctrlProp774.xml"/><Relationship Id="rId941" Type="http://schemas.openxmlformats.org/officeDocument/2006/relationships/ctrlProp" Target="../ctrlProps/ctrlProp939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31" Type="http://schemas.openxmlformats.org/officeDocument/2006/relationships/ctrlProp" Target="../ctrlProps/ctrlProp329.xml"/><Relationship Id="rId373" Type="http://schemas.openxmlformats.org/officeDocument/2006/relationships/ctrlProp" Target="../ctrlProps/ctrlProp371.xml"/><Relationship Id="rId429" Type="http://schemas.openxmlformats.org/officeDocument/2006/relationships/ctrlProp" Target="../ctrlProps/ctrlProp427.xml"/><Relationship Id="rId580" Type="http://schemas.openxmlformats.org/officeDocument/2006/relationships/ctrlProp" Target="../ctrlProps/ctrlProp578.xml"/><Relationship Id="rId636" Type="http://schemas.openxmlformats.org/officeDocument/2006/relationships/ctrlProp" Target="../ctrlProps/ctrlProp634.xml"/><Relationship Id="rId801" Type="http://schemas.openxmlformats.org/officeDocument/2006/relationships/ctrlProp" Target="../ctrlProps/ctrlProp799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678" Type="http://schemas.openxmlformats.org/officeDocument/2006/relationships/ctrlProp" Target="../ctrlProps/ctrlProp676.xml"/><Relationship Id="rId843" Type="http://schemas.openxmlformats.org/officeDocument/2006/relationships/ctrlProp" Target="../ctrlProps/ctrlProp841.xml"/><Relationship Id="rId885" Type="http://schemas.openxmlformats.org/officeDocument/2006/relationships/ctrlProp" Target="../ctrlProps/ctrlProp883.xml"/><Relationship Id="rId28" Type="http://schemas.openxmlformats.org/officeDocument/2006/relationships/ctrlProp" Target="../ctrlProps/ctrlProp26.xml"/><Relationship Id="rId275" Type="http://schemas.openxmlformats.org/officeDocument/2006/relationships/ctrlProp" Target="../ctrlProps/ctrlProp273.xml"/><Relationship Id="rId300" Type="http://schemas.openxmlformats.org/officeDocument/2006/relationships/ctrlProp" Target="../ctrlProps/ctrlProp298.xml"/><Relationship Id="rId482" Type="http://schemas.openxmlformats.org/officeDocument/2006/relationships/ctrlProp" Target="../ctrlProps/ctrlProp480.xml"/><Relationship Id="rId538" Type="http://schemas.openxmlformats.org/officeDocument/2006/relationships/ctrlProp" Target="../ctrlProps/ctrlProp536.xml"/><Relationship Id="rId703" Type="http://schemas.openxmlformats.org/officeDocument/2006/relationships/ctrlProp" Target="../ctrlProps/ctrlProp701.xml"/><Relationship Id="rId745" Type="http://schemas.openxmlformats.org/officeDocument/2006/relationships/ctrlProp" Target="../ctrlProps/ctrlProp743.xml"/><Relationship Id="rId910" Type="http://schemas.openxmlformats.org/officeDocument/2006/relationships/ctrlProp" Target="../ctrlProps/ctrlProp90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77" Type="http://schemas.openxmlformats.org/officeDocument/2006/relationships/ctrlProp" Target="../ctrlProps/ctrlProp175.xml"/><Relationship Id="rId342" Type="http://schemas.openxmlformats.org/officeDocument/2006/relationships/ctrlProp" Target="../ctrlProps/ctrlProp340.xml"/><Relationship Id="rId384" Type="http://schemas.openxmlformats.org/officeDocument/2006/relationships/ctrlProp" Target="../ctrlProps/ctrlProp382.xml"/><Relationship Id="rId591" Type="http://schemas.openxmlformats.org/officeDocument/2006/relationships/ctrlProp" Target="../ctrlProps/ctrlProp589.xml"/><Relationship Id="rId605" Type="http://schemas.openxmlformats.org/officeDocument/2006/relationships/ctrlProp" Target="../ctrlProps/ctrlProp603.xml"/><Relationship Id="rId787" Type="http://schemas.openxmlformats.org/officeDocument/2006/relationships/ctrlProp" Target="../ctrlProps/ctrlProp785.xml"/><Relationship Id="rId812" Type="http://schemas.openxmlformats.org/officeDocument/2006/relationships/ctrlProp" Target="../ctrlProps/ctrlProp810.xml"/><Relationship Id="rId202" Type="http://schemas.openxmlformats.org/officeDocument/2006/relationships/ctrlProp" Target="../ctrlProps/ctrlProp200.xml"/><Relationship Id="rId244" Type="http://schemas.openxmlformats.org/officeDocument/2006/relationships/ctrlProp" Target="../ctrlProps/ctrlProp242.xml"/><Relationship Id="rId647" Type="http://schemas.openxmlformats.org/officeDocument/2006/relationships/ctrlProp" Target="../ctrlProps/ctrlProp645.xml"/><Relationship Id="rId689" Type="http://schemas.openxmlformats.org/officeDocument/2006/relationships/ctrlProp" Target="../ctrlProps/ctrlProp687.xml"/><Relationship Id="rId854" Type="http://schemas.openxmlformats.org/officeDocument/2006/relationships/ctrlProp" Target="../ctrlProps/ctrlProp852.xml"/><Relationship Id="rId896" Type="http://schemas.openxmlformats.org/officeDocument/2006/relationships/ctrlProp" Target="../ctrlProps/ctrlProp894.xml"/><Relationship Id="rId39" Type="http://schemas.openxmlformats.org/officeDocument/2006/relationships/ctrlProp" Target="../ctrlProps/ctrlProp37.xml"/><Relationship Id="rId286" Type="http://schemas.openxmlformats.org/officeDocument/2006/relationships/ctrlProp" Target="../ctrlProps/ctrlProp284.xml"/><Relationship Id="rId451" Type="http://schemas.openxmlformats.org/officeDocument/2006/relationships/ctrlProp" Target="../ctrlProps/ctrlProp449.xml"/><Relationship Id="rId493" Type="http://schemas.openxmlformats.org/officeDocument/2006/relationships/ctrlProp" Target="../ctrlProps/ctrlProp491.xml"/><Relationship Id="rId507" Type="http://schemas.openxmlformats.org/officeDocument/2006/relationships/ctrlProp" Target="../ctrlProps/ctrlProp505.xml"/><Relationship Id="rId549" Type="http://schemas.openxmlformats.org/officeDocument/2006/relationships/ctrlProp" Target="../ctrlProps/ctrlProp547.xml"/><Relationship Id="rId714" Type="http://schemas.openxmlformats.org/officeDocument/2006/relationships/ctrlProp" Target="../ctrlProps/ctrlProp712.xml"/><Relationship Id="rId756" Type="http://schemas.openxmlformats.org/officeDocument/2006/relationships/ctrlProp" Target="../ctrlProps/ctrlProp754.xml"/><Relationship Id="rId921" Type="http://schemas.openxmlformats.org/officeDocument/2006/relationships/ctrlProp" Target="../ctrlProps/ctrlProp919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46" Type="http://schemas.openxmlformats.org/officeDocument/2006/relationships/ctrlProp" Target="../ctrlProps/ctrlProp144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53" Type="http://schemas.openxmlformats.org/officeDocument/2006/relationships/ctrlProp" Target="../ctrlProps/ctrlProp351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560" Type="http://schemas.openxmlformats.org/officeDocument/2006/relationships/ctrlProp" Target="../ctrlProps/ctrlProp558.xml"/><Relationship Id="rId798" Type="http://schemas.openxmlformats.org/officeDocument/2006/relationships/ctrlProp" Target="../ctrlProps/ctrlProp796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616" Type="http://schemas.openxmlformats.org/officeDocument/2006/relationships/ctrlProp" Target="../ctrlProps/ctrlProp614.xml"/><Relationship Id="rId658" Type="http://schemas.openxmlformats.org/officeDocument/2006/relationships/ctrlProp" Target="../ctrlProps/ctrlProp656.xml"/><Relationship Id="rId823" Type="http://schemas.openxmlformats.org/officeDocument/2006/relationships/ctrlProp" Target="../ctrlProps/ctrlProp821.xml"/><Relationship Id="rId865" Type="http://schemas.openxmlformats.org/officeDocument/2006/relationships/ctrlProp" Target="../ctrlProps/ctrlProp863.xml"/><Relationship Id="rId255" Type="http://schemas.openxmlformats.org/officeDocument/2006/relationships/ctrlProp" Target="../ctrlProps/ctrlProp253.xml"/><Relationship Id="rId297" Type="http://schemas.openxmlformats.org/officeDocument/2006/relationships/ctrlProp" Target="../ctrlProps/ctrlProp295.xml"/><Relationship Id="rId462" Type="http://schemas.openxmlformats.org/officeDocument/2006/relationships/ctrlProp" Target="../ctrlProps/ctrlProp460.xml"/><Relationship Id="rId518" Type="http://schemas.openxmlformats.org/officeDocument/2006/relationships/ctrlProp" Target="../ctrlProps/ctrlProp516.xml"/><Relationship Id="rId725" Type="http://schemas.openxmlformats.org/officeDocument/2006/relationships/ctrlProp" Target="../ctrlProps/ctrlProp723.xml"/><Relationship Id="rId932" Type="http://schemas.openxmlformats.org/officeDocument/2006/relationships/ctrlProp" Target="../ctrlProps/ctrlProp930.xml"/><Relationship Id="rId115" Type="http://schemas.openxmlformats.org/officeDocument/2006/relationships/ctrlProp" Target="../ctrlProps/ctrlProp113.xml"/><Relationship Id="rId157" Type="http://schemas.openxmlformats.org/officeDocument/2006/relationships/ctrlProp" Target="../ctrlProps/ctrlProp155.xml"/><Relationship Id="rId322" Type="http://schemas.openxmlformats.org/officeDocument/2006/relationships/ctrlProp" Target="../ctrlProps/ctrlProp320.xml"/><Relationship Id="rId364" Type="http://schemas.openxmlformats.org/officeDocument/2006/relationships/ctrlProp" Target="../ctrlProps/ctrlProp362.xml"/><Relationship Id="rId767" Type="http://schemas.openxmlformats.org/officeDocument/2006/relationships/ctrlProp" Target="../ctrlProps/ctrlProp765.xml"/><Relationship Id="rId61" Type="http://schemas.openxmlformats.org/officeDocument/2006/relationships/ctrlProp" Target="../ctrlProps/ctrlProp59.xml"/><Relationship Id="rId199" Type="http://schemas.openxmlformats.org/officeDocument/2006/relationships/ctrlProp" Target="../ctrlProps/ctrlProp197.xml"/><Relationship Id="rId571" Type="http://schemas.openxmlformats.org/officeDocument/2006/relationships/ctrlProp" Target="../ctrlProps/ctrlProp569.xml"/><Relationship Id="rId627" Type="http://schemas.openxmlformats.org/officeDocument/2006/relationships/ctrlProp" Target="../ctrlProps/ctrlProp625.xml"/><Relationship Id="rId669" Type="http://schemas.openxmlformats.org/officeDocument/2006/relationships/ctrlProp" Target="../ctrlProps/ctrlProp667.xml"/><Relationship Id="rId834" Type="http://schemas.openxmlformats.org/officeDocument/2006/relationships/ctrlProp" Target="../ctrlProps/ctrlProp832.xml"/><Relationship Id="rId876" Type="http://schemas.openxmlformats.org/officeDocument/2006/relationships/ctrlProp" Target="../ctrlProps/ctrlProp874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66" Type="http://schemas.openxmlformats.org/officeDocument/2006/relationships/ctrlProp" Target="../ctrlProps/ctrlProp264.xml"/><Relationship Id="rId431" Type="http://schemas.openxmlformats.org/officeDocument/2006/relationships/ctrlProp" Target="../ctrlProps/ctrlProp429.xml"/><Relationship Id="rId473" Type="http://schemas.openxmlformats.org/officeDocument/2006/relationships/ctrlProp" Target="../ctrlProps/ctrlProp471.xml"/><Relationship Id="rId529" Type="http://schemas.openxmlformats.org/officeDocument/2006/relationships/ctrlProp" Target="../ctrlProps/ctrlProp527.xml"/><Relationship Id="rId680" Type="http://schemas.openxmlformats.org/officeDocument/2006/relationships/ctrlProp" Target="../ctrlProps/ctrlProp678.xml"/><Relationship Id="rId736" Type="http://schemas.openxmlformats.org/officeDocument/2006/relationships/ctrlProp" Target="../ctrlProps/ctrlProp734.xml"/><Relationship Id="rId901" Type="http://schemas.openxmlformats.org/officeDocument/2006/relationships/ctrlProp" Target="../ctrlProps/ctrlProp899.xml"/><Relationship Id="rId30" Type="http://schemas.openxmlformats.org/officeDocument/2006/relationships/ctrlProp" Target="../ctrlProps/ctrlProp28.xml"/><Relationship Id="rId126" Type="http://schemas.openxmlformats.org/officeDocument/2006/relationships/ctrlProp" Target="../ctrlProps/ctrlProp124.xml"/><Relationship Id="rId168" Type="http://schemas.openxmlformats.org/officeDocument/2006/relationships/ctrlProp" Target="../ctrlProps/ctrlProp166.xml"/><Relationship Id="rId333" Type="http://schemas.openxmlformats.org/officeDocument/2006/relationships/ctrlProp" Target="../ctrlProps/ctrlProp331.xml"/><Relationship Id="rId540" Type="http://schemas.openxmlformats.org/officeDocument/2006/relationships/ctrlProp" Target="../ctrlProps/ctrlProp538.xml"/><Relationship Id="rId778" Type="http://schemas.openxmlformats.org/officeDocument/2006/relationships/ctrlProp" Target="../ctrlProps/ctrlProp776.xml"/><Relationship Id="rId943" Type="http://schemas.openxmlformats.org/officeDocument/2006/relationships/ctrlProp" Target="../ctrlProps/ctrlProp941.xml"/><Relationship Id="rId72" Type="http://schemas.openxmlformats.org/officeDocument/2006/relationships/ctrlProp" Target="../ctrlProps/ctrlProp70.xml"/><Relationship Id="rId375" Type="http://schemas.openxmlformats.org/officeDocument/2006/relationships/ctrlProp" Target="../ctrlProps/ctrlProp373.xml"/><Relationship Id="rId582" Type="http://schemas.openxmlformats.org/officeDocument/2006/relationships/ctrlProp" Target="../ctrlProps/ctrlProp580.xml"/><Relationship Id="rId638" Type="http://schemas.openxmlformats.org/officeDocument/2006/relationships/ctrlProp" Target="../ctrlProps/ctrlProp636.xml"/><Relationship Id="rId803" Type="http://schemas.openxmlformats.org/officeDocument/2006/relationships/ctrlProp" Target="../ctrlProps/ctrlProp801.xml"/><Relationship Id="rId845" Type="http://schemas.openxmlformats.org/officeDocument/2006/relationships/ctrlProp" Target="../ctrlProps/ctrlProp843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277" Type="http://schemas.openxmlformats.org/officeDocument/2006/relationships/ctrlProp" Target="../ctrlProps/ctrlProp275.xml"/><Relationship Id="rId400" Type="http://schemas.openxmlformats.org/officeDocument/2006/relationships/ctrlProp" Target="../ctrlProps/ctrlProp398.xml"/><Relationship Id="rId442" Type="http://schemas.openxmlformats.org/officeDocument/2006/relationships/ctrlProp" Target="../ctrlProps/ctrlProp440.xml"/><Relationship Id="rId484" Type="http://schemas.openxmlformats.org/officeDocument/2006/relationships/ctrlProp" Target="../ctrlProps/ctrlProp482.xml"/><Relationship Id="rId705" Type="http://schemas.openxmlformats.org/officeDocument/2006/relationships/ctrlProp" Target="../ctrlProps/ctrlProp703.xml"/><Relationship Id="rId887" Type="http://schemas.openxmlformats.org/officeDocument/2006/relationships/ctrlProp" Target="../ctrlProps/ctrlProp885.xml"/><Relationship Id="rId137" Type="http://schemas.openxmlformats.org/officeDocument/2006/relationships/ctrlProp" Target="../ctrlProps/ctrlProp135.xml"/><Relationship Id="rId302" Type="http://schemas.openxmlformats.org/officeDocument/2006/relationships/ctrlProp" Target="../ctrlProps/ctrlProp300.xml"/><Relationship Id="rId344" Type="http://schemas.openxmlformats.org/officeDocument/2006/relationships/ctrlProp" Target="../ctrlProps/ctrlProp342.xml"/><Relationship Id="rId691" Type="http://schemas.openxmlformats.org/officeDocument/2006/relationships/ctrlProp" Target="../ctrlProps/ctrlProp689.xml"/><Relationship Id="rId747" Type="http://schemas.openxmlformats.org/officeDocument/2006/relationships/ctrlProp" Target="../ctrlProps/ctrlProp745.xml"/><Relationship Id="rId789" Type="http://schemas.openxmlformats.org/officeDocument/2006/relationships/ctrlProp" Target="../ctrlProps/ctrlProp787.xml"/><Relationship Id="rId912" Type="http://schemas.openxmlformats.org/officeDocument/2006/relationships/ctrlProp" Target="../ctrlProps/ctrlProp910.xml"/><Relationship Id="rId41" Type="http://schemas.openxmlformats.org/officeDocument/2006/relationships/ctrlProp" Target="../ctrlProps/ctrlProp39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551" Type="http://schemas.openxmlformats.org/officeDocument/2006/relationships/ctrlProp" Target="../ctrlProps/ctrlProp549.xml"/><Relationship Id="rId593" Type="http://schemas.openxmlformats.org/officeDocument/2006/relationships/ctrlProp" Target="../ctrlProps/ctrlProp591.xml"/><Relationship Id="rId607" Type="http://schemas.openxmlformats.org/officeDocument/2006/relationships/ctrlProp" Target="../ctrlProps/ctrlProp605.xml"/><Relationship Id="rId649" Type="http://schemas.openxmlformats.org/officeDocument/2006/relationships/ctrlProp" Target="../ctrlProps/ctrlProp647.xml"/><Relationship Id="rId814" Type="http://schemas.openxmlformats.org/officeDocument/2006/relationships/ctrlProp" Target="../ctrlProps/ctrlProp812.xml"/><Relationship Id="rId856" Type="http://schemas.openxmlformats.org/officeDocument/2006/relationships/ctrlProp" Target="../ctrlProps/ctrlProp85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46" Type="http://schemas.openxmlformats.org/officeDocument/2006/relationships/ctrlProp" Target="../ctrlProps/ctrlProp244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453" Type="http://schemas.openxmlformats.org/officeDocument/2006/relationships/ctrlProp" Target="../ctrlProps/ctrlProp451.xml"/><Relationship Id="rId509" Type="http://schemas.openxmlformats.org/officeDocument/2006/relationships/ctrlProp" Target="../ctrlProps/ctrlProp507.xml"/><Relationship Id="rId660" Type="http://schemas.openxmlformats.org/officeDocument/2006/relationships/ctrlProp" Target="../ctrlProps/ctrlProp658.xml"/><Relationship Id="rId898" Type="http://schemas.openxmlformats.org/officeDocument/2006/relationships/ctrlProp" Target="../ctrlProps/ctrlProp896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495" Type="http://schemas.openxmlformats.org/officeDocument/2006/relationships/ctrlProp" Target="../ctrlProps/ctrlProp493.xml"/><Relationship Id="rId716" Type="http://schemas.openxmlformats.org/officeDocument/2006/relationships/ctrlProp" Target="../ctrlProps/ctrlProp714.xml"/><Relationship Id="rId758" Type="http://schemas.openxmlformats.org/officeDocument/2006/relationships/ctrlProp" Target="../ctrlProps/ctrlProp756.xml"/><Relationship Id="rId923" Type="http://schemas.openxmlformats.org/officeDocument/2006/relationships/ctrlProp" Target="../ctrlProps/ctrlProp921.xml"/><Relationship Id="rId10" Type="http://schemas.openxmlformats.org/officeDocument/2006/relationships/ctrlProp" Target="../ctrlProps/ctrlProp8.xml"/><Relationship Id="rId52" Type="http://schemas.openxmlformats.org/officeDocument/2006/relationships/ctrlProp" Target="../ctrlProps/ctrlProp50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355" Type="http://schemas.openxmlformats.org/officeDocument/2006/relationships/ctrlProp" Target="../ctrlProps/ctrlProp353.xml"/><Relationship Id="rId397" Type="http://schemas.openxmlformats.org/officeDocument/2006/relationships/ctrlProp" Target="../ctrlProps/ctrlProp395.xml"/><Relationship Id="rId520" Type="http://schemas.openxmlformats.org/officeDocument/2006/relationships/ctrlProp" Target="../ctrlProps/ctrlProp518.xml"/><Relationship Id="rId562" Type="http://schemas.openxmlformats.org/officeDocument/2006/relationships/ctrlProp" Target="../ctrlProps/ctrlProp560.xml"/><Relationship Id="rId618" Type="http://schemas.openxmlformats.org/officeDocument/2006/relationships/ctrlProp" Target="../ctrlProps/ctrlProp616.xml"/><Relationship Id="rId825" Type="http://schemas.openxmlformats.org/officeDocument/2006/relationships/ctrlProp" Target="../ctrlProps/ctrlProp823.xml"/><Relationship Id="rId215" Type="http://schemas.openxmlformats.org/officeDocument/2006/relationships/ctrlProp" Target="../ctrlProps/ctrlProp213.xml"/><Relationship Id="rId257" Type="http://schemas.openxmlformats.org/officeDocument/2006/relationships/ctrlProp" Target="../ctrlProps/ctrlProp255.xml"/><Relationship Id="rId422" Type="http://schemas.openxmlformats.org/officeDocument/2006/relationships/ctrlProp" Target="../ctrlProps/ctrlProp420.xml"/><Relationship Id="rId464" Type="http://schemas.openxmlformats.org/officeDocument/2006/relationships/ctrlProp" Target="../ctrlProps/ctrlProp462.xml"/><Relationship Id="rId867" Type="http://schemas.openxmlformats.org/officeDocument/2006/relationships/ctrlProp" Target="../ctrlProps/ctrlProp865.xml"/><Relationship Id="rId299" Type="http://schemas.openxmlformats.org/officeDocument/2006/relationships/ctrlProp" Target="../ctrlProps/ctrlProp297.xml"/><Relationship Id="rId727" Type="http://schemas.openxmlformats.org/officeDocument/2006/relationships/ctrlProp" Target="../ctrlProps/ctrlProp725.xml"/><Relationship Id="rId934" Type="http://schemas.openxmlformats.org/officeDocument/2006/relationships/ctrlProp" Target="../ctrlProps/ctrlProp932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66" Type="http://schemas.openxmlformats.org/officeDocument/2006/relationships/ctrlProp" Target="../ctrlProps/ctrlProp364.xml"/><Relationship Id="rId573" Type="http://schemas.openxmlformats.org/officeDocument/2006/relationships/ctrlProp" Target="../ctrlProps/ctrlProp571.xml"/><Relationship Id="rId780" Type="http://schemas.openxmlformats.org/officeDocument/2006/relationships/ctrlProp" Target="../ctrlProps/ctrlProp778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878" Type="http://schemas.openxmlformats.org/officeDocument/2006/relationships/ctrlProp" Target="../ctrlProps/ctrlProp876.xml"/><Relationship Id="rId640" Type="http://schemas.openxmlformats.org/officeDocument/2006/relationships/ctrlProp" Target="../ctrlProps/ctrlProp638.xml"/><Relationship Id="rId738" Type="http://schemas.openxmlformats.org/officeDocument/2006/relationships/ctrlProp" Target="../ctrlProps/ctrlProp736.xml"/><Relationship Id="rId945" Type="http://schemas.openxmlformats.org/officeDocument/2006/relationships/ctrlProp" Target="../ctrlProps/ctrlProp943.xml"/><Relationship Id="rId74" Type="http://schemas.openxmlformats.org/officeDocument/2006/relationships/ctrlProp" Target="../ctrlProps/ctrlProp72.xml"/><Relationship Id="rId377" Type="http://schemas.openxmlformats.org/officeDocument/2006/relationships/ctrlProp" Target="../ctrlProps/ctrlProp375.xml"/><Relationship Id="rId500" Type="http://schemas.openxmlformats.org/officeDocument/2006/relationships/ctrlProp" Target="../ctrlProps/ctrlProp498.xml"/><Relationship Id="rId584" Type="http://schemas.openxmlformats.org/officeDocument/2006/relationships/ctrlProp" Target="../ctrlProps/ctrlProp582.xml"/><Relationship Id="rId805" Type="http://schemas.openxmlformats.org/officeDocument/2006/relationships/ctrlProp" Target="../ctrlProps/ctrlProp803.xml"/><Relationship Id="rId5" Type="http://schemas.openxmlformats.org/officeDocument/2006/relationships/ctrlProp" Target="../ctrlProps/ctrlProp3.xml"/><Relationship Id="rId237" Type="http://schemas.openxmlformats.org/officeDocument/2006/relationships/ctrlProp" Target="../ctrlProps/ctrlProp235.xml"/><Relationship Id="rId791" Type="http://schemas.openxmlformats.org/officeDocument/2006/relationships/ctrlProp" Target="../ctrlProps/ctrlProp789.xml"/><Relationship Id="rId889" Type="http://schemas.openxmlformats.org/officeDocument/2006/relationships/ctrlProp" Target="../ctrlProps/ctrlProp887.xml"/><Relationship Id="rId444" Type="http://schemas.openxmlformats.org/officeDocument/2006/relationships/ctrlProp" Target="../ctrlProps/ctrlProp442.xml"/><Relationship Id="rId651" Type="http://schemas.openxmlformats.org/officeDocument/2006/relationships/ctrlProp" Target="../ctrlProps/ctrlProp649.xml"/><Relationship Id="rId749" Type="http://schemas.openxmlformats.org/officeDocument/2006/relationships/ctrlProp" Target="../ctrlProps/ctrlProp74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88" Type="http://schemas.openxmlformats.org/officeDocument/2006/relationships/ctrlProp" Target="../ctrlProps/ctrlProp386.xml"/><Relationship Id="rId511" Type="http://schemas.openxmlformats.org/officeDocument/2006/relationships/ctrlProp" Target="../ctrlProps/ctrlProp509.xml"/><Relationship Id="rId609" Type="http://schemas.openxmlformats.org/officeDocument/2006/relationships/ctrlProp" Target="../ctrlProps/ctrlProp60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595" Type="http://schemas.openxmlformats.org/officeDocument/2006/relationships/ctrlProp" Target="../ctrlProps/ctrlProp593.xml"/><Relationship Id="rId816" Type="http://schemas.openxmlformats.org/officeDocument/2006/relationships/ctrlProp" Target="../ctrlProps/ctrlProp814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662" Type="http://schemas.openxmlformats.org/officeDocument/2006/relationships/ctrlProp" Target="../ctrlProps/ctrlProp660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22" Type="http://schemas.openxmlformats.org/officeDocument/2006/relationships/ctrlProp" Target="../ctrlProps/ctrlProp520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399" Type="http://schemas.openxmlformats.org/officeDocument/2006/relationships/ctrlProp" Target="../ctrlProps/ctrlProp397.xml"/><Relationship Id="rId827" Type="http://schemas.openxmlformats.org/officeDocument/2006/relationships/ctrlProp" Target="../ctrlProps/ctrlProp825.xml"/><Relationship Id="rId259" Type="http://schemas.openxmlformats.org/officeDocument/2006/relationships/ctrlProp" Target="../ctrlProps/ctrlProp257.xml"/><Relationship Id="rId466" Type="http://schemas.openxmlformats.org/officeDocument/2006/relationships/ctrlProp" Target="../ctrlProps/ctrlProp464.xml"/><Relationship Id="rId673" Type="http://schemas.openxmlformats.org/officeDocument/2006/relationships/ctrlProp" Target="../ctrlProps/ctrlProp671.xml"/><Relationship Id="rId880" Type="http://schemas.openxmlformats.org/officeDocument/2006/relationships/ctrlProp" Target="../ctrlProps/ctrlProp878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326" Type="http://schemas.openxmlformats.org/officeDocument/2006/relationships/ctrlProp" Target="../ctrlProps/ctrlProp324.xml"/><Relationship Id="rId533" Type="http://schemas.openxmlformats.org/officeDocument/2006/relationships/ctrlProp" Target="../ctrlProps/ctrlProp531.xml"/><Relationship Id="rId740" Type="http://schemas.openxmlformats.org/officeDocument/2006/relationships/ctrlProp" Target="../ctrlProps/ctrlProp738.xml"/><Relationship Id="rId838" Type="http://schemas.openxmlformats.org/officeDocument/2006/relationships/ctrlProp" Target="../ctrlProps/ctrlProp836.xml"/><Relationship Id="rId172" Type="http://schemas.openxmlformats.org/officeDocument/2006/relationships/ctrlProp" Target="../ctrlProps/ctrlProp170.xml"/><Relationship Id="rId477" Type="http://schemas.openxmlformats.org/officeDocument/2006/relationships/ctrlProp" Target="../ctrlProps/ctrlProp475.xml"/><Relationship Id="rId600" Type="http://schemas.openxmlformats.org/officeDocument/2006/relationships/ctrlProp" Target="../ctrlProps/ctrlProp598.xml"/><Relationship Id="rId684" Type="http://schemas.openxmlformats.org/officeDocument/2006/relationships/ctrlProp" Target="../ctrlProps/ctrlProp682.xml"/><Relationship Id="rId337" Type="http://schemas.openxmlformats.org/officeDocument/2006/relationships/ctrlProp" Target="../ctrlProps/ctrlProp335.xml"/><Relationship Id="rId891" Type="http://schemas.openxmlformats.org/officeDocument/2006/relationships/ctrlProp" Target="../ctrlProps/ctrlProp889.xml"/><Relationship Id="rId905" Type="http://schemas.openxmlformats.org/officeDocument/2006/relationships/ctrlProp" Target="../ctrlProps/ctrlProp903.xml"/><Relationship Id="rId34" Type="http://schemas.openxmlformats.org/officeDocument/2006/relationships/ctrlProp" Target="../ctrlProps/ctrlProp32.xml"/><Relationship Id="rId544" Type="http://schemas.openxmlformats.org/officeDocument/2006/relationships/ctrlProp" Target="../ctrlProps/ctrlProp542.xml"/><Relationship Id="rId751" Type="http://schemas.openxmlformats.org/officeDocument/2006/relationships/ctrlProp" Target="../ctrlProps/ctrlProp749.xml"/><Relationship Id="rId849" Type="http://schemas.openxmlformats.org/officeDocument/2006/relationships/ctrlProp" Target="../ctrlProps/ctrlProp847.xml"/><Relationship Id="rId183" Type="http://schemas.openxmlformats.org/officeDocument/2006/relationships/ctrlProp" Target="../ctrlProps/ctrlProp181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611" Type="http://schemas.openxmlformats.org/officeDocument/2006/relationships/ctrlProp" Target="../ctrlProps/ctrlProp609.xml"/><Relationship Id="rId250" Type="http://schemas.openxmlformats.org/officeDocument/2006/relationships/ctrlProp" Target="../ctrlProps/ctrlProp248.xml"/><Relationship Id="rId488" Type="http://schemas.openxmlformats.org/officeDocument/2006/relationships/ctrlProp" Target="../ctrlProps/ctrlProp486.xml"/><Relationship Id="rId695" Type="http://schemas.openxmlformats.org/officeDocument/2006/relationships/ctrlProp" Target="../ctrlProps/ctrlProp693.xml"/><Relationship Id="rId709" Type="http://schemas.openxmlformats.org/officeDocument/2006/relationships/ctrlProp" Target="../ctrlProps/ctrlProp707.xml"/><Relationship Id="rId916" Type="http://schemas.openxmlformats.org/officeDocument/2006/relationships/ctrlProp" Target="../ctrlProps/ctrlProp914.xml"/><Relationship Id="rId45" Type="http://schemas.openxmlformats.org/officeDocument/2006/relationships/ctrlProp" Target="../ctrlProps/ctrlProp43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555" Type="http://schemas.openxmlformats.org/officeDocument/2006/relationships/ctrlProp" Target="../ctrlProps/ctrlProp553.xml"/><Relationship Id="rId762" Type="http://schemas.openxmlformats.org/officeDocument/2006/relationships/ctrlProp" Target="../ctrlProps/ctrlProp76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622" Type="http://schemas.openxmlformats.org/officeDocument/2006/relationships/ctrlProp" Target="../ctrlProps/ctrlProp620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927" Type="http://schemas.openxmlformats.org/officeDocument/2006/relationships/ctrlProp" Target="../ctrlProps/ctrlProp925.xml"/><Relationship Id="rId56" Type="http://schemas.openxmlformats.org/officeDocument/2006/relationships/ctrlProp" Target="../ctrlProps/ctrlProp54.xml"/><Relationship Id="rId359" Type="http://schemas.openxmlformats.org/officeDocument/2006/relationships/ctrlProp" Target="../ctrlProps/ctrlProp357.xml"/><Relationship Id="rId566" Type="http://schemas.openxmlformats.org/officeDocument/2006/relationships/ctrlProp" Target="../ctrlProps/ctrlProp564.xml"/><Relationship Id="rId773" Type="http://schemas.openxmlformats.org/officeDocument/2006/relationships/ctrlProp" Target="../ctrlProps/ctrlProp771.xml"/><Relationship Id="rId121" Type="http://schemas.openxmlformats.org/officeDocument/2006/relationships/ctrlProp" Target="../ctrlProps/ctrlProp119.xml"/><Relationship Id="rId219" Type="http://schemas.openxmlformats.org/officeDocument/2006/relationships/ctrlProp" Target="../ctrlProps/ctrlProp217.xml"/><Relationship Id="rId426" Type="http://schemas.openxmlformats.org/officeDocument/2006/relationships/ctrlProp" Target="../ctrlProps/ctrlProp424.xml"/><Relationship Id="rId633" Type="http://schemas.openxmlformats.org/officeDocument/2006/relationships/ctrlProp" Target="../ctrlProps/ctrlProp631.xml"/><Relationship Id="rId840" Type="http://schemas.openxmlformats.org/officeDocument/2006/relationships/ctrlProp" Target="../ctrlProps/ctrlProp838.xml"/><Relationship Id="rId938" Type="http://schemas.openxmlformats.org/officeDocument/2006/relationships/ctrlProp" Target="../ctrlProps/ctrlProp936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577" Type="http://schemas.openxmlformats.org/officeDocument/2006/relationships/ctrlProp" Target="../ctrlProps/ctrlProp575.xml"/><Relationship Id="rId700" Type="http://schemas.openxmlformats.org/officeDocument/2006/relationships/ctrlProp" Target="../ctrlProps/ctrlProp698.xml"/><Relationship Id="rId132" Type="http://schemas.openxmlformats.org/officeDocument/2006/relationships/ctrlProp" Target="../ctrlProps/ctrlProp130.xml"/><Relationship Id="rId784" Type="http://schemas.openxmlformats.org/officeDocument/2006/relationships/ctrlProp" Target="../ctrlProps/ctrlProp782.xml"/><Relationship Id="rId437" Type="http://schemas.openxmlformats.org/officeDocument/2006/relationships/ctrlProp" Target="../ctrlProps/ctrlProp435.xml"/><Relationship Id="rId644" Type="http://schemas.openxmlformats.org/officeDocument/2006/relationships/ctrlProp" Target="../ctrlProps/ctrlProp642.xml"/><Relationship Id="rId851" Type="http://schemas.openxmlformats.org/officeDocument/2006/relationships/ctrlProp" Target="../ctrlProps/ctrlProp849.xml"/><Relationship Id="rId283" Type="http://schemas.openxmlformats.org/officeDocument/2006/relationships/ctrlProp" Target="../ctrlProps/ctrlProp281.xml"/><Relationship Id="rId490" Type="http://schemas.openxmlformats.org/officeDocument/2006/relationships/ctrlProp" Target="../ctrlProps/ctrlProp488.xml"/><Relationship Id="rId504" Type="http://schemas.openxmlformats.org/officeDocument/2006/relationships/ctrlProp" Target="../ctrlProps/ctrlProp502.xml"/><Relationship Id="rId711" Type="http://schemas.openxmlformats.org/officeDocument/2006/relationships/ctrlProp" Target="../ctrlProps/ctrlProp709.xml"/><Relationship Id="rId949" Type="http://schemas.openxmlformats.org/officeDocument/2006/relationships/ctrlProp" Target="../ctrlProps/ctrlProp947.xml"/><Relationship Id="rId78" Type="http://schemas.openxmlformats.org/officeDocument/2006/relationships/ctrlProp" Target="../ctrlProps/ctrlProp76.xml"/><Relationship Id="rId143" Type="http://schemas.openxmlformats.org/officeDocument/2006/relationships/ctrlProp" Target="../ctrlProps/ctrlProp141.xml"/><Relationship Id="rId350" Type="http://schemas.openxmlformats.org/officeDocument/2006/relationships/ctrlProp" Target="../ctrlProps/ctrlProp348.xml"/><Relationship Id="rId588" Type="http://schemas.openxmlformats.org/officeDocument/2006/relationships/ctrlProp" Target="../ctrlProps/ctrlProp586.xml"/><Relationship Id="rId795" Type="http://schemas.openxmlformats.org/officeDocument/2006/relationships/ctrlProp" Target="../ctrlProps/ctrlProp793.xml"/><Relationship Id="rId809" Type="http://schemas.openxmlformats.org/officeDocument/2006/relationships/ctrlProp" Target="../ctrlProps/ctrlProp80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P100"/>
  <sheetViews>
    <sheetView tabSelected="1" workbookViewId="0">
      <selection sqref="A1:IV65536"/>
    </sheetView>
  </sheetViews>
  <sheetFormatPr defaultColWidth="9.109375" defaultRowHeight="12" x14ac:dyDescent="0.25"/>
  <cols>
    <col min="1" max="1" width="35.5546875" style="7" customWidth="1"/>
    <col min="2" max="2" width="17.5546875" style="6" customWidth="1"/>
    <col min="3" max="3" width="15" style="7" customWidth="1"/>
    <col min="4" max="4" width="9.44140625" style="6" customWidth="1"/>
    <col min="5" max="5" width="15.44140625" style="7" customWidth="1"/>
    <col min="6" max="6" width="11.44140625" style="6" customWidth="1"/>
    <col min="7" max="7" width="17" style="7" customWidth="1"/>
    <col min="8" max="8" width="7.88671875" style="6" customWidth="1"/>
    <col min="9" max="9" width="12.6640625" style="7" customWidth="1"/>
    <col min="10" max="10" width="9.109375" style="6"/>
    <col min="11" max="11" width="12.6640625" style="7" customWidth="1"/>
    <col min="12" max="12" width="7.88671875" style="6" customWidth="1"/>
    <col min="13" max="13" width="14.44140625" style="7" customWidth="1"/>
    <col min="14" max="14" width="7.88671875" style="6" hidden="1" customWidth="1"/>
    <col min="15" max="15" width="14.44140625" style="8" hidden="1" customWidth="1"/>
    <col min="16" max="16" width="7.88671875" style="9" hidden="1" customWidth="1"/>
    <col min="17" max="17" width="15" style="8" hidden="1" customWidth="1"/>
    <col min="18" max="18" width="7.88671875" style="8" hidden="1" customWidth="1"/>
    <col min="19" max="19" width="13.6640625" style="8" hidden="1" customWidth="1"/>
    <col min="20" max="20" width="7.88671875" style="8" hidden="1" customWidth="1"/>
    <col min="21" max="21" width="12.6640625" style="8" hidden="1" customWidth="1"/>
    <col min="22" max="22" width="9.109375" style="7" hidden="1" customWidth="1"/>
    <col min="23" max="23" width="12.6640625" style="7" hidden="1" customWidth="1"/>
    <col min="24" max="24" width="9.109375" style="7" hidden="1" customWidth="1"/>
    <col min="25" max="25" width="12.6640625" style="7" hidden="1" customWidth="1"/>
    <col min="26" max="26" width="10.109375" style="6" hidden="1" customWidth="1"/>
    <col min="27" max="27" width="12.6640625" style="7" hidden="1" customWidth="1"/>
    <col min="28" max="28" width="10.109375" style="6" hidden="1" customWidth="1"/>
    <col min="29" max="29" width="12.6640625" style="7" hidden="1" customWidth="1"/>
    <col min="30" max="30" width="10.109375" style="6" hidden="1" customWidth="1"/>
    <col min="31" max="31" width="12.6640625" style="7" hidden="1" customWidth="1"/>
    <col min="32" max="32" width="10.109375" style="6" hidden="1" customWidth="1"/>
    <col min="33" max="33" width="17.5546875" style="7" hidden="1" customWidth="1"/>
    <col min="34" max="34" width="10.109375" style="6" hidden="1" customWidth="1"/>
    <col min="35" max="35" width="12.6640625" style="7" hidden="1" customWidth="1"/>
    <col min="36" max="36" width="5.33203125" style="6" hidden="1" customWidth="1"/>
    <col min="37" max="50" width="10.109375" style="6" hidden="1" customWidth="1"/>
    <col min="51" max="51" width="10.109375" style="6" customWidth="1"/>
    <col min="52" max="52" width="14.5546875" style="7" customWidth="1"/>
    <col min="53" max="53" width="11.44140625" style="7" customWidth="1"/>
    <col min="54" max="54" width="14.33203125" style="7" customWidth="1"/>
    <col min="55" max="56" width="9.109375" style="7"/>
    <col min="57" max="57" width="22.109375" style="7" customWidth="1"/>
    <col min="58" max="16384" width="9.109375" style="7"/>
  </cols>
  <sheetData>
    <row r="1" spans="1:67" x14ac:dyDescent="0.25">
      <c r="A1" s="1" t="s">
        <v>0</v>
      </c>
      <c r="B1" s="2"/>
      <c r="C1" s="3"/>
      <c r="D1" s="4"/>
      <c r="E1" s="5"/>
      <c r="BE1" s="10"/>
    </row>
    <row r="2" spans="1:67" ht="12.6" thickBot="1" x14ac:dyDescent="0.3">
      <c r="A2" s="1" t="s">
        <v>1</v>
      </c>
      <c r="B2" s="11"/>
      <c r="C2" s="12"/>
      <c r="D2" s="11"/>
      <c r="E2" s="11"/>
      <c r="G2" s="12"/>
      <c r="I2" s="12"/>
      <c r="K2" s="12"/>
      <c r="M2" s="12"/>
      <c r="O2" s="13"/>
      <c r="P2" s="14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5" t="s">
        <v>2</v>
      </c>
      <c r="AZ2" s="16"/>
      <c r="BE2" s="17"/>
    </row>
    <row r="3" spans="1:67" hidden="1" x14ac:dyDescent="0.25">
      <c r="A3" s="1" t="s">
        <v>3</v>
      </c>
    </row>
    <row r="4" spans="1:67" ht="22.2" x14ac:dyDescent="0.35">
      <c r="A4" s="7" t="s">
        <v>4</v>
      </c>
      <c r="B4" s="18">
        <f>+[15]QSLD!B5</f>
        <v>36550</v>
      </c>
      <c r="D4" s="7"/>
      <c r="F4" s="7"/>
      <c r="G4" s="19"/>
      <c r="I4" s="19"/>
      <c r="K4" s="19"/>
      <c r="M4" s="19"/>
      <c r="O4" s="20"/>
      <c r="Q4" s="20"/>
      <c r="R4" s="20"/>
      <c r="S4" s="20"/>
      <c r="T4" s="20"/>
      <c r="U4" s="20"/>
      <c r="V4" s="19"/>
      <c r="W4" s="19"/>
      <c r="X4" s="19"/>
      <c r="Y4" s="19"/>
      <c r="AA4" s="19"/>
      <c r="AC4" s="19"/>
      <c r="AE4" s="19"/>
      <c r="AG4" s="19"/>
      <c r="AI4" s="19"/>
      <c r="AZ4" s="19"/>
    </row>
    <row r="5" spans="1:67" ht="22.8" x14ac:dyDescent="0.4">
      <c r="A5" s="19" t="s">
        <v>5</v>
      </c>
      <c r="B5" s="21" t="s">
        <v>6</v>
      </c>
      <c r="C5" s="22" t="str">
        <f>[15]NSW!$B$3</f>
        <v>NSW</v>
      </c>
      <c r="D5" s="22"/>
      <c r="E5" s="22" t="str">
        <f>[15]VIC!$B$3</f>
        <v>VIC</v>
      </c>
      <c r="F5" s="23"/>
      <c r="G5" s="22" t="str">
        <f>[15]QSLD!$B$3</f>
        <v>QLD</v>
      </c>
      <c r="H5" s="24"/>
      <c r="I5" s="22" t="str">
        <f>[15]S.AU!$B$3</f>
        <v>S.A</v>
      </c>
      <c r="J5" s="22"/>
      <c r="K5" s="22" t="str">
        <f>[15]SNWY!$B$3</f>
        <v>SNWY</v>
      </c>
      <c r="L5" s="22"/>
      <c r="M5" s="22" t="s">
        <v>71</v>
      </c>
      <c r="N5" s="25"/>
      <c r="O5" s="26" t="str">
        <f>[15]EXTRA3!$B$3</f>
        <v>EXTRA3</v>
      </c>
      <c r="P5" s="25"/>
      <c r="Q5" s="26" t="str">
        <f>[15]EXTRA4!$B$3</f>
        <v>EXTRA4</v>
      </c>
      <c r="R5" s="25"/>
      <c r="S5" s="26" t="str">
        <f>[15]EXTRA5!$B$3</f>
        <v>EXTRA5</v>
      </c>
      <c r="T5" s="25"/>
      <c r="U5" s="26" t="e">
        <f>#REF!</f>
        <v>#REF!</v>
      </c>
      <c r="V5" s="27"/>
      <c r="W5" s="26" t="e">
        <f>#REF!</f>
        <v>#REF!</v>
      </c>
      <c r="X5" s="26"/>
      <c r="Y5" s="26" t="e">
        <f>#REF!</f>
        <v>#REF!</v>
      </c>
      <c r="Z5" s="25"/>
      <c r="AA5" s="26" t="e">
        <f>#REF!</f>
        <v>#REF!</v>
      </c>
      <c r="AB5" s="25"/>
      <c r="AC5" s="26" t="e">
        <f>#REF!</f>
        <v>#REF!</v>
      </c>
      <c r="AD5" s="25"/>
      <c r="AE5" s="26" t="e">
        <f>#REF!</f>
        <v>#REF!</v>
      </c>
      <c r="AF5" s="25"/>
      <c r="AG5" s="26" t="e">
        <f>#REF!</f>
        <v>#REF!</v>
      </c>
      <c r="AH5" s="25"/>
      <c r="AI5" s="26" t="e">
        <f>#REF!</f>
        <v>#REF!</v>
      </c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8" t="s">
        <v>7</v>
      </c>
    </row>
    <row r="6" spans="1:67" hidden="1" x14ac:dyDescent="0.25">
      <c r="C6" s="29"/>
      <c r="E6" s="29"/>
      <c r="F6" s="30"/>
      <c r="G6" s="29"/>
      <c r="I6" s="29"/>
      <c r="K6" s="29"/>
      <c r="M6" s="29"/>
      <c r="O6" s="29"/>
      <c r="P6" s="6"/>
      <c r="Q6" s="29"/>
      <c r="R6" s="6"/>
      <c r="S6" s="29"/>
      <c r="T6" s="6"/>
      <c r="U6" s="29"/>
      <c r="V6" s="19"/>
      <c r="W6" s="29"/>
      <c r="X6" s="29"/>
      <c r="Y6" s="29"/>
      <c r="AA6" s="29"/>
      <c r="AC6" s="29"/>
      <c r="AE6" s="29"/>
      <c r="AG6" s="29"/>
      <c r="AI6" s="29"/>
      <c r="AZ6" s="31" t="s">
        <v>7</v>
      </c>
    </row>
    <row r="7" spans="1:67" hidden="1" x14ac:dyDescent="0.25">
      <c r="A7" s="5"/>
      <c r="C7" s="32"/>
      <c r="E7" s="32"/>
      <c r="G7" s="32"/>
      <c r="I7" s="32"/>
      <c r="K7" s="32"/>
      <c r="M7" s="32"/>
      <c r="O7" s="32"/>
      <c r="P7" s="6"/>
      <c r="Q7" s="32"/>
      <c r="R7" s="6"/>
      <c r="S7" s="32"/>
      <c r="T7" s="6"/>
      <c r="U7" s="32"/>
      <c r="V7" s="32"/>
      <c r="W7" s="32"/>
      <c r="X7" s="32"/>
      <c r="Y7" s="32"/>
      <c r="AA7" s="32"/>
      <c r="AC7" s="32"/>
      <c r="AE7" s="32"/>
      <c r="AG7" s="32"/>
      <c r="AI7" s="32"/>
      <c r="AZ7" s="32"/>
    </row>
    <row r="8" spans="1:67" hidden="1" x14ac:dyDescent="0.25">
      <c r="A8" s="30"/>
      <c r="B8" s="33"/>
      <c r="C8" s="2"/>
      <c r="E8" s="2"/>
      <c r="G8" s="2"/>
      <c r="I8" s="2"/>
      <c r="K8" s="2"/>
      <c r="M8" s="2"/>
      <c r="O8" s="2"/>
      <c r="P8" s="6"/>
      <c r="Q8" s="2"/>
      <c r="R8" s="6"/>
      <c r="S8" s="2"/>
      <c r="T8" s="6"/>
      <c r="U8" s="2"/>
      <c r="V8" s="2"/>
      <c r="W8" s="2"/>
      <c r="X8" s="2"/>
      <c r="Y8" s="2"/>
      <c r="AA8" s="2"/>
      <c r="AC8" s="2"/>
      <c r="AE8" s="2"/>
      <c r="AG8" s="2"/>
      <c r="AI8" s="2"/>
      <c r="AZ8" s="2"/>
    </row>
    <row r="9" spans="1:67" x14ac:dyDescent="0.25">
      <c r="C9" s="32"/>
      <c r="E9" s="32"/>
      <c r="G9" s="32"/>
      <c r="I9" s="32"/>
      <c r="K9" s="32"/>
      <c r="M9" s="32"/>
      <c r="O9" s="32"/>
      <c r="P9" s="6"/>
      <c r="Q9" s="32"/>
      <c r="R9" s="6"/>
      <c r="S9" s="32"/>
      <c r="T9" s="6"/>
      <c r="U9" s="32"/>
      <c r="V9" s="32"/>
      <c r="W9" s="32"/>
      <c r="X9" s="32"/>
      <c r="Y9" s="32"/>
      <c r="AA9" s="32"/>
      <c r="AC9" s="32"/>
      <c r="AE9" s="32"/>
      <c r="AG9" s="32"/>
      <c r="AI9" s="32"/>
      <c r="AZ9" s="32"/>
      <c r="BO9" s="34" t="s">
        <v>8</v>
      </c>
    </row>
    <row r="10" spans="1:67" x14ac:dyDescent="0.25">
      <c r="A10" s="35" t="s">
        <v>9</v>
      </c>
      <c r="O10" s="7"/>
      <c r="P10" s="6"/>
      <c r="Q10" s="7"/>
      <c r="R10" s="6"/>
      <c r="S10" s="7"/>
      <c r="T10" s="6"/>
      <c r="U10" s="7"/>
      <c r="BN10" s="36" t="s">
        <v>10</v>
      </c>
    </row>
    <row r="11" spans="1:67" ht="12" customHeight="1" x14ac:dyDescent="0.25">
      <c r="A11" s="35"/>
      <c r="O11" s="7"/>
      <c r="P11" s="6"/>
      <c r="Q11" s="7"/>
      <c r="R11" s="6"/>
      <c r="S11" s="7"/>
      <c r="T11" s="6"/>
      <c r="U11" s="7"/>
      <c r="BN11" s="101"/>
      <c r="BO11" s="39">
        <v>0.6381</v>
      </c>
    </row>
    <row r="12" spans="1:67" x14ac:dyDescent="0.25">
      <c r="A12" s="37">
        <f>+B4</f>
        <v>36550</v>
      </c>
      <c r="O12" s="7"/>
      <c r="P12" s="6"/>
      <c r="Q12" s="7"/>
      <c r="R12" s="6"/>
      <c r="S12" s="7"/>
      <c r="T12" s="6"/>
      <c r="U12" s="7"/>
      <c r="BN12" s="38"/>
      <c r="BO12" s="39">
        <v>0.64119999999999999</v>
      </c>
    </row>
    <row r="13" spans="1:67" x14ac:dyDescent="0.25">
      <c r="A13" s="40" t="s">
        <v>11</v>
      </c>
      <c r="C13" s="41">
        <f>[15]Report!C13</f>
        <v>70952</v>
      </c>
      <c r="E13" s="41">
        <f>[15]Report!E13</f>
        <v>56866</v>
      </c>
      <c r="G13" s="41">
        <f>[15]Report!G13</f>
        <v>-12461</v>
      </c>
      <c r="I13" s="41">
        <f>[15]Report!I13</f>
        <v>-15688</v>
      </c>
      <c r="K13" s="41">
        <f>[15]Report!K13</f>
        <v>0</v>
      </c>
      <c r="M13" s="41">
        <f>[15]Other!$I$18</f>
        <v>0</v>
      </c>
      <c r="O13" s="41">
        <f>[15]EXTRA3!$I$18</f>
        <v>0</v>
      </c>
      <c r="P13" s="6"/>
      <c r="Q13" s="41">
        <f>[15]EXTRA4!$I$18</f>
        <v>0</v>
      </c>
      <c r="R13" s="6"/>
      <c r="S13" s="41">
        <f>[15]EXTRA5!$I$18</f>
        <v>0</v>
      </c>
      <c r="T13" s="6"/>
      <c r="U13" s="41" t="e">
        <f>#REF!</f>
        <v>#REF!</v>
      </c>
      <c r="V13" s="42"/>
      <c r="W13" s="41" t="e">
        <f>#REF!</f>
        <v>#REF!</v>
      </c>
      <c r="X13" s="11"/>
      <c r="Y13" s="41" t="e">
        <f>#REF!</f>
        <v>#REF!</v>
      </c>
      <c r="AA13" s="41" t="e">
        <f>#REF!</f>
        <v>#REF!</v>
      </c>
      <c r="AC13" s="41" t="e">
        <f>#REF!</f>
        <v>#REF!</v>
      </c>
      <c r="AE13" s="41" t="e">
        <f>#REF!</f>
        <v>#REF!</v>
      </c>
      <c r="AG13" s="41" t="e">
        <f>#REF!</f>
        <v>#REF!</v>
      </c>
      <c r="AI13" s="41" t="e">
        <f>#REF!</f>
        <v>#REF!</v>
      </c>
      <c r="AZ13" s="41">
        <f>C13+E13+G13+I13+K13+M13+O13+Q13+S13</f>
        <v>99669</v>
      </c>
      <c r="BB13" s="43"/>
      <c r="BN13" s="38"/>
      <c r="BO13" s="39">
        <v>0.64419999999999999</v>
      </c>
    </row>
    <row r="14" spans="1:67" hidden="1" x14ac:dyDescent="0.25">
      <c r="A14" s="40" t="s">
        <v>12</v>
      </c>
      <c r="C14" s="44">
        <f>[15]NSW!$I$19</f>
        <v>1315323.6000000001</v>
      </c>
      <c r="E14" s="44">
        <f>[15]VIC!$I$19</f>
        <v>-2676393.86</v>
      </c>
      <c r="G14" s="44">
        <f>[15]QSLD!$I$19</f>
        <v>-164895.37</v>
      </c>
      <c r="I14" s="44">
        <f>[15]S.AU!$I$19</f>
        <v>-91818.98</v>
      </c>
      <c r="K14" s="44">
        <f>[15]SNWY!$I$19</f>
        <v>-1516898.57</v>
      </c>
      <c r="M14" s="44">
        <f>[15]Other!$I$19</f>
        <v>0</v>
      </c>
      <c r="O14" s="44">
        <f>[15]EXTRA3!$I$19</f>
        <v>0</v>
      </c>
      <c r="P14" s="6"/>
      <c r="Q14" s="44">
        <f>[15]EXTRA4!$I$19</f>
        <v>0</v>
      </c>
      <c r="R14" s="6"/>
      <c r="S14" s="44">
        <f>[15]EXTRA5!$I$19</f>
        <v>0</v>
      </c>
      <c r="T14" s="6"/>
      <c r="U14" s="44" t="e">
        <f>#REF!</f>
        <v>#REF!</v>
      </c>
      <c r="V14" s="45"/>
      <c r="W14" s="44" t="e">
        <f>#REF!</f>
        <v>#REF!</v>
      </c>
      <c r="X14" s="46"/>
      <c r="Y14" s="44" t="e">
        <f>#REF!</f>
        <v>#REF!</v>
      </c>
      <c r="AA14" s="44" t="e">
        <f>#REF!</f>
        <v>#REF!</v>
      </c>
      <c r="AC14" s="44" t="e">
        <f>#REF!</f>
        <v>#REF!</v>
      </c>
      <c r="AE14" s="44" t="e">
        <f>#REF!</f>
        <v>#REF!</v>
      </c>
      <c r="AG14" s="44" t="e">
        <f>#REF!</f>
        <v>#REF!</v>
      </c>
      <c r="AI14" s="44" t="e">
        <f>#REF!</f>
        <v>#REF!</v>
      </c>
      <c r="AZ14" s="44" t="e">
        <f>C14+E14+G14+I14+K14+M14+O14+Q14+S14+U14+W14+Y14+AA14+AC14+AE14+AG14+AI14</f>
        <v>#REF!</v>
      </c>
      <c r="BB14" s="43"/>
      <c r="BN14" s="38"/>
      <c r="BO14" s="39"/>
    </row>
    <row r="15" spans="1:67" hidden="1" x14ac:dyDescent="0.25">
      <c r="A15" s="47" t="s">
        <v>13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1"/>
      <c r="Y15" s="49"/>
      <c r="Z15" s="50"/>
      <c r="AA15" s="49"/>
      <c r="AB15" s="50"/>
      <c r="AC15" s="49"/>
      <c r="AD15" s="50"/>
      <c r="AE15" s="49"/>
      <c r="AF15" s="50"/>
      <c r="AG15" s="49"/>
      <c r="AH15" s="50"/>
      <c r="AI15" s="49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>
        <f t="shared" ref="AZ15:AZ28" si="0">C15+E15+G15+I15+K15+M15+O15+Q15+S15+U15+W15+Y15+AA15+AC15+AE15+AG15+AI15</f>
        <v>0</v>
      </c>
      <c r="BA15" s="52"/>
      <c r="BB15" s="43"/>
      <c r="BN15" s="38"/>
      <c r="BO15" s="39"/>
    </row>
    <row r="16" spans="1:67" hidden="1" x14ac:dyDescent="0.25">
      <c r="A16" s="53"/>
      <c r="C16" s="54"/>
      <c r="E16" s="54"/>
      <c r="G16" s="54"/>
      <c r="I16" s="54"/>
      <c r="K16" s="54"/>
      <c r="M16" s="54"/>
      <c r="O16" s="54"/>
      <c r="P16" s="6"/>
      <c r="Q16" s="54"/>
      <c r="R16" s="6"/>
      <c r="S16" s="54"/>
      <c r="T16" s="6"/>
      <c r="U16" s="54"/>
      <c r="V16" s="54"/>
      <c r="W16" s="54"/>
      <c r="X16" s="55"/>
      <c r="Y16" s="54"/>
      <c r="AA16" s="54"/>
      <c r="AC16" s="54"/>
      <c r="AE16" s="54"/>
      <c r="AG16" s="54"/>
      <c r="AI16" s="54"/>
      <c r="AZ16" s="54"/>
      <c r="BB16" s="43"/>
      <c r="BN16" s="38"/>
      <c r="BO16" s="39"/>
    </row>
    <row r="17" spans="1:67" hidden="1" x14ac:dyDescent="0.25">
      <c r="A17" s="53"/>
      <c r="O17" s="7"/>
      <c r="P17" s="6"/>
      <c r="Q17" s="7"/>
      <c r="R17" s="6"/>
      <c r="S17" s="7"/>
      <c r="T17" s="6"/>
      <c r="U17" s="7"/>
      <c r="X17" s="5"/>
      <c r="BN17" s="38"/>
      <c r="BO17" s="39"/>
    </row>
    <row r="18" spans="1:67" hidden="1" x14ac:dyDescent="0.25">
      <c r="A18" s="53"/>
      <c r="C18" s="54"/>
      <c r="E18" s="54"/>
      <c r="G18" s="54"/>
      <c r="I18" s="54"/>
      <c r="K18" s="54"/>
      <c r="M18" s="54"/>
      <c r="O18" s="54"/>
      <c r="P18" s="6"/>
      <c r="Q18" s="54"/>
      <c r="R18" s="6"/>
      <c r="S18" s="54"/>
      <c r="T18" s="6"/>
      <c r="U18" s="54"/>
      <c r="V18" s="54"/>
      <c r="W18" s="54"/>
      <c r="X18" s="55"/>
      <c r="Y18" s="54"/>
      <c r="AA18" s="54"/>
      <c r="AC18" s="54"/>
      <c r="AE18" s="54"/>
      <c r="AG18" s="54"/>
      <c r="AI18" s="54"/>
      <c r="AZ18" s="54"/>
      <c r="BN18" s="38"/>
      <c r="BO18" s="39"/>
    </row>
    <row r="19" spans="1:67" hidden="1" x14ac:dyDescent="0.25">
      <c r="A19" s="53" t="s">
        <v>14</v>
      </c>
      <c r="C19" s="56">
        <f>[15]NSW!$I$21</f>
        <v>0</v>
      </c>
      <c r="E19" s="56">
        <f>[15]VIC!$I$21</f>
        <v>0</v>
      </c>
      <c r="G19" s="56">
        <f>[15]QSLD!$I$21</f>
        <v>0</v>
      </c>
      <c r="I19" s="56">
        <f>[15]S.AU!$I$21</f>
        <v>0</v>
      </c>
      <c r="K19" s="56">
        <f>[15]SNWY!$I$21</f>
        <v>0</v>
      </c>
      <c r="M19" s="56">
        <f>[15]Other!$I$21</f>
        <v>0</v>
      </c>
      <c r="O19" s="56">
        <f>[15]EXTRA3!$I$21</f>
        <v>0</v>
      </c>
      <c r="P19" s="6"/>
      <c r="Q19" s="56">
        <f>[15]EXTRA4!$I$21</f>
        <v>0</v>
      </c>
      <c r="R19" s="6"/>
      <c r="S19" s="56">
        <f>[15]EXTRA5!$I$21</f>
        <v>0</v>
      </c>
      <c r="T19" s="6"/>
      <c r="U19" s="56" t="e">
        <f>#REF!</f>
        <v>#REF!</v>
      </c>
      <c r="V19" s="55"/>
      <c r="W19" s="56" t="e">
        <f>#REF!</f>
        <v>#REF!</v>
      </c>
      <c r="X19" s="57"/>
      <c r="Y19" s="56" t="e">
        <f>#REF!</f>
        <v>#REF!</v>
      </c>
      <c r="AA19" s="56" t="e">
        <f>#REF!</f>
        <v>#REF!</v>
      </c>
      <c r="AC19" s="56" t="e">
        <f>#REF!</f>
        <v>#REF!</v>
      </c>
      <c r="AE19" s="56" t="e">
        <f>#REF!</f>
        <v>#REF!</v>
      </c>
      <c r="AG19" s="56" t="e">
        <f>#REF!</f>
        <v>#REF!</v>
      </c>
      <c r="AI19" s="56" t="e">
        <f>#REF!</f>
        <v>#REF!</v>
      </c>
      <c r="AZ19" s="56" t="e">
        <f t="shared" si="0"/>
        <v>#REF!</v>
      </c>
      <c r="BN19" s="38"/>
      <c r="BO19" s="39"/>
    </row>
    <row r="20" spans="1:67" hidden="1" x14ac:dyDescent="0.25">
      <c r="A20" s="53" t="s">
        <v>15</v>
      </c>
      <c r="C20" s="56">
        <f>[15]NSW!$I$22</f>
        <v>0</v>
      </c>
      <c r="E20" s="56">
        <f>[15]VIC!$I$22</f>
        <v>0</v>
      </c>
      <c r="G20" s="56">
        <f>[15]QSLD!$I$22</f>
        <v>0</v>
      </c>
      <c r="I20" s="56">
        <f>[15]S.AU!$I$22</f>
        <v>0</v>
      </c>
      <c r="K20" s="56">
        <f>[15]SNWY!$I$22</f>
        <v>0</v>
      </c>
      <c r="M20" s="56">
        <f>[15]Other!$I$22</f>
        <v>0</v>
      </c>
      <c r="O20" s="56">
        <f>[15]EXTRA3!$I$22</f>
        <v>0</v>
      </c>
      <c r="P20" s="6"/>
      <c r="Q20" s="56">
        <f>[15]EXTRA4!$I$22</f>
        <v>0</v>
      </c>
      <c r="R20" s="6"/>
      <c r="S20" s="56">
        <f>[15]EXTRA5!$I$22</f>
        <v>0</v>
      </c>
      <c r="T20" s="6"/>
      <c r="U20" s="56" t="e">
        <f>#REF!</f>
        <v>#REF!</v>
      </c>
      <c r="V20" s="55"/>
      <c r="W20" s="56" t="e">
        <f>#REF!</f>
        <v>#REF!</v>
      </c>
      <c r="X20" s="57"/>
      <c r="Y20" s="56" t="e">
        <f>#REF!</f>
        <v>#REF!</v>
      </c>
      <c r="AA20" s="56" t="e">
        <f>#REF!</f>
        <v>#REF!</v>
      </c>
      <c r="AC20" s="56" t="e">
        <f>#REF!</f>
        <v>#REF!</v>
      </c>
      <c r="AE20" s="56" t="e">
        <f>#REF!</f>
        <v>#REF!</v>
      </c>
      <c r="AG20" s="56" t="e">
        <f>#REF!</f>
        <v>#REF!</v>
      </c>
      <c r="AI20" s="56" t="e">
        <f>#REF!</f>
        <v>#REF!</v>
      </c>
      <c r="AZ20" s="56" t="e">
        <f t="shared" si="0"/>
        <v>#REF!</v>
      </c>
      <c r="BN20" s="38"/>
      <c r="BO20" s="39"/>
    </row>
    <row r="21" spans="1:67" hidden="1" x14ac:dyDescent="0.25">
      <c r="A21" s="53" t="s">
        <v>16</v>
      </c>
      <c r="B21" s="58"/>
      <c r="C21" s="56">
        <f>SUM(C19:C20)</f>
        <v>0</v>
      </c>
      <c r="D21" s="58"/>
      <c r="E21" s="56">
        <f>SUM(E19:E20)</f>
        <v>0</v>
      </c>
      <c r="F21" s="58"/>
      <c r="G21" s="56">
        <f>SUM(G19:G20)</f>
        <v>0</v>
      </c>
      <c r="H21" s="58"/>
      <c r="I21" s="56">
        <f>SUM(I19:I20)</f>
        <v>0</v>
      </c>
      <c r="J21" s="58"/>
      <c r="K21" s="56">
        <f>SUM(K19:K20)</f>
        <v>0</v>
      </c>
      <c r="L21" s="58"/>
      <c r="M21" s="56">
        <f>SUM(M19:M20)</f>
        <v>0</v>
      </c>
      <c r="N21" s="58"/>
      <c r="O21" s="56">
        <f>SUM(O19:O20)</f>
        <v>0</v>
      </c>
      <c r="P21" s="58"/>
      <c r="Q21" s="56">
        <f>SUM(Q19:Q20)</f>
        <v>0</v>
      </c>
      <c r="R21" s="58"/>
      <c r="S21" s="56">
        <f>SUM(S19:S20)</f>
        <v>0</v>
      </c>
      <c r="T21" s="58"/>
      <c r="U21" s="56" t="e">
        <f>SUM(U19:U20)</f>
        <v>#REF!</v>
      </c>
      <c r="V21" s="55"/>
      <c r="W21" s="56" t="e">
        <f>SUM(W19:W20)</f>
        <v>#REF!</v>
      </c>
      <c r="X21" s="57"/>
      <c r="Y21" s="56" t="e">
        <f>SUM(Y19:Y20)</f>
        <v>#REF!</v>
      </c>
      <c r="Z21" s="58"/>
      <c r="AA21" s="56" t="e">
        <f>SUM(AA19:AA20)</f>
        <v>#REF!</v>
      </c>
      <c r="AB21" s="58"/>
      <c r="AC21" s="56" t="e">
        <f>SUM(AC19:AC20)</f>
        <v>#REF!</v>
      </c>
      <c r="AD21" s="58"/>
      <c r="AE21" s="56" t="e">
        <f>SUM(AE19:AE20)</f>
        <v>#REF!</v>
      </c>
      <c r="AF21" s="58"/>
      <c r="AG21" s="56" t="e">
        <f>SUM(AG19:AG20)</f>
        <v>#REF!</v>
      </c>
      <c r="AH21" s="58"/>
      <c r="AI21" s="56" t="e">
        <f>SUM(AI19:AI20)</f>
        <v>#REF!</v>
      </c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6" t="e">
        <f t="shared" si="0"/>
        <v>#REF!</v>
      </c>
      <c r="BN21" s="38"/>
      <c r="BO21" s="39"/>
    </row>
    <row r="22" spans="1:67" hidden="1" x14ac:dyDescent="0.25">
      <c r="C22" s="54"/>
      <c r="E22" s="54"/>
      <c r="G22" s="54"/>
      <c r="I22" s="54"/>
      <c r="K22" s="54"/>
      <c r="M22" s="54"/>
      <c r="O22" s="54"/>
      <c r="P22" s="6"/>
      <c r="Q22" s="54"/>
      <c r="R22" s="6"/>
      <c r="S22" s="54"/>
      <c r="T22" s="6"/>
      <c r="U22" s="54"/>
      <c r="V22" s="54"/>
      <c r="W22" s="54"/>
      <c r="X22" s="55"/>
      <c r="Y22" s="54"/>
      <c r="AA22" s="54"/>
      <c r="AC22" s="54"/>
      <c r="AE22" s="54"/>
      <c r="AG22" s="54"/>
      <c r="AI22" s="54"/>
      <c r="AZ22" s="54"/>
      <c r="BN22" s="38"/>
      <c r="BO22" s="39"/>
    </row>
    <row r="23" spans="1:67" hidden="1" x14ac:dyDescent="0.25">
      <c r="A23" s="59" t="s">
        <v>17</v>
      </c>
      <c r="O23" s="7"/>
      <c r="P23" s="6"/>
      <c r="Q23" s="7"/>
      <c r="R23" s="6"/>
      <c r="S23" s="7"/>
      <c r="T23" s="6"/>
      <c r="U23" s="7"/>
      <c r="X23" s="5"/>
      <c r="BN23" s="38"/>
      <c r="BO23" s="39"/>
    </row>
    <row r="24" spans="1:67" hidden="1" x14ac:dyDescent="0.25">
      <c r="A24" s="53" t="s">
        <v>14</v>
      </c>
      <c r="C24" s="56">
        <f>[15]NSW!$I$25</f>
        <v>0</v>
      </c>
      <c r="E24" s="56">
        <f>[15]VIC!$I$25</f>
        <v>0</v>
      </c>
      <c r="G24" s="56">
        <f>[15]QSLD!$I$25</f>
        <v>0</v>
      </c>
      <c r="I24" s="56">
        <f>[15]S.AU!$I$25</f>
        <v>0</v>
      </c>
      <c r="K24" s="56">
        <f>[15]SNWY!$I$25</f>
        <v>0</v>
      </c>
      <c r="M24" s="56">
        <f>[15]Other!$I$25</f>
        <v>0</v>
      </c>
      <c r="O24" s="56">
        <f>[15]EXTRA3!$I$25</f>
        <v>0</v>
      </c>
      <c r="P24" s="6"/>
      <c r="Q24" s="56">
        <f>[15]EXTRA4!$I$25</f>
        <v>0</v>
      </c>
      <c r="R24" s="6"/>
      <c r="S24" s="56">
        <f>[15]EXTRA5!$I$25</f>
        <v>0</v>
      </c>
      <c r="T24" s="6"/>
      <c r="U24" s="56" t="e">
        <f>#REF!</f>
        <v>#REF!</v>
      </c>
      <c r="V24" s="55"/>
      <c r="W24" s="56" t="e">
        <f>#REF!</f>
        <v>#REF!</v>
      </c>
      <c r="X24" s="57"/>
      <c r="Y24" s="56" t="e">
        <f>#REF!</f>
        <v>#REF!</v>
      </c>
      <c r="AA24" s="56" t="e">
        <f>#REF!</f>
        <v>#REF!</v>
      </c>
      <c r="AC24" s="56" t="e">
        <f>#REF!</f>
        <v>#REF!</v>
      </c>
      <c r="AE24" s="56" t="e">
        <f>#REF!</f>
        <v>#REF!</v>
      </c>
      <c r="AG24" s="56" t="e">
        <f>#REF!</f>
        <v>#REF!</v>
      </c>
      <c r="AI24" s="56" t="e">
        <f>#REF!</f>
        <v>#REF!</v>
      </c>
      <c r="AZ24" s="56" t="e">
        <f t="shared" si="0"/>
        <v>#REF!</v>
      </c>
      <c r="BA24" s="60"/>
      <c r="BN24" s="38"/>
      <c r="BO24" s="39"/>
    </row>
    <row r="25" spans="1:67" hidden="1" x14ac:dyDescent="0.25">
      <c r="A25" s="53" t="s">
        <v>15</v>
      </c>
      <c r="C25" s="56">
        <f>[15]NSW!$I$26</f>
        <v>0</v>
      </c>
      <c r="E25" s="56">
        <f>[15]VIC!$I$26</f>
        <v>0</v>
      </c>
      <c r="G25" s="56">
        <f>[15]QSLD!$I$26</f>
        <v>0</v>
      </c>
      <c r="I25" s="56">
        <f>[15]S.AU!$I$26</f>
        <v>0</v>
      </c>
      <c r="K25" s="56">
        <f>[15]SNWY!$I$26</f>
        <v>0</v>
      </c>
      <c r="M25" s="56">
        <f>[15]Other!$I$26</f>
        <v>0</v>
      </c>
      <c r="O25" s="56">
        <f>[15]EXTRA3!$I$26</f>
        <v>0</v>
      </c>
      <c r="P25" s="6"/>
      <c r="Q25" s="56">
        <f>[15]EXTRA4!$I$26</f>
        <v>0</v>
      </c>
      <c r="R25" s="6"/>
      <c r="S25" s="56">
        <f>[15]EXTRA5!$I$26</f>
        <v>0</v>
      </c>
      <c r="T25" s="6"/>
      <c r="U25" s="56" t="e">
        <f>#REF!</f>
        <v>#REF!</v>
      </c>
      <c r="V25" s="55"/>
      <c r="W25" s="56" t="e">
        <f>#REF!</f>
        <v>#REF!</v>
      </c>
      <c r="X25" s="57"/>
      <c r="Y25" s="56" t="e">
        <f>#REF!</f>
        <v>#REF!</v>
      </c>
      <c r="AA25" s="56" t="e">
        <f>#REF!</f>
        <v>#REF!</v>
      </c>
      <c r="AC25" s="56" t="e">
        <f>#REF!</f>
        <v>#REF!</v>
      </c>
      <c r="AE25" s="56" t="e">
        <f>#REF!</f>
        <v>#REF!</v>
      </c>
      <c r="AG25" s="56" t="e">
        <f>#REF!</f>
        <v>#REF!</v>
      </c>
      <c r="AI25" s="56" t="e">
        <f>#REF!</f>
        <v>#REF!</v>
      </c>
      <c r="AZ25" s="56" t="e">
        <f t="shared" si="0"/>
        <v>#REF!</v>
      </c>
      <c r="BA25" s="60"/>
      <c r="BN25" s="38"/>
      <c r="BO25" s="39"/>
    </row>
    <row r="26" spans="1:67" hidden="1" x14ac:dyDescent="0.25">
      <c r="A26" s="53" t="s">
        <v>16</v>
      </c>
      <c r="B26" s="58"/>
      <c r="C26" s="56">
        <f>SUM(C24:C25)</f>
        <v>0</v>
      </c>
      <c r="D26" s="58"/>
      <c r="E26" s="56">
        <f>SUM(E24:E25)</f>
        <v>0</v>
      </c>
      <c r="F26" s="58"/>
      <c r="G26" s="56">
        <f>SUM(G24:G25)</f>
        <v>0</v>
      </c>
      <c r="H26" s="58"/>
      <c r="I26" s="56">
        <f>SUM(I24:I25)</f>
        <v>0</v>
      </c>
      <c r="J26" s="58"/>
      <c r="K26" s="56">
        <f>SUM(K24:K25)</f>
        <v>0</v>
      </c>
      <c r="L26" s="58"/>
      <c r="M26" s="56">
        <f>SUM(M24:M25)</f>
        <v>0</v>
      </c>
      <c r="N26" s="58"/>
      <c r="O26" s="56">
        <f>SUM(O24:O25)</f>
        <v>0</v>
      </c>
      <c r="P26" s="58"/>
      <c r="Q26" s="56">
        <f>SUM(Q24:Q25)</f>
        <v>0</v>
      </c>
      <c r="R26" s="58"/>
      <c r="S26" s="56">
        <f>SUM(S24:S25)</f>
        <v>0</v>
      </c>
      <c r="T26" s="58"/>
      <c r="U26" s="56" t="e">
        <f>SUM(U24:U25)</f>
        <v>#REF!</v>
      </c>
      <c r="V26" s="55"/>
      <c r="W26" s="56" t="e">
        <f>SUM(W24:W25)</f>
        <v>#REF!</v>
      </c>
      <c r="X26" s="57"/>
      <c r="Y26" s="56" t="e">
        <f>SUM(Y24:Y25)</f>
        <v>#REF!</v>
      </c>
      <c r="Z26" s="58"/>
      <c r="AA26" s="56" t="e">
        <f>SUM(AA24:AA25)</f>
        <v>#REF!</v>
      </c>
      <c r="AB26" s="58"/>
      <c r="AC26" s="56" t="e">
        <f>SUM(AC24:AC25)</f>
        <v>#REF!</v>
      </c>
      <c r="AD26" s="58"/>
      <c r="AE26" s="56" t="e">
        <f>SUM(AE24:AE25)</f>
        <v>#REF!</v>
      </c>
      <c r="AF26" s="58"/>
      <c r="AG26" s="56" t="e">
        <f>SUM(AG24:AG25)</f>
        <v>#REF!</v>
      </c>
      <c r="AH26" s="58"/>
      <c r="AI26" s="56" t="e">
        <f>SUM(AI24:AI25)</f>
        <v>#REF!</v>
      </c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6" t="e">
        <f t="shared" si="0"/>
        <v>#REF!</v>
      </c>
      <c r="BA26" s="60"/>
      <c r="BN26" s="38"/>
      <c r="BO26" s="39"/>
    </row>
    <row r="27" spans="1:67" hidden="1" x14ac:dyDescent="0.25">
      <c r="B27" s="58"/>
      <c r="D27" s="58"/>
      <c r="F27" s="58"/>
      <c r="H27" s="58"/>
      <c r="J27" s="58"/>
      <c r="L27" s="58"/>
      <c r="N27" s="58"/>
      <c r="O27" s="7"/>
      <c r="P27" s="58"/>
      <c r="Q27" s="7"/>
      <c r="R27" s="58"/>
      <c r="S27" s="7"/>
      <c r="T27" s="58"/>
      <c r="U27" s="7"/>
      <c r="X27" s="5"/>
      <c r="Z27" s="58"/>
      <c r="AB27" s="58"/>
      <c r="AD27" s="58"/>
      <c r="AF27" s="58"/>
      <c r="AH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BA27" s="60"/>
      <c r="BN27" s="38"/>
      <c r="BO27" s="39"/>
    </row>
    <row r="28" spans="1:67" hidden="1" x14ac:dyDescent="0.25">
      <c r="A28" s="61" t="s">
        <v>18</v>
      </c>
      <c r="B28" s="58"/>
      <c r="C28" s="62">
        <f>-C26+C21</f>
        <v>0</v>
      </c>
      <c r="D28" s="58"/>
      <c r="E28" s="62">
        <f>-E26+E21</f>
        <v>0</v>
      </c>
      <c r="F28" s="58"/>
      <c r="G28" s="62">
        <f>-G26+G21</f>
        <v>0</v>
      </c>
      <c r="H28" s="58"/>
      <c r="I28" s="62">
        <f>-I26+I21</f>
        <v>0</v>
      </c>
      <c r="J28" s="58"/>
      <c r="K28" s="62">
        <f>-K26+K21</f>
        <v>0</v>
      </c>
      <c r="L28" s="58"/>
      <c r="M28" s="62">
        <f>-M26+M21</f>
        <v>0</v>
      </c>
      <c r="N28" s="58"/>
      <c r="O28" s="62">
        <f>-O26+O21</f>
        <v>0</v>
      </c>
      <c r="P28" s="58"/>
      <c r="Q28" s="62">
        <f>-Q26+Q21</f>
        <v>0</v>
      </c>
      <c r="R28" s="58"/>
      <c r="S28" s="62">
        <f>-S26+S21</f>
        <v>0</v>
      </c>
      <c r="T28" s="58"/>
      <c r="U28" s="62" t="e">
        <f>-U26+U21</f>
        <v>#REF!</v>
      </c>
      <c r="V28" s="55"/>
      <c r="W28" s="62" t="e">
        <f>-W26+W21</f>
        <v>#REF!</v>
      </c>
      <c r="X28" s="55"/>
      <c r="Y28" s="62" t="e">
        <f>-Y26+Y21</f>
        <v>#REF!</v>
      </c>
      <c r="Z28" s="58"/>
      <c r="AA28" s="62" t="e">
        <f>-AA26+AA21</f>
        <v>#REF!</v>
      </c>
      <c r="AB28" s="58"/>
      <c r="AC28" s="62" t="e">
        <f>-AC26+AC21</f>
        <v>#REF!</v>
      </c>
      <c r="AD28" s="58"/>
      <c r="AE28" s="62" t="e">
        <f>-AE26+AE21</f>
        <v>#REF!</v>
      </c>
      <c r="AF28" s="58"/>
      <c r="AG28" s="62" t="e">
        <f>-AG26+AG21</f>
        <v>#REF!</v>
      </c>
      <c r="AH28" s="58"/>
      <c r="AI28" s="62" t="e">
        <f>-AI26+AI21</f>
        <v>#REF!</v>
      </c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62" t="e">
        <f t="shared" si="0"/>
        <v>#REF!</v>
      </c>
      <c r="BA28" s="60"/>
      <c r="BN28" s="38"/>
      <c r="BO28" s="39"/>
    </row>
    <row r="29" spans="1:67" x14ac:dyDescent="0.25">
      <c r="A29" s="40" t="s">
        <v>70</v>
      </c>
      <c r="B29" s="58"/>
      <c r="C29" s="41">
        <f>[15]Report!C29</f>
        <v>62702</v>
      </c>
      <c r="E29" s="41">
        <f>[15]Report!E29</f>
        <v>-163808</v>
      </c>
      <c r="G29" s="41">
        <f>[15]Report!G29</f>
        <v>0</v>
      </c>
      <c r="I29" s="41">
        <f>[15]Report!I29</f>
        <v>178586</v>
      </c>
      <c r="K29" s="41">
        <f>[15]Report!K29</f>
        <v>-70289</v>
      </c>
      <c r="M29" s="41">
        <f>[15]Other!$I$18</f>
        <v>0</v>
      </c>
      <c r="O29" s="41">
        <f>[15]EXTRA3!$I$18</f>
        <v>0</v>
      </c>
      <c r="P29" s="6"/>
      <c r="Q29" s="41">
        <f>[15]EXTRA4!$I$18</f>
        <v>0</v>
      </c>
      <c r="R29" s="6"/>
      <c r="S29" s="41">
        <f>[15]EXTRA5!$I$18</f>
        <v>0</v>
      </c>
      <c r="T29" s="6"/>
      <c r="U29" s="41" t="e">
        <f>#REF!</f>
        <v>#REF!</v>
      </c>
      <c r="V29" s="42"/>
      <c r="W29" s="41" t="e">
        <f>#REF!</f>
        <v>#REF!</v>
      </c>
      <c r="X29" s="11"/>
      <c r="Y29" s="41" t="e">
        <f>#REF!</f>
        <v>#REF!</v>
      </c>
      <c r="AA29" s="41" t="e">
        <f>#REF!</f>
        <v>#REF!</v>
      </c>
      <c r="AC29" s="41" t="e">
        <f>#REF!</f>
        <v>#REF!</v>
      </c>
      <c r="AE29" s="41" t="e">
        <f>#REF!</f>
        <v>#REF!</v>
      </c>
      <c r="AG29" s="41" t="e">
        <f>#REF!</f>
        <v>#REF!</v>
      </c>
      <c r="AI29" s="41" t="e">
        <f>#REF!</f>
        <v>#REF!</v>
      </c>
      <c r="AZ29" s="41">
        <f>C29+E29+G29+I29+K29+M29+O29+Q29+S29</f>
        <v>7191</v>
      </c>
      <c r="BN29" s="38"/>
      <c r="BO29" s="39">
        <v>0.63690000000000002</v>
      </c>
    </row>
    <row r="30" spans="1:67" x14ac:dyDescent="0.25">
      <c r="A30" s="63" t="s">
        <v>19</v>
      </c>
      <c r="B30" s="58"/>
      <c r="D30" s="58"/>
      <c r="F30" s="58"/>
      <c r="H30" s="58"/>
      <c r="J30" s="58"/>
      <c r="L30" s="58"/>
      <c r="N30" s="58"/>
      <c r="O30" s="7"/>
      <c r="P30" s="58"/>
      <c r="Q30" s="7"/>
      <c r="R30" s="58"/>
      <c r="S30" s="7"/>
      <c r="T30" s="58"/>
      <c r="U30" s="7"/>
      <c r="X30" s="5"/>
      <c r="Z30" s="58"/>
      <c r="AB30" s="58"/>
      <c r="AD30" s="58"/>
      <c r="AF30" s="58"/>
      <c r="AH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BN30" s="38"/>
      <c r="BO30" s="39">
        <v>0.6371</v>
      </c>
    </row>
    <row r="31" spans="1:67" ht="13.2" x14ac:dyDescent="0.25">
      <c r="A31" s="64" t="s">
        <v>21</v>
      </c>
      <c r="B31" s="58"/>
      <c r="D31" s="58"/>
      <c r="F31" s="58"/>
      <c r="H31" s="58"/>
      <c r="J31" s="58"/>
      <c r="L31" s="58"/>
      <c r="N31" s="58"/>
      <c r="O31" s="7"/>
      <c r="P31" s="58"/>
      <c r="Q31" s="7"/>
      <c r="R31" s="58"/>
      <c r="S31" s="7"/>
      <c r="T31" s="58"/>
      <c r="U31" s="7"/>
      <c r="X31" s="5"/>
      <c r="Z31" s="58"/>
      <c r="AB31" s="58"/>
      <c r="AD31" s="58"/>
      <c r="AF31" s="58"/>
      <c r="AH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7" t="s">
        <v>20</v>
      </c>
      <c r="BC31"/>
      <c r="BD31"/>
      <c r="BE31"/>
      <c r="BF31"/>
      <c r="BG31"/>
      <c r="BH31"/>
      <c r="BI31"/>
      <c r="BJ31"/>
      <c r="BK31"/>
      <c r="BN31" s="38"/>
      <c r="BO31" s="39">
        <v>0.64070000000000005</v>
      </c>
    </row>
    <row r="32" spans="1:67" ht="13.2" x14ac:dyDescent="0.25">
      <c r="A32" s="53" t="s">
        <v>27</v>
      </c>
      <c r="B32" s="58"/>
      <c r="C32" s="65">
        <v>0</v>
      </c>
      <c r="D32" s="71"/>
      <c r="E32" s="65">
        <v>-5272</v>
      </c>
      <c r="F32" s="71"/>
      <c r="G32" s="65">
        <v>0</v>
      </c>
      <c r="H32" s="71"/>
      <c r="I32" s="65">
        <v>0</v>
      </c>
      <c r="J32" s="71"/>
      <c r="K32" s="65">
        <v>0</v>
      </c>
      <c r="L32" s="71"/>
      <c r="M32" s="65">
        <v>0</v>
      </c>
      <c r="N32" s="71"/>
      <c r="O32" s="65">
        <f>[15]EXTRA3!$D$46+[15]EXTRA3!$D$47+[15]EXTRA3!$D$48</f>
        <v>0</v>
      </c>
      <c r="P32" s="71"/>
      <c r="Q32" s="65">
        <f>[15]EXTRA4!$D$46+[15]EXTRA4!$D$47+[15]EXTRA4!$D$48</f>
        <v>0</v>
      </c>
      <c r="R32" s="71"/>
      <c r="S32" s="65">
        <f>[15]EXTRA5!$D$46+[15]EXTRA5!$D$47+[15]EXTRA5!$D$48</f>
        <v>0</v>
      </c>
      <c r="T32" s="71"/>
      <c r="U32" s="65" t="e">
        <f>#REF!+#REF!+#REF!</f>
        <v>#REF!</v>
      </c>
      <c r="V32" s="66"/>
      <c r="W32" s="65" t="e">
        <f>#REF!+#REF!+#REF!</f>
        <v>#REF!</v>
      </c>
      <c r="X32" s="66"/>
      <c r="Y32" s="65" t="e">
        <f>#REF!+#REF!+#REF!</f>
        <v>#REF!</v>
      </c>
      <c r="Z32" s="71"/>
      <c r="AA32" s="65" t="e">
        <f>#REF!+#REF!+#REF!</f>
        <v>#REF!</v>
      </c>
      <c r="AB32" s="71"/>
      <c r="AC32" s="65" t="e">
        <f>#REF!+#REF!+#REF!</f>
        <v>#REF!</v>
      </c>
      <c r="AD32" s="71"/>
      <c r="AE32" s="65" t="e">
        <f>#REF!+#REF!+#REF!</f>
        <v>#REF!</v>
      </c>
      <c r="AF32" s="71"/>
      <c r="AG32" s="65" t="e">
        <f>#REF!+#REF!+#REF!</f>
        <v>#REF!</v>
      </c>
      <c r="AH32" s="71"/>
      <c r="AI32" s="65" t="e">
        <f>#REF!+#REF!+#REF!</f>
        <v>#REF!</v>
      </c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65">
        <f>C32+E32+G32+I32+K32+M32+O32+Q32+S32</f>
        <v>-5272</v>
      </c>
      <c r="BC32"/>
      <c r="BD32"/>
      <c r="BE32"/>
      <c r="BF32"/>
      <c r="BG32"/>
      <c r="BH32"/>
      <c r="BI32"/>
      <c r="BJ32"/>
      <c r="BK32"/>
      <c r="BN32" s="38"/>
      <c r="BO32" s="39">
        <v>0.63739999999999997</v>
      </c>
    </row>
    <row r="33" spans="1:67" ht="13.2" x14ac:dyDescent="0.25">
      <c r="A33" s="53" t="s">
        <v>22</v>
      </c>
      <c r="B33" s="58"/>
      <c r="C33" s="65">
        <v>89037.274514127494</v>
      </c>
      <c r="D33" s="58"/>
      <c r="E33" s="65">
        <v>769345.68131035753</v>
      </c>
      <c r="F33" s="58"/>
      <c r="G33" s="65">
        <v>545987.43293447711</v>
      </c>
      <c r="H33" s="58"/>
      <c r="I33" s="65">
        <v>512526.01877708454</v>
      </c>
      <c r="J33" s="58"/>
      <c r="K33" s="65">
        <v>-1769.2155299999763</v>
      </c>
      <c r="L33" s="58"/>
      <c r="M33" s="65">
        <v>9077.0355000000563</v>
      </c>
      <c r="N33" s="58"/>
      <c r="O33" s="65">
        <v>0</v>
      </c>
      <c r="P33" s="58"/>
      <c r="Q33" s="65">
        <v>0</v>
      </c>
      <c r="R33" s="58"/>
      <c r="S33" s="65">
        <v>0</v>
      </c>
      <c r="T33" s="58"/>
      <c r="U33" s="65" t="e">
        <v>#REF!</v>
      </c>
      <c r="V33" s="66"/>
      <c r="W33" s="65" t="e">
        <v>#REF!</v>
      </c>
      <c r="X33" s="66"/>
      <c r="Y33" s="65" t="e">
        <v>#REF!</v>
      </c>
      <c r="Z33" s="58"/>
      <c r="AA33" s="65" t="e">
        <v>#REF!</v>
      </c>
      <c r="AB33" s="58"/>
      <c r="AC33" s="65" t="e">
        <v>#REF!</v>
      </c>
      <c r="AD33" s="58"/>
      <c r="AE33" s="65" t="e">
        <v>#REF!</v>
      </c>
      <c r="AF33" s="58"/>
      <c r="AG33" s="65" t="e">
        <v>#REF!</v>
      </c>
      <c r="AH33" s="58"/>
      <c r="AI33" s="65" t="e">
        <v>#REF!</v>
      </c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65">
        <f>C33+E33+G33+I33+K33+M33+O33+Q33+S33</f>
        <v>1924204.2275060466</v>
      </c>
      <c r="BA33" s="67"/>
      <c r="BC33"/>
      <c r="BD33"/>
      <c r="BE33"/>
      <c r="BF33"/>
      <c r="BG33"/>
      <c r="BH33"/>
      <c r="BI33"/>
      <c r="BJ33"/>
      <c r="BK33"/>
      <c r="BN33" s="38"/>
      <c r="BO33" s="39">
        <v>0.64090000000000003</v>
      </c>
    </row>
    <row r="34" spans="1:67" ht="13.2" x14ac:dyDescent="0.25">
      <c r="A34" s="53" t="s">
        <v>23</v>
      </c>
      <c r="B34" s="58"/>
      <c r="C34" s="65">
        <v>-97386.068500000023</v>
      </c>
      <c r="D34" s="58"/>
      <c r="E34" s="65">
        <v>-147263.94</v>
      </c>
      <c r="F34" s="58"/>
      <c r="G34" s="65">
        <v>-5298.58</v>
      </c>
      <c r="H34" s="58"/>
      <c r="I34" s="65">
        <v>-82337.58</v>
      </c>
      <c r="J34" s="58"/>
      <c r="K34" s="65">
        <v>-13941.44</v>
      </c>
      <c r="L34" s="58"/>
      <c r="M34" s="65">
        <v>0</v>
      </c>
      <c r="N34" s="58"/>
      <c r="O34" s="65">
        <v>0</v>
      </c>
      <c r="P34" s="58"/>
      <c r="Q34" s="65">
        <v>0</v>
      </c>
      <c r="R34" s="58"/>
      <c r="S34" s="65">
        <v>0</v>
      </c>
      <c r="T34" s="58"/>
      <c r="U34" s="65" t="e">
        <v>#REF!</v>
      </c>
      <c r="V34" s="66"/>
      <c r="W34" s="65" t="e">
        <v>#REF!</v>
      </c>
      <c r="X34" s="66"/>
      <c r="Y34" s="65" t="e">
        <v>#REF!</v>
      </c>
      <c r="Z34" s="58"/>
      <c r="AA34" s="65" t="e">
        <v>#REF!</v>
      </c>
      <c r="AB34" s="58"/>
      <c r="AC34" s="65" t="e">
        <v>#REF!</v>
      </c>
      <c r="AD34" s="58"/>
      <c r="AE34" s="65" t="e">
        <v>#REF!</v>
      </c>
      <c r="AF34" s="58"/>
      <c r="AG34" s="65" t="e">
        <v>#REF!</v>
      </c>
      <c r="AH34" s="58"/>
      <c r="AI34" s="65" t="e">
        <v>#REF!</v>
      </c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65">
        <f>C34+E34+G34+I34+K34+M34+O34+Q34+S34</f>
        <v>-346227.60850000003</v>
      </c>
      <c r="BA34" s="67"/>
      <c r="BC34"/>
      <c r="BD34"/>
      <c r="BE34"/>
      <c r="BF34"/>
      <c r="BG34"/>
      <c r="BH34"/>
      <c r="BI34"/>
      <c r="BJ34"/>
      <c r="BK34"/>
      <c r="BN34" s="38"/>
      <c r="BO34" s="39">
        <v>0.6431</v>
      </c>
    </row>
    <row r="35" spans="1:67" ht="13.2" x14ac:dyDescent="0.25">
      <c r="A35" s="53" t="s">
        <v>24</v>
      </c>
      <c r="B35" s="58"/>
      <c r="C35" s="65">
        <v>974.35741085544396</v>
      </c>
      <c r="D35" s="58"/>
      <c r="E35" s="65">
        <v>-636917.80829811119</v>
      </c>
      <c r="F35" s="58"/>
      <c r="G35" s="65">
        <v>-94654.451419724966</v>
      </c>
      <c r="H35" s="58"/>
      <c r="I35" s="65">
        <v>2179347.3931151354</v>
      </c>
      <c r="J35" s="58"/>
      <c r="K35" s="65">
        <v>304854.70042999997</v>
      </c>
      <c r="L35" s="58"/>
      <c r="M35" s="65">
        <v>448617.74619999999</v>
      </c>
      <c r="N35" s="58"/>
      <c r="O35" s="65">
        <v>0</v>
      </c>
      <c r="P35" s="58"/>
      <c r="Q35" s="65">
        <v>0</v>
      </c>
      <c r="R35" s="58"/>
      <c r="S35" s="65">
        <v>0</v>
      </c>
      <c r="T35" s="58"/>
      <c r="U35" s="65" t="e">
        <v>#REF!</v>
      </c>
      <c r="V35" s="66"/>
      <c r="W35" s="65" t="e">
        <v>#REF!</v>
      </c>
      <c r="X35" s="66"/>
      <c r="Y35" s="65" t="e">
        <v>#REF!</v>
      </c>
      <c r="Z35" s="58"/>
      <c r="AA35" s="65" t="e">
        <v>#REF!</v>
      </c>
      <c r="AB35" s="58"/>
      <c r="AC35" s="65" t="e">
        <v>#REF!</v>
      </c>
      <c r="AD35" s="58"/>
      <c r="AE35" s="65" t="e">
        <v>#REF!</v>
      </c>
      <c r="AF35" s="58"/>
      <c r="AG35" s="65" t="e">
        <v>#REF!</v>
      </c>
      <c r="AH35" s="58"/>
      <c r="AI35" s="65" t="e">
        <v>#REF!</v>
      </c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65">
        <f>C35+E35+G35+I35+K35+M35+O35+Q35+S35</f>
        <v>2202221.9374381546</v>
      </c>
      <c r="BA35" s="67"/>
      <c r="BC35"/>
      <c r="BD35"/>
      <c r="BE35"/>
      <c r="BF35"/>
      <c r="BG35"/>
      <c r="BH35"/>
      <c r="BI35"/>
      <c r="BJ35"/>
      <c r="BK35"/>
      <c r="BN35" s="38"/>
      <c r="BO35" s="39">
        <v>0.64359999999999995</v>
      </c>
    </row>
    <row r="36" spans="1:67" ht="13.2" x14ac:dyDescent="0.25">
      <c r="A36" s="53" t="s">
        <v>25</v>
      </c>
      <c r="B36" s="58"/>
      <c r="C36" s="65">
        <v>-7374.4365750169964</v>
      </c>
      <c r="D36" s="58"/>
      <c r="E36" s="65">
        <v>-20108.06698775354</v>
      </c>
      <c r="F36" s="58"/>
      <c r="G36" s="65">
        <v>446034.40151475224</v>
      </c>
      <c r="H36" s="58"/>
      <c r="I36" s="65">
        <v>2609536.17199222</v>
      </c>
      <c r="J36" s="58"/>
      <c r="K36" s="65">
        <v>289144.04490000004</v>
      </c>
      <c r="L36" s="58"/>
      <c r="M36" s="65">
        <v>457694.78170000005</v>
      </c>
      <c r="N36" s="58"/>
      <c r="O36" s="65">
        <v>0</v>
      </c>
      <c r="P36" s="58"/>
      <c r="Q36" s="65">
        <v>0</v>
      </c>
      <c r="R36" s="58"/>
      <c r="S36" s="65">
        <v>0</v>
      </c>
      <c r="T36" s="58"/>
      <c r="U36" s="65" t="e">
        <v>#REF!</v>
      </c>
      <c r="V36" s="66"/>
      <c r="W36" s="65" t="e">
        <v>#REF!</v>
      </c>
      <c r="X36" s="66"/>
      <c r="Y36" s="65" t="e">
        <v>#REF!</v>
      </c>
      <c r="Z36" s="58"/>
      <c r="AA36" s="65" t="e">
        <v>#REF!</v>
      </c>
      <c r="AB36" s="58"/>
      <c r="AC36" s="65" t="e">
        <v>#REF!</v>
      </c>
      <c r="AD36" s="58"/>
      <c r="AE36" s="65" t="e">
        <v>#REF!</v>
      </c>
      <c r="AF36" s="58"/>
      <c r="AG36" s="65" t="e">
        <v>#REF!</v>
      </c>
      <c r="AH36" s="58"/>
      <c r="AI36" s="65" t="e">
        <v>#REF!</v>
      </c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65">
        <f>C36+E36+G36+I36+K36+M36+O36+Q36+S36</f>
        <v>3774926.8965442018</v>
      </c>
      <c r="BA36" s="67"/>
      <c r="BC36"/>
      <c r="BD36"/>
      <c r="BE36"/>
      <c r="BF36"/>
      <c r="BG36"/>
      <c r="BH36"/>
      <c r="BI36"/>
      <c r="BJ36"/>
      <c r="BK36"/>
      <c r="BN36" s="38"/>
      <c r="BO36" s="39">
        <v>0.64449999999999996</v>
      </c>
    </row>
    <row r="37" spans="1:67" ht="13.2" x14ac:dyDescent="0.25">
      <c r="B37" s="58"/>
      <c r="C37" s="68"/>
      <c r="D37" s="58"/>
      <c r="E37" s="68"/>
      <c r="F37" s="58"/>
      <c r="G37" s="68"/>
      <c r="H37" s="58"/>
      <c r="I37" s="68"/>
      <c r="J37" s="58"/>
      <c r="K37" s="68"/>
      <c r="L37" s="58"/>
      <c r="M37" s="68"/>
      <c r="N37" s="58"/>
      <c r="O37" s="68"/>
      <c r="P37" s="58"/>
      <c r="Q37" s="68"/>
      <c r="R37" s="58"/>
      <c r="S37" s="68"/>
      <c r="T37" s="58"/>
      <c r="U37" s="68"/>
      <c r="V37" s="68"/>
      <c r="W37" s="68"/>
      <c r="X37" s="66"/>
      <c r="Y37" s="68"/>
      <c r="Z37" s="58"/>
      <c r="AA37" s="68"/>
      <c r="AB37" s="58"/>
      <c r="AC37" s="68"/>
      <c r="AD37" s="58"/>
      <c r="AE37" s="68"/>
      <c r="AF37" s="58"/>
      <c r="AG37" s="68"/>
      <c r="AH37" s="58"/>
      <c r="AI37" s="6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68"/>
      <c r="BA37" s="67"/>
      <c r="BC37"/>
      <c r="BD37"/>
      <c r="BE37"/>
      <c r="BF37"/>
      <c r="BG37"/>
      <c r="BH37"/>
      <c r="BI37"/>
      <c r="BJ37"/>
      <c r="BK37"/>
      <c r="BN37" s="38"/>
      <c r="BO37" s="39">
        <v>0.64339999999999997</v>
      </c>
    </row>
    <row r="38" spans="1:67" ht="13.2" x14ac:dyDescent="0.25">
      <c r="A38" s="69" t="s">
        <v>26</v>
      </c>
      <c r="B38" s="70">
        <f>+B4</f>
        <v>36550</v>
      </c>
      <c r="D38" s="58"/>
      <c r="F38" s="58"/>
      <c r="H38" s="58"/>
      <c r="J38" s="58"/>
      <c r="L38" s="58"/>
      <c r="N38" s="58"/>
      <c r="O38" s="7"/>
      <c r="P38" s="58"/>
      <c r="Q38" s="7"/>
      <c r="R38" s="58"/>
      <c r="S38" s="7"/>
      <c r="T38" s="58"/>
      <c r="U38" s="7"/>
      <c r="X38" s="5"/>
      <c r="Z38" s="58"/>
      <c r="AB38" s="58"/>
      <c r="AD38" s="58"/>
      <c r="AF38" s="58"/>
      <c r="AH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BA38" s="67"/>
      <c r="BC38"/>
      <c r="BD38"/>
      <c r="BE38"/>
      <c r="BF38"/>
      <c r="BG38"/>
      <c r="BH38"/>
      <c r="BI38"/>
      <c r="BJ38"/>
      <c r="BK38"/>
      <c r="BN38" s="38"/>
      <c r="BO38" s="39">
        <v>0.64259999999999995</v>
      </c>
    </row>
    <row r="39" spans="1:67" ht="13.2" x14ac:dyDescent="0.25">
      <c r="A39" s="53" t="s">
        <v>27</v>
      </c>
      <c r="B39" s="71"/>
      <c r="C39" s="65">
        <f>[15]Report!C39*Spot</f>
        <v>0</v>
      </c>
      <c r="D39" s="71"/>
      <c r="E39" s="65">
        <f>[15]Report!E39*Spot</f>
        <v>0</v>
      </c>
      <c r="F39" s="71"/>
      <c r="G39" s="65">
        <f>[15]Report!G39*Spot</f>
        <v>0</v>
      </c>
      <c r="H39" s="71"/>
      <c r="I39" s="65">
        <f>[15]Report!I39*Spot</f>
        <v>0</v>
      </c>
      <c r="J39" s="71"/>
      <c r="K39" s="65">
        <f>[15]Report!K39*Spot</f>
        <v>0</v>
      </c>
      <c r="L39" s="71"/>
      <c r="M39" s="65">
        <f>[15]Other!$D$46+[15]Other!$D$47+[15]Other!$D$48</f>
        <v>0</v>
      </c>
      <c r="N39" s="71"/>
      <c r="O39" s="65">
        <f>[15]EXTRA3!$D$46+[15]EXTRA3!$D$47+[15]EXTRA3!$D$48</f>
        <v>0</v>
      </c>
      <c r="P39" s="71"/>
      <c r="Q39" s="65">
        <f>[15]EXTRA4!$D$46+[15]EXTRA4!$D$47+[15]EXTRA4!$D$48</f>
        <v>0</v>
      </c>
      <c r="R39" s="71"/>
      <c r="S39" s="65">
        <f>[15]EXTRA5!$D$46+[15]EXTRA5!$D$47+[15]EXTRA5!$D$48</f>
        <v>0</v>
      </c>
      <c r="T39" s="71"/>
      <c r="U39" s="65" t="e">
        <f>#REF!+#REF!+#REF!</f>
        <v>#REF!</v>
      </c>
      <c r="V39" s="66"/>
      <c r="W39" s="65" t="e">
        <f>#REF!+#REF!+#REF!</f>
        <v>#REF!</v>
      </c>
      <c r="X39" s="66"/>
      <c r="Y39" s="65" t="e">
        <f>#REF!+#REF!+#REF!</f>
        <v>#REF!</v>
      </c>
      <c r="Z39" s="71"/>
      <c r="AA39" s="65" t="e">
        <f>#REF!+#REF!+#REF!</f>
        <v>#REF!</v>
      </c>
      <c r="AB39" s="71"/>
      <c r="AC39" s="65" t="e">
        <f>#REF!+#REF!+#REF!</f>
        <v>#REF!</v>
      </c>
      <c r="AD39" s="71"/>
      <c r="AE39" s="65" t="e">
        <f>#REF!+#REF!+#REF!</f>
        <v>#REF!</v>
      </c>
      <c r="AF39" s="71"/>
      <c r="AG39" s="65" t="e">
        <f>#REF!+#REF!+#REF!</f>
        <v>#REF!</v>
      </c>
      <c r="AH39" s="71"/>
      <c r="AI39" s="65" t="e">
        <f>#REF!+#REF!+#REF!</f>
        <v>#REF!</v>
      </c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65">
        <f>C39+E39+G39+I39+K39+M39+O39+Q39+S39</f>
        <v>0</v>
      </c>
      <c r="BA39" s="67"/>
      <c r="BC39"/>
      <c r="BD39"/>
      <c r="BE39"/>
      <c r="BF39"/>
      <c r="BG39"/>
      <c r="BH39"/>
      <c r="BI39"/>
      <c r="BJ39"/>
      <c r="BK39"/>
      <c r="BN39" s="38"/>
      <c r="BO39" s="39">
        <v>0.63949999999999996</v>
      </c>
    </row>
    <row r="40" spans="1:67" ht="13.2" x14ac:dyDescent="0.25">
      <c r="A40" s="53" t="s">
        <v>28</v>
      </c>
      <c r="B40" s="58"/>
      <c r="C40" s="68"/>
      <c r="D40" s="58"/>
      <c r="E40" s="68"/>
      <c r="F40" s="58"/>
      <c r="G40" s="68"/>
      <c r="H40" s="58"/>
      <c r="I40" s="68"/>
      <c r="J40" s="58"/>
      <c r="K40" s="68"/>
      <c r="L40" s="58"/>
      <c r="M40" s="68"/>
      <c r="N40" s="58"/>
      <c r="O40" s="68"/>
      <c r="P40" s="58"/>
      <c r="Q40" s="68"/>
      <c r="R40" s="58"/>
      <c r="S40" s="68"/>
      <c r="T40" s="58"/>
      <c r="U40" s="68"/>
      <c r="V40" s="68"/>
      <c r="W40" s="68"/>
      <c r="X40" s="66"/>
      <c r="Y40" s="68"/>
      <c r="Z40" s="58"/>
      <c r="AA40" s="68"/>
      <c r="AB40" s="58"/>
      <c r="AC40" s="68"/>
      <c r="AD40" s="58"/>
      <c r="AE40" s="68"/>
      <c r="AF40" s="58"/>
      <c r="AG40" s="68"/>
      <c r="AH40" s="58"/>
      <c r="AI40" s="6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68">
        <f>C40+E40+G40+I40+K40+M40+O40+Q40+S40</f>
        <v>0</v>
      </c>
      <c r="BA40" s="67"/>
      <c r="BC40"/>
      <c r="BD40"/>
      <c r="BE40"/>
      <c r="BF40"/>
      <c r="BG40"/>
      <c r="BH40"/>
      <c r="BI40"/>
      <c r="BJ40"/>
      <c r="BK40"/>
      <c r="BN40" s="38"/>
      <c r="BO40" s="39">
        <v>0.63829999999999998</v>
      </c>
    </row>
    <row r="41" spans="1:67" x14ac:dyDescent="0.25">
      <c r="A41" s="53" t="s">
        <v>29</v>
      </c>
      <c r="B41" s="58"/>
      <c r="C41" s="66">
        <f>[15]Report!C41*Spot</f>
        <v>7553.893741708288</v>
      </c>
      <c r="D41" s="72"/>
      <c r="E41" s="66">
        <f>[15]Report!E41*Spot</f>
        <v>57225.765030253366</v>
      </c>
      <c r="F41" s="72"/>
      <c r="G41" s="66">
        <f>[15]Report!G41*Spot</f>
        <v>-48248.420869146008</v>
      </c>
      <c r="H41" s="72"/>
      <c r="I41" s="66">
        <f>[15]Report!I41*Spot</f>
        <v>-169.441</v>
      </c>
      <c r="J41" s="72"/>
      <c r="K41" s="66">
        <f>[15]Report!K41*Spot</f>
        <v>0</v>
      </c>
      <c r="L41" s="58"/>
      <c r="M41" s="66">
        <f>[15]Report!M41*Spot</f>
        <v>0</v>
      </c>
      <c r="N41" s="58"/>
      <c r="O41" s="66">
        <f>[15]EXTRA3!$E$82+[15]EXTRA3!$E$94</f>
        <v>0</v>
      </c>
      <c r="P41" s="58"/>
      <c r="Q41" s="66">
        <f>[15]EXTRA4!$E$82+[15]EXTRA4!$E$94</f>
        <v>0</v>
      </c>
      <c r="R41" s="58"/>
      <c r="S41" s="66">
        <f>[15]EXTRA5!$E$82+[15]EXTRA5!$E$94</f>
        <v>0</v>
      </c>
      <c r="T41" s="58"/>
      <c r="U41" s="66" t="e">
        <f>#REF!+#REF!</f>
        <v>#REF!</v>
      </c>
      <c r="V41" s="66"/>
      <c r="W41" s="66" t="e">
        <f>#REF!+#REF!</f>
        <v>#REF!</v>
      </c>
      <c r="X41" s="66"/>
      <c r="Y41" s="66" t="e">
        <f>#REF!+#REF!</f>
        <v>#REF!</v>
      </c>
      <c r="Z41" s="58"/>
      <c r="AA41" s="66" t="e">
        <f>#REF!+#REF!</f>
        <v>#REF!</v>
      </c>
      <c r="AB41" s="58"/>
      <c r="AC41" s="66" t="e">
        <f>#REF!+#REF!</f>
        <v>#REF!</v>
      </c>
      <c r="AD41" s="58"/>
      <c r="AE41" s="66" t="e">
        <f>#REF!+#REF!</f>
        <v>#REF!</v>
      </c>
      <c r="AF41" s="58"/>
      <c r="AG41" s="66" t="e">
        <f>#REF!+#REF!</f>
        <v>#REF!</v>
      </c>
      <c r="AH41" s="58"/>
      <c r="AI41" s="66" t="e">
        <f>#REF!+#REF!</f>
        <v>#REF!</v>
      </c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66">
        <f>C41+E41+G41+I41+K41+M41+O41+Q41+S41</f>
        <v>16361.796902815642</v>
      </c>
      <c r="BA41" s="67"/>
      <c r="BN41" s="38"/>
      <c r="BO41" s="39">
        <v>0.63819999999999999</v>
      </c>
    </row>
    <row r="42" spans="1:67" x14ac:dyDescent="0.25">
      <c r="A42" s="53" t="s">
        <v>30</v>
      </c>
      <c r="B42" s="58"/>
      <c r="C42" s="66">
        <f>[15]Report!C42*Spot</f>
        <v>67781.973803096276</v>
      </c>
      <c r="D42" s="72"/>
      <c r="E42" s="66">
        <f>[15]Report!E42*Spot</f>
        <v>119808.27759372279</v>
      </c>
      <c r="F42" s="72"/>
      <c r="G42" s="66">
        <f>[15]Report!G42*Spot</f>
        <v>-7393.0004899579717</v>
      </c>
      <c r="H42" s="72"/>
      <c r="I42" s="66">
        <f>[15]Report!I42*Spot</f>
        <v>-441.7887737467704</v>
      </c>
      <c r="J42" s="72"/>
      <c r="K42" s="66">
        <f>[15]Report!K42*Spot</f>
        <v>10190.7572</v>
      </c>
      <c r="L42" s="58"/>
      <c r="M42" s="66">
        <f>[15]Report!M42*Spot</f>
        <v>0</v>
      </c>
      <c r="N42" s="58"/>
      <c r="O42" s="66">
        <f>[15]EXTRA3!$E$76+[15]EXTRA3!$E$83+[15]EXTRA3!$E$92+[15]EXTRA3!$E$93+[15]EXTRA3!$E$95</f>
        <v>0</v>
      </c>
      <c r="P42" s="58"/>
      <c r="Q42" s="66">
        <f>[15]EXTRA4!$E$76+[15]EXTRA4!$E$83+[15]EXTRA4!$E$92+[15]EXTRA4!$E$93+[15]EXTRA4!$E$95</f>
        <v>0</v>
      </c>
      <c r="R42" s="58"/>
      <c r="S42" s="66">
        <f>[15]EXTRA5!$E$76+[15]EXTRA5!$E$83+[15]EXTRA5!$E$92+[15]EXTRA5!$E$93+[15]EXTRA5!$E$95</f>
        <v>0</v>
      </c>
      <c r="T42" s="58"/>
      <c r="U42" s="66" t="e">
        <f>#REF!+#REF!+#REF!+#REF!+#REF!</f>
        <v>#REF!</v>
      </c>
      <c r="V42" s="66"/>
      <c r="W42" s="66" t="e">
        <f>#REF!+#REF!+#REF!+#REF!+#REF!</f>
        <v>#REF!</v>
      </c>
      <c r="X42" s="66"/>
      <c r="Y42" s="66" t="e">
        <f>#REF!+#REF!+#REF!+#REF!+#REF!</f>
        <v>#REF!</v>
      </c>
      <c r="Z42" s="58"/>
      <c r="AA42" s="66" t="e">
        <f>#REF!+#REF!+#REF!+#REF!+#REF!</f>
        <v>#REF!</v>
      </c>
      <c r="AB42" s="58"/>
      <c r="AC42" s="66" t="e">
        <f>#REF!+#REF!+#REF!+#REF!+#REF!</f>
        <v>#REF!</v>
      </c>
      <c r="AD42" s="58"/>
      <c r="AE42" s="66" t="e">
        <f>#REF!+#REF!+#REF!+#REF!+#REF!</f>
        <v>#REF!</v>
      </c>
      <c r="AF42" s="58"/>
      <c r="AG42" s="66" t="e">
        <f>#REF!+#REF!+#REF!+#REF!+#REF!</f>
        <v>#REF!</v>
      </c>
      <c r="AH42" s="58"/>
      <c r="AI42" s="66" t="e">
        <f>#REF!+#REF!+#REF!+#REF!+#REF!</f>
        <v>#REF!</v>
      </c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66">
        <f>C42+E42+G42+I42+K42+M42+O42+Q42+S42</f>
        <v>189946.21933311431</v>
      </c>
      <c r="BA42" s="67"/>
      <c r="BN42" s="38"/>
      <c r="BO42" s="39">
        <v>0.63759999999999994</v>
      </c>
    </row>
    <row r="43" spans="1:67" hidden="1" x14ac:dyDescent="0.25">
      <c r="A43" s="53" t="s">
        <v>31</v>
      </c>
      <c r="B43" s="58"/>
      <c r="C43" s="66">
        <f>[15]Report!C43*Spot</f>
        <v>0</v>
      </c>
      <c r="D43" s="72"/>
      <c r="E43" s="66">
        <f>[15]Report!E43*Spot</f>
        <v>0</v>
      </c>
      <c r="F43" s="72"/>
      <c r="G43" s="66">
        <f>[15]Report!G43*Spot</f>
        <v>0</v>
      </c>
      <c r="H43" s="72"/>
      <c r="I43" s="66">
        <f>[15]Report!I43*Spot</f>
        <v>0</v>
      </c>
      <c r="J43" s="72"/>
      <c r="K43" s="66">
        <f>[15]Report!K43*Spot</f>
        <v>0</v>
      </c>
      <c r="L43" s="58"/>
      <c r="M43" s="66">
        <f>[15]Report!M43*Spot</f>
        <v>0</v>
      </c>
      <c r="N43" s="58"/>
      <c r="O43" s="66">
        <f>[15]EXTRA3!$E$78</f>
        <v>0</v>
      </c>
      <c r="P43" s="58"/>
      <c r="Q43" s="66">
        <f>[15]EXTRA4!$E$78</f>
        <v>0</v>
      </c>
      <c r="R43" s="58"/>
      <c r="S43" s="66">
        <f>[15]EXTRA5!$E$78</f>
        <v>0</v>
      </c>
      <c r="T43" s="58"/>
      <c r="U43" s="66" t="e">
        <f>#REF!</f>
        <v>#REF!</v>
      </c>
      <c r="V43" s="66"/>
      <c r="W43" s="66" t="e">
        <f>#REF!</f>
        <v>#REF!</v>
      </c>
      <c r="X43" s="66"/>
      <c r="Y43" s="66" t="e">
        <f>#REF!</f>
        <v>#REF!</v>
      </c>
      <c r="Z43" s="58"/>
      <c r="AA43" s="66" t="e">
        <f>#REF!</f>
        <v>#REF!</v>
      </c>
      <c r="AB43" s="58"/>
      <c r="AC43" s="66" t="e">
        <f>#REF!</f>
        <v>#REF!</v>
      </c>
      <c r="AD43" s="58"/>
      <c r="AE43" s="66" t="e">
        <f>#REF!</f>
        <v>#REF!</v>
      </c>
      <c r="AF43" s="58"/>
      <c r="AG43" s="66" t="e">
        <f>#REF!</f>
        <v>#REF!</v>
      </c>
      <c r="AH43" s="58"/>
      <c r="AI43" s="66" t="e">
        <f>#REF!</f>
        <v>#REF!</v>
      </c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66" t="e">
        <f>C43+E43+G43+I43+K43+M43+O43+Q43+S43+U43+W43+Y43+AA43+AC43+AE43+AG43+AI43</f>
        <v>#REF!</v>
      </c>
      <c r="BA43" s="67"/>
      <c r="BN43" s="38"/>
      <c r="BO43" s="39"/>
    </row>
    <row r="44" spans="1:67" hidden="1" x14ac:dyDescent="0.25">
      <c r="A44" s="53" t="s">
        <v>32</v>
      </c>
      <c r="B44" s="58"/>
      <c r="C44" s="66">
        <f>[15]Report!C44*Spot</f>
        <v>0</v>
      </c>
      <c r="D44" s="72"/>
      <c r="E44" s="66">
        <f>[15]Report!E44*Spot</f>
        <v>0</v>
      </c>
      <c r="F44" s="72"/>
      <c r="G44" s="66">
        <f>[15]Report!G44*Spot</f>
        <v>0</v>
      </c>
      <c r="H44" s="72"/>
      <c r="I44" s="66">
        <f>[15]Report!I44*Spot</f>
        <v>0</v>
      </c>
      <c r="J44" s="72"/>
      <c r="K44" s="66">
        <f>[15]Report!K44*Spot</f>
        <v>0</v>
      </c>
      <c r="L44" s="58"/>
      <c r="M44" s="66">
        <f>[15]Report!M44*Spot</f>
        <v>0</v>
      </c>
      <c r="N44" s="58"/>
      <c r="O44" s="66">
        <f>[15]EXTRA3!$E$79</f>
        <v>0</v>
      </c>
      <c r="P44" s="58"/>
      <c r="Q44" s="66">
        <f>[15]EXTRA4!$E$79</f>
        <v>0</v>
      </c>
      <c r="R44" s="58"/>
      <c r="S44" s="66">
        <f>[15]EXTRA5!$E$79</f>
        <v>0</v>
      </c>
      <c r="T44" s="58"/>
      <c r="U44" s="66" t="e">
        <f>#REF!</f>
        <v>#REF!</v>
      </c>
      <c r="V44" s="66"/>
      <c r="W44" s="66" t="e">
        <f>#REF!</f>
        <v>#REF!</v>
      </c>
      <c r="X44" s="66"/>
      <c r="Y44" s="66" t="e">
        <f>#REF!</f>
        <v>#REF!</v>
      </c>
      <c r="Z44" s="58"/>
      <c r="AA44" s="66" t="e">
        <f>#REF!</f>
        <v>#REF!</v>
      </c>
      <c r="AB44" s="58"/>
      <c r="AC44" s="66" t="e">
        <f>#REF!</f>
        <v>#REF!</v>
      </c>
      <c r="AD44" s="58"/>
      <c r="AE44" s="66" t="e">
        <f>#REF!</f>
        <v>#REF!</v>
      </c>
      <c r="AF44" s="58"/>
      <c r="AG44" s="66" t="e">
        <f>#REF!</f>
        <v>#REF!</v>
      </c>
      <c r="AH44" s="58"/>
      <c r="AI44" s="66" t="e">
        <f>#REF!</f>
        <v>#REF!</v>
      </c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66" t="e">
        <f>C44+E44+G44+I44+K44+M44+O44+Q44+S44+U44+W44+Y44+AA44+AC44+AE44+AG44+AI44</f>
        <v>#REF!</v>
      </c>
      <c r="BA44" s="67"/>
      <c r="BN44" s="38"/>
      <c r="BO44" s="39"/>
    </row>
    <row r="45" spans="1:67" x14ac:dyDescent="0.25">
      <c r="A45" s="53" t="s">
        <v>33</v>
      </c>
      <c r="B45" s="58"/>
      <c r="C45" s="66">
        <f>[15]Report!C45*Spot</f>
        <v>-175.25171403074265</v>
      </c>
      <c r="D45" s="72"/>
      <c r="E45" s="66">
        <f>[15]Report!E45*Spot</f>
        <v>59.881093532192708</v>
      </c>
      <c r="F45" s="72"/>
      <c r="G45" s="66">
        <f>[15]Report!G45*Spot</f>
        <v>2657.7778472504615</v>
      </c>
      <c r="H45" s="72"/>
      <c r="I45" s="66">
        <f>[15]Report!I45*Spot</f>
        <v>0</v>
      </c>
      <c r="J45" s="72"/>
      <c r="K45" s="66">
        <f>[15]Report!K45*Spot</f>
        <v>0</v>
      </c>
      <c r="L45" s="58"/>
      <c r="M45" s="66">
        <f>[15]Report!M45*Spot</f>
        <v>0</v>
      </c>
      <c r="N45" s="58"/>
      <c r="O45" s="66">
        <f>[15]EXTRA3!$E$96</f>
        <v>0</v>
      </c>
      <c r="P45" s="58"/>
      <c r="Q45" s="66">
        <f>[15]EXTRA4!$E$96</f>
        <v>0</v>
      </c>
      <c r="R45" s="58"/>
      <c r="S45" s="66">
        <f>[15]EXTRA5!$E$96</f>
        <v>0</v>
      </c>
      <c r="T45" s="58"/>
      <c r="U45" s="66" t="e">
        <f>#REF!</f>
        <v>#REF!</v>
      </c>
      <c r="V45" s="66"/>
      <c r="W45" s="66" t="e">
        <f>#REF!</f>
        <v>#REF!</v>
      </c>
      <c r="X45" s="66"/>
      <c r="Y45" s="66" t="e">
        <f>#REF!</f>
        <v>#REF!</v>
      </c>
      <c r="Z45" s="58"/>
      <c r="AA45" s="66" t="e">
        <f>#REF!</f>
        <v>#REF!</v>
      </c>
      <c r="AB45" s="58"/>
      <c r="AC45" s="66" t="e">
        <f>#REF!</f>
        <v>#REF!</v>
      </c>
      <c r="AD45" s="58"/>
      <c r="AE45" s="66" t="e">
        <f>#REF!</f>
        <v>#REF!</v>
      </c>
      <c r="AF45" s="58"/>
      <c r="AG45" s="66" t="e">
        <f>#REF!</f>
        <v>#REF!</v>
      </c>
      <c r="AH45" s="58"/>
      <c r="AI45" s="66" t="e">
        <f>#REF!</f>
        <v>#REF!</v>
      </c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66">
        <f>C45+E45+G45+I45+K45+M45+O45+Q45+S45</f>
        <v>2542.4072267519114</v>
      </c>
      <c r="BA45" s="67"/>
      <c r="BN45" s="38"/>
      <c r="BO45" s="39">
        <v>0.63370000000000004</v>
      </c>
    </row>
    <row r="46" spans="1:67" x14ac:dyDescent="0.25">
      <c r="A46" s="53" t="s">
        <v>34</v>
      </c>
      <c r="B46" s="58"/>
      <c r="C46" s="66">
        <f>[15]Report!C46*Spot</f>
        <v>-16778.027830944822</v>
      </c>
      <c r="D46" s="72"/>
      <c r="E46" s="66">
        <f>[15]Report!E46*Spot</f>
        <v>23949.40199160156</v>
      </c>
      <c r="F46" s="72"/>
      <c r="G46" s="66">
        <f>[15]Report!G46*Spot</f>
        <v>113729.79748198242</v>
      </c>
      <c r="H46" s="72"/>
      <c r="I46" s="66">
        <f>[15]Report!I46*Spot</f>
        <v>0</v>
      </c>
      <c r="J46" s="72"/>
      <c r="K46" s="66">
        <f>[15]Report!K46*Spot</f>
        <v>0</v>
      </c>
      <c r="L46" s="58"/>
      <c r="M46" s="66">
        <f>[15]Report!M46*Spot</f>
        <v>0</v>
      </c>
      <c r="N46" s="58"/>
      <c r="O46" s="66">
        <f>[15]EXTRA3!$E$97</f>
        <v>0</v>
      </c>
      <c r="P46" s="58"/>
      <c r="Q46" s="66">
        <f>[15]EXTRA4!$E$97</f>
        <v>0</v>
      </c>
      <c r="R46" s="58"/>
      <c r="S46" s="66">
        <f>[15]EXTRA5!$E$97</f>
        <v>0</v>
      </c>
      <c r="T46" s="58"/>
      <c r="U46" s="66" t="e">
        <f>#REF!</f>
        <v>#REF!</v>
      </c>
      <c r="V46" s="66"/>
      <c r="W46" s="66" t="e">
        <f>#REF!</f>
        <v>#REF!</v>
      </c>
      <c r="X46" s="66"/>
      <c r="Y46" s="66" t="e">
        <f>#REF!</f>
        <v>#REF!</v>
      </c>
      <c r="Z46" s="58"/>
      <c r="AA46" s="66" t="e">
        <f>#REF!</f>
        <v>#REF!</v>
      </c>
      <c r="AB46" s="58"/>
      <c r="AC46" s="66" t="e">
        <f>#REF!</f>
        <v>#REF!</v>
      </c>
      <c r="AD46" s="58"/>
      <c r="AE46" s="66" t="e">
        <f>#REF!</f>
        <v>#REF!</v>
      </c>
      <c r="AF46" s="58"/>
      <c r="AG46" s="66" t="e">
        <f>#REF!</f>
        <v>#REF!</v>
      </c>
      <c r="AH46" s="58"/>
      <c r="AI46" s="66" t="e">
        <f>#REF!</f>
        <v>#REF!</v>
      </c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66">
        <f>C46+E46+G46+I46+K46+M46+O46+Q46+S46</f>
        <v>120901.17164263915</v>
      </c>
      <c r="BA46" s="67"/>
      <c r="BN46" s="38"/>
      <c r="BO46" s="39">
        <v>0.6341</v>
      </c>
    </row>
    <row r="47" spans="1:67" x14ac:dyDescent="0.25">
      <c r="A47" s="53" t="s">
        <v>35</v>
      </c>
      <c r="B47" s="58"/>
      <c r="C47" s="66">
        <f>[15]Report!C47*Spot</f>
        <v>39963.3605791687</v>
      </c>
      <c r="D47" s="72"/>
      <c r="E47" s="66">
        <f>[15]Report!E47*Spot</f>
        <v>21157.069720544434</v>
      </c>
      <c r="F47" s="72"/>
      <c r="G47" s="66">
        <f>[15]Report!G47*Spot</f>
        <v>-94406.383220284173</v>
      </c>
      <c r="H47" s="72"/>
      <c r="I47" s="66">
        <f>[15]Report!I47*Spot</f>
        <v>2180440.3189999997</v>
      </c>
      <c r="J47" s="72"/>
      <c r="K47" s="66">
        <f>[15]Report!K47*Spot</f>
        <v>9312.2215999999989</v>
      </c>
      <c r="L47" s="58"/>
      <c r="M47" s="66">
        <f>[15]Report!M47*Spot</f>
        <v>0</v>
      </c>
      <c r="N47" s="58"/>
      <c r="O47" s="66">
        <f>[15]EXTRA3!$E$98</f>
        <v>0</v>
      </c>
      <c r="P47" s="58"/>
      <c r="Q47" s="66">
        <f>[15]EXTRA4!$E$98</f>
        <v>0</v>
      </c>
      <c r="R47" s="58"/>
      <c r="S47" s="66">
        <f>[15]EXTRA5!$E$98</f>
        <v>0</v>
      </c>
      <c r="T47" s="58"/>
      <c r="U47" s="66" t="e">
        <f>#REF!</f>
        <v>#REF!</v>
      </c>
      <c r="V47" s="66"/>
      <c r="W47" s="66" t="e">
        <f>#REF!</f>
        <v>#REF!</v>
      </c>
      <c r="X47" s="66"/>
      <c r="Y47" s="66" t="e">
        <f>#REF!</f>
        <v>#REF!</v>
      </c>
      <c r="Z47" s="58"/>
      <c r="AA47" s="66" t="e">
        <f>#REF!</f>
        <v>#REF!</v>
      </c>
      <c r="AB47" s="58"/>
      <c r="AC47" s="66" t="e">
        <f>#REF!</f>
        <v>#REF!</v>
      </c>
      <c r="AD47" s="58"/>
      <c r="AE47" s="66" t="e">
        <f>#REF!</f>
        <v>#REF!</v>
      </c>
      <c r="AF47" s="58"/>
      <c r="AG47" s="66" t="e">
        <f>#REF!</f>
        <v>#REF!</v>
      </c>
      <c r="AH47" s="58"/>
      <c r="AI47" s="66" t="e">
        <f>#REF!</f>
        <v>#REF!</v>
      </c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66">
        <f>C47+E47+G47+I47+K47+M47+O47+Q47+S47</f>
        <v>2156466.5876794285</v>
      </c>
      <c r="BA47" s="67"/>
      <c r="BN47" s="38"/>
      <c r="BO47" s="39">
        <v>0.63819999999999999</v>
      </c>
    </row>
    <row r="48" spans="1:67" hidden="1" x14ac:dyDescent="0.25">
      <c r="A48" s="53" t="s">
        <v>36</v>
      </c>
      <c r="B48" s="58"/>
      <c r="C48" s="66">
        <f>[15]Report!C48*Spot</f>
        <v>0</v>
      </c>
      <c r="D48" s="72"/>
      <c r="E48" s="66">
        <f>[15]Report!E48*Spot</f>
        <v>0</v>
      </c>
      <c r="F48" s="72"/>
      <c r="G48" s="66">
        <f>[15]Report!G48*Spot</f>
        <v>0</v>
      </c>
      <c r="H48" s="72"/>
      <c r="I48" s="66">
        <f>[15]Report!I48*Spot</f>
        <v>0</v>
      </c>
      <c r="J48" s="72"/>
      <c r="K48" s="66">
        <f>[15]Report!K48*Spot</f>
        <v>0</v>
      </c>
      <c r="L48" s="58"/>
      <c r="M48" s="66">
        <f>[15]Report!M48*Spot</f>
        <v>0</v>
      </c>
      <c r="N48" s="58"/>
      <c r="O48" s="66">
        <v>0</v>
      </c>
      <c r="P48" s="58"/>
      <c r="Q48" s="66">
        <v>0</v>
      </c>
      <c r="R48" s="58"/>
      <c r="S48" s="66">
        <v>0</v>
      </c>
      <c r="T48" s="58"/>
      <c r="U48" s="66">
        <v>0</v>
      </c>
      <c r="V48" s="66"/>
      <c r="W48" s="66">
        <v>0</v>
      </c>
      <c r="X48" s="66"/>
      <c r="Y48" s="66">
        <v>0</v>
      </c>
      <c r="Z48" s="58"/>
      <c r="AA48" s="66">
        <v>0</v>
      </c>
      <c r="AB48" s="58"/>
      <c r="AC48" s="66">
        <v>0</v>
      </c>
      <c r="AD48" s="58"/>
      <c r="AE48" s="66">
        <v>0</v>
      </c>
      <c r="AF48" s="58"/>
      <c r="AG48" s="66">
        <v>0</v>
      </c>
      <c r="AH48" s="58"/>
      <c r="AI48" s="66">
        <v>0</v>
      </c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66">
        <f>C48+E48+G48+I48+K48+M48+O48+Q48+S48+U48+W48+Y48+AA48+AC48+AE48+AG48+AI48</f>
        <v>0</v>
      </c>
      <c r="BA48" s="67"/>
      <c r="BN48" s="38"/>
      <c r="BO48" s="39"/>
    </row>
    <row r="49" spans="1:68" hidden="1" x14ac:dyDescent="0.25">
      <c r="A49" s="53" t="s">
        <v>37</v>
      </c>
      <c r="B49" s="58"/>
      <c r="C49" s="66">
        <f>[15]Report!C49*Spot</f>
        <v>0</v>
      </c>
      <c r="D49" s="72"/>
      <c r="E49" s="66">
        <f>[15]Report!E49*Spot</f>
        <v>0</v>
      </c>
      <c r="F49" s="72"/>
      <c r="G49" s="66">
        <f>[15]Report!G49*Spot</f>
        <v>0</v>
      </c>
      <c r="H49" s="72"/>
      <c r="I49" s="66">
        <f>[15]Report!I49*Spot</f>
        <v>0</v>
      </c>
      <c r="J49" s="72"/>
      <c r="K49" s="66">
        <f>[15]Report!K49*Spot</f>
        <v>0</v>
      </c>
      <c r="L49" s="58"/>
      <c r="M49" s="66">
        <f>[15]Report!M49*Spot</f>
        <v>0</v>
      </c>
      <c r="N49" s="58"/>
      <c r="O49" s="66">
        <v>0</v>
      </c>
      <c r="P49" s="58"/>
      <c r="Q49" s="66">
        <v>0</v>
      </c>
      <c r="R49" s="58"/>
      <c r="S49" s="66">
        <v>0</v>
      </c>
      <c r="T49" s="58"/>
      <c r="U49" s="66">
        <v>0</v>
      </c>
      <c r="V49" s="66"/>
      <c r="W49" s="66">
        <v>0</v>
      </c>
      <c r="X49" s="66"/>
      <c r="Y49" s="66">
        <v>0</v>
      </c>
      <c r="Z49" s="58"/>
      <c r="AA49" s="66">
        <v>0</v>
      </c>
      <c r="AB49" s="58"/>
      <c r="AC49" s="66">
        <v>0</v>
      </c>
      <c r="AD49" s="58"/>
      <c r="AE49" s="66">
        <v>0</v>
      </c>
      <c r="AF49" s="58"/>
      <c r="AG49" s="66">
        <v>0</v>
      </c>
      <c r="AH49" s="58"/>
      <c r="AI49" s="66">
        <v>0</v>
      </c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66">
        <f>C49+E49+G49+I49+K49+M49+O49+Q49+S49+U49+W49+Y49+AA49+AC49+AE49+AG49+AI49</f>
        <v>0</v>
      </c>
      <c r="BA49" s="67"/>
      <c r="BN49" s="38"/>
      <c r="BO49" s="39"/>
    </row>
    <row r="50" spans="1:68" x14ac:dyDescent="0.25">
      <c r="A50" s="53" t="s">
        <v>38</v>
      </c>
      <c r="B50" s="58"/>
      <c r="C50" s="66">
        <f>[15]Report!C50*Spot</f>
        <v>-3212.2177200000001</v>
      </c>
      <c r="D50" s="72"/>
      <c r="E50" s="66">
        <f>[15]Report!E50*Spot</f>
        <v>-5215.1062499999998</v>
      </c>
      <c r="F50" s="72"/>
      <c r="G50" s="66">
        <f>[15]Report!G50*Spot</f>
        <v>0</v>
      </c>
      <c r="H50" s="72"/>
      <c r="I50" s="66">
        <f>[15]Report!I50*Spot</f>
        <v>0</v>
      </c>
      <c r="J50" s="72"/>
      <c r="K50" s="66">
        <f>[15]Report!K50*Spot</f>
        <v>0</v>
      </c>
      <c r="L50" s="58"/>
      <c r="M50" s="66">
        <f>[15]Report!M50*Spot</f>
        <v>0</v>
      </c>
      <c r="N50" s="58"/>
      <c r="O50" s="66">
        <f>[15]EXTRA3!$E$103</f>
        <v>0</v>
      </c>
      <c r="P50" s="58"/>
      <c r="Q50" s="66">
        <f>[15]EXTRA4!$E$103</f>
        <v>0</v>
      </c>
      <c r="R50" s="58"/>
      <c r="S50" s="66">
        <f>[15]EXTRA5!$E$103</f>
        <v>0</v>
      </c>
      <c r="T50" s="58"/>
      <c r="U50" s="66" t="e">
        <f>#REF!</f>
        <v>#REF!</v>
      </c>
      <c r="V50" s="66"/>
      <c r="W50" s="66" t="e">
        <f>#REF!</f>
        <v>#REF!</v>
      </c>
      <c r="X50" s="66"/>
      <c r="Y50" s="66" t="e">
        <f>#REF!</f>
        <v>#REF!</v>
      </c>
      <c r="Z50" s="58"/>
      <c r="AA50" s="66" t="e">
        <f>#REF!</f>
        <v>#REF!</v>
      </c>
      <c r="AB50" s="58"/>
      <c r="AC50" s="66" t="e">
        <f>#REF!</f>
        <v>#REF!</v>
      </c>
      <c r="AD50" s="58"/>
      <c r="AE50" s="66" t="e">
        <f>#REF!</f>
        <v>#REF!</v>
      </c>
      <c r="AF50" s="58"/>
      <c r="AG50" s="66" t="e">
        <f>#REF!</f>
        <v>#REF!</v>
      </c>
      <c r="AH50" s="58"/>
      <c r="AI50" s="66" t="e">
        <f>#REF!</f>
        <v>#REF!</v>
      </c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66">
        <f t="shared" ref="AZ50:AZ57" si="1">C50+E50+G50+I50+K50+M50+O50+Q50+S50</f>
        <v>-8427.3239699999995</v>
      </c>
      <c r="BA50" s="67"/>
      <c r="BN50" s="38"/>
      <c r="BO50" s="39">
        <v>0.63870000000000005</v>
      </c>
    </row>
    <row r="51" spans="1:68" x14ac:dyDescent="0.25">
      <c r="A51" s="53" t="s">
        <v>39</v>
      </c>
      <c r="B51" s="58"/>
      <c r="C51" s="66">
        <f>[15]Report!C51*Spot</f>
        <v>0</v>
      </c>
      <c r="D51" s="72"/>
      <c r="E51" s="66">
        <f>[15]Report!E51*Spot</f>
        <v>0</v>
      </c>
      <c r="F51" s="72"/>
      <c r="G51" s="66">
        <f>[15]Report!G51*Spot</f>
        <v>0</v>
      </c>
      <c r="H51" s="72"/>
      <c r="I51" s="66">
        <f>[15]Report!I51*Spot</f>
        <v>-8.9515999999999991</v>
      </c>
      <c r="J51" s="72"/>
      <c r="K51" s="66">
        <f>[15]Report!K51*Spot</f>
        <v>0</v>
      </c>
      <c r="L51" s="58"/>
      <c r="M51" s="66">
        <f>[15]Report!M51*Spot</f>
        <v>0</v>
      </c>
      <c r="N51" s="58"/>
      <c r="O51" s="66">
        <f>[15]EXTRA3!$E$106</f>
        <v>0</v>
      </c>
      <c r="P51" s="58"/>
      <c r="Q51" s="66">
        <f>[15]EXTRA4!$E$106</f>
        <v>0</v>
      </c>
      <c r="R51" s="66"/>
      <c r="S51" s="66">
        <f>[15]EXTRA5!$E$106</f>
        <v>0</v>
      </c>
      <c r="T51" s="58"/>
      <c r="U51" s="66" t="e">
        <f>#REF!</f>
        <v>#REF!</v>
      </c>
      <c r="V51" s="66"/>
      <c r="W51" s="66" t="e">
        <f>#REF!</f>
        <v>#REF!</v>
      </c>
      <c r="X51" s="66"/>
      <c r="Y51" s="66" t="e">
        <f>#REF!</f>
        <v>#REF!</v>
      </c>
      <c r="Z51" s="58"/>
      <c r="AA51" s="66" t="e">
        <f>#REF!</f>
        <v>#REF!</v>
      </c>
      <c r="AB51" s="58"/>
      <c r="AC51" s="66" t="e">
        <f>#REF!</f>
        <v>#REF!</v>
      </c>
      <c r="AD51" s="58"/>
      <c r="AE51" s="66" t="e">
        <f>#REF!</f>
        <v>#REF!</v>
      </c>
      <c r="AF51" s="58"/>
      <c r="AG51" s="66" t="e">
        <f>#REF!</f>
        <v>#REF!</v>
      </c>
      <c r="AH51" s="58"/>
      <c r="AI51" s="66" t="e">
        <f>#REF!</f>
        <v>#REF!</v>
      </c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66">
        <f t="shared" si="1"/>
        <v>-8.9515999999999991</v>
      </c>
      <c r="BA51" s="67"/>
      <c r="BN51" s="38"/>
      <c r="BO51" s="39">
        <v>0.63570000000000004</v>
      </c>
    </row>
    <row r="52" spans="1:68" x14ac:dyDescent="0.25">
      <c r="A52" s="73" t="s">
        <v>40</v>
      </c>
      <c r="B52" s="74"/>
      <c r="C52" s="75">
        <f>SUM(C41:C51)</f>
        <v>95133.730858997704</v>
      </c>
      <c r="D52" s="74"/>
      <c r="E52" s="75">
        <f>SUM(E41:E51)</f>
        <v>216985.28917965436</v>
      </c>
      <c r="F52" s="74"/>
      <c r="G52" s="75">
        <f>SUM(G41:G51)</f>
        <v>-33660.229250155273</v>
      </c>
      <c r="H52" s="74"/>
      <c r="I52" s="75">
        <f>SUM(I41:I51)</f>
        <v>2179820.1376262531</v>
      </c>
      <c r="J52" s="74"/>
      <c r="K52" s="75">
        <f>SUM(K41:K51)</f>
        <v>19502.978799999997</v>
      </c>
      <c r="L52" s="74"/>
      <c r="M52" s="75">
        <f>SUM(M41:M51)</f>
        <v>0</v>
      </c>
      <c r="N52" s="74"/>
      <c r="O52" s="75">
        <f>SUM(O41:O51)</f>
        <v>0</v>
      </c>
      <c r="P52" s="74"/>
      <c r="Q52" s="75">
        <f>SUM(Q41:Q51)</f>
        <v>0</v>
      </c>
      <c r="R52" s="74"/>
      <c r="S52" s="75">
        <f>SUM(S41:S51)</f>
        <v>0</v>
      </c>
      <c r="T52" s="74"/>
      <c r="U52" s="75" t="e">
        <f>SUM(U41:U51)</f>
        <v>#REF!</v>
      </c>
      <c r="V52" s="74"/>
      <c r="W52" s="75" t="e">
        <f>SUM(W41:W51)</f>
        <v>#REF!</v>
      </c>
      <c r="X52" s="76"/>
      <c r="Y52" s="75" t="e">
        <f>SUM(Y41:Y51)</f>
        <v>#REF!</v>
      </c>
      <c r="Z52" s="74"/>
      <c r="AA52" s="75" t="e">
        <f>SUM(AA41:AA51)</f>
        <v>#REF!</v>
      </c>
      <c r="AB52" s="74"/>
      <c r="AC52" s="75" t="e">
        <f>SUM(AC41:AC51)</f>
        <v>#REF!</v>
      </c>
      <c r="AD52" s="74"/>
      <c r="AE52" s="75" t="e">
        <f>SUM(AE41:AE51)</f>
        <v>#REF!</v>
      </c>
      <c r="AF52" s="74"/>
      <c r="AG52" s="75" t="e">
        <f>SUM(AG41:AG51)</f>
        <v>#REF!</v>
      </c>
      <c r="AH52" s="74"/>
      <c r="AI52" s="75" t="e">
        <f>SUM(AI41:AI51)</f>
        <v>#REF!</v>
      </c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5">
        <f t="shared" si="1"/>
        <v>2477781.9072147501</v>
      </c>
      <c r="BA52" s="67"/>
      <c r="BN52" s="38"/>
      <c r="BO52" s="77"/>
      <c r="BP52" s="7">
        <f>COUNT(BO11:BO52)</f>
        <v>22</v>
      </c>
    </row>
    <row r="53" spans="1:68" x14ac:dyDescent="0.25">
      <c r="A53" s="53" t="s">
        <v>41</v>
      </c>
      <c r="B53" s="58"/>
      <c r="C53" s="65">
        <f>[15]Report!C53*Spot</f>
        <v>9591</v>
      </c>
      <c r="D53" s="58"/>
      <c r="E53" s="65">
        <f>[15]Report!E53*Spot</f>
        <v>0</v>
      </c>
      <c r="F53" s="58"/>
      <c r="G53" s="65">
        <f>[15]Report!G53*Spot</f>
        <v>0</v>
      </c>
      <c r="H53" s="58"/>
      <c r="I53" s="65">
        <f>[15]Report!I53*Spot</f>
        <v>19821.399999999998</v>
      </c>
      <c r="J53" s="58"/>
      <c r="K53" s="65">
        <f>[15]Report!K53*Spot</f>
        <v>1278.8</v>
      </c>
      <c r="L53" s="58"/>
      <c r="M53" s="65">
        <f>[15]Report!M53*Spot</f>
        <v>0</v>
      </c>
      <c r="N53" s="58"/>
      <c r="O53" s="65">
        <f>[15]EXTRA3!$E$108</f>
        <v>0</v>
      </c>
      <c r="P53" s="58"/>
      <c r="Q53" s="65">
        <f>[15]EXTRA4!$E$108</f>
        <v>0</v>
      </c>
      <c r="R53" s="58"/>
      <c r="S53" s="65">
        <f>[15]EXTRA5!$E$108</f>
        <v>0</v>
      </c>
      <c r="T53" s="58"/>
      <c r="U53" s="65" t="e">
        <f>#REF!</f>
        <v>#REF!</v>
      </c>
      <c r="V53" s="58"/>
      <c r="W53" s="65" t="e">
        <f>#REF!</f>
        <v>#REF!</v>
      </c>
      <c r="X53" s="66"/>
      <c r="Y53" s="65" t="e">
        <f>#REF!</f>
        <v>#REF!</v>
      </c>
      <c r="Z53" s="58"/>
      <c r="AA53" s="65" t="e">
        <f>#REF!</f>
        <v>#REF!</v>
      </c>
      <c r="AB53" s="58"/>
      <c r="AC53" s="65" t="e">
        <f>#REF!</f>
        <v>#REF!</v>
      </c>
      <c r="AD53" s="58"/>
      <c r="AE53" s="65" t="e">
        <f>#REF!</f>
        <v>#REF!</v>
      </c>
      <c r="AF53" s="58"/>
      <c r="AG53" s="65" t="e">
        <f>#REF!</f>
        <v>#REF!</v>
      </c>
      <c r="AH53" s="58"/>
      <c r="AI53" s="65" t="e">
        <f>#REF!</f>
        <v>#REF!</v>
      </c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65">
        <f t="shared" si="1"/>
        <v>30691.199999999997</v>
      </c>
      <c r="BA53" s="67"/>
    </row>
    <row r="54" spans="1:68" x14ac:dyDescent="0.25">
      <c r="A54" s="53" t="s">
        <v>42</v>
      </c>
      <c r="B54" s="58"/>
      <c r="C54" s="65">
        <f>[15]Report!C54*Spot</f>
        <v>-75154.436600000001</v>
      </c>
      <c r="D54" s="58"/>
      <c r="E54" s="65">
        <f>[15]Report!E54*Spot</f>
        <v>-11624.931399999999</v>
      </c>
      <c r="F54" s="58"/>
      <c r="G54" s="65">
        <f>[15]Report!G54*Spot</f>
        <v>-162442.12759999998</v>
      </c>
      <c r="H54" s="58"/>
      <c r="I54" s="65">
        <f>[15]Report!I54*Spot</f>
        <v>-2780685.7009000001</v>
      </c>
      <c r="J54" s="58"/>
      <c r="K54" s="65">
        <f>[15]Report!K54*Spot</f>
        <v>-16032.3156</v>
      </c>
      <c r="L54" s="58"/>
      <c r="M54" s="65">
        <f>[15]Report!M54*Spot</f>
        <v>0</v>
      </c>
      <c r="N54" s="58"/>
      <c r="O54" s="65">
        <f>[15]EXTRA3!$E$112</f>
        <v>0</v>
      </c>
      <c r="P54" s="58"/>
      <c r="Q54" s="65">
        <f>[15]EXTRA4!$E$112</f>
        <v>0</v>
      </c>
      <c r="R54" s="58"/>
      <c r="S54" s="65">
        <f>[15]EXTRA5!$E$112</f>
        <v>0</v>
      </c>
      <c r="T54" s="58"/>
      <c r="U54" s="65" t="e">
        <f>#REF!</f>
        <v>#REF!</v>
      </c>
      <c r="V54" s="58"/>
      <c r="W54" s="65" t="e">
        <f>#REF!</f>
        <v>#REF!</v>
      </c>
      <c r="X54" s="66"/>
      <c r="Y54" s="65" t="e">
        <f>#REF!</f>
        <v>#REF!</v>
      </c>
      <c r="Z54" s="58"/>
      <c r="AA54" s="65" t="e">
        <f>#REF!</f>
        <v>#REF!</v>
      </c>
      <c r="AB54" s="58"/>
      <c r="AC54" s="65" t="e">
        <f>#REF!</f>
        <v>#REF!</v>
      </c>
      <c r="AD54" s="58"/>
      <c r="AE54" s="65" t="e">
        <f>#REF!</f>
        <v>#REF!</v>
      </c>
      <c r="AF54" s="58"/>
      <c r="AG54" s="65" t="e">
        <f>#REF!</f>
        <v>#REF!</v>
      </c>
      <c r="AH54" s="58"/>
      <c r="AI54" s="65" t="e">
        <f>#REF!</f>
        <v>#REF!</v>
      </c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65">
        <f t="shared" si="1"/>
        <v>-3045939.5120999999</v>
      </c>
      <c r="BA54" s="67"/>
      <c r="BN54" s="36" t="s">
        <v>43</v>
      </c>
      <c r="BO54" s="78">
        <f>ROUND((SUM(BO11:BO52)/BP52),4)</f>
        <v>0.63939999999999997</v>
      </c>
    </row>
    <row r="55" spans="1:68" x14ac:dyDescent="0.25">
      <c r="A55" s="53" t="s">
        <v>44</v>
      </c>
      <c r="B55" s="58"/>
      <c r="C55" s="65">
        <f>[15]Report!C55*Spot</f>
        <v>0</v>
      </c>
      <c r="D55" s="58"/>
      <c r="E55" s="65">
        <f>[15]Report!E55*Spot</f>
        <v>0</v>
      </c>
      <c r="F55" s="58"/>
      <c r="G55" s="65">
        <f>[15]Report!G55*Spot</f>
        <v>0</v>
      </c>
      <c r="H55" s="58"/>
      <c r="I55" s="65">
        <f>[15]Report!I55*Spot</f>
        <v>0</v>
      </c>
      <c r="J55" s="58"/>
      <c r="K55" s="65">
        <f>[15]Report!K55*Spot</f>
        <v>0</v>
      </c>
      <c r="L55" s="58"/>
      <c r="M55" s="65">
        <f>[15]Report!M55*Spot</f>
        <v>0</v>
      </c>
      <c r="N55" s="58"/>
      <c r="O55" s="65">
        <f>[15]EXTRA3!$E$113</f>
        <v>0</v>
      </c>
      <c r="P55" s="58"/>
      <c r="Q55" s="65">
        <f>[15]EXTRA4!$E$113</f>
        <v>0</v>
      </c>
      <c r="R55" s="58"/>
      <c r="S55" s="65">
        <f>[15]EXTRA5!$E$113</f>
        <v>0</v>
      </c>
      <c r="T55" s="58"/>
      <c r="U55" s="65" t="e">
        <f>#REF!</f>
        <v>#REF!</v>
      </c>
      <c r="V55" s="58"/>
      <c r="W55" s="65" t="e">
        <f>#REF!</f>
        <v>#REF!</v>
      </c>
      <c r="X55" s="66"/>
      <c r="Y55" s="65" t="e">
        <f>#REF!</f>
        <v>#REF!</v>
      </c>
      <c r="Z55" s="58"/>
      <c r="AA55" s="65" t="e">
        <f>#REF!</f>
        <v>#REF!</v>
      </c>
      <c r="AB55" s="58"/>
      <c r="AC55" s="65" t="e">
        <f>#REF!</f>
        <v>#REF!</v>
      </c>
      <c r="AD55" s="58"/>
      <c r="AE55" s="65" t="e">
        <f>#REF!</f>
        <v>#REF!</v>
      </c>
      <c r="AF55" s="58"/>
      <c r="AG55" s="65" t="e">
        <f>#REF!</f>
        <v>#REF!</v>
      </c>
      <c r="AH55" s="58"/>
      <c r="AI55" s="65" t="e">
        <f>#REF!</f>
        <v>#REF!</v>
      </c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65">
        <f t="shared" si="1"/>
        <v>0</v>
      </c>
      <c r="BA55" s="67"/>
    </row>
    <row r="56" spans="1:68" x14ac:dyDescent="0.25">
      <c r="A56" s="53" t="s">
        <v>45</v>
      </c>
      <c r="B56" s="58"/>
      <c r="C56" s="65">
        <f>[15]Report!C56*Spot</f>
        <v>2642.4138536527876</v>
      </c>
      <c r="D56" s="58"/>
      <c r="E56" s="65">
        <f>[15]Report!E56*Spot</f>
        <v>-7102.2444555246066</v>
      </c>
      <c r="F56" s="58"/>
      <c r="G56" s="65">
        <f>[15]Report!G56*Spot</f>
        <v>-4943.1471500949565</v>
      </c>
      <c r="H56" s="58"/>
      <c r="I56" s="65">
        <f>[15]Report!I56*Spot</f>
        <v>141.37415560106905</v>
      </c>
      <c r="J56" s="58"/>
      <c r="K56" s="65">
        <f>[15]Report!K56*Spot</f>
        <v>0</v>
      </c>
      <c r="L56" s="58"/>
      <c r="M56" s="65">
        <f>[15]Report!M56*Spot</f>
        <v>0</v>
      </c>
      <c r="N56" s="58"/>
      <c r="O56" s="65">
        <f>[15]EXTRA3!$E$114</f>
        <v>0</v>
      </c>
      <c r="P56" s="58"/>
      <c r="Q56" s="65">
        <f>[15]EXTRA4!$E$114</f>
        <v>0</v>
      </c>
      <c r="R56" s="58"/>
      <c r="S56" s="65">
        <f>[15]EXTRA5!$E$114</f>
        <v>0</v>
      </c>
      <c r="T56" s="58"/>
      <c r="U56" s="65" t="e">
        <f>#REF!</f>
        <v>#REF!</v>
      </c>
      <c r="V56" s="58"/>
      <c r="W56" s="65" t="e">
        <f>#REF!</f>
        <v>#REF!</v>
      </c>
      <c r="X56" s="66"/>
      <c r="Y56" s="65" t="e">
        <f>#REF!</f>
        <v>#REF!</v>
      </c>
      <c r="Z56" s="58"/>
      <c r="AA56" s="65" t="e">
        <f>#REF!</f>
        <v>#REF!</v>
      </c>
      <c r="AB56" s="58"/>
      <c r="AC56" s="65" t="e">
        <f>#REF!</f>
        <v>#REF!</v>
      </c>
      <c r="AD56" s="58"/>
      <c r="AE56" s="65" t="e">
        <f>#REF!</f>
        <v>#REF!</v>
      </c>
      <c r="AF56" s="58"/>
      <c r="AG56" s="65" t="e">
        <f>#REF!</f>
        <v>#REF!</v>
      </c>
      <c r="AH56" s="58"/>
      <c r="AI56" s="65" t="e">
        <f>#REF!</f>
        <v>#REF!</v>
      </c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65">
        <f t="shared" si="1"/>
        <v>-9261.6035963657087</v>
      </c>
      <c r="BA56" s="67"/>
    </row>
    <row r="57" spans="1:68" x14ac:dyDescent="0.25">
      <c r="A57" s="73" t="s">
        <v>46</v>
      </c>
      <c r="B57" s="79"/>
      <c r="C57" s="75">
        <f>C39+C52+C53+C54+C55+C56</f>
        <v>32212.708112650489</v>
      </c>
      <c r="D57" s="79"/>
      <c r="E57" s="75">
        <f>E39+E52+E53+E54+E55+E56</f>
        <v>198258.11332412975</v>
      </c>
      <c r="F57" s="79"/>
      <c r="G57" s="75">
        <f>G39+G52+G53+G54+G55+G56</f>
        <v>-201045.50400025022</v>
      </c>
      <c r="H57" s="79"/>
      <c r="I57" s="75">
        <f>I39+I52+I53+I54+I55+I56</f>
        <v>-580902.78911814606</v>
      </c>
      <c r="J57" s="79"/>
      <c r="K57" s="75">
        <f>K39+K52+K53+K54+K55+K56</f>
        <v>4749.4631999999965</v>
      </c>
      <c r="L57" s="79"/>
      <c r="M57" s="75">
        <f>M39+M52+M53+M54+M55+M56</f>
        <v>0</v>
      </c>
      <c r="N57" s="79"/>
      <c r="O57" s="75">
        <f>O39+O52+O53+O54+O55+O56</f>
        <v>0</v>
      </c>
      <c r="P57" s="79"/>
      <c r="Q57" s="75">
        <f>Q39+Q52+Q53+Q54+Q55+Q56</f>
        <v>0</v>
      </c>
      <c r="R57" s="79"/>
      <c r="S57" s="75">
        <f>S39+S52+S53+S54+S55+S56</f>
        <v>0</v>
      </c>
      <c r="T57" s="79"/>
      <c r="U57" s="75" t="e">
        <f>U39+U52+U53+U54+U55+U56</f>
        <v>#REF!</v>
      </c>
      <c r="V57" s="79"/>
      <c r="W57" s="75" t="e">
        <f>W39+W52+W53+W54+W55+W56</f>
        <v>#REF!</v>
      </c>
      <c r="X57" s="76"/>
      <c r="Y57" s="75" t="e">
        <f>Y39+Y52+Y53+Y54+Y55+Y56</f>
        <v>#REF!</v>
      </c>
      <c r="Z57" s="79"/>
      <c r="AA57" s="75" t="e">
        <f>AA39+AA52+AA53+AA54+AA55+AA56</f>
        <v>#REF!</v>
      </c>
      <c r="AB57" s="79"/>
      <c r="AC57" s="75" t="e">
        <f>AC39+AC52+AC53+AC54+AC55+AC56</f>
        <v>#REF!</v>
      </c>
      <c r="AD57" s="79"/>
      <c r="AE57" s="75" t="e">
        <f>AE39+AE52+AE53+AE54+AE55+AE56</f>
        <v>#REF!</v>
      </c>
      <c r="AF57" s="79"/>
      <c r="AG57" s="75" t="e">
        <f>AG39+AG52+AG53+AG54+AG55+AG56</f>
        <v>#REF!</v>
      </c>
      <c r="AH57" s="79"/>
      <c r="AI57" s="75" t="e">
        <f>AI39+AI52+AI53+AI54+AI55+AI56</f>
        <v>#REF!</v>
      </c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5">
        <f t="shared" si="1"/>
        <v>-546728.00848161604</v>
      </c>
      <c r="BA57" s="67"/>
    </row>
    <row r="58" spans="1:68" x14ac:dyDescent="0.25">
      <c r="B58" s="58"/>
      <c r="C58" s="68"/>
      <c r="D58" s="58"/>
      <c r="E58" s="68"/>
      <c r="F58" s="58"/>
      <c r="G58" s="68"/>
      <c r="H58" s="58"/>
      <c r="I58" s="68"/>
      <c r="J58" s="58"/>
      <c r="K58" s="68"/>
      <c r="L58" s="58"/>
      <c r="M58" s="68"/>
      <c r="N58" s="58"/>
      <c r="O58" s="68"/>
      <c r="P58" s="58"/>
      <c r="Q58" s="68"/>
      <c r="R58" s="58"/>
      <c r="S58" s="68"/>
      <c r="T58" s="58"/>
      <c r="U58" s="68"/>
      <c r="V58" s="68"/>
      <c r="W58" s="68"/>
      <c r="X58" s="66"/>
      <c r="Y58" s="68"/>
      <c r="Z58" s="58"/>
      <c r="AA58" s="68"/>
      <c r="AB58" s="58"/>
      <c r="AC58" s="68"/>
      <c r="AD58" s="58"/>
      <c r="AE58" s="68"/>
      <c r="AF58" s="58"/>
      <c r="AG58" s="68"/>
      <c r="AH58" s="58"/>
      <c r="AI58" s="6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68"/>
      <c r="BA58" s="67"/>
      <c r="BB58" s="30"/>
      <c r="BC58" s="5"/>
      <c r="BD58" s="5"/>
      <c r="BE58" s="5"/>
    </row>
    <row r="59" spans="1:68" x14ac:dyDescent="0.25">
      <c r="A59" s="69" t="s">
        <v>47</v>
      </c>
      <c r="B59" s="70">
        <f>+B4</f>
        <v>36550</v>
      </c>
      <c r="O59" s="7"/>
      <c r="P59" s="6"/>
      <c r="Q59" s="7"/>
      <c r="R59" s="6"/>
      <c r="S59" s="7"/>
      <c r="T59" s="6"/>
      <c r="U59" s="7"/>
      <c r="X59" s="5"/>
      <c r="BA59" s="67"/>
    </row>
    <row r="60" spans="1:68" hidden="1" x14ac:dyDescent="0.25">
      <c r="A60" s="53" t="s">
        <v>48</v>
      </c>
      <c r="B60" s="58"/>
      <c r="C60" s="65">
        <f>[15]NSW!$D$16+[15]NSW!$E$87+[15]NSW!$E$88</f>
        <v>47184.722234595036</v>
      </c>
      <c r="D60" s="58"/>
      <c r="E60" s="65">
        <f>[15]VIC!$D$16+[15]VIC!$E$87+[15]VIC!$E$88</f>
        <v>1504863.3789103043</v>
      </c>
      <c r="F60" s="58"/>
      <c r="G60" s="65">
        <f>[15]QSLD!$D$16+[15]QSLD!$E$87+[15]QSLD!$E$88</f>
        <v>762842.04271163244</v>
      </c>
      <c r="H60" s="58"/>
      <c r="I60" s="65">
        <f>[15]S.AU!$D$16+[15]S.AU!$E$87+[15]S.AU!$E$88</f>
        <v>4086093.6534359455</v>
      </c>
      <c r="J60" s="58"/>
      <c r="K60" s="65">
        <f>[15]SNWY!$D$16+[15]SNWY!$E$87+[15]SNWY!$E$88</f>
        <v>26234</v>
      </c>
      <c r="L60" s="58"/>
      <c r="M60" s="65">
        <f>[15]Other!$D$16+[15]Other!$E$87+[15]Other!$E$88</f>
        <v>0</v>
      </c>
      <c r="N60" s="58"/>
      <c r="O60" s="65">
        <f>[15]EXTRA3!$D$16+[15]EXTRA3!$E$87+[15]EXTRA3!$E$88</f>
        <v>0</v>
      </c>
      <c r="P60" s="58"/>
      <c r="Q60" s="65">
        <f>[15]EXTRA4!$D$16+[15]EXTRA4!$E$87+[15]EXTRA4!$E$88</f>
        <v>0</v>
      </c>
      <c r="R60" s="58"/>
      <c r="S60" s="65">
        <f>[15]EXTRA5!$D$16+[15]EXTRA5!$E$87+[15]EXTRA5!$E$88</f>
        <v>0</v>
      </c>
      <c r="T60" s="58"/>
      <c r="U60" s="65" t="e">
        <f>#REF!+#REF!+#REF!</f>
        <v>#REF!</v>
      </c>
      <c r="V60" s="66"/>
      <c r="W60" s="65" t="e">
        <f>#REF!+#REF!+#REF!</f>
        <v>#REF!</v>
      </c>
      <c r="X60" s="66"/>
      <c r="Y60" s="65" t="e">
        <f>#REF!+#REF!+#REF!</f>
        <v>#REF!</v>
      </c>
      <c r="Z60" s="58"/>
      <c r="AA60" s="65" t="e">
        <f>#REF!+#REF!+#REF!</f>
        <v>#REF!</v>
      </c>
      <c r="AB60" s="58"/>
      <c r="AC60" s="65" t="e">
        <f>#REF!+#REF!+#REF!</f>
        <v>#REF!</v>
      </c>
      <c r="AD60" s="58"/>
      <c r="AE60" s="65" t="e">
        <f>#REF!+#REF!+#REF!</f>
        <v>#REF!</v>
      </c>
      <c r="AF60" s="58"/>
      <c r="AG60" s="65" t="e">
        <f>#REF!+#REF!+#REF!</f>
        <v>#REF!</v>
      </c>
      <c r="AH60" s="58"/>
      <c r="AI60" s="65" t="e">
        <f>#REF!+#REF!+#REF!</f>
        <v>#REF!</v>
      </c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65">
        <f t="shared" ref="AZ60:AZ67" si="2">C60+E60+G60+I60+K60+M60+O60+Q60+S60</f>
        <v>6427217.7972924775</v>
      </c>
      <c r="BA60" s="67"/>
    </row>
    <row r="61" spans="1:68" hidden="1" x14ac:dyDescent="0.25">
      <c r="A61" s="53" t="s">
        <v>49</v>
      </c>
      <c r="B61" s="58"/>
      <c r="C61" s="65">
        <f>[15]NSW!$E$88</f>
        <v>602.81466183432531</v>
      </c>
      <c r="D61" s="58"/>
      <c r="E61" s="65">
        <f>[15]VIC!$E$88</f>
        <v>-4283.7015868275112</v>
      </c>
      <c r="F61" s="58"/>
      <c r="G61" s="65">
        <f>[15]QSLD!$E$88</f>
        <v>154.04271163244266</v>
      </c>
      <c r="H61" s="58"/>
      <c r="I61" s="65">
        <f>[15]S.AU!$E$88</f>
        <v>66.084213763475418</v>
      </c>
      <c r="J61" s="58"/>
      <c r="K61" s="65">
        <f>[15]SNWY!$E$88</f>
        <v>10</v>
      </c>
      <c r="L61" s="58"/>
      <c r="M61" s="65">
        <f>[15]Other!$E$88</f>
        <v>0</v>
      </c>
      <c r="N61" s="58"/>
      <c r="O61" s="65">
        <f>[15]EXTRA3!$E$88</f>
        <v>0</v>
      </c>
      <c r="P61" s="58"/>
      <c r="Q61" s="65">
        <f>[15]EXTRA4!$E$88</f>
        <v>0</v>
      </c>
      <c r="R61" s="58"/>
      <c r="S61" s="65">
        <f>[15]EXTRA5!$E$88</f>
        <v>0</v>
      </c>
      <c r="T61" s="58"/>
      <c r="U61" s="65" t="e">
        <f>#REF!</f>
        <v>#REF!</v>
      </c>
      <c r="V61" s="66"/>
      <c r="W61" s="65" t="e">
        <f>#REF!</f>
        <v>#REF!</v>
      </c>
      <c r="X61" s="66"/>
      <c r="Y61" s="65" t="e">
        <f>#REF!</f>
        <v>#REF!</v>
      </c>
      <c r="Z61" s="58"/>
      <c r="AA61" s="65" t="e">
        <f>#REF!</f>
        <v>#REF!</v>
      </c>
      <c r="AB61" s="58"/>
      <c r="AC61" s="65" t="e">
        <f>#REF!</f>
        <v>#REF!</v>
      </c>
      <c r="AD61" s="58"/>
      <c r="AE61" s="65" t="e">
        <f>#REF!</f>
        <v>#REF!</v>
      </c>
      <c r="AF61" s="58"/>
      <c r="AG61" s="65" t="e">
        <f>#REF!</f>
        <v>#REF!</v>
      </c>
      <c r="AH61" s="58"/>
      <c r="AI61" s="65" t="e">
        <f>#REF!</f>
        <v>#REF!</v>
      </c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65">
        <f t="shared" si="2"/>
        <v>-3450.7599995972678</v>
      </c>
      <c r="BA61" s="67"/>
    </row>
    <row r="62" spans="1:68" hidden="1" x14ac:dyDescent="0.25">
      <c r="A62" s="53" t="s">
        <v>50</v>
      </c>
      <c r="B62" s="58"/>
      <c r="C62" s="65">
        <f>[15]NSW!$E$87</f>
        <v>770.90757276071236</v>
      </c>
      <c r="D62" s="58"/>
      <c r="E62" s="65">
        <f>[15]VIC!$E$87</f>
        <v>5427.0804971316575</v>
      </c>
      <c r="F62" s="58"/>
      <c r="G62" s="65">
        <f>[15]QSLD!$E$87</f>
        <v>0</v>
      </c>
      <c r="H62" s="58"/>
      <c r="I62" s="65">
        <f>[15]S.AU!$E$87</f>
        <v>101.56922218203545</v>
      </c>
      <c r="J62" s="58"/>
      <c r="K62" s="65">
        <f>[15]SNWY!$E$87</f>
        <v>0</v>
      </c>
      <c r="L62" s="58"/>
      <c r="M62" s="65">
        <f>[15]Other!$E$87</f>
        <v>0</v>
      </c>
      <c r="N62" s="58"/>
      <c r="O62" s="65">
        <f>[15]EXTRA3!$E$87</f>
        <v>0</v>
      </c>
      <c r="P62" s="58"/>
      <c r="Q62" s="65">
        <f>[15]EXTRA4!$E$87</f>
        <v>0</v>
      </c>
      <c r="R62" s="58"/>
      <c r="S62" s="65">
        <f>[15]EXTRA5!$E$87</f>
        <v>0</v>
      </c>
      <c r="T62" s="58"/>
      <c r="U62" s="65" t="e">
        <f>#REF!</f>
        <v>#REF!</v>
      </c>
      <c r="V62" s="66"/>
      <c r="W62" s="65" t="e">
        <f>#REF!</f>
        <v>#REF!</v>
      </c>
      <c r="X62" s="66"/>
      <c r="Y62" s="65" t="e">
        <f>#REF!</f>
        <v>#REF!</v>
      </c>
      <c r="Z62" s="58"/>
      <c r="AA62" s="65" t="e">
        <f>#REF!</f>
        <v>#REF!</v>
      </c>
      <c r="AB62" s="58"/>
      <c r="AC62" s="65" t="e">
        <f>#REF!</f>
        <v>#REF!</v>
      </c>
      <c r="AD62" s="58"/>
      <c r="AE62" s="65" t="e">
        <f>#REF!</f>
        <v>#REF!</v>
      </c>
      <c r="AF62" s="58"/>
      <c r="AG62" s="65" t="e">
        <f>#REF!</f>
        <v>#REF!</v>
      </c>
      <c r="AH62" s="58"/>
      <c r="AI62" s="65" t="e">
        <f>#REF!</f>
        <v>#REF!</v>
      </c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65">
        <f t="shared" si="2"/>
        <v>6299.5572920744053</v>
      </c>
      <c r="BA62" s="67"/>
    </row>
    <row r="63" spans="1:68" x14ac:dyDescent="0.25">
      <c r="A63" s="53" t="s">
        <v>27</v>
      </c>
      <c r="B63" s="71"/>
      <c r="C63" s="65">
        <f>C39+C32</f>
        <v>0</v>
      </c>
      <c r="D63" s="71"/>
      <c r="E63" s="65">
        <f>E39+E32</f>
        <v>-5272</v>
      </c>
      <c r="F63" s="71"/>
      <c r="G63" s="65">
        <f>G39+G32</f>
        <v>0</v>
      </c>
      <c r="H63" s="71"/>
      <c r="I63" s="65">
        <f>I39+I32</f>
        <v>0</v>
      </c>
      <c r="J63" s="71"/>
      <c r="K63" s="65">
        <f>K39+K32</f>
        <v>0</v>
      </c>
      <c r="L63" s="71"/>
      <c r="M63" s="65">
        <f>M39+M32</f>
        <v>0</v>
      </c>
      <c r="N63" s="71"/>
      <c r="O63" s="65">
        <f>[15]EXTRA3!$D$46+[15]EXTRA3!$D$47+[15]EXTRA3!$D$48</f>
        <v>0</v>
      </c>
      <c r="P63" s="71"/>
      <c r="Q63" s="65">
        <f>[15]EXTRA4!$D$46+[15]EXTRA4!$D$47+[15]EXTRA4!$D$48</f>
        <v>0</v>
      </c>
      <c r="R63" s="71"/>
      <c r="S63" s="65">
        <f>[15]EXTRA5!$D$46+[15]EXTRA5!$D$47+[15]EXTRA5!$D$48</f>
        <v>0</v>
      </c>
      <c r="T63" s="71"/>
      <c r="U63" s="65" t="e">
        <f>#REF!+#REF!+#REF!</f>
        <v>#REF!</v>
      </c>
      <c r="V63" s="66"/>
      <c r="W63" s="65" t="e">
        <f>#REF!+#REF!+#REF!</f>
        <v>#REF!</v>
      </c>
      <c r="X63" s="66"/>
      <c r="Y63" s="65" t="e">
        <f>#REF!+#REF!+#REF!</f>
        <v>#REF!</v>
      </c>
      <c r="Z63" s="71"/>
      <c r="AA63" s="65" t="e">
        <f>#REF!+#REF!+#REF!</f>
        <v>#REF!</v>
      </c>
      <c r="AB63" s="71"/>
      <c r="AC63" s="65" t="e">
        <f>#REF!+#REF!+#REF!</f>
        <v>#REF!</v>
      </c>
      <c r="AD63" s="71"/>
      <c r="AE63" s="65" t="e">
        <f>#REF!+#REF!+#REF!</f>
        <v>#REF!</v>
      </c>
      <c r="AF63" s="71"/>
      <c r="AG63" s="65" t="e">
        <f>#REF!+#REF!+#REF!</f>
        <v>#REF!</v>
      </c>
      <c r="AH63" s="71"/>
      <c r="AI63" s="65" t="e">
        <f>#REF!+#REF!+#REF!</f>
        <v>#REF!</v>
      </c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65">
        <f>C63+E63+G63+I63+K63+M63+O63+Q63+S63</f>
        <v>-5272</v>
      </c>
      <c r="BA63" s="67"/>
    </row>
    <row r="64" spans="1:68" ht="15" customHeight="1" x14ac:dyDescent="0.25">
      <c r="A64" s="53" t="s">
        <v>51</v>
      </c>
      <c r="B64" s="58"/>
      <c r="C64" s="65">
        <f>C33+C52-(([15]Report!C66-[15]Report!C35)*Spot)+C54+C56</f>
        <v>34405.729743578049</v>
      </c>
      <c r="D64" s="58"/>
      <c r="E64" s="65">
        <f>E33+E52-(([15]Report!E66-[15]Report!E35)*Spot)+E54+E56</f>
        <v>979390.25695973565</v>
      </c>
      <c r="F64" s="58"/>
      <c r="G64" s="65">
        <f>G33+G52-(([15]Report!G66-[15]Report!G35)*Spot)+G54+G56</f>
        <v>504926.23024404456</v>
      </c>
      <c r="H64" s="58"/>
      <c r="I64" s="65">
        <f>I33+I52-(([15]Report!I66-[15]Report!I35)*Spot)+I54+I56</f>
        <v>2646075.5008658813</v>
      </c>
      <c r="J64" s="58"/>
      <c r="K64" s="65">
        <f>K33+K52-(([15]Report!K66-[15]Report!K35)*Spot)+K54+K56</f>
        <v>17740.157270000018</v>
      </c>
      <c r="L64" s="58"/>
      <c r="M64" s="65">
        <f>M33+M52-(([15]Report!M66-[15]Report!M35)*Spot)+M54+M56</f>
        <v>9077.0355000000563</v>
      </c>
      <c r="N64" s="58"/>
      <c r="O64" s="65">
        <f>[15]EXTRA3!$D$16</f>
        <v>0</v>
      </c>
      <c r="P64" s="58"/>
      <c r="Q64" s="65">
        <f>[15]EXTRA4!$D$16</f>
        <v>0</v>
      </c>
      <c r="R64" s="58"/>
      <c r="S64" s="65">
        <f>[15]EXTRA5!$D$16</f>
        <v>0</v>
      </c>
      <c r="T64" s="58"/>
      <c r="U64" s="65" t="e">
        <f>#REF!</f>
        <v>#REF!</v>
      </c>
      <c r="V64" s="66"/>
      <c r="W64" s="65" t="e">
        <f>#REF!</f>
        <v>#REF!</v>
      </c>
      <c r="X64" s="66"/>
      <c r="Y64" s="65" t="e">
        <f>#REF!</f>
        <v>#REF!</v>
      </c>
      <c r="Z64" s="58"/>
      <c r="AA64" s="65" t="e">
        <f>#REF!</f>
        <v>#REF!</v>
      </c>
      <c r="AB64" s="58"/>
      <c r="AC64" s="65" t="e">
        <f>#REF!</f>
        <v>#REF!</v>
      </c>
      <c r="AD64" s="58"/>
      <c r="AE64" s="65" t="e">
        <f>#REF!</f>
        <v>#REF!</v>
      </c>
      <c r="AF64" s="58"/>
      <c r="AG64" s="65" t="e">
        <f>#REF!</f>
        <v>#REF!</v>
      </c>
      <c r="AH64" s="58"/>
      <c r="AI64" s="65" t="e">
        <f>#REF!</f>
        <v>#REF!</v>
      </c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65">
        <f t="shared" si="2"/>
        <v>4191614.9105832395</v>
      </c>
      <c r="BA64" s="67"/>
    </row>
    <row r="65" spans="1:66" x14ac:dyDescent="0.25">
      <c r="A65" s="53" t="s">
        <v>23</v>
      </c>
      <c r="B65" s="58">
        <f>C34+C53-C65</f>
        <v>0</v>
      </c>
      <c r="C65" s="65">
        <f>C34+C53</f>
        <v>-87795.068500000023</v>
      </c>
      <c r="D65" s="58">
        <f>E34+E53-E65</f>
        <v>0</v>
      </c>
      <c r="E65" s="65">
        <f>E34+E53</f>
        <v>-147263.94</v>
      </c>
      <c r="F65" s="58">
        <f>G34+G53-G65</f>
        <v>0</v>
      </c>
      <c r="G65" s="65">
        <f>G34+G53</f>
        <v>-5298.58</v>
      </c>
      <c r="H65" s="58">
        <f>I34+I53-I65</f>
        <v>0</v>
      </c>
      <c r="I65" s="65">
        <f>I34+I53</f>
        <v>-62516.180000000008</v>
      </c>
      <c r="J65" s="58">
        <f>K34+K53-K65</f>
        <v>0</v>
      </c>
      <c r="K65" s="65">
        <f>K34+K53</f>
        <v>-12662.640000000001</v>
      </c>
      <c r="L65" s="58">
        <f>M34+M53-M65</f>
        <v>0</v>
      </c>
      <c r="M65" s="65">
        <f>M34+M53</f>
        <v>0</v>
      </c>
      <c r="N65" s="58">
        <f>O34+O53-O65</f>
        <v>0</v>
      </c>
      <c r="O65" s="65">
        <f>[15]EXTRA3!$D$24</f>
        <v>0</v>
      </c>
      <c r="P65" s="58">
        <f>Q34+Q53-Q65</f>
        <v>0</v>
      </c>
      <c r="Q65" s="65">
        <f>[15]EXTRA4!$D$24</f>
        <v>0</v>
      </c>
      <c r="R65" s="58">
        <f>S34+S53-S65</f>
        <v>0</v>
      </c>
      <c r="S65" s="65">
        <f>[15]EXTRA5!$D$24</f>
        <v>0</v>
      </c>
      <c r="T65" s="58"/>
      <c r="U65" s="65" t="e">
        <f>#REF!</f>
        <v>#REF!</v>
      </c>
      <c r="V65" s="66"/>
      <c r="W65" s="65" t="e">
        <f>#REF!</f>
        <v>#REF!</v>
      </c>
      <c r="X65" s="66"/>
      <c r="Y65" s="65" t="e">
        <f>#REF!</f>
        <v>#REF!</v>
      </c>
      <c r="Z65" s="58">
        <f>AZ34+AZ53-AZ65</f>
        <v>0</v>
      </c>
      <c r="AA65" s="65" t="e">
        <f>#REF!</f>
        <v>#REF!</v>
      </c>
      <c r="AB65" s="58"/>
      <c r="AC65" s="65" t="e">
        <f>#REF!</f>
        <v>#REF!</v>
      </c>
      <c r="AD65" s="58"/>
      <c r="AE65" s="65" t="e">
        <f>#REF!</f>
        <v>#REF!</v>
      </c>
      <c r="AF65" s="58"/>
      <c r="AG65" s="65" t="e">
        <f>#REF!</f>
        <v>#REF!</v>
      </c>
      <c r="AH65" s="58"/>
      <c r="AI65" s="65" t="e">
        <f>#REF!</f>
        <v>#REF!</v>
      </c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65">
        <f t="shared" si="2"/>
        <v>-315536.40850000002</v>
      </c>
      <c r="BA65" s="67"/>
    </row>
    <row r="66" spans="1:66" x14ac:dyDescent="0.25">
      <c r="A66" s="53" t="s">
        <v>52</v>
      </c>
      <c r="B66" s="58"/>
      <c r="C66" s="65">
        <f>C35+(([15]Report!C66-[15]Report!C35)*Spot)</f>
        <v>78227.610294055383</v>
      </c>
      <c r="D66" s="58"/>
      <c r="E66" s="65">
        <f>E35+(([15]Report!E66-[15]Report!E35)*Spot)</f>
        <v>-648704.2706233596</v>
      </c>
      <c r="F66" s="58"/>
      <c r="G66" s="65">
        <f>G35+(([15]Report!G66-[15]Report!G35)*Spot)</f>
        <v>-254638.75272954273</v>
      </c>
      <c r="H66" s="58"/>
      <c r="I66" s="65">
        <f>I35+(([15]Report!I66-[15]Report!I35)*Spot)</f>
        <v>-554926.27809180785</v>
      </c>
      <c r="J66" s="58"/>
      <c r="K66" s="65">
        <f>K35+(([15]Report!K66-[15]Report!K35)*Spot)</f>
        <v>288815.99082999997</v>
      </c>
      <c r="L66" s="58"/>
      <c r="M66" s="65">
        <f>M35+(([15]Report!M66-[15]Report!M35)*Spot)</f>
        <v>448617.74619999999</v>
      </c>
      <c r="N66" s="58"/>
      <c r="O66" s="65">
        <f>[15]EXTRA3!$D$38</f>
        <v>0</v>
      </c>
      <c r="P66" s="58"/>
      <c r="Q66" s="65">
        <f>[15]EXTRA4!$D$38</f>
        <v>0</v>
      </c>
      <c r="R66" s="58"/>
      <c r="S66" s="65">
        <f>[15]EXTRA5!$D$38</f>
        <v>0</v>
      </c>
      <c r="T66" s="58"/>
      <c r="U66" s="65" t="e">
        <f>#REF!</f>
        <v>#REF!</v>
      </c>
      <c r="V66" s="66"/>
      <c r="W66" s="65" t="e">
        <f>#REF!</f>
        <v>#REF!</v>
      </c>
      <c r="X66" s="66"/>
      <c r="Y66" s="65" t="e">
        <f>#REF!</f>
        <v>#REF!</v>
      </c>
      <c r="Z66" s="58"/>
      <c r="AA66" s="65" t="e">
        <f>#REF!</f>
        <v>#REF!</v>
      </c>
      <c r="AB66" s="58"/>
      <c r="AC66" s="65" t="e">
        <f>#REF!</f>
        <v>#REF!</v>
      </c>
      <c r="AD66" s="58"/>
      <c r="AE66" s="65" t="e">
        <f>#REF!</f>
        <v>#REF!</v>
      </c>
      <c r="AF66" s="58"/>
      <c r="AG66" s="65" t="e">
        <f>#REF!</f>
        <v>#REF!</v>
      </c>
      <c r="AH66" s="58"/>
      <c r="AI66" s="65" t="e">
        <f>#REF!</f>
        <v>#REF!</v>
      </c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65">
        <f t="shared" si="2"/>
        <v>-642607.95412065485</v>
      </c>
      <c r="BA66" s="67"/>
    </row>
    <row r="67" spans="1:66" x14ac:dyDescent="0.25">
      <c r="A67" s="53" t="s">
        <v>53</v>
      </c>
      <c r="B67" s="58">
        <f>C67-SUM(C63:C66)</f>
        <v>8.3673512563109398E-11</v>
      </c>
      <c r="C67" s="65">
        <f>C36+C57</f>
        <v>24838.271537633493</v>
      </c>
      <c r="D67" s="58">
        <f>E67-SUM(E63:E66)</f>
        <v>0</v>
      </c>
      <c r="E67" s="65">
        <f>E36+E57</f>
        <v>178150.04633637622</v>
      </c>
      <c r="F67" s="58">
        <f>G67-SUM(G63:G66)</f>
        <v>0</v>
      </c>
      <c r="G67" s="65">
        <f>G36+G57</f>
        <v>244988.89751450202</v>
      </c>
      <c r="H67" s="58">
        <f>I67-SUM(I63:I66)</f>
        <v>0.34010000061243773</v>
      </c>
      <c r="I67" s="65">
        <f>I36+I57</f>
        <v>2028633.3828740739</v>
      </c>
      <c r="J67" s="58">
        <f>K67-SUM(K63:K66)</f>
        <v>0</v>
      </c>
      <c r="K67" s="65">
        <f>K36+K57</f>
        <v>293893.50810000004</v>
      </c>
      <c r="L67" s="58">
        <f>M67-SUM(M63:M66)</f>
        <v>0</v>
      </c>
      <c r="M67" s="65">
        <f>M36+M57</f>
        <v>457694.78170000005</v>
      </c>
      <c r="N67" s="58">
        <f>O67-SUM(O64:O66)</f>
        <v>0</v>
      </c>
      <c r="O67" s="65">
        <f>O36+O57</f>
        <v>0</v>
      </c>
      <c r="P67" s="58">
        <f>Q67-SUM(Q64:Q66)</f>
        <v>0</v>
      </c>
      <c r="Q67" s="65">
        <f>Q36+Q57</f>
        <v>0</v>
      </c>
      <c r="R67" s="58">
        <f>S67-SUM(S64:S66)</f>
        <v>0</v>
      </c>
      <c r="S67" s="65">
        <f>S36+S57</f>
        <v>0</v>
      </c>
      <c r="T67" s="58"/>
      <c r="U67" s="65" t="e">
        <f>U36+U57</f>
        <v>#REF!</v>
      </c>
      <c r="V67" s="66"/>
      <c r="W67" s="65" t="e">
        <f>W36+W57</f>
        <v>#REF!</v>
      </c>
      <c r="X67" s="66"/>
      <c r="Y67" s="65" t="e">
        <f>Y36+Y57</f>
        <v>#REF!</v>
      </c>
      <c r="Z67" s="58">
        <f>AZ67-SUM(AZ64:AZ66)</f>
        <v>-5271.6598999984562</v>
      </c>
      <c r="AA67" s="65" t="e">
        <f>AA36+AA57</f>
        <v>#REF!</v>
      </c>
      <c r="AB67" s="58"/>
      <c r="AC67" s="65" t="e">
        <f>AC36+AC57</f>
        <v>#REF!</v>
      </c>
      <c r="AD67" s="58"/>
      <c r="AE67" s="65" t="e">
        <f>AE36+AE57</f>
        <v>#REF!</v>
      </c>
      <c r="AF67" s="58"/>
      <c r="AG67" s="65" t="e">
        <f>AG36+AG57</f>
        <v>#REF!</v>
      </c>
      <c r="AH67" s="58"/>
      <c r="AI67" s="65" t="e">
        <f>AI36+AI57</f>
        <v>#REF!</v>
      </c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65">
        <f t="shared" si="2"/>
        <v>3228198.8880625861</v>
      </c>
      <c r="BA67" s="67"/>
    </row>
    <row r="68" spans="1:66" x14ac:dyDescent="0.25">
      <c r="B68" s="58"/>
      <c r="C68" s="60"/>
      <c r="D68" s="58"/>
      <c r="E68" s="60"/>
      <c r="F68" s="58"/>
      <c r="G68" s="60"/>
      <c r="H68" s="58"/>
      <c r="I68" s="60"/>
      <c r="J68" s="58"/>
      <c r="K68" s="60"/>
      <c r="L68" s="58"/>
      <c r="M68" s="60"/>
      <c r="N68" s="58"/>
      <c r="O68" s="60"/>
      <c r="P68" s="58"/>
      <c r="Q68" s="60"/>
      <c r="R68" s="58"/>
      <c r="S68" s="60"/>
      <c r="T68" s="58"/>
      <c r="U68" s="60"/>
      <c r="W68" s="60"/>
      <c r="X68" s="80"/>
      <c r="Y68" s="60"/>
      <c r="Z68" s="58"/>
      <c r="AA68" s="60"/>
      <c r="AB68" s="58"/>
      <c r="AC68" s="60"/>
      <c r="AD68" s="58"/>
      <c r="AE68" s="60"/>
      <c r="AF68" s="58"/>
      <c r="AG68" s="60"/>
      <c r="AH68" s="58"/>
      <c r="AI68" s="60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60"/>
      <c r="BA68" s="67"/>
    </row>
    <row r="69" spans="1:66" x14ac:dyDescent="0.25">
      <c r="A69" s="81" t="s">
        <v>54</v>
      </c>
      <c r="C69" s="60"/>
      <c r="E69" s="60"/>
      <c r="G69" s="60"/>
      <c r="I69" s="60"/>
      <c r="K69" s="60"/>
      <c r="M69" s="60"/>
      <c r="O69" s="60"/>
      <c r="P69" s="6"/>
      <c r="Q69" s="60"/>
      <c r="R69" s="6"/>
      <c r="S69" s="60"/>
      <c r="T69" s="6"/>
      <c r="U69" s="60"/>
      <c r="W69" s="60"/>
      <c r="X69" s="80"/>
      <c r="Y69" s="60"/>
      <c r="AA69" s="60"/>
      <c r="AC69" s="60"/>
      <c r="AE69" s="60"/>
      <c r="AG69" s="60"/>
      <c r="AI69" s="60"/>
      <c r="AZ69" s="60"/>
      <c r="BA69" s="67"/>
      <c r="BF69" s="82"/>
    </row>
    <row r="70" spans="1:66" x14ac:dyDescent="0.25">
      <c r="A70" s="53" t="s">
        <v>53</v>
      </c>
      <c r="B70" s="58"/>
      <c r="C70" s="65">
        <v>-7374.4365750169964</v>
      </c>
      <c r="D70" s="58">
        <v>7.2759576141834259E-11</v>
      </c>
      <c r="E70" s="65">
        <v>-20108.06698775354</v>
      </c>
      <c r="F70" s="58">
        <v>0</v>
      </c>
      <c r="G70" s="65">
        <v>446034.40151475224</v>
      </c>
      <c r="H70" s="58">
        <v>0.34010000014677644</v>
      </c>
      <c r="I70" s="65">
        <v>2609536.17199222</v>
      </c>
      <c r="J70" s="58">
        <v>0</v>
      </c>
      <c r="K70" s="65">
        <v>289144.04490000004</v>
      </c>
      <c r="L70" s="58">
        <v>0</v>
      </c>
      <c r="M70" s="65">
        <v>457694.78170000005</v>
      </c>
      <c r="N70" s="58">
        <v>0</v>
      </c>
      <c r="O70" s="65">
        <v>0</v>
      </c>
      <c r="P70" s="58">
        <v>0</v>
      </c>
      <c r="Q70" s="65">
        <v>0</v>
      </c>
      <c r="R70" s="58">
        <v>0</v>
      </c>
      <c r="S70" s="65">
        <v>0</v>
      </c>
      <c r="T70" s="58"/>
      <c r="U70" s="65" t="e">
        <v>#REF!</v>
      </c>
      <c r="V70" s="66"/>
      <c r="W70" s="65" t="e">
        <v>#REF!</v>
      </c>
      <c r="X70" s="66"/>
      <c r="Y70" s="65" t="e">
        <v>#REF!</v>
      </c>
      <c r="Z70" s="58">
        <v>-5271.6598999993876</v>
      </c>
      <c r="AA70" s="65" t="e">
        <v>#REF!</v>
      </c>
      <c r="AB70" s="58"/>
      <c r="AC70" s="65" t="e">
        <v>#REF!</v>
      </c>
      <c r="AD70" s="58"/>
      <c r="AE70" s="65" t="e">
        <v>#REF!</v>
      </c>
      <c r="AF70" s="58"/>
      <c r="AG70" s="65" t="e">
        <v>#REF!</v>
      </c>
      <c r="AH70" s="58"/>
      <c r="AI70" s="65" t="e">
        <v>#REF!</v>
      </c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65">
        <v>3774926.8965442018</v>
      </c>
      <c r="BA70" s="67"/>
    </row>
    <row r="71" spans="1:66" x14ac:dyDescent="0.25">
      <c r="B71" s="58">
        <f>SUM(C73:C76)-C67+C70</f>
        <v>0</v>
      </c>
      <c r="C71" s="83"/>
      <c r="D71" s="58">
        <f>SUM(E73:E76)-E67+E70</f>
        <v>-4.3655745685100555E-11</v>
      </c>
      <c r="E71" s="83"/>
      <c r="F71" s="58">
        <f>SUM(G73:G76)-G67+G70</f>
        <v>0</v>
      </c>
      <c r="G71" s="83"/>
      <c r="H71" s="58">
        <f>SUM(I73:I76)-I67+I70</f>
        <v>0</v>
      </c>
      <c r="I71" s="83"/>
      <c r="J71" s="58">
        <f>SUM(K73:K76)-K67+K70</f>
        <v>0</v>
      </c>
      <c r="K71" s="83"/>
      <c r="L71" s="58">
        <f>SUM(M73:M76)-M67+M70</f>
        <v>0</v>
      </c>
      <c r="M71" s="83"/>
      <c r="N71" s="58">
        <f>SUM(O74:O76)-O67+O70</f>
        <v>0</v>
      </c>
      <c r="O71" s="83"/>
      <c r="P71" s="58">
        <f>SUM(Q74:Q76)-Q67+Q70</f>
        <v>0</v>
      </c>
      <c r="Q71" s="83"/>
      <c r="R71" s="58">
        <f>SUM(S74:S76)-S67+S70</f>
        <v>0</v>
      </c>
      <c r="S71" s="83"/>
      <c r="T71" s="58"/>
      <c r="U71" s="83"/>
      <c r="V71" s="83"/>
      <c r="W71" s="83"/>
      <c r="X71" s="84"/>
      <c r="Y71" s="83"/>
      <c r="Z71" s="58">
        <f>SUM(AZ74:AZ76)-AZ67+AZ70</f>
        <v>0</v>
      </c>
      <c r="AA71" s="83"/>
      <c r="AB71" s="58"/>
      <c r="AC71" s="83"/>
      <c r="AD71" s="58"/>
      <c r="AE71" s="83"/>
      <c r="AF71" s="58"/>
      <c r="AG71" s="83"/>
      <c r="AH71" s="58"/>
      <c r="AI71" s="83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83">
        <f>C71+E71+G71+I71+K71+M71+O71+Q71+S71+U71+W71+Y71+AA71+AC71+AE71+AG71+AI71</f>
        <v>0</v>
      </c>
      <c r="BA71" s="67"/>
    </row>
    <row r="72" spans="1:66" x14ac:dyDescent="0.25">
      <c r="A72" s="69" t="s">
        <v>55</v>
      </c>
      <c r="B72" s="70">
        <f>+B4</f>
        <v>36550</v>
      </c>
      <c r="O72" s="7"/>
      <c r="P72" s="6"/>
      <c r="Q72" s="7"/>
      <c r="R72" s="6"/>
      <c r="S72" s="7"/>
      <c r="T72" s="6"/>
      <c r="U72" s="7"/>
      <c r="X72" s="5"/>
      <c r="AZ72" s="7" t="s">
        <v>20</v>
      </c>
      <c r="BA72" s="67"/>
      <c r="BC72" s="101">
        <v>36160</v>
      </c>
    </row>
    <row r="73" spans="1:66" x14ac:dyDescent="0.25">
      <c r="A73" s="53" t="s">
        <v>27</v>
      </c>
      <c r="B73" s="58"/>
      <c r="C73" s="65">
        <f>C63-BD73</f>
        <v>0</v>
      </c>
      <c r="D73" s="58"/>
      <c r="E73" s="65">
        <f>E63-BF73</f>
        <v>0</v>
      </c>
      <c r="F73" s="58"/>
      <c r="G73" s="65">
        <f>[15]QSLD!$O$44</f>
        <v>0</v>
      </c>
      <c r="H73" s="58"/>
      <c r="I73" s="65">
        <f>[15]S.AU!$O$44</f>
        <v>0</v>
      </c>
      <c r="J73" s="58"/>
      <c r="K73" s="65">
        <f>[15]SNWY!$O$44</f>
        <v>0</v>
      </c>
      <c r="L73" s="58"/>
      <c r="M73" s="65">
        <f>[15]Other!$O$44</f>
        <v>0</v>
      </c>
      <c r="N73" s="58"/>
      <c r="O73" s="65">
        <f>[15]EXTRA3!$O$44</f>
        <v>0</v>
      </c>
      <c r="P73" s="58"/>
      <c r="Q73" s="65">
        <f>[15]EXTRA4!$O$44</f>
        <v>0</v>
      </c>
      <c r="R73" s="58"/>
      <c r="S73" s="65">
        <f>[15]EXTRA5!$O$44</f>
        <v>0</v>
      </c>
      <c r="T73" s="58"/>
      <c r="U73" s="65" t="e">
        <f>#REF!</f>
        <v>#REF!</v>
      </c>
      <c r="V73" s="66"/>
      <c r="W73" s="65" t="e">
        <f>#REF!</f>
        <v>#REF!</v>
      </c>
      <c r="X73" s="66"/>
      <c r="Y73" s="65" t="e">
        <f>#REF!</f>
        <v>#REF!</v>
      </c>
      <c r="Z73" s="58"/>
      <c r="AA73" s="65" t="e">
        <f>#REF!</f>
        <v>#REF!</v>
      </c>
      <c r="AB73" s="58"/>
      <c r="AC73" s="65" t="e">
        <f>#REF!</f>
        <v>#REF!</v>
      </c>
      <c r="AD73" s="58"/>
      <c r="AE73" s="65" t="e">
        <f>#REF!</f>
        <v>#REF!</v>
      </c>
      <c r="AF73" s="58"/>
      <c r="AG73" s="65" t="e">
        <f>#REF!</f>
        <v>#REF!</v>
      </c>
      <c r="AH73" s="58"/>
      <c r="AI73" s="65" t="e">
        <f>#REF!</f>
        <v>#REF!</v>
      </c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65">
        <f>C73+E73+G73+I73+K73+M73+O73+Q73+S73</f>
        <v>0</v>
      </c>
      <c r="BA73" s="67"/>
      <c r="BD73" s="102">
        <v>0</v>
      </c>
      <c r="BE73" s="102"/>
      <c r="BF73" s="102">
        <v>-5272</v>
      </c>
      <c r="BG73" s="102"/>
      <c r="BH73" s="102">
        <v>0</v>
      </c>
      <c r="BI73" s="102"/>
      <c r="BJ73" s="102">
        <v>0</v>
      </c>
      <c r="BK73" s="102"/>
      <c r="BL73" s="102">
        <v>0</v>
      </c>
      <c r="BM73" s="102"/>
      <c r="BN73" s="102">
        <v>0</v>
      </c>
    </row>
    <row r="74" spans="1:66" x14ac:dyDescent="0.25">
      <c r="A74" s="53" t="s">
        <v>51</v>
      </c>
      <c r="B74" s="58"/>
      <c r="C74" s="65">
        <f>C64-BD74</f>
        <v>-54631.544770549444</v>
      </c>
      <c r="D74" s="58"/>
      <c r="E74" s="65">
        <f>E64-BF74</f>
        <v>210044.57564937812</v>
      </c>
      <c r="F74" s="58"/>
      <c r="G74" s="65">
        <f>G64-BH74</f>
        <v>-41061.202690432547</v>
      </c>
      <c r="H74" s="58"/>
      <c r="I74" s="65">
        <f>I64-BJ74</f>
        <v>2133549.4820887968</v>
      </c>
      <c r="J74" s="58"/>
      <c r="K74" s="65">
        <f>K64-BL74</f>
        <v>19509.372799999994</v>
      </c>
      <c r="L74" s="58"/>
      <c r="M74" s="65">
        <f>M64-BN74</f>
        <v>0</v>
      </c>
      <c r="N74" s="58"/>
      <c r="O74" s="65">
        <f>[15]EXTRA3!$O$16</f>
        <v>0</v>
      </c>
      <c r="P74" s="58"/>
      <c r="Q74" s="65">
        <f>[15]EXTRA4!$O$16</f>
        <v>0</v>
      </c>
      <c r="R74" s="58"/>
      <c r="S74" s="65">
        <f>[15]EXTRA5!$O$16</f>
        <v>0</v>
      </c>
      <c r="T74" s="58"/>
      <c r="U74" s="65" t="e">
        <f>#REF!</f>
        <v>#REF!</v>
      </c>
      <c r="V74" s="66"/>
      <c r="W74" s="65" t="e">
        <f>#REF!</f>
        <v>#REF!</v>
      </c>
      <c r="X74" s="66"/>
      <c r="Y74" s="65" t="e">
        <f>#REF!</f>
        <v>#REF!</v>
      </c>
      <c r="Z74" s="58"/>
      <c r="AA74" s="65" t="e">
        <f>#REF!</f>
        <v>#REF!</v>
      </c>
      <c r="AB74" s="58"/>
      <c r="AC74" s="65" t="e">
        <f>#REF!</f>
        <v>#REF!</v>
      </c>
      <c r="AD74" s="58"/>
      <c r="AE74" s="65" t="e">
        <f>#REF!</f>
        <v>#REF!</v>
      </c>
      <c r="AF74" s="58"/>
      <c r="AG74" s="65" t="e">
        <f>#REF!</f>
        <v>#REF!</v>
      </c>
      <c r="AH74" s="58"/>
      <c r="AI74" s="65" t="e">
        <f>#REF!</f>
        <v>#REF!</v>
      </c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65">
        <f>C74+E74+G74+I74+K74+M74+O74+Q74+S74</f>
        <v>2267410.6830771929</v>
      </c>
      <c r="BA74" s="67"/>
      <c r="BD74" s="102">
        <v>89037.274514127494</v>
      </c>
      <c r="BE74" s="102"/>
      <c r="BF74" s="102">
        <v>769345.68131035753</v>
      </c>
      <c r="BG74" s="102"/>
      <c r="BH74" s="102">
        <v>545987.43293447711</v>
      </c>
      <c r="BI74" s="102"/>
      <c r="BJ74" s="102">
        <v>512526.01877708454</v>
      </c>
      <c r="BK74" s="102"/>
      <c r="BL74" s="102">
        <v>-1769.2155299999763</v>
      </c>
      <c r="BM74" s="102"/>
      <c r="BN74" s="102">
        <v>9077.0355000000563</v>
      </c>
    </row>
    <row r="75" spans="1:66" x14ac:dyDescent="0.25">
      <c r="A75" s="53" t="s">
        <v>23</v>
      </c>
      <c r="B75" s="58"/>
      <c r="C75" s="65">
        <f t="shared" ref="C75:E76" si="3">C65-BD75</f>
        <v>9591</v>
      </c>
      <c r="D75" s="58"/>
      <c r="E75" s="65">
        <f t="shared" si="3"/>
        <v>0</v>
      </c>
      <c r="F75" s="58"/>
      <c r="G75" s="65">
        <f t="shared" ref="G75:M76" si="4">G65-BH75</f>
        <v>0</v>
      </c>
      <c r="H75" s="58"/>
      <c r="I75" s="65">
        <f t="shared" si="4"/>
        <v>19821.399999999994</v>
      </c>
      <c r="J75" s="58"/>
      <c r="K75" s="65">
        <f t="shared" si="4"/>
        <v>1278.7999999999993</v>
      </c>
      <c r="L75" s="58"/>
      <c r="M75" s="65">
        <f t="shared" si="4"/>
        <v>0</v>
      </c>
      <c r="N75" s="58"/>
      <c r="O75" s="65">
        <f>[15]EXTRA3!$O$24</f>
        <v>0</v>
      </c>
      <c r="P75" s="58"/>
      <c r="Q75" s="65">
        <f>[15]EXTRA4!$O$24</f>
        <v>0</v>
      </c>
      <c r="R75" s="58"/>
      <c r="S75" s="65">
        <f>[15]EXTRA5!$O$24</f>
        <v>0</v>
      </c>
      <c r="T75" s="58"/>
      <c r="U75" s="65" t="e">
        <f>#REF!</f>
        <v>#REF!</v>
      </c>
      <c r="V75" s="66"/>
      <c r="W75" s="65" t="e">
        <f>#REF!</f>
        <v>#REF!</v>
      </c>
      <c r="X75" s="66"/>
      <c r="Y75" s="65" t="e">
        <f>#REF!</f>
        <v>#REF!</v>
      </c>
      <c r="Z75" s="58"/>
      <c r="AA75" s="65" t="e">
        <f>#REF!</f>
        <v>#REF!</v>
      </c>
      <c r="AB75" s="58"/>
      <c r="AC75" s="65" t="e">
        <f>#REF!</f>
        <v>#REF!</v>
      </c>
      <c r="AD75" s="58"/>
      <c r="AE75" s="65" t="e">
        <f>#REF!</f>
        <v>#REF!</v>
      </c>
      <c r="AF75" s="58"/>
      <c r="AG75" s="65" t="e">
        <f>#REF!</f>
        <v>#REF!</v>
      </c>
      <c r="AH75" s="58"/>
      <c r="AI75" s="65" t="e">
        <f>#REF!</f>
        <v>#REF!</v>
      </c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65">
        <f>C75+E75+G75+I75+K75+M75+O75+Q75+S75</f>
        <v>30691.199999999993</v>
      </c>
      <c r="BA75" s="67"/>
      <c r="BD75" s="102">
        <v>-97386.068500000023</v>
      </c>
      <c r="BE75" s="102">
        <v>0</v>
      </c>
      <c r="BF75" s="102">
        <v>-147263.94</v>
      </c>
      <c r="BG75" s="102">
        <v>0</v>
      </c>
      <c r="BH75" s="102">
        <v>-5298.58</v>
      </c>
      <c r="BI75" s="102">
        <v>0</v>
      </c>
      <c r="BJ75" s="102">
        <v>-82337.58</v>
      </c>
      <c r="BK75" s="102">
        <v>0</v>
      </c>
      <c r="BL75" s="102">
        <v>-13941.44</v>
      </c>
      <c r="BM75" s="102">
        <v>0</v>
      </c>
      <c r="BN75" s="102">
        <v>0</v>
      </c>
    </row>
    <row r="76" spans="1:66" x14ac:dyDescent="0.25">
      <c r="A76" s="53" t="s">
        <v>52</v>
      </c>
      <c r="B76" s="58"/>
      <c r="C76" s="65">
        <f t="shared" si="3"/>
        <v>77253.252883199937</v>
      </c>
      <c r="D76" s="58"/>
      <c r="E76" s="65">
        <f t="shared" si="3"/>
        <v>-11786.462325248402</v>
      </c>
      <c r="F76" s="58"/>
      <c r="G76" s="65">
        <f t="shared" si="4"/>
        <v>-159984.30130981776</v>
      </c>
      <c r="H76" s="58"/>
      <c r="I76" s="65">
        <f t="shared" si="4"/>
        <v>-2734273.6712069432</v>
      </c>
      <c r="J76" s="58"/>
      <c r="K76" s="65">
        <f t="shared" si="4"/>
        <v>-16038.709600000002</v>
      </c>
      <c r="L76" s="58"/>
      <c r="M76" s="65">
        <f t="shared" si="4"/>
        <v>0</v>
      </c>
      <c r="N76" s="58"/>
      <c r="O76" s="65">
        <f>[15]EXTRA3!$O$38</f>
        <v>0</v>
      </c>
      <c r="P76" s="58"/>
      <c r="Q76" s="65">
        <f>[15]EXTRA4!$O$38</f>
        <v>0</v>
      </c>
      <c r="R76" s="58"/>
      <c r="S76" s="65">
        <f>[15]EXTRA5!$O$38</f>
        <v>0</v>
      </c>
      <c r="T76" s="58"/>
      <c r="U76" s="65" t="e">
        <f>#REF!</f>
        <v>#REF!</v>
      </c>
      <c r="V76" s="66"/>
      <c r="W76" s="65" t="e">
        <f>#REF!</f>
        <v>#REF!</v>
      </c>
      <c r="X76" s="66"/>
      <c r="Y76" s="65" t="e">
        <f>#REF!</f>
        <v>#REF!</v>
      </c>
      <c r="Z76" s="58"/>
      <c r="AA76" s="65" t="e">
        <f>#REF!</f>
        <v>#REF!</v>
      </c>
      <c r="AB76" s="58"/>
      <c r="AC76" s="65" t="e">
        <f>#REF!</f>
        <v>#REF!</v>
      </c>
      <c r="AD76" s="58"/>
      <c r="AE76" s="65" t="e">
        <f>#REF!</f>
        <v>#REF!</v>
      </c>
      <c r="AF76" s="58"/>
      <c r="AG76" s="65" t="e">
        <f>#REF!</f>
        <v>#REF!</v>
      </c>
      <c r="AH76" s="58"/>
      <c r="AI76" s="65" t="e">
        <f>#REF!</f>
        <v>#REF!</v>
      </c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65">
        <f>C76+E76+G76+I76+K76+M76+O76+Q76+S76</f>
        <v>-2844829.8915588097</v>
      </c>
      <c r="BA76" s="67"/>
      <c r="BD76" s="102">
        <v>974.35741085544396</v>
      </c>
      <c r="BE76" s="102"/>
      <c r="BF76" s="102">
        <v>-636917.80829811119</v>
      </c>
      <c r="BG76" s="102"/>
      <c r="BH76" s="102">
        <v>-94654.451419724966</v>
      </c>
      <c r="BI76" s="102"/>
      <c r="BJ76" s="102">
        <v>2179347.3931151354</v>
      </c>
      <c r="BK76" s="102"/>
      <c r="BL76" s="102">
        <v>304854.70042999997</v>
      </c>
      <c r="BM76" s="102"/>
      <c r="BN76" s="102">
        <v>448617.74619999999</v>
      </c>
    </row>
    <row r="77" spans="1:66" x14ac:dyDescent="0.25">
      <c r="A77" s="53" t="s">
        <v>53</v>
      </c>
      <c r="B77" s="79"/>
      <c r="C77" s="85">
        <f>SUM(C73:C76)</f>
        <v>32212.708112650493</v>
      </c>
      <c r="D77" s="79"/>
      <c r="E77" s="85">
        <f>SUM(E73:E76)</f>
        <v>198258.11332412972</v>
      </c>
      <c r="F77" s="79"/>
      <c r="G77" s="85">
        <f>SUM(G73:G76)</f>
        <v>-201045.50400025031</v>
      </c>
      <c r="H77" s="79"/>
      <c r="I77" s="85">
        <f>SUM(I73:I76)</f>
        <v>-580902.78911814652</v>
      </c>
      <c r="J77" s="79"/>
      <c r="K77" s="85">
        <f>SUM(K73:K76)</f>
        <v>4749.463199999991</v>
      </c>
      <c r="L77" s="79"/>
      <c r="M77" s="85">
        <f>SUM(M73:M76)</f>
        <v>0</v>
      </c>
      <c r="N77" s="79"/>
      <c r="O77" s="85">
        <f>SUM(O74:O76)</f>
        <v>0</v>
      </c>
      <c r="P77" s="79"/>
      <c r="Q77" s="85">
        <f>SUM(Q74:Q76)</f>
        <v>0</v>
      </c>
      <c r="R77" s="79"/>
      <c r="S77" s="85">
        <f>SUM(S74:S76)</f>
        <v>0</v>
      </c>
      <c r="T77" s="79"/>
      <c r="U77" s="85" t="e">
        <f>SUM(U74:U76)</f>
        <v>#REF!</v>
      </c>
      <c r="V77" s="79"/>
      <c r="W77" s="85" t="e">
        <f>SUM(W74:W76)</f>
        <v>#REF!</v>
      </c>
      <c r="X77" s="86"/>
      <c r="Y77" s="85" t="e">
        <f>SUM(Y74:Y76)</f>
        <v>#REF!</v>
      </c>
      <c r="Z77" s="79"/>
      <c r="AA77" s="85" t="e">
        <f>SUM(AA74:AA76)</f>
        <v>#REF!</v>
      </c>
      <c r="AB77" s="79"/>
      <c r="AC77" s="85" t="e">
        <f>SUM(AC74:AC76)</f>
        <v>#REF!</v>
      </c>
      <c r="AD77" s="79"/>
      <c r="AE77" s="85" t="e">
        <f>SUM(AE74:AE76)</f>
        <v>#REF!</v>
      </c>
      <c r="AF77" s="79"/>
      <c r="AG77" s="85" t="e">
        <f>SUM(AG74:AG76)</f>
        <v>#REF!</v>
      </c>
      <c r="AH77" s="79"/>
      <c r="AI77" s="85" t="e">
        <f>SUM(AI74:AI76)</f>
        <v>#REF!</v>
      </c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85">
        <f>C77+E77+G77+I77+K77+M77+O77+Q77+S77</f>
        <v>-546728.00848161662</v>
      </c>
      <c r="BA77" s="67"/>
      <c r="BB77" s="5"/>
      <c r="BC77" s="5"/>
      <c r="BD77" s="5"/>
      <c r="BE77" s="5"/>
      <c r="BF77" s="5"/>
    </row>
    <row r="78" spans="1:66" x14ac:dyDescent="0.25">
      <c r="A78" s="40"/>
      <c r="B78" s="58"/>
      <c r="D78" s="58"/>
      <c r="F78" s="58"/>
      <c r="H78" s="58"/>
      <c r="J78" s="58"/>
      <c r="L78" s="58"/>
      <c r="N78" s="58"/>
      <c r="O78" s="7"/>
      <c r="P78" s="58"/>
      <c r="Q78" s="7"/>
      <c r="R78" s="58"/>
      <c r="S78" s="7"/>
      <c r="T78" s="58"/>
      <c r="U78" s="7"/>
      <c r="X78" s="5"/>
      <c r="Z78" s="58"/>
      <c r="AB78" s="58"/>
      <c r="AD78" s="58"/>
      <c r="AF78" s="58"/>
      <c r="AH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7" t="s">
        <v>20</v>
      </c>
      <c r="BA78" s="67"/>
      <c r="BB78" s="5"/>
      <c r="BC78" s="5"/>
      <c r="BD78" s="5"/>
      <c r="BE78" s="87"/>
    </row>
    <row r="79" spans="1:66" x14ac:dyDescent="0.25">
      <c r="A79" s="69" t="s">
        <v>56</v>
      </c>
      <c r="O79" s="7"/>
      <c r="P79" s="6"/>
      <c r="Q79" s="7"/>
      <c r="R79" s="6"/>
      <c r="S79" s="7"/>
      <c r="T79" s="6"/>
      <c r="U79" s="7"/>
      <c r="X79" s="5"/>
      <c r="BA79" s="67"/>
      <c r="BB79" s="5"/>
      <c r="BC79" s="5"/>
      <c r="BD79" s="5"/>
      <c r="BE79" s="5"/>
    </row>
    <row r="80" spans="1:66" x14ac:dyDescent="0.25">
      <c r="A80" s="53" t="s">
        <v>27</v>
      </c>
      <c r="C80" s="88">
        <f>[15]Report!C80*Spot</f>
        <v>0</v>
      </c>
      <c r="E80" s="88">
        <f>[15]Report!E80*Spot</f>
        <v>0</v>
      </c>
      <c r="G80" s="88">
        <f>[15]Report!G80*Spot</f>
        <v>0</v>
      </c>
      <c r="I80" s="88">
        <f>[15]Report!I80*Spot</f>
        <v>0</v>
      </c>
      <c r="K80" s="88">
        <f>[15]Report!K80*Spot</f>
        <v>0</v>
      </c>
      <c r="M80" s="88">
        <f>[15]Report!M80*Spot</f>
        <v>0</v>
      </c>
      <c r="O80" s="88"/>
      <c r="P80" s="6"/>
      <c r="Q80" s="88"/>
      <c r="R80" s="6"/>
      <c r="S80" s="88"/>
      <c r="T80" s="6"/>
      <c r="U80" s="88"/>
      <c r="V80" s="89"/>
      <c r="W80" s="88"/>
      <c r="X80" s="89"/>
      <c r="Y80" s="88"/>
      <c r="AA80" s="88"/>
      <c r="AC80" s="88"/>
      <c r="AE80" s="88"/>
      <c r="AG80" s="88"/>
      <c r="AI80" s="88"/>
      <c r="AZ80" s="88">
        <f>C80+E80+G80+I80+K80+M80+O80+Q80+S80</f>
        <v>0</v>
      </c>
      <c r="BA80" s="67"/>
      <c r="BB80" s="5"/>
      <c r="BC80" s="5"/>
      <c r="BD80" s="5"/>
      <c r="BE80" s="80"/>
    </row>
    <row r="81" spans="1:57" x14ac:dyDescent="0.25">
      <c r="A81" s="53" t="s">
        <v>28</v>
      </c>
      <c r="O81" s="7"/>
      <c r="P81" s="6"/>
      <c r="Q81" s="7"/>
      <c r="R81" s="6"/>
      <c r="S81" s="7"/>
      <c r="T81" s="6"/>
      <c r="U81" s="7"/>
      <c r="X81" s="5"/>
      <c r="AZ81" s="7" t="s">
        <v>20</v>
      </c>
      <c r="BA81" s="67"/>
      <c r="BB81" s="5"/>
      <c r="BC81" s="5"/>
      <c r="BD81" s="5"/>
      <c r="BE81" s="90"/>
    </row>
    <row r="82" spans="1:57" x14ac:dyDescent="0.25">
      <c r="A82" s="53" t="s">
        <v>57</v>
      </c>
      <c r="C82" s="91">
        <f>[15]Report!C82*Spot</f>
        <v>-6369.4282724087789</v>
      </c>
      <c r="E82" s="91">
        <f>[15]Report!E82*Spot</f>
        <v>1277.539770525995</v>
      </c>
      <c r="G82" s="91">
        <f>[15]Report!G82*Spot</f>
        <v>0</v>
      </c>
      <c r="I82" s="91">
        <f>[15]Report!I82*Spot</f>
        <v>0</v>
      </c>
      <c r="K82" s="91">
        <f>[15]Report!K82*Spot</f>
        <v>0</v>
      </c>
      <c r="M82" s="91">
        <f>[15]Report!M82*Spot</f>
        <v>0</v>
      </c>
      <c r="O82" s="91"/>
      <c r="P82" s="6"/>
      <c r="Q82" s="91"/>
      <c r="R82" s="6"/>
      <c r="S82" s="91"/>
      <c r="T82" s="6"/>
      <c r="U82" s="91"/>
      <c r="V82" s="91"/>
      <c r="W82" s="91"/>
      <c r="X82" s="91"/>
      <c r="Y82" s="91"/>
      <c r="AA82" s="91"/>
      <c r="AC82" s="91"/>
      <c r="AE82" s="91"/>
      <c r="AG82" s="91"/>
      <c r="AI82" s="91"/>
      <c r="AZ82" s="91">
        <f>C82+E82+G82+I82+K82+M82+O82+Q82+S82</f>
        <v>-5091.8885018827841</v>
      </c>
      <c r="BA82" s="67"/>
      <c r="BB82" s="5"/>
      <c r="BC82" s="5"/>
      <c r="BD82" s="5"/>
      <c r="BE82" s="90"/>
    </row>
    <row r="83" spans="1:57" x14ac:dyDescent="0.25">
      <c r="A83" s="53" t="s">
        <v>58</v>
      </c>
      <c r="C83" s="91">
        <f>[15]Report!C83*Spot</f>
        <v>-799.24997316970826</v>
      </c>
      <c r="E83" s="91">
        <f>[15]Report!E83*Spot</f>
        <v>0</v>
      </c>
      <c r="G83" s="91">
        <f>[15]Report!G83*Spot</f>
        <v>0</v>
      </c>
      <c r="I83" s="91">
        <f>[15]Report!I83*Spot</f>
        <v>0</v>
      </c>
      <c r="K83" s="91">
        <f>[15]Report!K83*Spot</f>
        <v>0</v>
      </c>
      <c r="M83" s="91">
        <f>[15]Report!M83*Spot</f>
        <v>0</v>
      </c>
      <c r="O83" s="91"/>
      <c r="P83" s="6"/>
      <c r="Q83" s="91"/>
      <c r="R83" s="6"/>
      <c r="S83" s="91"/>
      <c r="T83" s="6"/>
      <c r="U83" s="91"/>
      <c r="V83" s="91"/>
      <c r="W83" s="91"/>
      <c r="X83" s="91"/>
      <c r="Y83" s="91"/>
      <c r="AA83" s="91"/>
      <c r="AC83" s="91"/>
      <c r="AE83" s="91"/>
      <c r="AG83" s="91"/>
      <c r="AI83" s="91"/>
      <c r="AZ83" s="91">
        <f>C83+E83+G83+I83+K83+M83+O83+Q83+S83</f>
        <v>-799.24997316970826</v>
      </c>
      <c r="BA83" s="67"/>
      <c r="BB83" s="5"/>
      <c r="BC83" s="5"/>
      <c r="BD83" s="5"/>
      <c r="BE83" s="90"/>
    </row>
    <row r="84" spans="1:57" hidden="1" x14ac:dyDescent="0.25">
      <c r="A84" s="53" t="s">
        <v>31</v>
      </c>
      <c r="C84" s="91">
        <f>[15]Report!C84*Spot</f>
        <v>0</v>
      </c>
      <c r="E84" s="91">
        <f>[15]Report!E84*Spot</f>
        <v>0</v>
      </c>
      <c r="G84" s="91">
        <f>[15]Report!G84*Spot</f>
        <v>0</v>
      </c>
      <c r="I84" s="91">
        <f>[15]Report!I84*Spot</f>
        <v>0</v>
      </c>
      <c r="K84" s="91">
        <f>[15]Report!K84*Spot</f>
        <v>0</v>
      </c>
      <c r="M84" s="91">
        <f>[15]Report!M84*Spot</f>
        <v>0</v>
      </c>
      <c r="O84" s="91"/>
      <c r="P84" s="6"/>
      <c r="Q84" s="91"/>
      <c r="R84" s="6"/>
      <c r="S84" s="91"/>
      <c r="T84" s="6"/>
      <c r="U84" s="91"/>
      <c r="V84" s="91"/>
      <c r="W84" s="91"/>
      <c r="X84" s="91"/>
      <c r="Y84" s="91"/>
      <c r="AA84" s="91"/>
      <c r="AC84" s="91"/>
      <c r="AE84" s="91"/>
      <c r="AG84" s="91"/>
      <c r="AI84" s="91"/>
      <c r="AZ84" s="91">
        <f>C84+E84+G84+I84+K84+M84+O84+Q84+S84+U84+W84+Y84+AA84+AC84+AE84+AG84+AI84</f>
        <v>0</v>
      </c>
      <c r="BA84" s="67"/>
      <c r="BB84" s="5"/>
      <c r="BC84" s="5"/>
      <c r="BD84" s="5"/>
      <c r="BE84" s="90"/>
    </row>
    <row r="85" spans="1:57" hidden="1" x14ac:dyDescent="0.25">
      <c r="A85" s="53" t="s">
        <v>32</v>
      </c>
      <c r="C85" s="91">
        <f>[15]Report!C85*Spot</f>
        <v>0</v>
      </c>
      <c r="E85" s="91">
        <f>[15]Report!E85*Spot</f>
        <v>0</v>
      </c>
      <c r="G85" s="91">
        <f>[15]Report!G85*Spot</f>
        <v>0</v>
      </c>
      <c r="I85" s="91">
        <f>[15]Report!I85*Spot</f>
        <v>0</v>
      </c>
      <c r="K85" s="91">
        <f>[15]Report!K85*Spot</f>
        <v>0</v>
      </c>
      <c r="M85" s="91">
        <f>[15]Report!M85*Spot</f>
        <v>0</v>
      </c>
      <c r="O85" s="91"/>
      <c r="P85" s="6"/>
      <c r="Q85" s="91"/>
      <c r="R85" s="6"/>
      <c r="S85" s="91"/>
      <c r="T85" s="6"/>
      <c r="U85" s="91"/>
      <c r="V85" s="91"/>
      <c r="W85" s="91"/>
      <c r="X85" s="91"/>
      <c r="Y85" s="91"/>
      <c r="AA85" s="91"/>
      <c r="AC85" s="91"/>
      <c r="AE85" s="91"/>
      <c r="AG85" s="91"/>
      <c r="AI85" s="91"/>
      <c r="AZ85" s="91">
        <f>C85+E85+G85+I85+K85+M85+O85+Q85+S85+U85+W85+Y85+AA85+AC85+AE85+AG85+AI85</f>
        <v>0</v>
      </c>
      <c r="BA85" s="67"/>
      <c r="BB85" s="5"/>
      <c r="BC85" s="5"/>
      <c r="BD85" s="5"/>
      <c r="BE85" s="90"/>
    </row>
    <row r="86" spans="1:57" x14ac:dyDescent="0.25">
      <c r="A86" s="53" t="s">
        <v>59</v>
      </c>
      <c r="C86" s="91">
        <f>[15]Report!C86*Spot</f>
        <v>0</v>
      </c>
      <c r="E86" s="91">
        <f>[15]Report!E86*Spot</f>
        <v>0</v>
      </c>
      <c r="G86" s="91">
        <f>[15]Report!G86*Spot</f>
        <v>0</v>
      </c>
      <c r="I86" s="91">
        <f>[15]Report!I86*Spot</f>
        <v>0</v>
      </c>
      <c r="K86" s="91">
        <f>[15]Report!K86*Spot</f>
        <v>0</v>
      </c>
      <c r="M86" s="91">
        <f>[15]Report!M86*Spot</f>
        <v>0</v>
      </c>
      <c r="O86" s="91"/>
      <c r="P86" s="6"/>
      <c r="Q86" s="91"/>
      <c r="R86" s="6"/>
      <c r="S86" s="91"/>
      <c r="T86" s="6"/>
      <c r="U86" s="91"/>
      <c r="V86" s="91"/>
      <c r="W86" s="91"/>
      <c r="X86" s="91"/>
      <c r="Y86" s="91"/>
      <c r="AA86" s="91"/>
      <c r="AC86" s="91"/>
      <c r="AE86" s="91"/>
      <c r="AG86" s="91"/>
      <c r="AI86" s="91"/>
      <c r="AZ86" s="91">
        <f>C86+E86+G86+I86+K86+M86+O86+Q86+S86</f>
        <v>0</v>
      </c>
      <c r="BA86" s="67"/>
      <c r="BB86" s="5"/>
      <c r="BC86" s="5"/>
      <c r="BD86" s="5"/>
      <c r="BE86" s="90"/>
    </row>
    <row r="87" spans="1:57" x14ac:dyDescent="0.25">
      <c r="A87" s="53" t="s">
        <v>60</v>
      </c>
      <c r="C87" s="91">
        <f>[15]Report!C87*Spot</f>
        <v>-823.78244799804679</v>
      </c>
      <c r="E87" s="91">
        <f>[15]Report!E87*Spot</f>
        <v>1178.7422515380858</v>
      </c>
      <c r="G87" s="91">
        <f>[15]Report!G87*Spot</f>
        <v>4589.8411111328123</v>
      </c>
      <c r="I87" s="91">
        <f>[15]Report!I87*Spot</f>
        <v>0</v>
      </c>
      <c r="K87" s="91">
        <f>[15]Report!K87*Spot</f>
        <v>0</v>
      </c>
      <c r="M87" s="91">
        <f>[15]Report!M87*Spot</f>
        <v>0</v>
      </c>
      <c r="O87" s="91"/>
      <c r="P87" s="6"/>
      <c r="Q87" s="91"/>
      <c r="R87" s="6"/>
      <c r="S87" s="91"/>
      <c r="T87" s="6"/>
      <c r="U87" s="91"/>
      <c r="V87" s="91"/>
      <c r="W87" s="91"/>
      <c r="X87" s="91"/>
      <c r="Y87" s="91"/>
      <c r="AA87" s="91"/>
      <c r="AC87" s="91"/>
      <c r="AE87" s="91"/>
      <c r="AG87" s="91"/>
      <c r="AI87" s="91"/>
      <c r="AZ87" s="91">
        <f>C87+E87+G87+I87+K87+M87+O87+Q87+S87</f>
        <v>4944.8009146728509</v>
      </c>
      <c r="BA87" s="67"/>
      <c r="BB87" s="5"/>
      <c r="BC87" s="5"/>
      <c r="BD87" s="5"/>
      <c r="BE87" s="90"/>
    </row>
    <row r="88" spans="1:57" x14ac:dyDescent="0.25">
      <c r="A88" s="53" t="s">
        <v>61</v>
      </c>
      <c r="C88" s="91">
        <f>[15]Report!C88*Spot</f>
        <v>765.86952668457025</v>
      </c>
      <c r="E88" s="91">
        <f>[15]Report!E88*Spot</f>
        <v>-2905.4488200927731</v>
      </c>
      <c r="G88" s="91">
        <f>[15]Report!G88*Spot</f>
        <v>-7560.5040569619177</v>
      </c>
      <c r="I88" s="91">
        <f>[15]Report!I88*Spot</f>
        <v>-36263.570999999996</v>
      </c>
      <c r="K88" s="91">
        <f>[15]Report!K88*Spot</f>
        <v>-136.19219999999999</v>
      </c>
      <c r="M88" s="91">
        <f>[15]Report!M88*Spot</f>
        <v>0</v>
      </c>
      <c r="O88" s="91"/>
      <c r="P88" s="6"/>
      <c r="Q88" s="91"/>
      <c r="R88" s="6"/>
      <c r="S88" s="91"/>
      <c r="T88" s="6"/>
      <c r="U88" s="91"/>
      <c r="V88" s="91"/>
      <c r="W88" s="91"/>
      <c r="X88" s="91"/>
      <c r="Y88" s="91"/>
      <c r="AA88" s="91"/>
      <c r="AC88" s="91"/>
      <c r="AE88" s="91"/>
      <c r="AG88" s="91"/>
      <c r="AI88" s="91"/>
      <c r="AZ88" s="91">
        <f>C88+E88+G88+I88+K88+M88+O88+Q88+S88</f>
        <v>-46099.846550370115</v>
      </c>
      <c r="BA88" s="67"/>
      <c r="BB88" s="5"/>
      <c r="BC88" s="5"/>
      <c r="BD88" s="5"/>
      <c r="BE88" s="90"/>
    </row>
    <row r="89" spans="1:57" hidden="1" x14ac:dyDescent="0.25">
      <c r="A89" s="53" t="s">
        <v>36</v>
      </c>
      <c r="C89" s="91">
        <f>[15]Report!C89*Spot</f>
        <v>0</v>
      </c>
      <c r="E89" s="91">
        <f>[15]Report!E89*Spot</f>
        <v>0</v>
      </c>
      <c r="G89" s="91">
        <f>[15]Report!G89*Spot</f>
        <v>0</v>
      </c>
      <c r="I89" s="91">
        <f>[15]Report!I89*Spot</f>
        <v>0</v>
      </c>
      <c r="K89" s="91">
        <f>[15]Report!K89*Spot</f>
        <v>0</v>
      </c>
      <c r="M89" s="91">
        <f>[15]Report!M89*Spot</f>
        <v>0</v>
      </c>
      <c r="O89" s="91"/>
      <c r="P89" s="6"/>
      <c r="Q89" s="91"/>
      <c r="R89" s="6"/>
      <c r="S89" s="91"/>
      <c r="T89" s="6"/>
      <c r="U89" s="91"/>
      <c r="V89" s="91"/>
      <c r="W89" s="91"/>
      <c r="X89" s="91"/>
      <c r="Y89" s="91"/>
      <c r="AA89" s="91"/>
      <c r="AC89" s="91"/>
      <c r="AE89" s="91"/>
      <c r="AG89" s="91"/>
      <c r="AI89" s="91"/>
      <c r="AZ89" s="91">
        <f>C89+E89+G89+I89+K89+M89+O89+Q89+S89+U89+W89+Y89+AA89+AC89+AE89+AG89+AI89</f>
        <v>0</v>
      </c>
      <c r="BA89" s="67"/>
      <c r="BB89" s="5"/>
      <c r="BC89" s="5"/>
      <c r="BD89" s="5"/>
      <c r="BE89" s="90"/>
    </row>
    <row r="90" spans="1:57" x14ac:dyDescent="0.25">
      <c r="A90" s="53" t="s">
        <v>62</v>
      </c>
      <c r="C90" s="91">
        <f>[15]Report!C90*Spot</f>
        <v>-2304.9091199999998</v>
      </c>
      <c r="E90" s="91">
        <f>[15]Report!E90*Spot</f>
        <v>-840.17160000000001</v>
      </c>
      <c r="G90" s="91">
        <f>[15]Report!G90*Spot</f>
        <v>0</v>
      </c>
      <c r="I90" s="91">
        <f>[15]Report!I90*Spot</f>
        <v>0</v>
      </c>
      <c r="K90" s="91">
        <f>[15]Report!K90*Spot</f>
        <v>0</v>
      </c>
      <c r="M90" s="91">
        <f>[15]Report!M90*Spot</f>
        <v>0</v>
      </c>
      <c r="O90" s="91"/>
      <c r="P90" s="6"/>
      <c r="Q90" s="91"/>
      <c r="R90" s="6"/>
      <c r="S90" s="91"/>
      <c r="T90" s="6"/>
      <c r="U90" s="91"/>
      <c r="V90" s="91"/>
      <c r="W90" s="91"/>
      <c r="X90" s="91"/>
      <c r="Y90" s="91"/>
      <c r="AA90" s="91"/>
      <c r="AC90" s="91"/>
      <c r="AE90" s="91"/>
      <c r="AG90" s="91"/>
      <c r="AI90" s="91"/>
      <c r="AZ90" s="91">
        <f t="shared" ref="AZ90:AZ97" si="5">C90+E90+G90+I90+K90+M90+O90+Q90+S90</f>
        <v>-3145.0807199999999</v>
      </c>
      <c r="BA90" s="67"/>
      <c r="BB90" s="5"/>
      <c r="BC90" s="5"/>
      <c r="BD90" s="5"/>
      <c r="BE90" s="90"/>
    </row>
    <row r="91" spans="1:57" x14ac:dyDescent="0.25">
      <c r="A91" s="53" t="s">
        <v>63</v>
      </c>
      <c r="C91" s="91">
        <f>[15]Report!C91*Spot</f>
        <v>0</v>
      </c>
      <c r="E91" s="91">
        <f>[15]Report!E91*Spot</f>
        <v>0</v>
      </c>
      <c r="G91" s="91">
        <f>[15]Report!G91*Spot</f>
        <v>0</v>
      </c>
      <c r="I91" s="91">
        <f>[15]Report!I91*Spot</f>
        <v>0</v>
      </c>
      <c r="K91" s="91">
        <f>[15]Report!K91*Spot</f>
        <v>0</v>
      </c>
      <c r="M91" s="91">
        <f>[15]Report!M91*Spot</f>
        <v>0</v>
      </c>
      <c r="O91" s="91"/>
      <c r="P91" s="6"/>
      <c r="Q91" s="91"/>
      <c r="R91" s="6"/>
      <c r="S91" s="91"/>
      <c r="T91" s="6"/>
      <c r="U91" s="91"/>
      <c r="V91" s="91"/>
      <c r="W91" s="91"/>
      <c r="X91" s="91"/>
      <c r="Y91" s="91"/>
      <c r="AA91" s="91"/>
      <c r="AC91" s="91"/>
      <c r="AE91" s="91"/>
      <c r="AG91" s="91"/>
      <c r="AI91" s="91"/>
      <c r="AZ91" s="91">
        <f t="shared" si="5"/>
        <v>0</v>
      </c>
      <c r="BA91" s="67"/>
      <c r="BB91" s="5"/>
      <c r="BC91" s="5"/>
      <c r="BD91" s="5"/>
      <c r="BE91" s="90"/>
    </row>
    <row r="92" spans="1:57" x14ac:dyDescent="0.25">
      <c r="A92" s="92" t="s">
        <v>64</v>
      </c>
      <c r="B92" s="93"/>
      <c r="C92" s="94">
        <f>SUM(C82:C91)</f>
        <v>-9531.5002868919637</v>
      </c>
      <c r="D92" s="93"/>
      <c r="E92" s="94">
        <f>SUM(E82:E91)</f>
        <v>-1289.3383980286926</v>
      </c>
      <c r="F92" s="93"/>
      <c r="G92" s="94">
        <f>SUM(G82:G91)</f>
        <v>-2970.6629458291054</v>
      </c>
      <c r="H92" s="93"/>
      <c r="I92" s="94">
        <f>SUM(I82:I91)</f>
        <v>-36263.570999999996</v>
      </c>
      <c r="J92" s="95"/>
      <c r="K92" s="94">
        <f>SUM(K82:K91)</f>
        <v>-136.19219999999999</v>
      </c>
      <c r="L92" s="93"/>
      <c r="M92" s="94">
        <f>SUM(M82:M91)</f>
        <v>0</v>
      </c>
      <c r="N92" s="93"/>
      <c r="O92" s="94"/>
      <c r="P92" s="93"/>
      <c r="Q92" s="94"/>
      <c r="R92" s="93"/>
      <c r="S92" s="94"/>
      <c r="T92" s="93"/>
      <c r="U92" s="94"/>
      <c r="V92" s="95"/>
      <c r="W92" s="94"/>
      <c r="X92" s="95"/>
      <c r="Y92" s="94"/>
      <c r="Z92" s="93"/>
      <c r="AA92" s="94"/>
      <c r="AB92" s="93"/>
      <c r="AC92" s="94"/>
      <c r="AD92" s="93"/>
      <c r="AE92" s="94"/>
      <c r="AF92" s="93"/>
      <c r="AG92" s="94"/>
      <c r="AH92" s="93"/>
      <c r="AI92" s="94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4">
        <f t="shared" si="5"/>
        <v>-50191.264830749751</v>
      </c>
      <c r="BA92" s="67"/>
      <c r="BB92" s="5"/>
      <c r="BC92" s="5"/>
      <c r="BD92" s="5"/>
      <c r="BE92" s="90"/>
    </row>
    <row r="93" spans="1:57" x14ac:dyDescent="0.25">
      <c r="A93" s="96" t="s">
        <v>65</v>
      </c>
      <c r="B93" s="93"/>
      <c r="C93" s="94">
        <f>[15]Report!C93*Spot</f>
        <v>0</v>
      </c>
      <c r="D93" s="93"/>
      <c r="E93" s="94">
        <f>[15]Report!E93*Spot</f>
        <v>0</v>
      </c>
      <c r="F93" s="93"/>
      <c r="G93" s="94">
        <f>[15]Report!G93*Spot</f>
        <v>0</v>
      </c>
      <c r="H93" s="93"/>
      <c r="I93" s="94">
        <f>[15]Report!I93*Spot</f>
        <v>0</v>
      </c>
      <c r="J93" s="93"/>
      <c r="K93" s="94">
        <f>[15]Report!K93*Spot</f>
        <v>0</v>
      </c>
      <c r="L93" s="93"/>
      <c r="M93" s="94">
        <f>[15]Report!M93*Spot</f>
        <v>0</v>
      </c>
      <c r="N93" s="93"/>
      <c r="O93" s="94"/>
      <c r="P93" s="93"/>
      <c r="Q93" s="94"/>
      <c r="R93" s="93"/>
      <c r="S93" s="94"/>
      <c r="T93" s="93"/>
      <c r="U93" s="94"/>
      <c r="V93" s="95"/>
      <c r="W93" s="94"/>
      <c r="X93" s="95"/>
      <c r="Y93" s="94"/>
      <c r="Z93" s="93"/>
      <c r="AA93" s="94"/>
      <c r="AB93" s="93"/>
      <c r="AC93" s="94"/>
      <c r="AD93" s="93"/>
      <c r="AE93" s="94"/>
      <c r="AF93" s="93"/>
      <c r="AG93" s="94"/>
      <c r="AH93" s="93"/>
      <c r="AI93" s="94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4">
        <f t="shared" si="5"/>
        <v>0</v>
      </c>
      <c r="BA93" s="67"/>
    </row>
    <row r="94" spans="1:57" x14ac:dyDescent="0.25">
      <c r="A94" s="1" t="s">
        <v>66</v>
      </c>
      <c r="B94" s="93"/>
      <c r="C94" s="94">
        <f>[15]Report!C94*Spot</f>
        <v>-764.08299999999997</v>
      </c>
      <c r="D94" s="93"/>
      <c r="E94" s="94">
        <f>[15]Report!E94*Spot</f>
        <v>11878.7732</v>
      </c>
      <c r="F94" s="93"/>
      <c r="G94" s="94">
        <f>[15]Report!G94*Spot</f>
        <v>2975.1281999999997</v>
      </c>
      <c r="H94" s="93"/>
      <c r="I94" s="94">
        <f>[15]Report!I94*Spot</f>
        <v>18927.518799999998</v>
      </c>
      <c r="J94" s="93"/>
      <c r="K94" s="94">
        <f>[15]Report!K94*Spot</f>
        <v>248.0872</v>
      </c>
      <c r="L94" s="93"/>
      <c r="M94" s="94">
        <f>[15]Report!M94*Spot</f>
        <v>0</v>
      </c>
      <c r="N94" s="93"/>
      <c r="O94" s="94"/>
      <c r="P94" s="93"/>
      <c r="Q94" s="94"/>
      <c r="R94" s="93"/>
      <c r="S94" s="94"/>
      <c r="T94" s="93"/>
      <c r="U94" s="94"/>
      <c r="V94" s="95"/>
      <c r="W94" s="94"/>
      <c r="X94" s="95"/>
      <c r="Y94" s="94"/>
      <c r="Z94" s="93"/>
      <c r="AA94" s="94"/>
      <c r="AB94" s="93"/>
      <c r="AC94" s="94"/>
      <c r="AD94" s="93"/>
      <c r="AE94" s="94"/>
      <c r="AF94" s="93"/>
      <c r="AG94" s="94"/>
      <c r="AH94" s="93"/>
      <c r="AI94" s="94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4">
        <f t="shared" si="5"/>
        <v>33265.424399999996</v>
      </c>
      <c r="BA94" s="67"/>
    </row>
    <row r="95" spans="1:57" x14ac:dyDescent="0.25">
      <c r="A95" s="1" t="s">
        <v>67</v>
      </c>
      <c r="B95" s="93"/>
      <c r="C95" s="94">
        <f>[15]Report!C95*Spot</f>
        <v>0</v>
      </c>
      <c r="D95" s="93"/>
      <c r="E95" s="94">
        <f>[15]Report!E95*Spot</f>
        <v>0</v>
      </c>
      <c r="F95" s="93"/>
      <c r="G95" s="94">
        <f>[15]Report!G95*Spot</f>
        <v>0</v>
      </c>
      <c r="H95" s="93"/>
      <c r="I95" s="94">
        <f>[15]Report!I95*Spot</f>
        <v>0</v>
      </c>
      <c r="J95" s="93"/>
      <c r="K95" s="94">
        <f>[15]Report!K95*Spot</f>
        <v>0</v>
      </c>
      <c r="L95" s="93"/>
      <c r="M95" s="94">
        <f>[15]Report!M95*Spot</f>
        <v>0</v>
      </c>
      <c r="N95" s="93"/>
      <c r="O95" s="94"/>
      <c r="P95" s="93"/>
      <c r="Q95" s="94"/>
      <c r="R95" s="93"/>
      <c r="S95" s="94"/>
      <c r="T95" s="93"/>
      <c r="U95" s="94"/>
      <c r="V95" s="95"/>
      <c r="W95" s="94"/>
      <c r="X95" s="95"/>
      <c r="Y95" s="94"/>
      <c r="Z95" s="93"/>
      <c r="AA95" s="94"/>
      <c r="AB95" s="93"/>
      <c r="AC95" s="94"/>
      <c r="AD95" s="93"/>
      <c r="AE95" s="94"/>
      <c r="AF95" s="93"/>
      <c r="AG95" s="94"/>
      <c r="AH95" s="93"/>
      <c r="AI95" s="94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4">
        <f t="shared" si="5"/>
        <v>0</v>
      </c>
      <c r="BA95" s="67"/>
    </row>
    <row r="96" spans="1:57" x14ac:dyDescent="0.25">
      <c r="A96" s="96" t="s">
        <v>68</v>
      </c>
      <c r="B96" s="93"/>
      <c r="C96" s="94">
        <f>[15]Report!C96*Spot</f>
        <v>87.149639437006755</v>
      </c>
      <c r="D96" s="93"/>
      <c r="E96" s="94">
        <f>[15]Report!E96*Spot</f>
        <v>-257.60425017986461</v>
      </c>
      <c r="F96" s="93"/>
      <c r="G96" s="94">
        <f>[15]Report!G96*Spot</f>
        <v>-1617.5833199114829</v>
      </c>
      <c r="H96" s="93"/>
      <c r="I96" s="94">
        <f>[15]Report!I96*Spot</f>
        <v>8.5030711147189131E-2</v>
      </c>
      <c r="J96" s="93"/>
      <c r="K96" s="94">
        <f>[15]Report!K96*Spot</f>
        <v>0</v>
      </c>
      <c r="L96" s="93"/>
      <c r="M96" s="94">
        <f>[15]Report!M96*Spot</f>
        <v>0</v>
      </c>
      <c r="N96" s="93"/>
      <c r="O96" s="94"/>
      <c r="P96" s="93"/>
      <c r="Q96" s="94"/>
      <c r="R96" s="93"/>
      <c r="S96" s="94"/>
      <c r="T96" s="93"/>
      <c r="U96" s="94"/>
      <c r="V96" s="95"/>
      <c r="W96" s="94"/>
      <c r="X96" s="95"/>
      <c r="Y96" s="94"/>
      <c r="Z96" s="93"/>
      <c r="AA96" s="94"/>
      <c r="AB96" s="93"/>
      <c r="AC96" s="94"/>
      <c r="AD96" s="93"/>
      <c r="AE96" s="94"/>
      <c r="AF96" s="93"/>
      <c r="AG96" s="94"/>
      <c r="AH96" s="93"/>
      <c r="AI96" s="94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4">
        <f t="shared" si="5"/>
        <v>-1787.9528999431934</v>
      </c>
      <c r="BA96" s="67"/>
    </row>
    <row r="97" spans="1:54" x14ac:dyDescent="0.25">
      <c r="A97" s="92" t="s">
        <v>69</v>
      </c>
      <c r="B97" s="97"/>
      <c r="C97" s="94">
        <f>[15]Report!C97*Spot</f>
        <v>-10208.433647454964</v>
      </c>
      <c r="D97" s="97"/>
      <c r="E97" s="94">
        <f>[15]Report!E97*Spot</f>
        <v>10331.830551791447</v>
      </c>
      <c r="F97" s="97"/>
      <c r="G97" s="94">
        <f>[15]Report!G97*Spot</f>
        <v>-1613.1180657405882</v>
      </c>
      <c r="H97" s="97"/>
      <c r="I97" s="94">
        <f>[15]Report!I97*Spot</f>
        <v>-17335.967169288851</v>
      </c>
      <c r="J97" s="97"/>
      <c r="K97" s="94">
        <f>[15]Report!K97*Spot</f>
        <v>111.895</v>
      </c>
      <c r="L97" s="97"/>
      <c r="M97" s="94">
        <f>[15]Report!M97*Spot</f>
        <v>0</v>
      </c>
      <c r="N97" s="97"/>
      <c r="O97" s="98"/>
      <c r="P97" s="97"/>
      <c r="Q97" s="98"/>
      <c r="R97" s="97"/>
      <c r="S97" s="98"/>
      <c r="T97" s="97"/>
      <c r="U97" s="98"/>
      <c r="V97" s="97"/>
      <c r="W97" s="98"/>
      <c r="X97" s="97"/>
      <c r="Y97" s="98"/>
      <c r="Z97" s="97"/>
      <c r="AA97" s="98"/>
      <c r="AB97" s="97"/>
      <c r="AC97" s="98"/>
      <c r="AD97" s="97"/>
      <c r="AE97" s="98"/>
      <c r="AF97" s="97"/>
      <c r="AG97" s="98"/>
      <c r="AH97" s="97"/>
      <c r="AI97" s="98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8">
        <f t="shared" si="5"/>
        <v>-18713.793330692955</v>
      </c>
      <c r="BA97" s="67"/>
      <c r="BB97" s="82"/>
    </row>
    <row r="98" spans="1:54" s="5" customFormat="1" x14ac:dyDescent="0.25">
      <c r="B98" s="11"/>
      <c r="C98" s="80"/>
      <c r="D98" s="11"/>
      <c r="F98" s="11"/>
      <c r="H98" s="11"/>
      <c r="J98" s="11"/>
      <c r="L98" s="11"/>
      <c r="N98" s="11"/>
      <c r="O98" s="99"/>
      <c r="P98" s="100"/>
      <c r="Q98" s="99"/>
      <c r="R98" s="99"/>
      <c r="S98" s="99"/>
      <c r="T98" s="99"/>
      <c r="U98" s="99"/>
      <c r="Z98" s="11"/>
      <c r="AB98" s="11"/>
      <c r="AD98" s="11"/>
      <c r="AF98" s="11"/>
      <c r="AH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 spans="1:54" s="5" customFormat="1" x14ac:dyDescent="0.25">
      <c r="B99" s="11"/>
      <c r="C99" s="11"/>
      <c r="D99" s="11"/>
      <c r="F99" s="11"/>
      <c r="H99" s="11"/>
      <c r="J99" s="11"/>
      <c r="L99" s="11"/>
      <c r="N99" s="11"/>
      <c r="O99" s="99"/>
      <c r="P99" s="100"/>
      <c r="Q99" s="99"/>
      <c r="R99" s="99"/>
      <c r="S99" s="99"/>
      <c r="T99" s="99"/>
      <c r="U99" s="99"/>
      <c r="Z99" s="11"/>
      <c r="AB99" s="11"/>
      <c r="AD99" s="11"/>
      <c r="AF99" s="11"/>
      <c r="AH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 spans="1:54" x14ac:dyDescent="0.25">
      <c r="C100" s="8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1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1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Line="0" autoPict="0" macro="[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Line="0" autoPict="0" macro="[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Line="0" autoPict="0" macro="[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Line="0" autoPict="0" macro="[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Line="0" autoPict="0" macro="[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Line="0" autoPict="0" macro="[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Line="0" autoPict="0" macro="[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Button 2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Button 2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Button 3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Button 3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Button 3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Button 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Button 3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Button 3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Button 3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Button 3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Button 3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Button 3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Button 4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Button 4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Button 4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Button 4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Button 4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Button 45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Button 46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Button 47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Button 48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Button 4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Button 5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Button 5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Button 5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Button 5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Button 5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Button 5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Button 5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Button 5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Button 5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Button 5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Button 6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Button 6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Button 6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Button 6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Button 6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Button 6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Button 6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Button 6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Button 6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Button 6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Button 7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Button 7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Button 7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Button 7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Button 7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Button 75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Button 76">
              <controlPr defaultSize="0" print="0" autoFill="0" autoLine="0" autoPict="0" macro="[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Button 7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Button 7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Button 7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Button 8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Button 8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Button 8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Button 83">
              <controlPr defaultSize="0" print="0" autoFill="0" autoLine="0" autoPict="0" macro="[7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Button 84">
              <controlPr defaultSize="0" print="0" autoFill="0" autoLine="0" autoPict="0" macro="[7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Button 8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Button 8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Button 8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Button 8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Button 8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Button 9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Button 9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Button 9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Button 9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Button 9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Button 9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Button 9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Button 9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Button 9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Button 9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Button 10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Button 10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Button 10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Button 10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Button 10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Button 10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Button 10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Button 10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Button 10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Button 10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Button 11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Button 11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Button 11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Button 11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Button 11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Button 11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Button 11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Button 11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Button 11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Button 11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Button 12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Button 12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Button 12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Button 1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Button 12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Button 12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Button 12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Button 12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Button 12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Button 12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Button 13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Button 13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Button 13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Button 1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Button 13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Button 135">
              <controlPr defaultSize="0" print="0" autoFill="0" autoLine="0" autoPict="0" macro="[8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Button 136">
              <controlPr defaultSize="0" print="0" autoFill="0" autoLine="0" autoPict="0" macro="[8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Button 13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Button 13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Button 139">
              <controlPr defaultSize="0" print="0" autoFill="0" autoLine="0" autoPict="0" macro="[9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Button 140">
              <controlPr defaultSize="0" print="0" autoFill="0" autoLine="0" autoPict="0" macro="[9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Button 14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Button 14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Button 14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Button 14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Button 14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Button 14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Button 14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Button 14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Button 14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Button 15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Button 15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Button 15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Button 15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Button 15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Button 15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Button 15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Button 15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Button 15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Button 15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Button 16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Button 16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Button 16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Button 16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Button 16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Button 165">
              <controlPr defaultSize="0" print="0" autoFill="0" autoLine="0" autoPict="0" macro="[10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Button 166">
              <controlPr defaultSize="0" print="0" autoFill="0" autoLine="0" autoPict="0" macro="[10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Button 167">
              <controlPr defaultSize="0" print="0" autoFill="0" autoLine="0" autoPict="0" macro="[11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Button 168">
              <controlPr defaultSize="0" print="0" autoFill="0" autoLine="0" autoPict="0" macro="[11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Button 16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Button 17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Button 17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4" name="Button 17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5" name="Button 17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6" name="Button 17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7" name="Button 17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8" name="Button 17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9" name="Button 17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0" name="Button 17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1" name="Button 179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2" name="Button 180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3" name="Button 18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4" name="Button 18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5" name="Button 18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6" name="Button 18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7" name="Button 18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8" name="Button 18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9" name="Button 18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0" name="Button 18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1" name="Button 18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2" name="Button 19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3" name="Button 19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4" name="Button 19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5" name="Button 19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6" name="Button 19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7" name="Button 19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8" name="Button 19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9" name="Button 19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0" name="Button 19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1" name="Button 19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2" name="Button 20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3" name="Button 20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4" name="Button 20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5" name="Button 20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6" name="Button 20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7" name="Button 20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8" name="Button 20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9" name="Button 20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0" name="Button 20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1" name="Button 20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2" name="Button 21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3" name="Button 21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4" name="Button 21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5" name="Button 21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6" name="Button 21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7" name="Button 21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8" name="Button 21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9" name="Button 21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0" name="Button 21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1" name="Button 21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2" name="Button 22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3" name="Button 22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4" name="Button 22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5" name="Button 22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6" name="Button 22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7" name="Button 22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8" name="Button 22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9" name="Button 22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0" name="Button 22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1" name="Button 22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2" name="Button 23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3" name="Button 23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4" name="Button 23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5" name="Button 23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6" name="Button 23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7" name="Button 23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8" name="Button 23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9" name="Button 23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0" name="Button 23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1" name="Button 23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2" name="Button 24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3" name="Button 24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4" name="Button 24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5" name="Button 24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6" name="Button 24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7" name="Button 24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8" name="Button 24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9" name="Button 24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0" name="Button 24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1" name="Button 24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2" name="Button 25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3" name="Button 25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4" name="Button 25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5" name="Button 25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6" name="Button 25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7" name="Button 25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8" name="Button 25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9" name="Button 25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0" name="Button 25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1" name="Button 25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2" name="Button 26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3" name="Button 26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4" name="Button 26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5" name="Button 26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6" name="Button 26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7" name="Button 26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8" name="Button 26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9" name="Button 26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0" name="Button 26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1" name="Button 26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2" name="Button 27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3" name="Button 27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4" name="Button 27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5" name="Button 27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6" name="Button 27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7" name="Button 27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8" name="Button 27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9" name="Button 27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0" name="Button 278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1" name="Button 279">
              <controlPr defaultSize="0" print="0" autoFill="0" autoLine="0" autoPict="0" macro="[1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2" name="Button 280">
              <controlPr defaultSize="0" print="0" autoFill="0" autoPict="0" macro="[14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3" name="Button 281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4" name="Button 282">
              <controlPr defaultSize="0" print="0" autoFill="0" autoLine="0" autoPict="0" macro="[1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5" name="Button 283">
              <controlPr defaultSize="0" print="0" autoFill="0" autoPict="0" macro="[14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6" name="Button 28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7" name="Button 28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8" name="Button 28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9" name="Button 28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0" name="Button 28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1" name="Button 28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2" name="Button 29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3" name="Button 29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4" name="Button 29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5" name="Button 29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6" name="Button 29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7" name="Button 29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8" name="Button 29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9" name="Button 29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0" name="Button 29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1" name="Button 29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2" name="Button 30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3" name="Button 30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4" name="Button 30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5" name="Button 30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6" name="Button 30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7" name="Button 30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8" name="Button 30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9" name="Button 30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0" name="Button 30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1" name="Button 30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2" name="Button 31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3" name="Button 31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4" name="Button 31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5" name="Button 31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6" name="Button 31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7" name="Button 31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8" name="Button 31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9" name="Button 31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0" name="Button 31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1" name="Button 31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2" name="Button 32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3" name="Button 32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4" name="Button 32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5" name="Button 32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6" name="Button 32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7" name="Button 32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8" name="Button 32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9" name="Button 32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0" name="Button 32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1" name="Button 32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2" name="Button 33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3" name="Button 33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4" name="Button 33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5" name="Button 33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6" name="Button 33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7" name="Button 33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8" name="Button 33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9" name="Button 33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0" name="Button 33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1" name="Button 33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2" name="Button 34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3" name="Button 34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4" name="Button 34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5" name="Button 34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6" name="Button 34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7" name="Button 34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8" name="Button 34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9" name="Button 34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0" name="Button 34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1" name="Button 34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2" name="Button 35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3" name="Button 35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4" name="Button 35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5" name="Button 35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6" name="Button 35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7" name="Button 35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8" name="Button 35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9" name="Button 35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0" name="Button 35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1" name="Button 35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2" name="Button 36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3" name="Button 36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4" name="Button 36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5" name="Button 36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6" name="Button 36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7" name="Button 36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8" name="Button 36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9" name="Button 36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0" name="Button 36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1" name="Button 36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2" name="Button 37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3" name="Button 37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4" name="Button 37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5" name="Button 37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6" name="Button 37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7" name="Button 37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8" name="Button 37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9" name="Button 37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0" name="Button 37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1" name="Button 37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2" name="Button 38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3" name="Button 38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4" name="Button 38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5" name="Button 38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6" name="Button 38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7" name="Button 38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8" name="Button 38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9" name="Button 38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0" name="Button 38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1" name="Button 38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2" name="Button 39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3" name="Button 39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4" name="Button 39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5" name="Button 39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6" name="Button 39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7" name="Button 39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8" name="Button 39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9" name="Button 39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0" name="Button 39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1" name="Button 39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2" name="Button 40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3" name="Button 40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4" name="Button 40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5" name="Button 40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6" name="Button 40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7" name="Button 40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8" name="Button 40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9" name="Button 40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10" name="Button 40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11" name="Button 40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2" name="Button 41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3" name="Button 41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4" name="Button 41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5" name="Button 41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6" name="Button 41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7" name="Button 41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8" name="Button 41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9" name="Button 41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20" name="Button 41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21" name="Button 41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2" name="Button 42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3" name="Button 42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4" name="Button 42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5" name="Button 42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6" name="Button 42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7" name="Button 42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8" name="Button 42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9" name="Button 42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30" name="Button 42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1" name="Button 42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2" name="Button 43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3" name="Button 43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4" name="Button 43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5" name="Button 43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6" name="Button 43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7" name="Button 43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8" name="Button 43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9" name="Button 43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40" name="Button 43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41" name="Button 43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2" name="Button 44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3" name="Button 44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4" name="Button 44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5" name="Button 44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6" name="Button 44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7" name="Button 44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8" name="Button 44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9" name="Button 44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50" name="Button 44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51" name="Button 44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52" name="Button 45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53" name="Button 45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54" name="Button 45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55" name="Button 45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56" name="Button 45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7" name="Button 45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8" name="Button 45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9" name="Button 45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60" name="Button 45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61" name="Button 45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62" name="Button 46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63" name="Button 46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64" name="Button 46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65" name="Button 46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66" name="Button 46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7" name="Button 46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8" name="Button 46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9" name="Button 46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70" name="Button 46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71" name="Button 46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72" name="Button 47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73" name="Button 47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74" name="Button 47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75" name="Button 47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76" name="Button 47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7" name="Button 47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8" name="Button 47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9" name="Button 47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80" name="Button 47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81" name="Button 47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82" name="Button 48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83" name="Button 48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84" name="Button 48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85" name="Button 48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86" name="Button 48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7" name="Button 48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8" name="Button 48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9" name="Button 48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90" name="Button 48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91" name="Button 48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2" name="Button 49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93" name="Button 49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94" name="Button 49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95" name="Button 49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96" name="Button 49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7" name="Button 49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8" name="Button 49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9" name="Button 49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500" name="Button 49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1" name="Button 49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502" name="Button 50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503" name="Button 50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504" name="Button 50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505" name="Button 50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506" name="Button 50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7" name="Button 50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8" name="Button 50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9" name="Button 50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10" name="Button 50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1" name="Button 50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12" name="Button 51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13" name="Button 51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14" name="Button 51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15" name="Button 51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16" name="Button 51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7" name="Button 51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8" name="Button 51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9" name="Button 51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20" name="Button 51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21" name="Button 51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22" name="Button 52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23" name="Button 52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24" name="Button 52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25" name="Button 52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26" name="Button 52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7" name="Button 52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8" name="Button 52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9" name="Button 52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30" name="Button 52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31" name="Button 52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32" name="Button 53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33" name="Button 53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34" name="Button 53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35" name="Button 5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36" name="Button 53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7" name="Button 53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8" name="Button 53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9" name="Button 53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40" name="Button 53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41" name="Button 53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42" name="Button 54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43" name="Button 54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44" name="Button 54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45" name="Button 54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46" name="Button 54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7" name="Button 54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8" name="Button 54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9" name="Button 54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50" name="Button 54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51" name="Button 54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52" name="Button 55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53" name="Button 55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54" name="Button 55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55" name="Button 55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56" name="Button 55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7" name="Button 55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8" name="Button 55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9" name="Button 55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60" name="Button 55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61" name="Button 55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62" name="Button 56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63" name="Button 56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64" name="Button 56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65" name="Button 56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66" name="Button 56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67" name="Button 56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68" name="Button 56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9" name="Button 56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70" name="Button 56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71" name="Button 56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72" name="Button 57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73" name="Button 57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74" name="Button 57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75" name="Button 57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76" name="Button 57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77" name="Button 57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78" name="Button 57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79" name="Button 57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80" name="Button 57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81" name="Button 57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82" name="Button 58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83" name="Button 58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84" name="Button 58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85" name="Button 58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86" name="Button 58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87" name="Button 58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88" name="Button 58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89" name="Button 58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90" name="Button 58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91" name="Button 58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92" name="Button 59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93" name="Button 59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94" name="Button 59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95" name="Button 59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96" name="Button 59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97" name="Button 59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98" name="Button 59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99" name="Button 59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600" name="Button 59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601" name="Button 59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602" name="Button 60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603" name="Button 60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604" name="Button 60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605" name="Button 60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606" name="Button 60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607" name="Button 60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608" name="Button 60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609" name="Button 60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610" name="Button 60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611" name="Button 60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612" name="Button 61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613" name="Button 61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614" name="Button 61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615" name="Button 61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616" name="Button 61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617" name="Button 61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618" name="Button 61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19" name="Button 61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20" name="Button 61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621" name="Button 61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622" name="Button 62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623" name="Button 62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624" name="Button 62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625" name="Button 62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626" name="Button 62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627" name="Button 62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628" name="Button 62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629" name="Button 62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630" name="Button 62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631" name="Button 62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632" name="Button 63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633" name="Button 63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634" name="Button 63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635" name="Button 63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636" name="Button 63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637" name="Button 63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638" name="Button 63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39" name="Button 63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40" name="Button 6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41" name="Button 63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42" name="Button 64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43" name="Button 64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44" name="Button 64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45" name="Button 64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46" name="Button 64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47" name="Button 64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48" name="Button 64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49" name="Button 64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50" name="Button 64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51" name="Button 64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52" name="Button 65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53" name="Button 65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54" name="Button 65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55" name="Button 65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56" name="Button 65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57" name="Button 65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58" name="Button 656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59" name="Button 657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60" name="Button 658">
              <controlPr defaultSize="0" print="0" autoFill="0" autoPict="0" macro="[16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61" name="Button 65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62" name="Button 66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63" name="Button 66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64" name="Button 66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65" name="Button 66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66" name="Button 66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67" name="Button 66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68" name="Button 66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69" name="Button 66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70" name="Button 66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71" name="Button 66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72" name="Button 67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73" name="Button 67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74" name="Button 67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75" name="Button 67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76" name="Button 67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77" name="Button 67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78" name="Button 67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679" name="Button 67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80" name="Button 67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81" name="Button 67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82" name="Button 68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83" name="Button 68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84" name="Button 68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85" name="Button 68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86" name="Button 68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87" name="Button 68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88" name="Button 68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89" name="Button 68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90" name="Button 68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91" name="Button 68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92" name="Button 69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93" name="Button 69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94" name="Button 692">
              <controlPr defaultSize="0" print="0" autoFill="0" autoLine="0" autoPict="0" macro="[17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95" name="Button 693">
              <controlPr defaultSize="0" print="0" autoFill="0" autoLine="0" autoPict="0" macro="[17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96" name="Button 694">
              <controlPr defaultSize="0" print="0" autoFill="0" autoPict="0" macro="[17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97" name="Button 695">
              <controlPr defaultSize="0" print="0" autoFill="0" autoLine="0" autoPict="0" macro="[18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98" name="Button 696">
              <controlPr defaultSize="0" print="0" autoFill="0" autoLine="0" autoPict="0" macro="[18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99" name="Button 697">
              <controlPr defaultSize="0" print="0" autoFill="0" autoPict="0" macro="[18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700" name="Button 69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701" name="Button 69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702" name="Button 70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703" name="Button 70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704" name="Button 70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705" name="Button 70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706" name="Button 70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707" name="Button 70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708" name="Button 70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709" name="Button 70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710" name="Button 70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711" name="Button 70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712" name="Button 71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713" name="Button 71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714" name="Button 71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715" name="Button 71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716" name="Button 71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717" name="Button 71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718" name="Button 71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719" name="Button 71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720" name="Button 71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721" name="Button 71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722" name="Button 72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723" name="Button 72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724" name="Button 72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725" name="Button 72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726" name="Button 72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727" name="Button 725">
              <controlPr defaultSize="0" print="0" autoFill="0" autoLine="0" autoPict="0" macro="[19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728" name="Button 726">
              <controlPr defaultSize="0" print="0" autoFill="0" autoLine="0" autoPict="0" macro="[19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729" name="Button 727">
              <controlPr defaultSize="0" print="0" autoFill="0" autoPict="0" macro="[19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730" name="Button 72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731" name="Button 72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732" name="Button 73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733" name="Button 73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734" name="Button 73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735" name="Button 73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736" name="Button 73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737" name="Button 73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738" name="Button 73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739" name="Button 73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740" name="Button 73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41" name="Button 73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42" name="Button 74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43" name="Button 74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44" name="Button 74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45" name="Button 74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46" name="Button 74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47" name="Button 74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48" name="Button 74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49" name="Button 74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50" name="Button 74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51" name="Button 74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52" name="Button 75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53" name="Button 75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54" name="Button 75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55" name="Button 75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56" name="Button 75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57" name="Button 75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58" name="Button 75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59" name="Button 75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60" name="Button 75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61" name="Button 75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62" name="Button 76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63" name="Button 76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64" name="Button 76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65" name="Button 76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66" name="Button 76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67" name="Button 76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68" name="Button 76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69" name="Button 76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70" name="Button 76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71" name="Button 76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72" name="Button 77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73" name="Button 77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74" name="Button 77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75" name="Button 77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76" name="Button 77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77" name="Button 77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78" name="Button 77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79" name="Button 77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80" name="Button 77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81" name="Button 77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82" name="Button 78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83" name="Button 78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84" name="Button 78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85" name="Button 78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86" name="Button 78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87" name="Button 78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88" name="Button 78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89" name="Button 78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90" name="Button 78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91" name="Button 78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92" name="Button 79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93" name="Button 79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94" name="Button 79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95" name="Button 79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96" name="Button 79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97" name="Button 79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98" name="Button 79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99" name="Button 79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800" name="Button 79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801" name="Button 79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802" name="Button 80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803" name="Button 80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804" name="Button 80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805" name="Button 80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806" name="Button 80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807" name="Button 80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808" name="Button 80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809" name="Button 80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810" name="Button 80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811" name="Button 80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812" name="Button 81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813" name="Button 81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814" name="Button 81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815" name="Button 81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816" name="Button 81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817" name="Button 81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818" name="Button 81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819" name="Button 81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820" name="Button 81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821" name="Button 81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822" name="Button 82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823" name="Button 82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824" name="Button 82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825" name="Button 82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826" name="Button 82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827" name="Button 82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828" name="Button 82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829" name="Button 82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830" name="Button 82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831" name="Button 82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832" name="Button 83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833" name="Button 83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834" name="Button 83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835" name="Button 8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836" name="Button 83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37" name="Button 83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38" name="Button 83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39" name="Button 83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40" name="Button 83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1" name="Button 83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42" name="Button 84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43" name="Button 84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44" name="Button 84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45" name="Button 84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46" name="Button 84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847" name="Button 84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848" name="Button 84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849" name="Button 84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850" name="Button 84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51" name="Button 84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52" name="Button 85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53" name="Button 85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54" name="Button 85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55" name="Button 85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56" name="Button 85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57" name="Button 85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58" name="Button 85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59" name="Button 85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60" name="Button 85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61" name="Button 85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62" name="Button 86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63" name="Button 86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64" name="Button 86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65" name="Button 86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66" name="Button 86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67" name="Button 86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68" name="Button 86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69" name="Button 86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70" name="Button 86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71" name="Button 86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72" name="Button 87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73" name="Button 87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74" name="Button 87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75" name="Button 87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76" name="Button 87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77" name="Button 87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78" name="Button 87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79" name="Button 87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80" name="Button 87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81" name="Button 87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82" name="Button 88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83" name="Button 88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84" name="Button 88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85" name="Button 88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86" name="Button 88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87" name="Button 88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88" name="Button 88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89" name="Button 88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90" name="Button 88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91" name="Button 88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92" name="Button 89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93" name="Button 89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94" name="Button 89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95" name="Button 89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96" name="Button 89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97" name="Button 89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98" name="Button 89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99" name="Button 89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900" name="Button 89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901" name="Button 899">
              <controlPr defaultSize="0" print="0" autoFill="0" autoLine="0" autoPict="0" macro="[20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902" name="Button 900">
              <controlPr defaultSize="0" print="0" autoFill="0" autoLine="0" autoPict="0" macro="[20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903" name="Button 901">
              <controlPr defaultSize="0" print="0" autoFill="0" autoPict="0" macro="[20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904" name="Button 90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905" name="Button 90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906" name="Button 90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907" name="Button 90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908" name="Button 90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909" name="Button 90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910" name="Button 90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911" name="Button 90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912" name="Button 91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913" name="Button 91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914" name="Button 91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915" name="Button 91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916" name="Button 91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917" name="Button 91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918" name="Button 91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919" name="Button 91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920" name="Button 91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921" name="Button 91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922" name="Button 92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923" name="Button 92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924" name="Button 92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925" name="Button 92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926" name="Button 92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927" name="Button 92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928" name="Button 92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929" name="Button 92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930" name="Button 92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931" name="Button 92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932" name="Button 93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933" name="Button 93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934" name="Button 93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935" name="Button 93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936" name="Button 93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937" name="Button 93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938" name="Button 93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939" name="Button 93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940" name="Button 9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941" name="Button 93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942" name="Button 94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943" name="Button 94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944" name="Button 94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945" name="Button 94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946" name="Button 94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947" name="Button 94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948" name="Button 94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949" name="Button 94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950" name="Button 94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951" name="Button 94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Spot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jbowman</dc:creator>
  <cp:lastModifiedBy>Havlíček Jan</cp:lastModifiedBy>
  <dcterms:created xsi:type="dcterms:W3CDTF">1998-10-20T07:29:55Z</dcterms:created>
  <dcterms:modified xsi:type="dcterms:W3CDTF">2023-09-10T15:59:57Z</dcterms:modified>
</cp:coreProperties>
</file>