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Log19.xml" ContentType="application/vnd.openxmlformats-officedocument.spreadsheetml.revisionLog+xml"/>
  <Override PartName="/xl/revisions/revisionLog20.xml" ContentType="application/vnd.openxmlformats-officedocument.spreadsheetml.revisionLog+xml"/>
  <Override PartName="/xl/revisions/revisionLog21.xml" ContentType="application/vnd.openxmlformats-officedocument.spreadsheetml.revisionLog+xml"/>
  <Override PartName="/xl/revisions/revisionLog22.xml" ContentType="application/vnd.openxmlformats-officedocument.spreadsheetml.revisionLog+xml"/>
  <Override PartName="/xl/revisions/revisionLog23.xml" ContentType="application/vnd.openxmlformats-officedocument.spreadsheetml.revisionLog+xml"/>
  <Override PartName="/xl/revisions/revisionLog24.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8.xml" ContentType="application/vnd.openxmlformats-officedocument.spreadsheetml.revisionLog+xml"/>
  <Override PartName="/xl/revisions/revisionLog29.xml" ContentType="application/vnd.openxmlformats-officedocument.spreadsheetml.revisionLog+xml"/>
  <Override PartName="/xl/revisions/revisionLog30.xml" ContentType="application/vnd.openxmlformats-officedocument.spreadsheetml.revisionLog+xml"/>
  <Override PartName="/xl/revisions/revisionLog31.xml" ContentType="application/vnd.openxmlformats-officedocument.spreadsheetml.revisionLog+xml"/>
  <Override PartName="/xl/revisions/revisionLog32.xml" ContentType="application/vnd.openxmlformats-officedocument.spreadsheetml.revisionLog+xml"/>
  <Override PartName="/xl/revisions/revisionLog33.xml" ContentType="application/vnd.openxmlformats-officedocument.spreadsheetml.revisionLog+xml"/>
  <Override PartName="/xl/revisions/revisionLog34.xml" ContentType="application/vnd.openxmlformats-officedocument.spreadsheetml.revisionLog+xml"/>
  <Override PartName="/xl/revisions/revisionLog35.xml" ContentType="application/vnd.openxmlformats-officedocument.spreadsheetml.revisionLog+xml"/>
  <Override PartName="/xl/revisions/revisionLog36.xml" ContentType="application/vnd.openxmlformats-officedocument.spreadsheetml.revisionLog+xml"/>
  <Override PartName="/xl/revisions/revisionLog37.xml" ContentType="application/vnd.openxmlformats-officedocument.spreadsheetml.revisionLog+xml"/>
  <Override PartName="/xl/revisions/revisionLog38.xml" ContentType="application/vnd.openxmlformats-officedocument.spreadsheetml.revisionLog+xml"/>
  <Override PartName="/xl/revisions/revisionLog39.xml" ContentType="application/vnd.openxmlformats-officedocument.spreadsheetml.revisionLog+xml"/>
  <Override PartName="/xl/revisions/revisionLog40.xml" ContentType="application/vnd.openxmlformats-officedocument.spreadsheetml.revisionLog+xml"/>
  <Override PartName="/xl/revisions/revisionLog41.xml" ContentType="application/vnd.openxmlformats-officedocument.spreadsheetml.revisionLog+xml"/>
  <Override PartName="/xl/revisions/revisionLog42.xml" ContentType="application/vnd.openxmlformats-officedocument.spreadsheetml.revisionLog+xml"/>
  <Override PartName="/xl/revisions/revisionLog43.xml" ContentType="application/vnd.openxmlformats-officedocument.spreadsheetml.revisionLog+xml"/>
  <Override PartName="/xl/revisions/revisionLog44.xml" ContentType="application/vnd.openxmlformats-officedocument.spreadsheetml.revisionLog+xml"/>
  <Override PartName="/xl/revisions/revisionLog45.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8.xml" ContentType="application/vnd.openxmlformats-officedocument.spreadsheetml.revisionLog+xml"/>
  <Override PartName="/xl/revisions/revisionLog49.xml" ContentType="application/vnd.openxmlformats-officedocument.spreadsheetml.revisionLog+xml"/>
  <Override PartName="/xl/revisions/revisionLog50.xml" ContentType="application/vnd.openxmlformats-officedocument.spreadsheetml.revisionLog+xml"/>
  <Override PartName="/xl/revisions/revisionLog51.xml" ContentType="application/vnd.openxmlformats-officedocument.spreadsheetml.revisionLog+xml"/>
  <Override PartName="/xl/revisions/revisionLog52.xml" ContentType="application/vnd.openxmlformats-officedocument.spreadsheetml.revisionLog+xml"/>
  <Override PartName="/xl/revisions/revisionLog53.xml" ContentType="application/vnd.openxmlformats-officedocument.spreadsheetml.revisionLog+xml"/>
  <Override PartName="/xl/revisions/revisionLog54.xml" ContentType="application/vnd.openxmlformats-officedocument.spreadsheetml.revisionLog+xml"/>
  <Override PartName="/xl/revisions/revisionLog55.xml" ContentType="application/vnd.openxmlformats-officedocument.spreadsheetml.revisionLog+xml"/>
  <Override PartName="/xl/revisions/revisionLog56.xml" ContentType="application/vnd.openxmlformats-officedocument.spreadsheetml.revisionLog+xml"/>
  <Override PartName="/xl/revisions/revisionLog57.xml" ContentType="application/vnd.openxmlformats-officedocument.spreadsheetml.revisionLog+xml"/>
  <Override PartName="/xl/revisions/revisionLog58.xml" ContentType="application/vnd.openxmlformats-officedocument.spreadsheetml.revisionLog+xml"/>
  <Override PartName="/xl/revisions/revisionLog59.xml" ContentType="application/vnd.openxmlformats-officedocument.spreadsheetml.revisionLog+xml"/>
  <Override PartName="/xl/revisions/revisionLog60.xml" ContentType="application/vnd.openxmlformats-officedocument.spreadsheetml.revisionLog+xml"/>
  <Override PartName="/xl/revisions/revisionLog61.xml" ContentType="application/vnd.openxmlformats-officedocument.spreadsheetml.revisionLog+xml"/>
  <Override PartName="/xl/revisions/revisionLog62.xml" ContentType="application/vnd.openxmlformats-officedocument.spreadsheetml.revisionLog+xml"/>
  <Override PartName="/xl/revisions/revisionLog63.xml" ContentType="application/vnd.openxmlformats-officedocument.spreadsheetml.revisionLog+xml"/>
  <Override PartName="/xl/revisions/revisionLog64.xml" ContentType="application/vnd.openxmlformats-officedocument.spreadsheetml.revisionLog+xml"/>
  <Override PartName="/xl/revisions/revisionLog65.xml" ContentType="application/vnd.openxmlformats-officedocument.spreadsheetml.revisionLog+xml"/>
  <Override PartName="/xl/revisions/revisionLog66.xml" ContentType="application/vnd.openxmlformats-officedocument.spreadsheetml.revisionLog+xml"/>
  <Override PartName="/xl/revisions/revisionLog67.xml" ContentType="application/vnd.openxmlformats-officedocument.spreadsheetml.revisionLog+xml"/>
  <Override PartName="/xl/revisions/revisionLog68.xml" ContentType="application/vnd.openxmlformats-officedocument.spreadsheetml.revisionLog+xml"/>
  <Override PartName="/xl/revisions/revisionLog69.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2120" windowHeight="8832"/>
  </bookViews>
  <sheets>
    <sheet name="Open" sheetId="1" r:id="rId1"/>
    <sheet name=" " sheetId="2" r:id="rId2"/>
  </sheets>
  <definedNames>
    <definedName name="_xlnm.Print_Area" localSheetId="0">Open!$A$1:$I$53</definedName>
    <definedName name="_xlnm.Print_Titles" localSheetId="0">Open!$1:$3</definedName>
    <definedName name="Z_09FB7414_6607_4BF5_AED2_883E022C1228_.wvu.PrintArea" localSheetId="0" hidden="1">Open!$A$1:$I$53</definedName>
    <definedName name="Z_09FB7414_6607_4BF5_AED2_883E022C1228_.wvu.PrintTitles" localSheetId="0" hidden="1">Open!$1:$3</definedName>
    <definedName name="Z_42CE73BB_6D6E_46F0_BE89_B5B05B969800_.wvu.PrintArea" localSheetId="0" hidden="1">Open!$A$1:$I$53</definedName>
    <definedName name="Z_42CE73BB_6D6E_46F0_BE89_B5B05B969800_.wvu.PrintTitles" localSheetId="0" hidden="1">Open!$1:$3</definedName>
    <definedName name="Z_6BDE45BF_EFE1_45A8_9231_F7B24466F611_.wvu.PrintArea" localSheetId="0" hidden="1">Open!$A$1:$I$53</definedName>
    <definedName name="Z_6BDE45BF_EFE1_45A8_9231_F7B24466F611_.wvu.PrintTitles" localSheetId="0" hidden="1">Open!$1:$3</definedName>
    <definedName name="Z_8566AE22_EE2C_4E45_9558_ADC50EBF9508_.wvu.PrintArea" localSheetId="0" hidden="1">Open!$A$1:$I$37</definedName>
    <definedName name="Z_8566AE22_EE2C_4E45_9558_ADC50EBF9508_.wvu.PrintTitles" localSheetId="0" hidden="1">Open!$1:$3</definedName>
    <definedName name="Z_9D9AF6F2_22C3_40C1_80ED_675D36D1DF36_.wvu.PrintArea" localSheetId="0" hidden="1">Open!$A$1:$I$53</definedName>
    <definedName name="Z_9D9AF6F2_22C3_40C1_80ED_675D36D1DF36_.wvu.PrintTitles" localSheetId="0" hidden="1">Open!$1:$3</definedName>
  </definedNames>
  <calcPr calcId="92512" fullCalcOnLoad="1"/>
  <customWorkbookViews>
    <customWorkbookView name="Havlíček Jan - Personal View" guid="{42CE73BB-6D6E-46F0-BE89-B5B05B969800}" mergeInterval="0" personalView="1" maximized="1" xWindow="-9" yWindow="-9" windowWidth="1938" windowHeight="1038" activeSheetId="1"/>
    <customWorkbookView name="Bryan Gottfredson - Personal View" guid="{6BDE45BF-EFE1-45A8-9231-F7B24466F611}" mergeInterval="0" personalView="1" maximized="1" windowWidth="1020" windowHeight="606" activeSheetId="1" showComments="commIndAndComment"/>
    <customWorkbookView name="ttwiggs - Personal View" guid="{8566AE22-EE2C-4E45-9558-ADC50EBF9508}" mergeInterval="0" personalView="1" maximized="1" windowWidth="1020" windowHeight="606" activeSheetId="1"/>
    <customWorkbookView name="eric benson - Personal View" guid="{9D9AF6F2-22C3-40C1-80ED-675D36D1DF36}" mergeInterval="0" personalView="1" maximized="1" windowWidth="1020" windowHeight="632" activeSheetId="1"/>
    <customWorkbookView name="jsteffe - Personal View" guid="{09FB7414-6607-4BF5-AED2-883E022C1228}" mergeInterval="0" personalView="1" maximized="1" windowWidth="796" windowHeight="464" activeSheetId="1"/>
  </customWorkbookViews>
</workbook>
</file>

<file path=xl/calcChain.xml><?xml version="1.0" encoding="utf-8"?>
<calcChain xmlns="http://schemas.openxmlformats.org/spreadsheetml/2006/main">
  <c r="F1" i="1" l="1"/>
  <c r="E8" i="1"/>
</calcChain>
</file>

<file path=xl/sharedStrings.xml><?xml version="1.0" encoding="utf-8"?>
<sst xmlns="http://schemas.openxmlformats.org/spreadsheetml/2006/main" count="259" uniqueCount="185">
  <si>
    <t xml:space="preserve">Sarah Novosel </t>
  </si>
  <si>
    <t>ALJ Report pending before FERC (business plan not details).  Enron comments support "expanding" PJM model into NYISO and ISO-NE.  FERC expected to act before Oct 31, 2001 (may hold for RTO Week activities).</t>
  </si>
  <si>
    <t>US Supreme Court heard arguments from NYPSC (bundled retail not subject to FERC), EPMI (all retail subject to FERC), FERC (have authority but decided not to exercise).  Legal experts believe Enron position did well.  Decision expected by April 30, 2002.</t>
  </si>
  <si>
    <t>FERC is investigating whether to end or extend ICAP obligations to other markets.</t>
  </si>
  <si>
    <t>FERC - NOPR on Public Utility Filing Requirements</t>
  </si>
  <si>
    <t>FERC - Proposed Rulemaking on Market-Based Rates</t>
  </si>
  <si>
    <t>Massey (and later Brownell and Wood) have expressed the desire to re-examine the current "hub and spoke" method of determining if markets are sufficiently competitive to allow for a finding of no market power and the issuance of market based rate certificates.</t>
  </si>
  <si>
    <t xml:space="preserve">FERC - NOPR on Standards of Conduct for Affiliates </t>
  </si>
  <si>
    <t>FERC - Proposed Rulemaking on Generation Interconnection Standards</t>
  </si>
  <si>
    <t>FERC has issued Discussion paper that recommended short-term Rulemaking standardizing interconnection procedures and long-term Rulemaking on cost assignment issues.</t>
  </si>
  <si>
    <t>Support FERC through EPSA.</t>
  </si>
  <si>
    <t>FERC - ICAP Consultation</t>
  </si>
  <si>
    <t>Rob Hemstock</t>
  </si>
  <si>
    <t>Texas intrastate natural gas market bundled although some transportation provided on a negotiated basis.</t>
  </si>
  <si>
    <t>Deadline for executing agreement has been extended.  If no agreement is reached, unexecuted agreement will be filed with FERC.</t>
  </si>
  <si>
    <t>Doyle I LLC Sale</t>
  </si>
  <si>
    <t>Interconnection with Entergy</t>
  </si>
  <si>
    <t>Negotiate interconnection study agreement</t>
  </si>
  <si>
    <t>Focus  on Notice to Proceed concept with finalized Interconnection agreement.</t>
  </si>
  <si>
    <t>Wholesale Natural Gas Regulatory Updates</t>
  </si>
  <si>
    <t>Pat Keene</t>
  </si>
  <si>
    <t>Georgia Power Rate Case</t>
  </si>
  <si>
    <t>GP has filed a plan to implement automatic rate increases and refund certain weather-related revenues.</t>
  </si>
  <si>
    <t>Com Ed and IP have both filed rate cases that would increase rate to shopping customers by more than to non-shoppers.</t>
  </si>
  <si>
    <t>Updated</t>
  </si>
  <si>
    <t>ENRON NORTH AMERICA</t>
  </si>
  <si>
    <t>Regulatory Risk</t>
  </si>
  <si>
    <t>Advocacy</t>
  </si>
  <si>
    <t>Regulatory Ventures</t>
  </si>
  <si>
    <t>SPP RTO</t>
  </si>
  <si>
    <t>MISO / Alliance RTO</t>
  </si>
  <si>
    <t>Deal Name</t>
  </si>
  <si>
    <t>RTO West</t>
  </si>
  <si>
    <t>Steve Walton</t>
  </si>
  <si>
    <t>Ontario Market Opening</t>
  </si>
  <si>
    <t>Transmission access &amp; market design.</t>
  </si>
  <si>
    <t>GOVERNMENT AFFAIRS REPORT</t>
  </si>
  <si>
    <t>Christi Nicolay</t>
  </si>
  <si>
    <t>Alan Comnes</t>
  </si>
  <si>
    <t>Deal Support</t>
  </si>
  <si>
    <t>Strategies/Comments/Next Actions</t>
  </si>
  <si>
    <t>FERC Pacific Northwest Refund Proceeding</t>
  </si>
  <si>
    <t>Bob Frank</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</si>
  <si>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t>
  </si>
  <si>
    <t>Responsible GA Person(s)</t>
  </si>
  <si>
    <t xml:space="preserve">FERC has on-going proceedings to determine "appropriate" refunds from 10/2/00 - 6/25/01.  Key issue is the (a) right proxy price and (b) netting of sales and purchases.  </t>
  </si>
  <si>
    <t>EWS Retail Tariff  Positions</t>
  </si>
  <si>
    <t>Enron currently has retail tariff short position of 104MM Mwh throughout North America.</t>
  </si>
  <si>
    <t>Com Ed / Illinois Power Delivery Service Tariffs</t>
  </si>
  <si>
    <t>Janine Migden</t>
  </si>
  <si>
    <t xml:space="preserve">PUC assigned cost of 1c/kwh Surcharge to DA and non-DA.   </t>
  </si>
  <si>
    <t>Cal PX is applying its tariff in a manner that could limit the recovery of EPMI (primarily holding LC).</t>
  </si>
  <si>
    <t>CPUC Retroactive DA Suspension Date</t>
  </si>
  <si>
    <t>Northeast RTO Mediation  (NYISO, PJM, ISO-NE)</t>
  </si>
  <si>
    <t>Southeast RTO Mediation (GridFlorida, Grid South, SE Trans, Entergy)</t>
  </si>
  <si>
    <t>FERC proceeding before ALJ to work out business plan to integrate Southeast US into one RTO.</t>
  </si>
  <si>
    <t>FERC proceeding before ALJ to work out business plan to integrate Northeast US into one RTO.</t>
  </si>
  <si>
    <t>RTO West to make FERC compliance filing 12/1/01.  Our focus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Push RTO West formation without creating a public utility backlash.   FERC is driving for one West RTO.  EPMI is supporting.</t>
  </si>
  <si>
    <t>NERC Reform</t>
  </si>
  <si>
    <t>NV Retail Access Rules</t>
  </si>
  <si>
    <t>Paul Kaufman</t>
  </si>
  <si>
    <t>Project Type</t>
  </si>
  <si>
    <t>FERC - Reporting for Natural Gas Sellers into California</t>
  </si>
  <si>
    <t>FERC - Rehearing on WSCC Price Mitigation Plan</t>
  </si>
  <si>
    <t>Obtain FERC approval for disposition of assets.</t>
  </si>
  <si>
    <t>NJ Basic Gas Supply Service  (BGSS)</t>
  </si>
  <si>
    <t>Modification of 1c/kwh Surcharge (SDG&amp;E, PG&amp;E, SCE)</t>
  </si>
  <si>
    <t>TX Retail Access Implementation Cases</t>
  </si>
  <si>
    <t>Background: ENA has a TSA on El Paso with an MDQ of 195,503 Mcf/day (200,000 dth) that will terminate on 5/31/2006.  The TSA is subject to El Paso's maximum FT-1 rate.                                                                                                       Key Issues: The capacity is Block II and subject to recall for PG&amp;E, and therefore is no longer economically viable.  West Desk wants to turn it back to el Paso under a reverse open season for upcoming expansions.   However, it is unlikely that El Paso will deem the capacity to be not usable to replace the expansion facilities because of the recall rights.</t>
  </si>
  <si>
    <t xml:space="preserve">FERC mandated WSCC wide price caps.  </t>
  </si>
  <si>
    <t>Understand evolving rules and pursue profitable strategies.  Next Step -Collaborate with commercial counterparts to develop deal opportunities</t>
  </si>
  <si>
    <t>FERC - Entergy Source / Sink Litigation</t>
  </si>
  <si>
    <t>EPMI and VEPCO are suing FERC at DC Circuit to overturn Entergy Source / Sink OATT amendment.</t>
  </si>
  <si>
    <t>EPMI v. FERC</t>
  </si>
  <si>
    <t>Cal PX Bankruptcy</t>
  </si>
  <si>
    <t>Ray Alvarez</t>
  </si>
  <si>
    <t>John Shelk</t>
  </si>
  <si>
    <t>FERC CA Refund Proceeding</t>
  </si>
  <si>
    <t>Sarah Novosel</t>
  </si>
  <si>
    <t>Impact ($MM)</t>
  </si>
  <si>
    <t>Negative CTC Claim</t>
  </si>
  <si>
    <t>Jeff Dasovich</t>
  </si>
  <si>
    <t>Sue Mara</t>
  </si>
  <si>
    <t>EPMI has sued FERC to force FERC to exercise its jurisdiction over "all" transmission service, including transmission used in bundled retail sales.</t>
  </si>
  <si>
    <t>Background / Key Issues</t>
  </si>
  <si>
    <t>Leslie Lawner</t>
  </si>
  <si>
    <t>Becky Cantrell</t>
  </si>
  <si>
    <t>Federal Wholesale Electricity Restructuring Legislation</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</si>
  <si>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</si>
  <si>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SCE and PG&amp;E owe Enron for Negative CTC accrued since March 2000.  </t>
  </si>
  <si>
    <t>Luiz Maurer</t>
  </si>
  <si>
    <t>Mike Roan</t>
  </si>
  <si>
    <t>Jean Ryall</t>
  </si>
  <si>
    <t>Reform Texas Intrastate Natural Gas Market</t>
  </si>
  <si>
    <t>QF Buyout Study</t>
  </si>
  <si>
    <t>Given current forward curve; QF contract buyouts look promising.  Utility interest may be heightened given current rate and credit pressures</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</si>
  <si>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</si>
  <si>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Oregon Direct Access</t>
  </si>
  <si>
    <t>Oregon's version of direct access begins Q2, 2002</t>
  </si>
  <si>
    <t>Steve Montovano</t>
  </si>
  <si>
    <t>Amerada Hess</t>
  </si>
  <si>
    <t>Use the regulatory process at the NJ BPU to our advantage offering the LDC's regulatory support in exchange for business opportunities.   Goal - at minimum, have signed LOI's by end of year.</t>
  </si>
  <si>
    <t>PSE&amp;G Basic Generation Service  (BGS)</t>
  </si>
  <si>
    <t>Outshoot of last year's gas deal.  Currently in discussions with them regarding a wholesale power transaction</t>
  </si>
  <si>
    <t>Charles Yeung</t>
  </si>
  <si>
    <t>El Paso System Reallocation</t>
  </si>
  <si>
    <t>EL Paso Block II Turnback</t>
  </si>
  <si>
    <t>Susan Lindberg</t>
  </si>
  <si>
    <t>Assist ENA Legal in developing Enron's comments on NOPR</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</si>
  <si>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</si>
  <si>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</si>
  <si>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</si>
  <si>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</si>
  <si>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</si>
  <si>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Interconnection study has been requested; next step would be to negotiate interconnection agreement if indicated.</t>
  </si>
  <si>
    <t>Interconnection with FPL (Midway Project).</t>
  </si>
  <si>
    <t>Negotiate interconnection agreement between Enron Midway Development Company and FPL.</t>
  </si>
  <si>
    <t>DSTAR</t>
  </si>
  <si>
    <t>Dave Perrino</t>
  </si>
  <si>
    <t>SW Gas Rate Case</t>
  </si>
  <si>
    <t>SW Gas has billed EES $8 million or so in imbalance fees because gas scheduled to be delivered into SW was curtailed by El Paso.</t>
  </si>
  <si>
    <t>1.  Central Hudson - 7.6 MM Mwh  2.  PG&amp;E - 7.5 MM Mwh   3.  Duke - 4.9 MM Mwh  4.  ComEd - 4.4 MM Mwh  5.  TXU - 4.3 MM Mwh</t>
  </si>
  <si>
    <t>CPUC issued Interim Order suspending new contracts for DA as of Sept 20, 2001.   CPUC indicates that they may reconsider and retroactively end as of July 1, 2001.  Order would also provide for problems (a) adding additional sites under existing contracts and (b) prohibit extensions.</t>
  </si>
  <si>
    <t>Harry Kingerski</t>
  </si>
  <si>
    <t>Seeking $100+ MM for financing of 50 MW Fuel Cell farm.</t>
  </si>
  <si>
    <t>Several discussions have been held with Hess regarding the (1) offering of gas supply management services for Hess' gas supply dept. for their retail businesses in the Northeast and Mid Atlantic Region [600,000 dkt/day], (2) WGL asset management deal restructuring, (3) backoffice product.</t>
  </si>
  <si>
    <t xml:space="preserve">CA in place.  Discussions continuing.  </t>
  </si>
  <si>
    <t>DSTAR utilities have decided to end current effort and construct a Transco with APS, Tuscon Electric, etc.  May combine with PNW utilities to form Western Transco.</t>
  </si>
  <si>
    <t>Discussions with 3 NJ LDC's: PSE&amp;G, NUI, NJR regarding ENA as a "partner."  This would give ENA a stronger strategic Northeast capacity position.</t>
  </si>
  <si>
    <t>Tex-Mex</t>
  </si>
  <si>
    <t>Robert Frank</t>
  </si>
  <si>
    <t>EWS is building a transmission tie from ERCOT to Mexico</t>
  </si>
  <si>
    <t>Ongoing support on state and federal regulatory issues.</t>
  </si>
  <si>
    <t xml:space="preserve">We are assisting ENA origination in the development of a CT in Longview Washington.  </t>
  </si>
  <si>
    <t>Longview Energy Development</t>
  </si>
  <si>
    <t>Assisting on an as-available basis.  Key Issue is to gain permits.  Developable projects are near completion.</t>
  </si>
  <si>
    <t xml:space="preserve">File comments with EPSA and as Enron to FERC.  Key issues involve what transactions are included (e.g., bookouts) and timeliness. </t>
  </si>
  <si>
    <t>Enron working through AREM to modify CPUC rule that 1c/kwh Surcharge applies to DA.</t>
  </si>
  <si>
    <t>Hearings began September 10.  Enron testified Oct. 24. GP has opportunity to rebut out position and we can cross examine them.  Final decision due early December.</t>
  </si>
  <si>
    <t>Arizona Corporation Commission ruled that SW GAS had to revise its cash-out tariff to be consistent with Enron position, told Enron to file a complaint to recoup cash-out charges it paid, and set transportation programs for resolution in gas hedging docket.</t>
  </si>
  <si>
    <t>FERC has issued NOPR to adopt single standard of conduct for gas pipelines and electric tranmission utilities</t>
  </si>
  <si>
    <t>Drafting single set of comments for all Enron commercial units on the proposed uniform standards of conduct appllicable to all transmission providers.  Comments are due November 19, 2001</t>
  </si>
  <si>
    <t>Industry Subcommittee is writing Regulation to implement Direct Access legislation that will be submitted for Nevada PUC approval.</t>
  </si>
  <si>
    <t>Final Orders issued in Texas utility rate cases.  Continued work with EES/ENA orgination and EWS URM to finalize position and product offering.</t>
  </si>
  <si>
    <t>Participating.  Outstanding issue is whether negative stranded costs contained in the rate orders will withstand court appeal.  Resisting potential delay in market opening in ERCOT.  Assisted EGA in filling to stop delay in direct access in Non-ERCOT Texas utilities.</t>
  </si>
  <si>
    <t>FERC heard a presentation of the report by the ALJ at the October 24 FERC meeting.  The Commissioners stated that they plan to take some action at the next meeting on November 7.</t>
  </si>
  <si>
    <t>Enron filed its response opposing the continuation of ICAP as a separate product.  Currently awaiting FERC action.</t>
  </si>
  <si>
    <t>Dynegy v. ComEd</t>
  </si>
  <si>
    <t>On October 26, Enron filed a protest against Dynegy's protest of ComEd's current practice allowing Firm LD contracts to be designated as network resources for the Illinois retail program.  Dynegy argues that only "capacity" contracts should be allowed to be used.</t>
  </si>
  <si>
    <t>We are currently awaiting FERC action</t>
  </si>
  <si>
    <t>Formation of EISB</t>
  </si>
  <si>
    <t xml:space="preserve">NERC has approved adoption of Business Practices into their scope.  NERC has not yet proven it has the appropriate industry consensus building process for the commercial sector.   EISB is forming and has no record of addressing highly technical issues.  </t>
  </si>
  <si>
    <t>Working both NERC and EISB forums to push both organizations into becoming a fair and open forum for both commerical and reliability rules.  Continued public participation at EISB to leverage NERC into becoming more open and fair for customers.</t>
  </si>
  <si>
    <t>FERC  is requiring reporting of natural gas sales into California, initially for a six-month period, beginning 8-1-01 with the intention of extending until 9/30/02</t>
  </si>
  <si>
    <t>ENA's August report was re-submitted on 10/15 with a request for confidential treatment, as directed in FERC's 10/4 letter order.  ENA's Sept. report is being compiled. CSC is having problems submitting the August/Sept. reports for EES.  Waiting to hear back from FERC on a letter sent Sept. 28 advising them of our delay.</t>
  </si>
  <si>
    <t xml:space="preserve">Background: Project is the development and implementation of an electric regulatory reporting system that could be linked to the Fundamentals web sites used by the traders to replace the current system of distributing paper copies.  </t>
  </si>
  <si>
    <t>A data hierarchy for access to the information has been developed and we will begin loading documents.  A selected group of commercial users will start pilot testing this week.  A link should be established soon on the Fundamentals web page.</t>
  </si>
  <si>
    <t>This is being handled on a regulatory basis through participation in the El Paso System Reallocation proceeding.</t>
  </si>
  <si>
    <t>Background: El Paso does not assign primary receipt point rights for firm transportation.  All shippers have equal rights and each nomination cycle requires a pro rata allocation if capacity is constrained.  Full requirements service complicates this because those shippers do not have a maximum daily quantity.  FERC ordered EI Paso to propose a system reallocation to give firm shippers primary rights.  EL Paso proposed a methodology fashioned after the method they used to allocate primary rights at Topock, but without much detail.   Issues: 1.calculation of full requirements shippers' entitlements  2. Does El Paso have sufficient capacity to meet obligations?  3. Should they be able to increase the # of pools from 6 to 20?  4. CD customers.  5. should requirements be based on a seasonal flow?</t>
  </si>
  <si>
    <t>Comments were filed 10/15 and reply comments on 10/24.  Pat Wood has promised quick action on this proceeding.</t>
  </si>
  <si>
    <t>Seek Government commitment to "date certain" for market opening.  Several government officials have made comments that are encouraging to an opening date of May, 2002.</t>
  </si>
  <si>
    <t>Providing technical and case management support to EWS and Janine Migden.  Testimony has been filed in Com Ed case.   We have filed a motion to dissmiss in Illinios case, and are awaiting a response.</t>
  </si>
  <si>
    <t>Filed Sec 203 application Oct 12, 2001.  Follow application through FERC to expedite approvals.</t>
  </si>
  <si>
    <t>Recent DPUC decision denied funding from state conservation fund.  Exploring alternative fund.  Recent indications from Governor's office indicates this will be a likely project in 2002.</t>
  </si>
  <si>
    <t>Silver Oak (fuel cells)</t>
  </si>
  <si>
    <t>Will require BPU approval. This is a multi-part deal in which we expect approval this month.</t>
  </si>
  <si>
    <t>PG&amp;E settlement discussions on-going (led by Lisa Mellencamp).  SCE negotiations have not resulted in any movement given SCE's view that Negative CTC contributed to the Net Undercollection and ESPs should pay their "share" - effectively would result in $0.  SCE complaints moving into CPUC litigation phase.</t>
  </si>
  <si>
    <t>ALJ issues Proposed Order that finds no legal or policy reason to order refunds.  FERC has requested additional comments on the ALJ decision.  Case now near conclusion.  Parties filed responsive comments on Oct 31, 2001.  Expect FERC to act before mid-January.</t>
  </si>
  <si>
    <t>Testimony filed related to Phase I - Establishment of MMCP.  Key Issues include (1) appropriate heat rate, (2) appropriate gas price, (3) inclusion of Nox costs.  Schedule now concludes March 02.</t>
  </si>
  <si>
    <t>Creditors Comm filed with FERC to ask for approval of Settlement that would return all collateral to parties - approximately $148 MM.  ALJ in Calif Refund Case considering impact on his proceeding.  Expect ALJ to rule before Dec 15, 2001.  No parties raise significant issues with return of collateral.  Requires FERC action.</t>
  </si>
  <si>
    <t>Enron led AReM has filed Request for Rehearing.  CPUC action on Request for Rehearing provided for additional sites on existing contracts.  No answer on extensions.  CPUC did not consider the July 1, 2001 date.  AReM has filed with Calif Supreme Court seeking to overturn 9/20/01 decision.  CPUC held PHC to discuss issues with retroactive application and contract extensions - no schedule yet set.</t>
  </si>
  <si>
    <t>Reviewing FERC discussion paper on modification of Market-Based Rate test.  EPSA has prepared response that supports Delivered Price Test.</t>
  </si>
  <si>
    <t>FERC is holding a Technical Conference to discuss how to modify its current Price Cap.  Enron testified October 29.  EPMI will file comments 11/9/01 to ask FERC to simplify and clarify cap policy, as well as take CAISO out of mechanism.</t>
  </si>
  <si>
    <t>Promote the reformation of reliability based operating procedures and standards to eliminate discriminatory scheduling practices of control areas</t>
  </si>
  <si>
    <t>Elevate importance of implementing independence requirements on control areas and Security Coordinators as RTO proposals for control areas are developed.</t>
  </si>
  <si>
    <t>Filed brief at DC Circuit.  Oral argument made before Court 11/7/01.  Expect results in Spring 02 - 60% remand.</t>
  </si>
  <si>
    <t>Working on gameplan to pursue additional opening of TX intrastate market (meeting with Brian Redmond).</t>
  </si>
  <si>
    <t>All rumors / discussions indicate that no legislation will move this year.</t>
  </si>
  <si>
    <t>SPP and MISO have signed Merger documents.  Supporting this combination at MISO and SPP committees and Board (and before FERC).</t>
  </si>
  <si>
    <t>Pat Keene is working with a group to draft Regulation implementing Direct Access legislation.  Initial hearings were held  on October 16.  Final Regulation held on October 30.  We will continue to work with commercial groups to ensure regulation provides access to current and potential customers.</t>
  </si>
  <si>
    <t>Finalized strategy to implement over the next four months, and build on work previously done.  We will continue to lobby political decision makers and partake in a media campaign which is being developed by a coalitition of stakeholders.  Contact with commercial team leads in Ontario.</t>
  </si>
  <si>
    <t xml:space="preserve">Enron pushing FERC to initiate Midwest Mediation process (similar to NE and SE) to push ARTO and MISO together.  EPMI is opposing National Grid bid to be Managing Member of ARTO.  ARTO continues to move forward.  Detroit Edison has left ARTO to join MISO.  VEPCO unsure of next steps.  </t>
  </si>
  <si>
    <t>FERC - RTO Policy Reform</t>
  </si>
  <si>
    <t>FERC continues to move forward with RTOs based on Order 2000.  FERC has stated that all Transmitting Utilities must join RTO by Dec 15, 2001 or lose MBR.</t>
  </si>
  <si>
    <t>FERC has recognized that political support (state and federal) and legal standing of its aggressive July 12, 2001 Order does not exist.  FERC has changed its RTO policies - moving toward delay of start while focusing on standardization.  Current status - Expect RTOs (10+) operational with Congestion Management by Nov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</si>
</sst>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6" x14ac:knownFonts="1">
    <font>
      <sz val="10"/>
      <name val="Arial"/>
    </font>
    <font>
      <sz val="10"/>
      <name val="Arial"/>
    </font>
    <font>
      <b/>
      <sz val="10"/>
      <name val="Arial"/>
      <family val="2"/>
    </font>
    <font>
      <b/>
      <sz val="18"/>
      <name val="Arial"/>
      <family val="2"/>
    </font>
    <font>
      <b/>
      <sz val="10"/>
      <color indexed="9"/>
      <name val="Arial"/>
      <family val="2"/>
    </font>
    <font>
      <sz val="10"/>
      <name val="Arial"/>
      <family val="2"/>
    </font>
  </fonts>
  <fills count="4">
    <fill>
      <patternFill patternType="none"/>
    </fill>
    <fill>
      <patternFill patternType="gray125"/>
    </fill>
    <fill>
      <patternFill patternType="solid">
        <fgColor indexed="42"/>
        <bgColor indexed="64"/>
      </patternFill>
    </fill>
    <fill>
      <patternFill patternType="solid">
        <fgColor indexed="1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0" xfId="0" applyAlignment="1">
      <alignment horizontal="center"/>
    </xf>
    <xf numFmtId="0" fontId="0" fillId="0" borderId="1" xfId="0" applyBorder="1" applyAlignment="1">
      <alignment horizontal="center" vertical="top" wrapText="1"/>
    </xf>
    <xf numFmtId="0" fontId="2" fillId="0" borderId="1" xfId="0" applyFont="1" applyBorder="1" applyAlignment="1">
      <alignment horizontal="center" vertical="top" wrapText="1"/>
    </xf>
    <xf numFmtId="0" fontId="0" fillId="2" borderId="0" xfId="0" applyFill="1"/>
    <xf numFmtId="0" fontId="3" fillId="2" borderId="0" xfId="0" applyFont="1" applyFill="1"/>
    <xf numFmtId="0" fontId="0" fillId="2" borderId="0" xfId="0" applyFill="1" applyAlignment="1">
      <alignment horizontal="center"/>
    </xf>
    <xf numFmtId="0" fontId="2" fillId="2" borderId="0" xfId="0" applyFont="1" applyFill="1"/>
    <xf numFmtId="0" fontId="0" fillId="0" borderId="0" xfId="0" applyFill="1"/>
    <xf numFmtId="0" fontId="4" fillId="3" borderId="0" xfId="0" applyFont="1" applyFill="1" applyAlignment="1">
      <alignment horizontal="center" vertical="top" wrapText="1"/>
    </xf>
    <xf numFmtId="8" fontId="0" fillId="2" borderId="0" xfId="1" applyNumberFormat="1" applyFont="1" applyFill="1" applyAlignment="1">
      <alignment horizontal="center"/>
    </xf>
    <xf numFmtId="8" fontId="4" fillId="3" borderId="0" xfId="1" applyNumberFormat="1" applyFont="1" applyFill="1" applyAlignment="1">
      <alignment horizontal="center" vertical="top" wrapText="1"/>
    </xf>
    <xf numFmtId="8" fontId="0" fillId="0" borderId="0" xfId="1" applyNumberFormat="1" applyFont="1" applyAlignment="1">
      <alignment horizontal="center"/>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0" fillId="0" borderId="1" xfId="0"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horizontal="left"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0" fillId="2" borderId="0" xfId="0" applyFill="1" applyAlignment="1">
      <alignment wrapText="1"/>
    </xf>
    <xf numFmtId="0" fontId="0" fillId="0" borderId="0" xfId="0" applyAlignment="1">
      <alignment wrapText="1"/>
    </xf>
    <xf numFmtId="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8" fontId="1" fillId="0" borderId="1" xfId="1" applyNumberFormat="1" applyFill="1" applyBorder="1" applyAlignment="1">
      <alignment horizontal="center" vertical="top" wrapText="1"/>
    </xf>
    <xf numFmtId="0" fontId="5" fillId="0" borderId="1" xfId="0" applyFont="1" applyFill="1" applyBorder="1" applyAlignment="1">
      <alignment horizontal="center" vertical="top" wrapText="1"/>
    </xf>
    <xf numFmtId="8" fontId="5" fillId="0" borderId="1" xfId="1" applyNumberFormat="1" applyFont="1" applyFill="1" applyBorder="1" applyAlignment="1">
      <alignment horizontal="center" vertical="top" wrapText="1"/>
    </xf>
    <xf numFmtId="0" fontId="5" fillId="0" borderId="1" xfId="0" applyFont="1" applyFill="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14" fontId="3" fillId="2" borderId="0" xfId="0" applyNumberFormat="1" applyFont="1" applyFill="1" applyAlignment="1">
      <alignment horizontal="center"/>
    </xf>
    <xf numFmtId="8" fontId="1" fillId="0" borderId="1" xfId="1" applyNumberFormat="1"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0" fillId="0" borderId="1" xfId="0" applyBorder="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68" Type="http://schemas.openxmlformats.org/officeDocument/2006/relationships/revisionLog" Target="revisionLog68.xml"/><Relationship Id="rId69" Type="http://schemas.openxmlformats.org/officeDocument/2006/relationships/revisionLog" Target="revisionLog6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D4DDBA7-5379-43C9-A00C-768A96FE324A}" diskRevisions="1" revisionId="2565" version="2">
  <header guid="{DD0C93B6-4561-414F-8C6E-7F046C4874E2}" dateTime="2001-11-09T10:46:41" maxSheetId="3" userName="jsteffe" r:id="rId68" minRId="2563">
    <sheetIdMap count="2">
      <sheetId val="1"/>
      <sheetId val="2"/>
    </sheetIdMap>
  </header>
  <header guid="{0D4DDBA7-5379-43C9-A00C-768A96FE324A}" dateTime="2023-09-10T18:01:20" maxSheetId="3" userName="Havlíček Jan" r:id="rId69">
    <sheetIdMap count="2">
      <sheetId val="1"/>
      <sheetId val="2"/>
    </sheetIdMap>
  </header>
</header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63" sId="1" ref="A53:XFD53" action="deleteRow">
    <rfmt sheetId="1" xfDxf="1" sqref="A53:IV53" start="0" length="0">
      <dxf>
        <alignment horizontal="center" vertical="top" wrapText="1" readingOrder="0"/>
      </dxf>
    </rfmt>
    <rfmt sheetId="1" sqref="A53" start="0" length="0">
      <dxf>
        <fill>
          <patternFill patternType="solid">
            <bgColor indexed="42"/>
          </patternFill>
        </fill>
      </dxf>
    </rfmt>
    <rcc rId="0" sId="1" dxf="1">
      <nc r="B53" t="inlineStr">
        <is>
          <t>Regulatory Ventures</t>
        </is>
      </nc>
      <ndxf>
        <font>
          <b/>
          <sz val="10"/>
          <color auto="1"/>
          <name val="Arial"/>
          <scheme val="none"/>
        </font>
        <border outline="0">
          <left style="thin">
            <color indexed="64"/>
          </left>
          <right style="thin">
            <color indexed="64"/>
          </right>
          <top style="thin">
            <color indexed="64"/>
          </top>
          <bottom style="thin">
            <color indexed="64"/>
          </bottom>
        </border>
      </ndxf>
    </rcc>
    <rcc rId="0" sId="1" dxf="1">
      <nc r="C53" t="inlineStr">
        <is>
          <t>Montana PLR Support</t>
        </is>
      </nc>
      <ndxf>
        <font>
          <sz val="10"/>
          <color auto="1"/>
          <name val="Arial"/>
          <scheme val="none"/>
        </font>
        <border outline="0">
          <left style="thin">
            <color indexed="64"/>
          </left>
          <right style="thin">
            <color indexed="64"/>
          </right>
          <top style="thin">
            <color indexed="64"/>
          </top>
          <bottom style="thin">
            <color indexed="64"/>
          </bottom>
        </border>
      </ndxf>
    </rcc>
    <rcc rId="0" sId="1" dxf="1">
      <nc r="D53" t="inlineStr">
        <is>
          <t>Paul Kaufman</t>
        </is>
      </nc>
      <ndxf>
        <font>
          <sz val="10"/>
          <color auto="1"/>
          <name val="Arial"/>
          <scheme val="none"/>
        </font>
        <border outline="0">
          <left style="thin">
            <color indexed="64"/>
          </left>
          <right style="thin">
            <color indexed="64"/>
          </right>
          <top style="thin">
            <color indexed="64"/>
          </top>
          <bottom style="thin">
            <color indexed="64"/>
          </bottom>
        </border>
      </ndxf>
    </rcc>
    <rfmt sheetId="1" s="1" sqref="E53">
      <dxf>
        <font>
          <sz val="10"/>
          <color auto="1"/>
          <name val="Arial"/>
          <scheme val="none"/>
        </font>
        <numFmt numFmtId="12" formatCode="&quot;$&quot;#,##0.00_);[Red]\(&quot;$&quot;#,##0.00\)"/>
        <border outline="0">
          <left style="thin">
            <color indexed="64"/>
          </left>
          <right style="thin">
            <color indexed="64"/>
          </right>
          <top style="thin">
            <color indexed="64"/>
          </top>
          <bottom style="thin">
            <color indexed="64"/>
          </bottom>
        </border>
      </dxf>
    </rfmt>
    <rcc rId="0" sId="1" dxf="1">
      <nc r="F53" t="inlineStr">
        <is>
          <t>We are working with ENA origination on a number of potential transactions with the state of Montana public power authority.</t>
        </is>
      </nc>
      <ndxf>
        <font>
          <sz val="10"/>
          <color auto="1"/>
          <name val="Arial"/>
          <scheme val="none"/>
        </font>
        <alignment horizontal="left" readingOrder="0"/>
        <border outline="0">
          <left style="thin">
            <color indexed="64"/>
          </left>
          <right style="thin">
            <color indexed="64"/>
          </right>
          <top style="thin">
            <color indexed="64"/>
          </top>
          <bottom style="thin">
            <color indexed="64"/>
          </bottom>
        </border>
      </ndxf>
    </rcc>
    <rcc rId="0" sId="1" dxf="1" numFmtId="19">
      <nc r="G53">
        <v>37200</v>
      </nc>
      <ndxf>
        <numFmt numFmtId="19" formatCode="m/d/yyyy"/>
        <border outline="0">
          <left style="thin">
            <color indexed="64"/>
          </left>
          <right style="thin">
            <color indexed="64"/>
          </right>
          <top style="thin">
            <color indexed="64"/>
          </top>
          <bottom style="thin">
            <color indexed="64"/>
          </bottom>
        </border>
      </ndxf>
    </rcc>
    <rcc rId="0" sId="1" dxf="1">
      <nc r="H53" t="inlineStr">
        <is>
          <t>Continue discussions.  Business teams will present proposal soon.</t>
        </is>
      </nc>
      <ndxf>
        <font>
          <sz val="10"/>
          <color auto="1"/>
          <name val="Arial"/>
          <scheme val="none"/>
        </font>
        <alignment horizontal="left" readingOrder="0"/>
        <border outline="0">
          <left style="thin">
            <color indexed="64"/>
          </left>
          <right style="thin">
            <color indexed="64"/>
          </right>
          <top style="thin">
            <color indexed="64"/>
          </top>
          <bottom style="thin">
            <color indexed="64"/>
          </bottom>
        </border>
      </ndxf>
    </rcc>
    <rfmt sheetId="1" sqref="I53" start="0" length="0">
      <dxf>
        <fill>
          <patternFill patternType="solid">
            <bgColor indexed="42"/>
          </patternFill>
        </fill>
      </dxf>
    </rfmt>
  </rrc>
  <rcv guid="{09FB7414-6607-4BF5-AED2-883E022C1228}" action="delete"/>
  <rcv guid="{09FB7414-6607-4BF5-AED2-883E022C1228}"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42CE73BB_6D6E_46F0_BE89_B5B05B969800_.wvu.PrintArea" hidden="1" oldHidden="1">
    <formula>Open!$A$1:$I$53</formula>
  </rdn>
  <rdn rId="0" localSheetId="1" customView="1" name="Z_42CE73BB_6D6E_46F0_BE89_B5B05B969800_.wvu.PrintTitles" hidden="1" oldHidden="1">
    <formula>Open!$1:$3</formula>
  </rdn>
  <rcv guid="{42CE73BB-6D6E-46F0-BE89-B5B05B96980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06/relationships/wsSortMap" Target="wsSortMa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abSelected="1" zoomScale="66" zoomScaleNormal="66" zoomScaleSheetLayoutView="35" workbookViewId="0">
      <pane xSplit="1" ySplit="3" topLeftCell="B4" activePane="bottomRight" state="frozen"/>
      <selection pane="topRight" activeCell="B1" sqref="B1"/>
      <selection pane="bottomLeft" activeCell="A4" sqref="A4"/>
      <selection pane="bottomRight" activeCell="D4" sqref="D4"/>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row r="1" spans="1:9" s="8" customFormat="1" ht="22.8" x14ac:dyDescent="0.4">
      <c r="A1" s="4"/>
      <c r="B1" s="5" t="s">
        <v>25</v>
      </c>
      <c r="C1" s="5"/>
      <c r="D1" s="5"/>
      <c r="E1" s="10"/>
      <c r="F1" s="31">
        <f ca="1">TODAY()</f>
        <v>37204</v>
      </c>
      <c r="G1" s="6"/>
      <c r="H1" s="4"/>
      <c r="I1" s="4"/>
    </row>
    <row r="2" spans="1:9" s="8" customFormat="1" x14ac:dyDescent="0.25">
      <c r="A2" s="4"/>
      <c r="B2" s="7" t="s">
        <v>36</v>
      </c>
      <c r="C2" s="4"/>
      <c r="D2" s="4"/>
      <c r="E2" s="10"/>
      <c r="F2" s="4"/>
      <c r="G2" s="6"/>
      <c r="H2" s="4"/>
      <c r="I2" s="4"/>
    </row>
    <row r="3" spans="1:9" ht="45" customHeight="1" x14ac:dyDescent="0.25">
      <c r="A3" s="4"/>
      <c r="B3" s="9" t="s">
        <v>61</v>
      </c>
      <c r="C3" s="9" t="s">
        <v>31</v>
      </c>
      <c r="D3" s="9" t="s">
        <v>44</v>
      </c>
      <c r="E3" s="11" t="s">
        <v>79</v>
      </c>
      <c r="F3" s="9" t="s">
        <v>84</v>
      </c>
      <c r="G3" s="9" t="s">
        <v>24</v>
      </c>
      <c r="H3" s="9" t="s">
        <v>40</v>
      </c>
      <c r="I3" s="4"/>
    </row>
    <row r="4" spans="1:9" s="20" customFormat="1" ht="114.9" customHeight="1" x14ac:dyDescent="0.25">
      <c r="A4" s="19"/>
      <c r="B4" s="3" t="s">
        <v>26</v>
      </c>
      <c r="C4" s="2" t="s">
        <v>80</v>
      </c>
      <c r="D4" s="2" t="s">
        <v>81</v>
      </c>
      <c r="E4" s="23">
        <v>-580</v>
      </c>
      <c r="F4" s="18" t="s">
        <v>89</v>
      </c>
      <c r="G4" s="24">
        <v>37200</v>
      </c>
      <c r="H4" s="18" t="s">
        <v>166</v>
      </c>
      <c r="I4" s="19"/>
    </row>
    <row r="5" spans="1:9" s="20" customFormat="1" ht="114.9" customHeight="1" x14ac:dyDescent="0.25">
      <c r="A5" s="19"/>
      <c r="B5" s="3" t="s">
        <v>26</v>
      </c>
      <c r="C5" s="13" t="s">
        <v>41</v>
      </c>
      <c r="D5" s="13" t="s">
        <v>42</v>
      </c>
      <c r="E5" s="14">
        <v>-100</v>
      </c>
      <c r="F5" s="15" t="s">
        <v>43</v>
      </c>
      <c r="G5" s="24">
        <v>37200</v>
      </c>
      <c r="H5" s="15" t="s">
        <v>167</v>
      </c>
      <c r="I5" s="19"/>
    </row>
    <row r="6" spans="1:9" s="20" customFormat="1" ht="114.9" customHeight="1" x14ac:dyDescent="0.25">
      <c r="A6" s="19"/>
      <c r="B6" s="3" t="s">
        <v>26</v>
      </c>
      <c r="C6" s="13" t="s">
        <v>77</v>
      </c>
      <c r="D6" s="13" t="s">
        <v>75</v>
      </c>
      <c r="E6" s="14">
        <v>-50</v>
      </c>
      <c r="F6" s="15" t="s">
        <v>45</v>
      </c>
      <c r="G6" s="24">
        <v>37200</v>
      </c>
      <c r="H6" s="15" t="s">
        <v>168</v>
      </c>
      <c r="I6" s="19"/>
    </row>
    <row r="7" spans="1:9" s="20" customFormat="1" ht="114.9" customHeight="1" x14ac:dyDescent="0.25">
      <c r="A7" s="19"/>
      <c r="B7" s="3" t="s">
        <v>26</v>
      </c>
      <c r="C7" s="26" t="s">
        <v>21</v>
      </c>
      <c r="D7" s="26" t="s">
        <v>42</v>
      </c>
      <c r="E7" s="27">
        <v>-3</v>
      </c>
      <c r="F7" s="28" t="s">
        <v>22</v>
      </c>
      <c r="G7" s="24">
        <v>37200</v>
      </c>
      <c r="H7" s="16" t="s">
        <v>138</v>
      </c>
      <c r="I7" s="19"/>
    </row>
    <row r="8" spans="1:9" s="20" customFormat="1" ht="114.9" customHeight="1" x14ac:dyDescent="0.25">
      <c r="A8" s="19"/>
      <c r="B8" s="3" t="s">
        <v>26</v>
      </c>
      <c r="C8" s="2" t="s">
        <v>46</v>
      </c>
      <c r="D8" s="2" t="s">
        <v>123</v>
      </c>
      <c r="E8" s="23">
        <f>-104*0.05*12</f>
        <v>-62.400000000000006</v>
      </c>
      <c r="F8" s="18" t="s">
        <v>47</v>
      </c>
      <c r="G8" s="24">
        <v>37200</v>
      </c>
      <c r="H8" s="18" t="s">
        <v>121</v>
      </c>
      <c r="I8" s="19"/>
    </row>
    <row r="9" spans="1:9" s="20" customFormat="1" ht="114.9" customHeight="1" x14ac:dyDescent="0.25">
      <c r="A9" s="19"/>
      <c r="B9" s="3" t="s">
        <v>26</v>
      </c>
      <c r="C9" s="13" t="s">
        <v>48</v>
      </c>
      <c r="D9" s="13" t="s">
        <v>49</v>
      </c>
      <c r="E9" s="25">
        <v>-13</v>
      </c>
      <c r="F9" s="17" t="s">
        <v>23</v>
      </c>
      <c r="G9" s="24">
        <v>37200</v>
      </c>
      <c r="H9" s="15" t="s">
        <v>161</v>
      </c>
      <c r="I9" s="19"/>
    </row>
    <row r="10" spans="1:9" s="20" customFormat="1" ht="114.9" customHeight="1" x14ac:dyDescent="0.25">
      <c r="A10" s="19"/>
      <c r="B10" s="3" t="s">
        <v>26</v>
      </c>
      <c r="C10" s="26" t="s">
        <v>119</v>
      </c>
      <c r="D10" s="26" t="s">
        <v>85</v>
      </c>
      <c r="E10" s="27">
        <v>-8</v>
      </c>
      <c r="F10" s="28" t="s">
        <v>120</v>
      </c>
      <c r="G10" s="24">
        <v>37200</v>
      </c>
      <c r="H10" s="16" t="s">
        <v>139</v>
      </c>
      <c r="I10" s="19"/>
    </row>
    <row r="11" spans="1:9" s="20" customFormat="1" ht="114.9" customHeight="1" x14ac:dyDescent="0.25">
      <c r="A11" s="19"/>
      <c r="B11" s="3" t="s">
        <v>26</v>
      </c>
      <c r="C11" s="13" t="s">
        <v>74</v>
      </c>
      <c r="D11" s="13" t="s">
        <v>75</v>
      </c>
      <c r="E11" s="14">
        <v>-40</v>
      </c>
      <c r="F11" s="15" t="s">
        <v>51</v>
      </c>
      <c r="G11" s="24">
        <v>37200</v>
      </c>
      <c r="H11" s="15" t="s">
        <v>169</v>
      </c>
      <c r="I11" s="19"/>
    </row>
    <row r="12" spans="1:9" s="20" customFormat="1" ht="114.9" customHeight="1" x14ac:dyDescent="0.25">
      <c r="A12" s="19"/>
      <c r="B12" s="3" t="s">
        <v>26</v>
      </c>
      <c r="C12" s="2" t="s">
        <v>52</v>
      </c>
      <c r="D12" s="2" t="s">
        <v>82</v>
      </c>
      <c r="E12" s="23">
        <v>-15</v>
      </c>
      <c r="F12" s="18" t="s">
        <v>122</v>
      </c>
      <c r="G12" s="24">
        <v>37200</v>
      </c>
      <c r="H12" s="18" t="s">
        <v>170</v>
      </c>
      <c r="I12" s="19"/>
    </row>
    <row r="13" spans="1:9" s="20" customFormat="1" ht="114.9" customHeight="1" x14ac:dyDescent="0.25">
      <c r="A13" s="19"/>
      <c r="B13" s="3" t="s">
        <v>27</v>
      </c>
      <c r="C13" s="26" t="s">
        <v>5</v>
      </c>
      <c r="D13" s="26" t="s">
        <v>38</v>
      </c>
      <c r="E13" s="27"/>
      <c r="F13" s="16" t="s">
        <v>6</v>
      </c>
      <c r="G13" s="24">
        <v>37200</v>
      </c>
      <c r="H13" s="16" t="s">
        <v>171</v>
      </c>
      <c r="I13" s="19"/>
    </row>
    <row r="14" spans="1:9" s="20" customFormat="1" ht="114.9" customHeight="1" x14ac:dyDescent="0.25">
      <c r="A14" s="19"/>
      <c r="B14" s="3" t="s">
        <v>27</v>
      </c>
      <c r="C14" s="26" t="s">
        <v>63</v>
      </c>
      <c r="D14" s="26" t="s">
        <v>38</v>
      </c>
      <c r="E14" s="27"/>
      <c r="F14" s="16" t="s">
        <v>69</v>
      </c>
      <c r="G14" s="24">
        <v>37200</v>
      </c>
      <c r="H14" s="16" t="s">
        <v>172</v>
      </c>
      <c r="I14" s="19"/>
    </row>
    <row r="15" spans="1:9" s="20" customFormat="1" ht="114.9" customHeight="1" x14ac:dyDescent="0.25">
      <c r="A15" s="19"/>
      <c r="B15" s="3" t="s">
        <v>27</v>
      </c>
      <c r="C15" s="26" t="s">
        <v>62</v>
      </c>
      <c r="D15" s="26" t="s">
        <v>86</v>
      </c>
      <c r="E15" s="27"/>
      <c r="F15" s="28" t="s">
        <v>153</v>
      </c>
      <c r="G15" s="24">
        <v>37200</v>
      </c>
      <c r="H15" s="16" t="s">
        <v>154</v>
      </c>
      <c r="I15" s="19"/>
    </row>
    <row r="16" spans="1:9" s="20" customFormat="1" ht="114.9" customHeight="1" x14ac:dyDescent="0.25">
      <c r="A16" s="19"/>
      <c r="B16" s="3" t="s">
        <v>27</v>
      </c>
      <c r="C16" s="26" t="s">
        <v>11</v>
      </c>
      <c r="D16" s="26" t="s">
        <v>37</v>
      </c>
      <c r="E16" s="27"/>
      <c r="F16" s="16" t="s">
        <v>3</v>
      </c>
      <c r="G16" s="24">
        <v>37200</v>
      </c>
      <c r="H16" s="16" t="s">
        <v>146</v>
      </c>
      <c r="I16" s="19"/>
    </row>
    <row r="17" spans="1:9" s="20" customFormat="1" ht="114.9" customHeight="1" x14ac:dyDescent="0.25">
      <c r="A17" s="19"/>
      <c r="B17" s="3" t="s">
        <v>27</v>
      </c>
      <c r="C17" s="26" t="s">
        <v>7</v>
      </c>
      <c r="D17" s="26" t="s">
        <v>85</v>
      </c>
      <c r="E17" s="27"/>
      <c r="F17" s="30" t="s">
        <v>140</v>
      </c>
      <c r="G17" s="24">
        <v>37200</v>
      </c>
      <c r="H17" s="16" t="s">
        <v>141</v>
      </c>
      <c r="I17" s="19"/>
    </row>
    <row r="18" spans="1:9" s="20" customFormat="1" ht="114.9" customHeight="1" x14ac:dyDescent="0.25">
      <c r="A18" s="19"/>
      <c r="B18" s="3" t="s">
        <v>27</v>
      </c>
      <c r="C18" s="26" t="s">
        <v>8</v>
      </c>
      <c r="D18" s="26" t="s">
        <v>107</v>
      </c>
      <c r="E18" s="27"/>
      <c r="F18" s="16" t="s">
        <v>9</v>
      </c>
      <c r="G18" s="24">
        <v>37200</v>
      </c>
      <c r="H18" s="29" t="s">
        <v>10</v>
      </c>
      <c r="I18" s="19"/>
    </row>
    <row r="19" spans="1:9" s="20" customFormat="1" ht="114.9" customHeight="1" x14ac:dyDescent="0.25">
      <c r="A19" s="19"/>
      <c r="B19" s="3" t="s">
        <v>27</v>
      </c>
      <c r="C19" s="26" t="s">
        <v>4</v>
      </c>
      <c r="D19" s="26" t="s">
        <v>107</v>
      </c>
      <c r="E19" s="27"/>
      <c r="F19" s="16" t="s">
        <v>108</v>
      </c>
      <c r="G19" s="24">
        <v>37200</v>
      </c>
      <c r="H19" s="29" t="s">
        <v>136</v>
      </c>
      <c r="I19" s="19"/>
    </row>
    <row r="20" spans="1:9" s="20" customFormat="1" ht="114.9" customHeight="1" x14ac:dyDescent="0.25">
      <c r="A20" s="19"/>
      <c r="B20" s="3" t="s">
        <v>27</v>
      </c>
      <c r="C20" s="26" t="s">
        <v>182</v>
      </c>
      <c r="D20" s="26" t="s">
        <v>78</v>
      </c>
      <c r="E20" s="27"/>
      <c r="F20" s="16" t="s">
        <v>183</v>
      </c>
      <c r="G20" s="24">
        <v>37200</v>
      </c>
      <c r="H20" s="16" t="s">
        <v>184</v>
      </c>
      <c r="I20" s="19"/>
    </row>
    <row r="21" spans="1:9" s="20" customFormat="1" ht="114.9" customHeight="1" x14ac:dyDescent="0.25">
      <c r="A21" s="19"/>
      <c r="B21" s="3" t="s">
        <v>27</v>
      </c>
      <c r="C21" s="26" t="s">
        <v>54</v>
      </c>
      <c r="D21" s="26" t="s">
        <v>37</v>
      </c>
      <c r="E21" s="27"/>
      <c r="F21" s="16" t="s">
        <v>55</v>
      </c>
      <c r="G21" s="24">
        <v>37200</v>
      </c>
      <c r="H21" s="16" t="s">
        <v>145</v>
      </c>
      <c r="I21" s="19"/>
    </row>
    <row r="22" spans="1:9" s="20" customFormat="1" ht="114.9" customHeight="1" x14ac:dyDescent="0.25">
      <c r="A22" s="19"/>
      <c r="B22" s="3" t="s">
        <v>27</v>
      </c>
      <c r="C22" s="26" t="s">
        <v>117</v>
      </c>
      <c r="D22" s="26" t="s">
        <v>118</v>
      </c>
      <c r="E22" s="27"/>
      <c r="F22" s="16" t="s">
        <v>35</v>
      </c>
      <c r="G22" s="24">
        <v>37200</v>
      </c>
      <c r="H22" s="29" t="s">
        <v>127</v>
      </c>
      <c r="I22" s="19"/>
    </row>
    <row r="23" spans="1:9" s="20" customFormat="1" ht="114.9" customHeight="1" x14ac:dyDescent="0.25">
      <c r="A23" s="19"/>
      <c r="B23" s="3" t="s">
        <v>27</v>
      </c>
      <c r="C23" s="26" t="s">
        <v>29</v>
      </c>
      <c r="D23" s="26" t="s">
        <v>90</v>
      </c>
      <c r="E23" s="27"/>
      <c r="F23" s="16" t="s">
        <v>35</v>
      </c>
      <c r="G23" s="24">
        <v>37200</v>
      </c>
      <c r="H23" s="34" t="s">
        <v>178</v>
      </c>
      <c r="I23" s="19"/>
    </row>
    <row r="24" spans="1:9" s="20" customFormat="1" ht="114.9" customHeight="1" x14ac:dyDescent="0.25">
      <c r="A24" s="19"/>
      <c r="B24" s="3" t="s">
        <v>27</v>
      </c>
      <c r="C24" s="26" t="s">
        <v>30</v>
      </c>
      <c r="D24" s="26" t="s">
        <v>91</v>
      </c>
      <c r="E24" s="27"/>
      <c r="F24" s="16" t="s">
        <v>35</v>
      </c>
      <c r="G24" s="24">
        <v>37200</v>
      </c>
      <c r="H24" s="16" t="s">
        <v>181</v>
      </c>
      <c r="I24" s="19"/>
    </row>
    <row r="25" spans="1:9" s="20" customFormat="1" ht="114.9" customHeight="1" x14ac:dyDescent="0.25">
      <c r="A25" s="19"/>
      <c r="B25" s="3" t="s">
        <v>27</v>
      </c>
      <c r="C25" s="26" t="s">
        <v>53</v>
      </c>
      <c r="D25" s="26" t="s">
        <v>0</v>
      </c>
      <c r="E25" s="27"/>
      <c r="F25" s="16" t="s">
        <v>56</v>
      </c>
      <c r="G25" s="24">
        <v>37200</v>
      </c>
      <c r="H25" s="16" t="s">
        <v>1</v>
      </c>
      <c r="I25" s="19"/>
    </row>
    <row r="26" spans="1:9" s="20" customFormat="1" ht="114.9" customHeight="1" x14ac:dyDescent="0.25">
      <c r="A26" s="19"/>
      <c r="B26" s="3" t="s">
        <v>27</v>
      </c>
      <c r="C26" s="26" t="s">
        <v>32</v>
      </c>
      <c r="D26" s="26" t="s">
        <v>33</v>
      </c>
      <c r="E26" s="27"/>
      <c r="F26" s="16" t="s">
        <v>35</v>
      </c>
      <c r="G26" s="24">
        <v>37200</v>
      </c>
      <c r="H26" s="16" t="s">
        <v>57</v>
      </c>
      <c r="I26" s="19"/>
    </row>
    <row r="27" spans="1:9" s="20" customFormat="1" ht="114.9" customHeight="1" x14ac:dyDescent="0.25">
      <c r="A27" s="19"/>
      <c r="B27" s="3" t="s">
        <v>27</v>
      </c>
      <c r="C27" s="26" t="s">
        <v>58</v>
      </c>
      <c r="D27" s="13" t="s">
        <v>104</v>
      </c>
      <c r="E27" s="32"/>
      <c r="F27" s="16" t="s">
        <v>173</v>
      </c>
      <c r="G27" s="33">
        <v>37200</v>
      </c>
      <c r="H27" s="29" t="s">
        <v>174</v>
      </c>
      <c r="I27" s="19"/>
    </row>
    <row r="28" spans="1:9" s="20" customFormat="1" ht="114.9" customHeight="1" x14ac:dyDescent="0.25">
      <c r="A28" s="19"/>
      <c r="B28" s="3" t="s">
        <v>27</v>
      </c>
      <c r="C28" s="13" t="s">
        <v>150</v>
      </c>
      <c r="D28" s="13" t="s">
        <v>104</v>
      </c>
      <c r="E28" s="32"/>
      <c r="F28" s="28" t="s">
        <v>151</v>
      </c>
      <c r="G28" s="33">
        <v>37200</v>
      </c>
      <c r="H28" s="16" t="s">
        <v>152</v>
      </c>
      <c r="I28" s="19"/>
    </row>
    <row r="29" spans="1:9" s="20" customFormat="1" ht="114.9" customHeight="1" x14ac:dyDescent="0.25">
      <c r="A29" s="19"/>
      <c r="B29" s="3" t="s">
        <v>27</v>
      </c>
      <c r="C29" s="26" t="s">
        <v>71</v>
      </c>
      <c r="D29" s="26" t="s">
        <v>37</v>
      </c>
      <c r="E29" s="27"/>
      <c r="F29" s="16" t="s">
        <v>72</v>
      </c>
      <c r="G29" s="24">
        <v>37200</v>
      </c>
      <c r="H29" s="16" t="s">
        <v>175</v>
      </c>
      <c r="I29" s="19"/>
    </row>
    <row r="30" spans="1:9" s="20" customFormat="1" ht="114.9" customHeight="1" x14ac:dyDescent="0.25">
      <c r="A30" s="19"/>
      <c r="B30" s="3" t="s">
        <v>27</v>
      </c>
      <c r="C30" s="26" t="s">
        <v>147</v>
      </c>
      <c r="D30" s="26" t="s">
        <v>37</v>
      </c>
      <c r="E30" s="27"/>
      <c r="F30" s="16" t="s">
        <v>148</v>
      </c>
      <c r="G30" s="24">
        <v>37200</v>
      </c>
      <c r="H30" s="16" t="s">
        <v>149</v>
      </c>
      <c r="I30" s="19"/>
    </row>
    <row r="31" spans="1:9" s="22" customFormat="1" ht="114.9" customHeight="1" x14ac:dyDescent="0.25">
      <c r="A31" s="21"/>
      <c r="B31" s="3" t="s">
        <v>27</v>
      </c>
      <c r="C31" s="26" t="s">
        <v>93</v>
      </c>
      <c r="D31" s="26" t="s">
        <v>92</v>
      </c>
      <c r="E31" s="27"/>
      <c r="F31" s="16" t="s">
        <v>13</v>
      </c>
      <c r="G31" s="24">
        <v>37200</v>
      </c>
      <c r="H31" s="16" t="s">
        <v>176</v>
      </c>
      <c r="I31" s="21"/>
    </row>
    <row r="32" spans="1:9" s="20" customFormat="1" ht="114.9" customHeight="1" x14ac:dyDescent="0.25">
      <c r="A32" s="19"/>
      <c r="B32" s="3" t="s">
        <v>27</v>
      </c>
      <c r="C32" s="26" t="s">
        <v>87</v>
      </c>
      <c r="D32" s="26" t="s">
        <v>76</v>
      </c>
      <c r="E32" s="27"/>
      <c r="F32" s="16" t="s">
        <v>88</v>
      </c>
      <c r="G32" s="24">
        <v>37200</v>
      </c>
      <c r="H32" s="16" t="s">
        <v>177</v>
      </c>
      <c r="I32" s="19"/>
    </row>
    <row r="33" spans="1:9" s="20" customFormat="1" ht="114.9" customHeight="1" x14ac:dyDescent="0.25">
      <c r="A33" s="19"/>
      <c r="B33" s="3" t="s">
        <v>27</v>
      </c>
      <c r="C33" s="26" t="s">
        <v>59</v>
      </c>
      <c r="D33" s="26" t="s">
        <v>20</v>
      </c>
      <c r="E33" s="27"/>
      <c r="F33" s="28" t="s">
        <v>142</v>
      </c>
      <c r="G33" s="24">
        <v>37200</v>
      </c>
      <c r="H33" s="29" t="s">
        <v>179</v>
      </c>
      <c r="I33" s="19"/>
    </row>
    <row r="34" spans="1:9" s="20" customFormat="1" ht="114.9" customHeight="1" x14ac:dyDescent="0.25">
      <c r="A34" s="19"/>
      <c r="B34" s="3" t="s">
        <v>27</v>
      </c>
      <c r="C34" s="26" t="s">
        <v>67</v>
      </c>
      <c r="D34" s="26" t="s">
        <v>20</v>
      </c>
      <c r="E34" s="27"/>
      <c r="F34" s="28" t="s">
        <v>143</v>
      </c>
      <c r="G34" s="24">
        <v>37200</v>
      </c>
      <c r="H34" s="16" t="s">
        <v>144</v>
      </c>
      <c r="I34" s="19"/>
    </row>
    <row r="35" spans="1:9" s="20" customFormat="1" ht="114.9" customHeight="1" x14ac:dyDescent="0.25">
      <c r="A35" s="19"/>
      <c r="B35" s="3" t="s">
        <v>27</v>
      </c>
      <c r="C35" s="26" t="s">
        <v>97</v>
      </c>
      <c r="D35" s="26" t="s">
        <v>60</v>
      </c>
      <c r="E35" s="27"/>
      <c r="F35" s="16" t="s">
        <v>98</v>
      </c>
      <c r="G35" s="24">
        <v>37200</v>
      </c>
      <c r="H35" s="16" t="s">
        <v>70</v>
      </c>
      <c r="I35" s="19"/>
    </row>
    <row r="36" spans="1:9" s="22" customFormat="1" ht="114.9" customHeight="1" x14ac:dyDescent="0.25">
      <c r="A36" s="21"/>
      <c r="B36" s="3" t="s">
        <v>27</v>
      </c>
      <c r="C36" s="26" t="s">
        <v>34</v>
      </c>
      <c r="D36" s="26" t="s">
        <v>12</v>
      </c>
      <c r="E36" s="27"/>
      <c r="F36" s="16" t="s">
        <v>160</v>
      </c>
      <c r="G36" s="24">
        <v>37200</v>
      </c>
      <c r="H36" s="16" t="s">
        <v>180</v>
      </c>
      <c r="I36" s="21"/>
    </row>
    <row r="37" spans="1:9" s="20" customFormat="1" ht="114.9" customHeight="1" x14ac:dyDescent="0.25">
      <c r="A37" s="19"/>
      <c r="B37" s="3" t="s">
        <v>27</v>
      </c>
      <c r="C37" s="26" t="s">
        <v>73</v>
      </c>
      <c r="D37" s="26" t="s">
        <v>78</v>
      </c>
      <c r="E37" s="27"/>
      <c r="F37" s="16" t="s">
        <v>83</v>
      </c>
      <c r="G37" s="24">
        <v>37200</v>
      </c>
      <c r="H37" s="16" t="s">
        <v>2</v>
      </c>
      <c r="I37" s="19"/>
    </row>
    <row r="38" spans="1:9" s="22" customFormat="1" ht="114.9" customHeight="1" x14ac:dyDescent="0.25">
      <c r="A38" s="21"/>
      <c r="B38" s="3" t="s">
        <v>39</v>
      </c>
      <c r="C38" s="26" t="s">
        <v>129</v>
      </c>
      <c r="D38" s="26" t="s">
        <v>130</v>
      </c>
      <c r="E38" s="27"/>
      <c r="F38" s="16" t="s">
        <v>131</v>
      </c>
      <c r="G38" s="24">
        <v>37200</v>
      </c>
      <c r="H38" s="16" t="s">
        <v>132</v>
      </c>
      <c r="I38" s="21"/>
    </row>
    <row r="39" spans="1:9" s="22" customFormat="1" ht="114.9" customHeight="1" x14ac:dyDescent="0.25">
      <c r="A39" s="21"/>
      <c r="B39" s="3" t="s">
        <v>39</v>
      </c>
      <c r="C39" s="26" t="s">
        <v>134</v>
      </c>
      <c r="D39" s="26" t="s">
        <v>60</v>
      </c>
      <c r="E39" s="27"/>
      <c r="F39" s="16" t="s">
        <v>133</v>
      </c>
      <c r="G39" s="24">
        <v>37200</v>
      </c>
      <c r="H39" s="16" t="s">
        <v>135</v>
      </c>
      <c r="I39" s="21"/>
    </row>
    <row r="40" spans="1:9" s="22" customFormat="1" ht="114.9" customHeight="1" x14ac:dyDescent="0.25">
      <c r="A40" s="21"/>
      <c r="B40" s="3" t="s">
        <v>39</v>
      </c>
      <c r="C40" s="26" t="s">
        <v>19</v>
      </c>
      <c r="D40" s="26" t="s">
        <v>86</v>
      </c>
      <c r="E40" s="27"/>
      <c r="F40" s="28" t="s">
        <v>155</v>
      </c>
      <c r="G40" s="24">
        <v>37200</v>
      </c>
      <c r="H40" s="16" t="s">
        <v>156</v>
      </c>
      <c r="I40" s="21"/>
    </row>
    <row r="41" spans="1:9" s="22" customFormat="1" ht="114.9" customHeight="1" x14ac:dyDescent="0.25">
      <c r="A41" s="21"/>
      <c r="B41" s="3" t="s">
        <v>39</v>
      </c>
      <c r="C41" s="26" t="s">
        <v>109</v>
      </c>
      <c r="D41" s="26" t="s">
        <v>107</v>
      </c>
      <c r="E41" s="27"/>
      <c r="F41" s="16" t="s">
        <v>110</v>
      </c>
      <c r="G41" s="24">
        <v>37200</v>
      </c>
      <c r="H41" s="29" t="s">
        <v>111</v>
      </c>
      <c r="I41" s="21"/>
    </row>
    <row r="42" spans="1:9" s="22" customFormat="1" ht="114.9" customHeight="1" x14ac:dyDescent="0.25">
      <c r="A42" s="21"/>
      <c r="B42" s="3" t="s">
        <v>39</v>
      </c>
      <c r="C42" s="26" t="s">
        <v>112</v>
      </c>
      <c r="D42" s="26" t="s">
        <v>107</v>
      </c>
      <c r="E42" s="27"/>
      <c r="F42" s="16" t="s">
        <v>113</v>
      </c>
      <c r="G42" s="24">
        <v>37200</v>
      </c>
      <c r="H42" s="29" t="s">
        <v>114</v>
      </c>
      <c r="I42" s="21"/>
    </row>
    <row r="43" spans="1:9" s="22" customFormat="1" ht="114.9" customHeight="1" x14ac:dyDescent="0.25">
      <c r="A43" s="21"/>
      <c r="B43" s="3" t="s">
        <v>39</v>
      </c>
      <c r="C43" s="26" t="s">
        <v>115</v>
      </c>
      <c r="D43" s="26" t="s">
        <v>107</v>
      </c>
      <c r="E43" s="27"/>
      <c r="F43" s="16" t="s">
        <v>116</v>
      </c>
      <c r="G43" s="24">
        <v>37200</v>
      </c>
      <c r="H43" s="29" t="s">
        <v>14</v>
      </c>
      <c r="I43" s="21"/>
    </row>
    <row r="44" spans="1:9" s="22" customFormat="1" ht="114.9" customHeight="1" x14ac:dyDescent="0.25">
      <c r="A44" s="21"/>
      <c r="B44" s="3" t="s">
        <v>39</v>
      </c>
      <c r="C44" s="26" t="s">
        <v>15</v>
      </c>
      <c r="D44" s="26" t="s">
        <v>107</v>
      </c>
      <c r="E44" s="27"/>
      <c r="F44" s="16" t="s">
        <v>64</v>
      </c>
      <c r="G44" s="24">
        <v>37200</v>
      </c>
      <c r="H44" s="29" t="s">
        <v>162</v>
      </c>
      <c r="I44" s="21"/>
    </row>
    <row r="45" spans="1:9" s="22" customFormat="1" ht="114.9" customHeight="1" x14ac:dyDescent="0.25">
      <c r="A45" s="21"/>
      <c r="B45" s="3" t="s">
        <v>39</v>
      </c>
      <c r="C45" s="26" t="s">
        <v>16</v>
      </c>
      <c r="D45" s="26" t="s">
        <v>107</v>
      </c>
      <c r="E45" s="27"/>
      <c r="F45" s="16" t="s">
        <v>17</v>
      </c>
      <c r="G45" s="24">
        <v>37200</v>
      </c>
      <c r="H45" s="29" t="s">
        <v>18</v>
      </c>
      <c r="I45" s="21"/>
    </row>
    <row r="46" spans="1:9" s="22" customFormat="1" ht="167.25" customHeight="1" x14ac:dyDescent="0.25">
      <c r="A46" s="21"/>
      <c r="B46" s="3" t="s">
        <v>39</v>
      </c>
      <c r="C46" s="26" t="s">
        <v>106</v>
      </c>
      <c r="D46" s="26" t="s">
        <v>86</v>
      </c>
      <c r="E46" s="27">
        <v>118</v>
      </c>
      <c r="F46" s="28" t="s">
        <v>68</v>
      </c>
      <c r="G46" s="24">
        <v>37200</v>
      </c>
      <c r="H46" s="16" t="s">
        <v>157</v>
      </c>
      <c r="I46" s="21"/>
    </row>
    <row r="47" spans="1:9" s="22" customFormat="1" ht="216.75" customHeight="1" x14ac:dyDescent="0.25">
      <c r="A47" s="21"/>
      <c r="B47" s="3" t="s">
        <v>39</v>
      </c>
      <c r="C47" s="26" t="s">
        <v>105</v>
      </c>
      <c r="D47" s="26" t="s">
        <v>86</v>
      </c>
      <c r="E47" s="27"/>
      <c r="F47" s="28" t="s">
        <v>158</v>
      </c>
      <c r="G47" s="24">
        <v>37200</v>
      </c>
      <c r="H47" s="16" t="s">
        <v>159</v>
      </c>
      <c r="I47" s="21"/>
    </row>
    <row r="48" spans="1:9" s="20" customFormat="1" ht="114.9" customHeight="1" x14ac:dyDescent="0.25">
      <c r="A48" s="19"/>
      <c r="B48" s="3" t="s">
        <v>39</v>
      </c>
      <c r="C48" s="26" t="s">
        <v>94</v>
      </c>
      <c r="D48" s="26" t="s">
        <v>38</v>
      </c>
      <c r="E48" s="27"/>
      <c r="F48" s="16" t="s">
        <v>95</v>
      </c>
      <c r="G48" s="24">
        <v>37200</v>
      </c>
      <c r="H48" s="29" t="s">
        <v>96</v>
      </c>
      <c r="I48" s="19"/>
    </row>
    <row r="49" spans="1:9" s="20" customFormat="1" ht="114.9" customHeight="1" x14ac:dyDescent="0.25">
      <c r="A49" s="19"/>
      <c r="B49" s="3" t="s">
        <v>39</v>
      </c>
      <c r="C49" s="26" t="s">
        <v>164</v>
      </c>
      <c r="D49" s="26" t="s">
        <v>99</v>
      </c>
      <c r="E49" s="27">
        <v>10</v>
      </c>
      <c r="F49" s="16" t="s">
        <v>124</v>
      </c>
      <c r="G49" s="24">
        <v>37200</v>
      </c>
      <c r="H49" s="29" t="s">
        <v>163</v>
      </c>
      <c r="I49" s="19"/>
    </row>
    <row r="50" spans="1:9" s="20" customFormat="1" ht="114.9" customHeight="1" x14ac:dyDescent="0.25">
      <c r="A50" s="19"/>
      <c r="B50" s="3" t="s">
        <v>39</v>
      </c>
      <c r="C50" s="26" t="s">
        <v>100</v>
      </c>
      <c r="D50" s="26" t="s">
        <v>99</v>
      </c>
      <c r="E50" s="27"/>
      <c r="F50" s="16" t="s">
        <v>125</v>
      </c>
      <c r="G50" s="24">
        <v>37200</v>
      </c>
      <c r="H50" s="29" t="s">
        <v>126</v>
      </c>
      <c r="I50" s="19"/>
    </row>
    <row r="51" spans="1:9" s="20" customFormat="1" ht="114.9" customHeight="1" x14ac:dyDescent="0.25">
      <c r="A51" s="19"/>
      <c r="B51" s="3" t="s">
        <v>39</v>
      </c>
      <c r="C51" s="26" t="s">
        <v>65</v>
      </c>
      <c r="D51" s="26" t="s">
        <v>99</v>
      </c>
      <c r="E51" s="27"/>
      <c r="F51" s="16" t="s">
        <v>128</v>
      </c>
      <c r="G51" s="24">
        <v>37200</v>
      </c>
      <c r="H51" s="29" t="s">
        <v>101</v>
      </c>
      <c r="I51" s="19"/>
    </row>
    <row r="52" spans="1:9" s="20" customFormat="1" ht="114.9" customHeight="1" x14ac:dyDescent="0.25">
      <c r="A52" s="19"/>
      <c r="B52" s="3" t="s">
        <v>39</v>
      </c>
      <c r="C52" s="26" t="s">
        <v>102</v>
      </c>
      <c r="D52" s="26" t="s">
        <v>99</v>
      </c>
      <c r="E52" s="27"/>
      <c r="F52" s="16" t="s">
        <v>103</v>
      </c>
      <c r="G52" s="24">
        <v>37200</v>
      </c>
      <c r="H52" s="29" t="s">
        <v>165</v>
      </c>
      <c r="I52" s="19"/>
    </row>
    <row r="53" spans="1:9" s="20" customFormat="1" ht="114.9" customHeight="1" x14ac:dyDescent="0.25">
      <c r="A53" s="19"/>
      <c r="B53" s="3" t="s">
        <v>28</v>
      </c>
      <c r="C53" s="26" t="s">
        <v>66</v>
      </c>
      <c r="D53" s="26" t="s">
        <v>82</v>
      </c>
      <c r="E53" s="27">
        <v>30</v>
      </c>
      <c r="F53" s="28" t="s">
        <v>50</v>
      </c>
      <c r="G53" s="24">
        <v>37200</v>
      </c>
      <c r="H53" s="16" t="s">
        <v>137</v>
      </c>
      <c r="I53" s="19"/>
    </row>
    <row r="54" spans="1:9" x14ac:dyDescent="0.25">
      <c r="A54" s="4"/>
      <c r="B54" s="4"/>
      <c r="C54" s="4"/>
      <c r="D54" s="4"/>
      <c r="E54" s="10"/>
      <c r="F54" s="4"/>
      <c r="G54" s="6"/>
      <c r="H54" s="4"/>
      <c r="I54" s="4"/>
    </row>
    <row r="55" spans="1:9" x14ac:dyDescent="0.25">
      <c r="A55" s="4"/>
      <c r="B55" s="4"/>
      <c r="C55" s="4"/>
      <c r="D55" s="4"/>
      <c r="E55" s="10"/>
      <c r="F55" s="4"/>
      <c r="G55" s="6"/>
      <c r="H55" s="4"/>
      <c r="I55" s="4"/>
    </row>
    <row r="56" spans="1:9" x14ac:dyDescent="0.25">
      <c r="A56" s="4"/>
      <c r="B56" s="4"/>
      <c r="C56" s="4"/>
      <c r="D56" s="4"/>
      <c r="E56" s="10"/>
      <c r="F56" s="4"/>
      <c r="G56" s="6"/>
      <c r="H56" s="4"/>
      <c r="I56" s="4"/>
    </row>
    <row r="57" spans="1:9" x14ac:dyDescent="0.25">
      <c r="A57" s="4"/>
      <c r="B57" s="4"/>
      <c r="C57" s="4"/>
      <c r="D57" s="4"/>
      <c r="E57" s="10"/>
      <c r="F57" s="4"/>
      <c r="G57" s="6"/>
      <c r="H57" s="4"/>
      <c r="I57" s="4"/>
    </row>
    <row r="58" spans="1:9" x14ac:dyDescent="0.25">
      <c r="A58" s="4"/>
      <c r="B58" s="4"/>
      <c r="C58" s="4"/>
      <c r="D58" s="4"/>
      <c r="E58" s="10"/>
      <c r="F58" s="4"/>
      <c r="G58" s="6"/>
      <c r="H58" s="4"/>
      <c r="I58" s="4"/>
    </row>
    <row r="59" spans="1:9" x14ac:dyDescent="0.25">
      <c r="B59" s="4"/>
      <c r="C59" s="4"/>
      <c r="D59" s="4"/>
      <c r="E59" s="10"/>
      <c r="F59" s="4"/>
      <c r="G59" s="6"/>
      <c r="H59" s="4"/>
    </row>
    <row r="60" spans="1:9" x14ac:dyDescent="0.25">
      <c r="B60" s="4"/>
      <c r="C60" s="4"/>
      <c r="D60" s="4"/>
      <c r="E60" s="10"/>
      <c r="F60" s="4"/>
      <c r="G60" s="6"/>
      <c r="H60" s="4"/>
    </row>
    <row r="61" spans="1:9" x14ac:dyDescent="0.25">
      <c r="B61" s="4"/>
      <c r="C61" s="4"/>
      <c r="D61" s="4"/>
      <c r="E61" s="10"/>
      <c r="F61" s="4"/>
      <c r="G61" s="6"/>
      <c r="H61" s="4"/>
    </row>
  </sheetData>
  <customSheetViews>
    <customSheetView guid="{42CE73BB-6D6E-46F0-BE89-B5B05B969800}" scale="66">
      <pane xSplit="1" ySplit="3" topLeftCell="B4" activePane="bottomRight" state="frozen"/>
      <selection pane="bottomRight" activeCell="D4" sqref="D4"/>
      <rowBreaks count="3" manualBreakCount="3">
        <brk id="12" max="16383" man="1"/>
        <brk id="37" max="16383" man="1"/>
        <brk id="52" max="16383" man="1"/>
      </rowBreaks>
      <pageMargins left="0.1" right="0.1" top="0.1" bottom="0.1" header="0.5" footer="0.5"/>
      <printOptions horizontalCentered="1"/>
      <pageSetup paperSize="5" scale="65" fitToHeight="5" orientation="landscape" r:id="rId1"/>
      <headerFooter alignWithMargins="0">
        <oddFooter>&amp;C&amp;P</oddFooter>
      </headerFooter>
    </customSheetView>
    <customSheetView guid="{6BDE45BF-EFE1-45A8-9231-F7B24466F611}" scale="75" showPageBreaks="1" printArea="1" showRuler="0">
      <pane xSplit="1" ySplit="3" topLeftCell="B53" activePane="bottomRight" state="frozen"/>
      <selection pane="bottomRight" activeCell="B56" sqref="B56"/>
      <pageMargins left="0.1" right="0.1" top="0.1" bottom="0.1" header="0.5" footer="0.5"/>
      <printOptions horizontalCentered="1" verticalCentered="1"/>
      <pageSetup paperSize="5" scale="82" fitToHeight="4" orientation="landscape" r:id="rId2"/>
      <headerFooter alignWithMargins="0">
        <oddFooter>Page &amp;P of &amp;N</oddFooter>
      </headerFooter>
    </customSheetView>
    <customSheetView guid="{8566AE22-EE2C-4E45-9558-ADC50EBF9508}" scale="66" showPageBreaks="1" fitToPage="1" printArea="1" showRuler="0">
      <pane xSplit="1" ySplit="3" topLeftCell="B4" activePane="bottomRight" state="frozen"/>
      <selection pane="bottomRight" activeCell="C56" sqref="C56"/>
      <rowBreaks count="5" manualBreakCount="5">
        <brk id="17" max="8" man="1"/>
        <brk id="18" max="8" man="1"/>
        <brk id="28" max="8" man="1"/>
        <brk id="33" max="9" man="1"/>
        <brk id="39" max="8" man="1"/>
      </rowBreaks>
      <pageMargins left="0.1" right="0.1" top="0.1" bottom="0.1" header="0.5" footer="0.5"/>
      <printOptions horizontalCentered="1" verticalCentered="1"/>
      <pageSetup scale="59" fitToHeight="4" orientation="landscape" r:id="rId3"/>
      <headerFooter alignWithMargins="0"/>
    </customSheetView>
    <customSheetView guid="{9D9AF6F2-22C3-40C1-80ED-675D36D1DF36}" scale="66" showPageBreaks="1" fitToPage="1" printArea="1" showRuler="0">
      <pane xSplit="1" ySplit="3" topLeftCell="B4" activePane="bottomRight" state="frozen"/>
      <selection pane="bottomRight" activeCell="B4" sqref="B4"/>
      <rowBreaks count="10" manualBreakCount="10">
        <brk id="11" max="8" man="1"/>
        <brk id="16" max="8" man="1"/>
        <brk id="17" max="8" man="1"/>
        <brk id="18" max="8" man="1"/>
        <brk id="22" max="8" man="1"/>
        <brk id="23" max="8" man="1"/>
        <brk id="25" max="8" man="1"/>
        <brk id="27" max="8" man="1"/>
        <brk id="30" max="8" man="1"/>
        <brk id="31" max="8" man="1"/>
      </rowBreaks>
      <pageMargins left="0.1" right="0.1" top="0.1" bottom="0.1" header="0.5" footer="0.5"/>
      <printOptions horizontalCentered="1" verticalCentered="1"/>
      <pageSetup scale="64" fitToHeight="4" orientation="landscape" r:id="rId4"/>
      <headerFooter alignWithMargins="0"/>
    </customSheetView>
    <customSheetView guid="{09FB7414-6607-4BF5-AED2-883E022C1228}" scale="66" showPageBreaks="1" printArea="1" showRuler="0">
      <pane xSplit="1" ySplit="3" topLeftCell="B4" activePane="bottomRight" state="frozen"/>
      <selection pane="bottomRight" activeCell="D4" sqref="D4"/>
      <rowBreaks count="9" manualBreakCount="9">
        <brk id="10" max="8" man="1"/>
        <brk id="12" max="16383" man="1"/>
        <brk id="19" max="8" man="1"/>
        <brk id="26" max="8" man="1"/>
        <brk id="33" max="8" man="1"/>
        <brk id="37" max="16383" man="1"/>
        <brk id="44" max="8" man="1"/>
        <brk id="50" max="8" man="1"/>
        <brk id="52" max="16383" man="1"/>
      </rowBreaks>
      <pageMargins left="0.1" right="0.1" top="0.1" bottom="0.1" header="0.5" footer="0.5"/>
      <printOptions horizontalCentered="1"/>
      <pageSetup paperSize="5" scale="65" fitToHeight="5" orientation="landscape" r:id="rId5"/>
      <headerFooter alignWithMargins="0">
        <oddFooter>&amp;C&amp;P</oddFooter>
      </headerFooter>
    </customSheetView>
  </customSheetViews>
  <phoneticPr fontId="0" type="noConversion"/>
  <printOptions horizontalCentered="1"/>
  <pageMargins left="0.1" right="0.1" top="0.1" bottom="0.1" header="0.5" footer="0.5"/>
  <pageSetup paperSize="5" scale="65" fitToHeight="5" orientation="landscape" r:id="rId6"/>
  <headerFooter alignWithMargins="0">
    <oddFooter>&amp;C&amp;P</oddFooter>
  </headerFooter>
  <rowBreaks count="3" manualBreakCount="3">
    <brk id="12" max="16383" man="1"/>
    <brk id="37" max="16383" man="1"/>
    <brk id="5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topLeftCell="A11" workbookViewId="0">
      <selection activeCell="C42" sqref="C42"/>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customSheetViews>
    <customSheetView guid="{42CE73BB-6D6E-46F0-BE89-B5B05B969800}" topLeftCell="A11">
      <selection activeCell="C42" sqref="C42"/>
      <pageMargins left="0.75" right="0.75" top="1" bottom="1" header="0.5" footer="0.5"/>
      <pageSetup orientation="portrait" r:id="rId1"/>
      <headerFooter alignWithMargins="0"/>
    </customSheetView>
    <customSheetView guid="{6BDE45BF-EFE1-45A8-9231-F7B24466F611}" showPageBreaks="1" showRuler="0" topLeftCell="A9">
      <selection activeCell="A9" sqref="A9"/>
      <pageMargins left="0.75" right="0.75" top="1" bottom="1" header="0.5" footer="0.5"/>
      <pageSetup orientation="portrait" r:id="rId2"/>
      <headerFooter alignWithMargins="0"/>
    </customSheetView>
    <customSheetView guid="{09FB7414-6607-4BF5-AED2-883E022C1228}" showPageBreaks="1" showRuler="0" topLeftCell="A11">
      <selection activeCell="C42" sqref="C42"/>
      <pageMargins left="0.75" right="0.75" top="1" bottom="1" header="0.5" footer="0.5"/>
      <pageSetup orientation="portrait" r:id="rId3"/>
      <headerFooter alignWithMargins="0"/>
    </customSheetView>
  </customSheetViews>
  <phoneticPr fontId="0" type="noConversion"/>
  <pageMargins left="0.75" right="0.75" top="1" bottom="1" header="0.5" footer="0.5"/>
  <pageSetup orientation="portrait" r:id="rId4"/>
  <headerFooter alignWithMargins="0"/>
</worksheet>
</file>

<file path=xl/worksheets/wsSortMap1.xml><?xml version="1.0" encoding="utf-8"?>
<worksheetSortMap xmlns="http://schemas.microsoft.com/office/excel/2006/main">
  <rowSortMap ref="A4:IV37" count="31">
    <row newVal="3" oldVal="5"/>
    <row newVal="4" oldVal="11"/>
    <row newVal="5" oldVal="4"/>
    <row newVal="6" oldVal="8"/>
    <row newVal="7" oldVal="6"/>
    <row newVal="8" oldVal="9"/>
    <row newVal="9" oldVal="7"/>
    <row newVal="10" oldVal="3"/>
    <row newVal="11" oldVal="10"/>
    <row newVal="12" oldVal="31"/>
    <row newVal="13" oldVal="33"/>
    <row newVal="14" oldVal="32"/>
    <row newVal="15" oldVal="13"/>
    <row newVal="16" oldVal="14"/>
    <row newVal="17" oldVal="15"/>
    <row newVal="18" oldVal="16"/>
    <row newVal="19" oldVal="17"/>
    <row newVal="20" oldVal="18"/>
    <row newVal="21" oldVal="19"/>
    <row newVal="22" oldVal="20"/>
    <row newVal="23" oldVal="21"/>
    <row newVal="24" oldVal="22"/>
    <row newVal="25" oldVal="23"/>
    <row newVal="28" oldVal="34"/>
    <row newVal="29" oldVal="25"/>
    <row newVal="30" oldVal="36"/>
    <row newVal="31" oldVal="24"/>
    <row newVal="32" oldVal="28"/>
    <row newVal="33" oldVal="29"/>
    <row newVal="34" oldVal="30"/>
    <row newVal="36" oldVal="12"/>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Open</vt:lpstr>
      <vt:lpstr> </vt:lpstr>
      <vt:lpstr>Open!Print_Area</vt:lpstr>
      <vt:lpstr>Open!Print_Titles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2001-11-09T16:27:24Z</cp:lastPrinted>
  <dcterms:created xsi:type="dcterms:W3CDTF">2000-06-29T15:19:11Z</dcterms:created>
  <dcterms:modified xsi:type="dcterms:W3CDTF">2023-09-10T16:01:20Z</dcterms:modified>
</cp:coreProperties>
</file>