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108" windowWidth="15132" windowHeight="8796"/>
  </bookViews>
  <sheets>
    <sheet name="Waha" sheetId="4" r:id="rId1"/>
    <sheet name="Katy" sheetId="5" r:id="rId2"/>
    <sheet name="Katy Schematic" sheetId="9" r:id="rId3"/>
    <sheet name="Katy Individual" sheetId="10" r:id="rId4"/>
    <sheet name="Carthage" sheetId="1" r:id="rId5"/>
    <sheet name="Agua Dulce" sheetId="6" r:id="rId6"/>
    <sheet name="Richardson" sheetId="8" r:id="rId7"/>
    <sheet name="Houston Ship Channel" sheetId="7" r:id="rId8"/>
  </sheets>
  <definedNames>
    <definedName name="_xlnm.Print_Area" localSheetId="5">'Agua Dulce'!$A$1:$J$15</definedName>
    <definedName name="_xlnm.Print_Area" localSheetId="4">Carthage!$A$1:$M$23</definedName>
    <definedName name="_xlnm.Print_Area" localSheetId="1">Katy!$A$1:$W$23</definedName>
    <definedName name="_xlnm.Print_Area" localSheetId="2">'Katy Schematic'!$A$1:$K$47</definedName>
    <definedName name="_xlnm.Print_Area" localSheetId="0">Waha!$A$1:$N$39</definedName>
  </definedNames>
  <calcPr calcId="92512"/>
</workbook>
</file>

<file path=xl/calcChain.xml><?xml version="1.0" encoding="utf-8"?>
<calcChain xmlns="http://schemas.openxmlformats.org/spreadsheetml/2006/main">
  <c r="D3" i="8" l="1"/>
  <c r="D4" i="8"/>
  <c r="D5" i="8"/>
  <c r="D8" i="8"/>
  <c r="D9" i="8"/>
  <c r="D10" i="8"/>
  <c r="D13" i="8"/>
  <c r="B19" i="8"/>
  <c r="C19" i="8"/>
  <c r="D19" i="8"/>
  <c r="L16" i="4"/>
  <c r="M25" i="4"/>
</calcChain>
</file>

<file path=xl/comments1.xml><?xml version="1.0" encoding="utf-8"?>
<comments xmlns="http://schemas.openxmlformats.org/spreadsheetml/2006/main">
  <authors>
    <author>Daren Farmer</author>
    <author>bhull</author>
  </authors>
  <commentList>
    <comment ref="M7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$0.01 fee for gas transported through this station.</t>
        </r>
      </text>
    </comment>
    <comment ref="M8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$0.01 fee for gas transported through this station.</t>
        </r>
      </text>
    </comment>
    <comment ref="M11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$0.01 fee for gas transported through this station.</t>
        </r>
      </text>
    </comment>
    <comment ref="K12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PGE reports (375,000)
</t>
        </r>
      </text>
    </comment>
    <comment ref="M12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Oasis reports the capactiy at 570,000.
</t>
        </r>
      </text>
    </comment>
    <comment ref="M13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$0.01 fee for gas transported through this station.</t>
        </r>
      </text>
    </comment>
    <comment ref="J16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Oasis reports the capactiy at 570,000.
</t>
        </r>
      </text>
    </comment>
    <comment ref="J17" authorId="1" shapeId="0">
      <text>
        <r>
          <rPr>
            <b/>
            <sz val="8"/>
            <color indexed="81"/>
            <rFont val="Tahoma"/>
          </rPr>
          <t>bhull:</t>
        </r>
        <r>
          <rPr>
            <sz val="8"/>
            <color indexed="81"/>
            <rFont val="Tahoma"/>
          </rPr>
          <t xml:space="preserve">
Block 16</t>
        </r>
      </text>
    </comment>
    <comment ref="M17" authorId="1" shapeId="0">
      <text>
        <r>
          <rPr>
            <b/>
            <sz val="8"/>
            <color indexed="81"/>
            <rFont val="Tahoma"/>
          </rPr>
          <t>bhull:</t>
        </r>
        <r>
          <rPr>
            <sz val="8"/>
            <color indexed="81"/>
            <rFont val="Tahoma"/>
          </rPr>
          <t xml:space="preserve">
TUFCO (100,000)</t>
        </r>
      </text>
    </comment>
    <comment ref="M18" authorId="1" shapeId="0">
      <text>
        <r>
          <rPr>
            <b/>
            <sz val="8"/>
            <color indexed="81"/>
            <rFont val="Tahoma"/>
          </rPr>
          <t>bhull:</t>
        </r>
        <r>
          <rPr>
            <sz val="8"/>
            <color indexed="81"/>
            <rFont val="Tahoma"/>
          </rPr>
          <t xml:space="preserve">
TUFCO (61,000)</t>
        </r>
      </text>
    </comment>
    <comment ref="G19" authorId="1" shapeId="0">
      <text>
        <r>
          <rPr>
            <b/>
            <sz val="8"/>
            <color indexed="81"/>
            <rFont val="Tahoma"/>
          </rPr>
          <t>bhull:</t>
        </r>
        <r>
          <rPr>
            <sz val="8"/>
            <color indexed="81"/>
            <rFont val="Tahoma"/>
          </rPr>
          <t xml:space="preserve">
reeves</t>
        </r>
      </text>
    </comment>
    <comment ref="J19" authorId="1" shapeId="0">
      <text>
        <r>
          <rPr>
            <b/>
            <sz val="8"/>
            <color indexed="81"/>
            <rFont val="Tahoma"/>
          </rPr>
          <t>bhull:</t>
        </r>
        <r>
          <rPr>
            <sz val="8"/>
            <color indexed="81"/>
            <rFont val="Tahoma"/>
          </rPr>
          <t xml:space="preserve">
delivery of 110,000 possible</t>
        </r>
      </text>
    </comment>
    <comment ref="J34" authorId="1" shapeId="0">
      <text>
        <r>
          <rPr>
            <b/>
            <sz val="8"/>
            <color indexed="81"/>
            <rFont val="Tahoma"/>
          </rPr>
          <t>bhull:</t>
        </r>
        <r>
          <rPr>
            <sz val="8"/>
            <color indexed="81"/>
            <rFont val="Tahoma"/>
          </rPr>
          <t xml:space="preserve">
(250,000) According to the Oasis website</t>
        </r>
      </text>
    </comment>
  </commentList>
</comments>
</file>

<file path=xl/comments2.xml><?xml version="1.0" encoding="utf-8"?>
<comments xmlns="http://schemas.openxmlformats.org/spreadsheetml/2006/main">
  <authors>
    <author>bhull</author>
  </authors>
  <commentList>
    <comment ref="W6" authorId="0" shapeId="0">
      <text>
        <r>
          <rPr>
            <b/>
            <sz val="8"/>
            <color indexed="81"/>
            <rFont val="Tahoma"/>
          </rPr>
          <t>bhull:</t>
        </r>
        <r>
          <rPr>
            <sz val="8"/>
            <color indexed="81"/>
            <rFont val="Tahoma"/>
          </rPr>
          <t xml:space="preserve">
total katy plant capacity is 300,000</t>
        </r>
      </text>
    </comment>
    <comment ref="G7" authorId="0" shapeId="0">
      <text>
        <r>
          <rPr>
            <b/>
            <sz val="8"/>
            <color indexed="81"/>
            <rFont val="Tahoma"/>
          </rPr>
          <t>bhull:</t>
        </r>
        <r>
          <rPr>
            <sz val="8"/>
            <color indexed="81"/>
            <rFont val="Tahoma"/>
          </rPr>
          <t xml:space="preserve">
delivery of 160,000</t>
        </r>
      </text>
    </comment>
    <comment ref="H7" authorId="0" shapeId="0">
      <text>
        <r>
          <rPr>
            <b/>
            <sz val="8"/>
            <color indexed="81"/>
            <rFont val="Tahoma"/>
          </rPr>
          <t>bhull:</t>
        </r>
        <r>
          <rPr>
            <sz val="8"/>
            <color indexed="81"/>
            <rFont val="Tahoma"/>
          </rPr>
          <t xml:space="preserve">
delivery of 160,000</t>
        </r>
      </text>
    </comment>
    <comment ref="I7" authorId="0" shapeId="0">
      <text>
        <r>
          <rPr>
            <b/>
            <sz val="8"/>
            <color indexed="81"/>
            <rFont val="Tahoma"/>
          </rPr>
          <t>bhull:</t>
        </r>
        <r>
          <rPr>
            <sz val="8"/>
            <color indexed="81"/>
            <rFont val="Tahoma"/>
          </rPr>
          <t xml:space="preserve">
delivery of 220,000</t>
        </r>
      </text>
    </comment>
    <comment ref="K7" authorId="0" shapeId="0">
      <text>
        <r>
          <rPr>
            <b/>
            <sz val="8"/>
            <color indexed="81"/>
            <rFont val="Tahoma"/>
          </rPr>
          <t>bhull:</t>
        </r>
        <r>
          <rPr>
            <sz val="8"/>
            <color indexed="81"/>
            <rFont val="Tahoma"/>
          </rPr>
          <t xml:space="preserve">
Reciept of 480,000</t>
        </r>
      </text>
    </comment>
    <comment ref="P7" authorId="0" shapeId="0">
      <text>
        <r>
          <rPr>
            <b/>
            <sz val="8"/>
            <color indexed="81"/>
            <rFont val="Tahoma"/>
          </rPr>
          <t>bhull:</t>
        </r>
        <r>
          <rPr>
            <sz val="8"/>
            <color indexed="81"/>
            <rFont val="Tahoma"/>
          </rPr>
          <t xml:space="preserve">
delivery of 160,000</t>
        </r>
      </text>
    </comment>
    <comment ref="R7" authorId="0" shapeId="0">
      <text>
        <r>
          <rPr>
            <b/>
            <sz val="8"/>
            <color indexed="81"/>
            <rFont val="Tahoma"/>
          </rPr>
          <t>bhull:</t>
        </r>
        <r>
          <rPr>
            <sz val="8"/>
            <color indexed="81"/>
            <rFont val="Tahoma"/>
          </rPr>
          <t xml:space="preserve">
delivery of 155,000 (Ship Channel) Tejas Energy Mustang LLC is 150,000 receipt and 165,000 delivery</t>
        </r>
      </text>
    </comment>
    <comment ref="S7" authorId="0" shapeId="0">
      <text>
        <r>
          <rPr>
            <b/>
            <sz val="8"/>
            <color indexed="81"/>
            <rFont val="Tahoma"/>
          </rPr>
          <t>bhull:</t>
        </r>
        <r>
          <rPr>
            <sz val="8"/>
            <color indexed="81"/>
            <rFont val="Tahoma"/>
          </rPr>
          <t xml:space="preserve">
delivery of 150,000</t>
        </r>
      </text>
    </comment>
    <comment ref="W7" authorId="0" shapeId="0">
      <text>
        <r>
          <rPr>
            <b/>
            <sz val="8"/>
            <color indexed="81"/>
            <rFont val="Tahoma"/>
          </rPr>
          <t>bhull:</t>
        </r>
        <r>
          <rPr>
            <sz val="8"/>
            <color indexed="81"/>
            <rFont val="Tahoma"/>
          </rPr>
          <t xml:space="preserve">
delivery of 240,000</t>
        </r>
      </text>
    </comment>
    <comment ref="S9" authorId="0" shapeId="0">
      <text>
        <r>
          <rPr>
            <b/>
            <sz val="8"/>
            <color indexed="81"/>
            <rFont val="Tahoma"/>
          </rPr>
          <t>bhull:</t>
        </r>
        <r>
          <rPr>
            <sz val="8"/>
            <color indexed="81"/>
            <rFont val="Tahoma"/>
          </rPr>
          <t xml:space="preserve">
receipt capability is 462,000</t>
        </r>
      </text>
    </comment>
    <comment ref="B10" authorId="0" shapeId="0">
      <text>
        <r>
          <rPr>
            <b/>
            <sz val="8"/>
            <color indexed="81"/>
            <rFont val="Tahoma"/>
          </rPr>
          <t>bhull:</t>
        </r>
        <r>
          <rPr>
            <sz val="8"/>
            <color indexed="81"/>
            <rFont val="Tahoma"/>
          </rPr>
          <t xml:space="preserve">
delivery of 160,000</t>
        </r>
      </text>
    </comment>
    <comment ref="I10" authorId="0" shapeId="0">
      <text>
        <r>
          <rPr>
            <b/>
            <sz val="8"/>
            <color indexed="81"/>
            <rFont val="Tahoma"/>
          </rPr>
          <t>bhull:</t>
        </r>
        <r>
          <rPr>
            <sz val="8"/>
            <color indexed="81"/>
            <rFont val="Tahoma"/>
          </rPr>
          <t xml:space="preserve">
receipt of 120,000</t>
        </r>
      </text>
    </comment>
    <comment ref="B11" authorId="0" shapeId="0">
      <text>
        <r>
          <rPr>
            <b/>
            <sz val="8"/>
            <color indexed="81"/>
            <rFont val="Tahoma"/>
          </rPr>
          <t>bhull:</t>
        </r>
        <r>
          <rPr>
            <sz val="8"/>
            <color indexed="81"/>
            <rFont val="Tahoma"/>
          </rPr>
          <t xml:space="preserve">
delivery of 160,000</t>
        </r>
      </text>
    </comment>
    <comment ref="K11" authorId="0" shapeId="0">
      <text>
        <r>
          <rPr>
            <b/>
            <sz val="8"/>
            <color indexed="81"/>
            <rFont val="Tahoma"/>
          </rPr>
          <t>bhull:</t>
        </r>
        <r>
          <rPr>
            <sz val="8"/>
            <color indexed="81"/>
            <rFont val="Tahoma"/>
          </rPr>
          <t xml:space="preserve">
hpl 1299 750,000MMBtu</t>
        </r>
      </text>
    </comment>
    <comment ref="L11" authorId="0" shapeId="0">
      <text>
        <r>
          <rPr>
            <b/>
            <sz val="8"/>
            <color indexed="81"/>
            <rFont val="Tahoma"/>
          </rPr>
          <t>bhull:</t>
        </r>
        <r>
          <rPr>
            <sz val="8"/>
            <color indexed="81"/>
            <rFont val="Tahoma"/>
          </rPr>
          <t xml:space="preserve">
delivery of 160,000</t>
        </r>
      </text>
    </comment>
    <comment ref="B12" authorId="0" shapeId="0">
      <text>
        <r>
          <rPr>
            <b/>
            <sz val="8"/>
            <color indexed="81"/>
            <rFont val="Tahoma"/>
          </rPr>
          <t>bhull:</t>
        </r>
        <r>
          <rPr>
            <sz val="8"/>
            <color indexed="81"/>
            <rFont val="Tahoma"/>
          </rPr>
          <t xml:space="preserve">
delivery of 220,000</t>
        </r>
      </text>
    </comment>
    <comment ref="G12" authorId="0" shapeId="0">
      <text>
        <r>
          <rPr>
            <b/>
            <sz val="8"/>
            <color indexed="81"/>
            <rFont val="Tahoma"/>
          </rPr>
          <t>bhull:</t>
        </r>
        <r>
          <rPr>
            <sz val="8"/>
            <color indexed="81"/>
            <rFont val="Tahoma"/>
          </rPr>
          <t xml:space="preserve">
receipt of 120,000</t>
        </r>
      </text>
    </comment>
    <comment ref="B15" authorId="0" shapeId="0">
      <text>
        <r>
          <rPr>
            <b/>
            <sz val="8"/>
            <color indexed="81"/>
            <rFont val="Tahoma"/>
          </rPr>
          <t>bhull:</t>
        </r>
        <r>
          <rPr>
            <sz val="8"/>
            <color indexed="81"/>
            <rFont val="Tahoma"/>
          </rPr>
          <t xml:space="preserve">
delivery of 155,000 (Ship Channel) Tejas Energy Mustang LLC is 150,000 receipt and 165,000 delivery</t>
        </r>
      </text>
    </comment>
    <comment ref="B16" authorId="0" shapeId="0">
      <text>
        <r>
          <rPr>
            <b/>
            <sz val="8"/>
            <color indexed="81"/>
            <rFont val="Tahoma"/>
          </rPr>
          <t>bhull:</t>
        </r>
        <r>
          <rPr>
            <sz val="8"/>
            <color indexed="81"/>
            <rFont val="Tahoma"/>
          </rPr>
          <t xml:space="preserve">
delivery of 150,000</t>
        </r>
      </text>
    </comment>
    <comment ref="F16" authorId="0" shapeId="0">
      <text>
        <r>
          <rPr>
            <b/>
            <sz val="8"/>
            <color indexed="81"/>
            <rFont val="Tahoma"/>
          </rPr>
          <t>bhull:</t>
        </r>
        <r>
          <rPr>
            <sz val="8"/>
            <color indexed="81"/>
            <rFont val="Tahoma"/>
          </rPr>
          <t xml:space="preserve">
receipt capability is 462,000</t>
        </r>
      </text>
    </comment>
    <comment ref="B20" authorId="0" shapeId="0">
      <text>
        <r>
          <rPr>
            <b/>
            <sz val="8"/>
            <color indexed="81"/>
            <rFont val="Tahoma"/>
          </rPr>
          <t>bhull:</t>
        </r>
        <r>
          <rPr>
            <sz val="8"/>
            <color indexed="81"/>
            <rFont val="Tahoma"/>
          </rPr>
          <t xml:space="preserve">
delivery of 240,000</t>
        </r>
      </text>
    </comment>
    <comment ref="H20" authorId="0" shapeId="0">
      <text>
        <r>
          <rPr>
            <b/>
            <sz val="8"/>
            <color indexed="81"/>
            <rFont val="Tahoma"/>
          </rPr>
          <t>bhull:</t>
        </r>
        <r>
          <rPr>
            <sz val="8"/>
            <color indexed="81"/>
            <rFont val="Tahoma"/>
          </rPr>
          <t xml:space="preserve">
delivery of 240,000</t>
        </r>
      </text>
    </comment>
  </commentList>
</comments>
</file>

<file path=xl/comments3.xml><?xml version="1.0" encoding="utf-8"?>
<comments xmlns="http://schemas.openxmlformats.org/spreadsheetml/2006/main">
  <authors>
    <author>bhull</author>
    <author>Daren Farmer</author>
  </authors>
  <commentList>
    <comment ref="C8" authorId="0" shapeId="0">
      <text>
        <r>
          <rPr>
            <b/>
            <sz val="8"/>
            <color indexed="81"/>
            <rFont val="Tahoma"/>
          </rPr>
          <t>bhull:</t>
        </r>
        <r>
          <rPr>
            <sz val="8"/>
            <color indexed="81"/>
            <rFont val="Tahoma"/>
          </rPr>
          <t xml:space="preserve">
not operational</t>
        </r>
      </text>
    </comment>
    <comment ref="H10" authorId="1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Valero Texoma</t>
        </r>
      </text>
    </comment>
    <comment ref="H12" authorId="0" shapeId="0">
      <text>
        <r>
          <rPr>
            <b/>
            <sz val="8"/>
            <color indexed="81"/>
            <rFont val="Tahoma"/>
          </rPr>
          <t>bhull:</t>
        </r>
        <r>
          <rPr>
            <sz val="8"/>
            <color indexed="81"/>
            <rFont val="Tahoma"/>
          </rPr>
          <t xml:space="preserve">
Beckville Point-Koch-Gateway</t>
        </r>
      </text>
    </comment>
    <comment ref="C16" authorId="1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McCormick
</t>
        </r>
      </text>
    </comment>
    <comment ref="C18" authorId="0" shapeId="0">
      <text>
        <r>
          <rPr>
            <b/>
            <sz val="8"/>
            <color indexed="81"/>
            <rFont val="Tahoma"/>
          </rPr>
          <t>bhull:</t>
        </r>
        <r>
          <rPr>
            <sz val="8"/>
            <color indexed="81"/>
            <rFont val="Tahoma"/>
          </rPr>
          <t xml:space="preserve">
often has pressure problems</t>
        </r>
      </text>
    </comment>
    <comment ref="C19" authorId="0" shapeId="0">
      <text>
        <r>
          <rPr>
            <b/>
            <sz val="8"/>
            <color indexed="81"/>
            <rFont val="Tahoma"/>
          </rPr>
          <t>bhull:</t>
        </r>
        <r>
          <rPr>
            <sz val="8"/>
            <color indexed="81"/>
            <rFont val="Tahoma"/>
          </rPr>
          <t xml:space="preserve">
Only firm take-away will flow</t>
        </r>
      </text>
    </comment>
    <comment ref="L20" authorId="1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Busby
</t>
        </r>
      </text>
    </comment>
  </commentList>
</comments>
</file>

<file path=xl/comments4.xml><?xml version="1.0" encoding="utf-8"?>
<comments xmlns="http://schemas.openxmlformats.org/spreadsheetml/2006/main">
  <authors>
    <author>bhull</author>
  </authors>
  <commentList>
    <comment ref="B9" authorId="0" shapeId="0">
      <text>
        <r>
          <rPr>
            <b/>
            <sz val="8"/>
            <color indexed="81"/>
            <rFont val="Tahoma"/>
          </rPr>
          <t>bhull:</t>
        </r>
        <r>
          <rPr>
            <sz val="8"/>
            <color indexed="81"/>
            <rFont val="Tahoma"/>
          </rPr>
          <t xml:space="preserve">
La Gloria point in Jim Wells County</t>
        </r>
      </text>
    </comment>
    <comment ref="B10" authorId="0" shapeId="0">
      <text>
        <r>
          <rPr>
            <b/>
            <sz val="8"/>
            <color indexed="81"/>
            <rFont val="Tahoma"/>
          </rPr>
          <t>bhull:</t>
        </r>
        <r>
          <rPr>
            <sz val="8"/>
            <color indexed="81"/>
            <rFont val="Tahoma"/>
          </rPr>
          <t xml:space="preserve">
additional 110,000 @ Riverside point in Nueces county</t>
        </r>
      </text>
    </comment>
    <comment ref="B11" authorId="0" shapeId="0">
      <text>
        <r>
          <rPr>
            <b/>
            <sz val="8"/>
            <color indexed="81"/>
            <rFont val="Tahoma"/>
          </rPr>
          <t>bhull:</t>
        </r>
        <r>
          <rPr>
            <sz val="8"/>
            <color indexed="81"/>
            <rFont val="Tahoma"/>
          </rPr>
          <t xml:space="preserve">
Falfurrias point in Jim Wells County</t>
        </r>
      </text>
    </comment>
    <comment ref="B15" authorId="0" shapeId="0">
      <text>
        <r>
          <rPr>
            <b/>
            <sz val="8"/>
            <color indexed="81"/>
            <rFont val="Tahoma"/>
          </rPr>
          <t>bhull:</t>
        </r>
        <r>
          <rPr>
            <sz val="8"/>
            <color indexed="81"/>
            <rFont val="Tahoma"/>
          </rPr>
          <t xml:space="preserve">
Sinton point in San Patricio county</t>
        </r>
      </text>
    </comment>
  </commentList>
</comments>
</file>

<file path=xl/sharedStrings.xml><?xml version="1.0" encoding="utf-8"?>
<sst xmlns="http://schemas.openxmlformats.org/spreadsheetml/2006/main" count="419" uniqueCount="181">
  <si>
    <t>Enron North America - Texas</t>
  </si>
  <si>
    <t>Trading Area Matrix</t>
  </si>
  <si>
    <t>Carthage</t>
  </si>
  <si>
    <t>Gulf South (Koch)</t>
  </si>
  <si>
    <t>Direct Interconnects</t>
  </si>
  <si>
    <t>Reliant (Noram)</t>
  </si>
  <si>
    <t>Indirect Interconnects</t>
  </si>
  <si>
    <t>Sonat</t>
  </si>
  <si>
    <t>Tetco</t>
  </si>
  <si>
    <t>Texas Gas Gathering</t>
  </si>
  <si>
    <t>Texas Gas Transmission</t>
  </si>
  <si>
    <t>ETXG</t>
  </si>
  <si>
    <t>750/day Processing Capacity</t>
  </si>
  <si>
    <t>TXU Lone Star</t>
  </si>
  <si>
    <t>Waha</t>
  </si>
  <si>
    <t>www.txu.com/us/ourbus/pipeline/findintercon/</t>
  </si>
  <si>
    <t>TXU</t>
  </si>
  <si>
    <t>Duke Guadalupe</t>
  </si>
  <si>
    <t>Bi-directional</t>
  </si>
  <si>
    <t>$0.01 fee for gas transported through this station</t>
  </si>
  <si>
    <t>El Paso Nat - Midland Co.</t>
  </si>
  <si>
    <t>Mi Vida/Richardson Line X2</t>
  </si>
  <si>
    <t>Delivery</t>
  </si>
  <si>
    <t>Northern - Midland Co.</t>
  </si>
  <si>
    <t>Oasis PL</t>
  </si>
  <si>
    <t>Receipt</t>
  </si>
  <si>
    <t>Transwestern Ward</t>
  </si>
  <si>
    <t>Transwestern Pecos</t>
  </si>
  <si>
    <t>Conoco - Sterling Plt</t>
  </si>
  <si>
    <t>Conoco - Conger-Sterling Co</t>
  </si>
  <si>
    <t>Oneok Westex Glasscock</t>
  </si>
  <si>
    <t>????</t>
  </si>
  <si>
    <t>Oneok Westex Midland Co.</t>
  </si>
  <si>
    <t>Katy</t>
  </si>
  <si>
    <t>Aquila Storage Katy IC</t>
  </si>
  <si>
    <t>Gulf Coast Natural Ft Bend Co</t>
  </si>
  <si>
    <t>Gulf South PL Ft Bend Co.</t>
  </si>
  <si>
    <t>Tejas Katy IC</t>
  </si>
  <si>
    <t>Tejas Ship Channel Katy IC</t>
  </si>
  <si>
    <t>an additional $0.015 per mmbtu and 0.5% retention for gas delivered at this station for compression</t>
  </si>
  <si>
    <t>Tennessee Waller Co</t>
  </si>
  <si>
    <t>Texas Eastern Waller Co</t>
  </si>
  <si>
    <t>an additional $0.01 per mmbtu and 0.5% retention for gas delivered at this station for compression</t>
  </si>
  <si>
    <t>Agua Dulce</t>
  </si>
  <si>
    <t>El Paso</t>
  </si>
  <si>
    <t>NNG</t>
  </si>
  <si>
    <t xml:space="preserve"> </t>
  </si>
  <si>
    <t>NGPL</t>
  </si>
  <si>
    <t>Koch Midstream</t>
  </si>
  <si>
    <t>HPL</t>
  </si>
  <si>
    <t>+-50,000</t>
  </si>
  <si>
    <t>+-80,000</t>
  </si>
  <si>
    <t>DEFS</t>
  </si>
  <si>
    <t>PGEV</t>
  </si>
  <si>
    <t>Tejas</t>
  </si>
  <si>
    <t>PG&amp;E</t>
  </si>
  <si>
    <t>Midcon</t>
  </si>
  <si>
    <t xml:space="preserve">Channel </t>
  </si>
  <si>
    <t xml:space="preserve">Dow </t>
  </si>
  <si>
    <t>Tennessee</t>
  </si>
  <si>
    <t>Transco</t>
  </si>
  <si>
    <t>Exxon King Ranch Plant</t>
  </si>
  <si>
    <t>Lobo (Conoco)</t>
  </si>
  <si>
    <t>Channel</t>
  </si>
  <si>
    <t xml:space="preserve">Tejas </t>
  </si>
  <si>
    <t>Exxon Katy Plant</t>
  </si>
  <si>
    <t>Amoco (Tejas)</t>
  </si>
  <si>
    <t>Oasis</t>
  </si>
  <si>
    <t xml:space="preserve">HPL </t>
  </si>
  <si>
    <t>Aquila Storage</t>
  </si>
  <si>
    <t>+-250,000</t>
  </si>
  <si>
    <t>+-150,000</t>
  </si>
  <si>
    <t>+-145,000</t>
  </si>
  <si>
    <t>+-140,000</t>
  </si>
  <si>
    <t>+-220,000</t>
  </si>
  <si>
    <t>+-210,000</t>
  </si>
  <si>
    <t>+-195,000</t>
  </si>
  <si>
    <t>+-230,000</t>
  </si>
  <si>
    <t>Koch</t>
  </si>
  <si>
    <t>+-155,000</t>
  </si>
  <si>
    <t>+-130,000</t>
  </si>
  <si>
    <t>http://www.aquila.com/northamerica/services/capacity/katy/faccap.html</t>
  </si>
  <si>
    <t>+-570,000</t>
  </si>
  <si>
    <t>Koch Waha</t>
  </si>
  <si>
    <t>+-200,000</t>
  </si>
  <si>
    <t>Tufco Waha</t>
  </si>
  <si>
    <t>Westar</t>
  </si>
  <si>
    <t>+-102,000</t>
  </si>
  <si>
    <t>+-96,000</t>
  </si>
  <si>
    <t>Trunkline</t>
  </si>
  <si>
    <t>+-60,000</t>
  </si>
  <si>
    <t>Koch-Gateway</t>
  </si>
  <si>
    <t>KMPL</t>
  </si>
  <si>
    <t>compressors only</t>
  </si>
  <si>
    <t>EastransLP</t>
  </si>
  <si>
    <t>TW</t>
  </si>
  <si>
    <t>Duke</t>
  </si>
  <si>
    <t>+-360,000</t>
  </si>
  <si>
    <t>+-85,000</t>
  </si>
  <si>
    <t>(320,000)/100,000</t>
  </si>
  <si>
    <t>320,000/(100,000)</t>
  </si>
  <si>
    <t>-110,000/+502,000</t>
  </si>
  <si>
    <t>+110,000/-502,000</t>
  </si>
  <si>
    <t>Gomez Plant</t>
  </si>
  <si>
    <t>PG&amp;E Valero</t>
  </si>
  <si>
    <t xml:space="preserve"> TXU (Lone Star)</t>
  </si>
  <si>
    <t>+-300,000</t>
  </si>
  <si>
    <t xml:space="preserve">NGPL </t>
  </si>
  <si>
    <t>DFS Coyanosa (125/d)</t>
  </si>
  <si>
    <t>DFS Waha (125/d)</t>
  </si>
  <si>
    <t>DFS Pegasus (100/d)</t>
  </si>
  <si>
    <t>??</t>
  </si>
  <si>
    <t>DFS Spraberry Plt (60)</t>
  </si>
  <si>
    <t>+-190,000</t>
  </si>
  <si>
    <t>El Paso Nat</t>
  </si>
  <si>
    <t>Aquila</t>
  </si>
  <si>
    <t>Midcon (Kinder Morgan)</t>
  </si>
  <si>
    <t>Guadalupe</t>
  </si>
  <si>
    <t xml:space="preserve">Transco </t>
  </si>
  <si>
    <t xml:space="preserve">Exxon Katy Plant </t>
  </si>
  <si>
    <t>+480,000/-230,000</t>
  </si>
  <si>
    <t>-480,000/+230,000</t>
  </si>
  <si>
    <t xml:space="preserve">Guadalupe </t>
  </si>
  <si>
    <t>+75,000/-120,000</t>
  </si>
  <si>
    <t>Eastrans (Wet line)</t>
  </si>
  <si>
    <t>ETXG Carthage Plant</t>
  </si>
  <si>
    <t>Tenn</t>
  </si>
  <si>
    <t xml:space="preserve">Tennesee </t>
  </si>
  <si>
    <t>Tx Gas</t>
  </si>
  <si>
    <t>Koch Mid</t>
  </si>
  <si>
    <t>Gulf South</t>
  </si>
  <si>
    <t>+-100,000</t>
  </si>
  <si>
    <t>Reliant</t>
  </si>
  <si>
    <t>NNG/SID RICHARDSON JAL LEA</t>
  </si>
  <si>
    <t>Capacity</t>
  </si>
  <si>
    <t>Vol</t>
  </si>
  <si>
    <t>Avail</t>
  </si>
  <si>
    <t>NNG/SID RICHARDSON UPTON COUNTY</t>
  </si>
  <si>
    <t>R/D</t>
  </si>
  <si>
    <t>R</t>
  </si>
  <si>
    <t>D</t>
  </si>
  <si>
    <t>SID RICHARDSON BASS HALLEY PLANT</t>
  </si>
  <si>
    <t>SID RICHARDSON HALLEY FUEL</t>
  </si>
  <si>
    <t>SID RICHARDSON KEYSTONE WINKLER PLANT</t>
  </si>
  <si>
    <t>RICHARDSON KEYSTONE PLANT</t>
  </si>
  <si>
    <t>Winkler County</t>
  </si>
  <si>
    <t>COYANOSA PLT RESIDUE</t>
  </si>
  <si>
    <t>Total:</t>
  </si>
  <si>
    <t>Richardson Points</t>
  </si>
  <si>
    <t>Lea</t>
  </si>
  <si>
    <t>Upton</t>
  </si>
  <si>
    <t>Pecos</t>
  </si>
  <si>
    <t>Sid Richardson Keystone Winkler Plant</t>
  </si>
  <si>
    <t>Sid Richardson Halley Fuel</t>
  </si>
  <si>
    <t>Sid Richardson Jal Lea</t>
  </si>
  <si>
    <t>Sid Richardson Upton County</t>
  </si>
  <si>
    <t>Location</t>
  </si>
  <si>
    <t>By Pipeline</t>
  </si>
  <si>
    <t>By Plant</t>
  </si>
  <si>
    <t>???</t>
  </si>
  <si>
    <t>Not Tied</t>
  </si>
  <si>
    <t>Sid Richardson Mi Vida</t>
  </si>
  <si>
    <t>+-57,000</t>
  </si>
  <si>
    <t>Sid Ridhardson Header (Old Delhi)</t>
  </si>
  <si>
    <t>Inactive</t>
  </si>
  <si>
    <t>Sid Richardson Encina/Coranado Header</t>
  </si>
  <si>
    <t>Sid Richardson Tippett</t>
  </si>
  <si>
    <t>-63,000/+57,000</t>
  </si>
  <si>
    <t>-48,000/+53,000</t>
  </si>
  <si>
    <t>Sid Richardson Coyanosa</t>
  </si>
  <si>
    <t>+-35,000</t>
  </si>
  <si>
    <t>Simplified Pipeline Schematic</t>
  </si>
  <si>
    <t>Katy, Texas</t>
  </si>
  <si>
    <t xml:space="preserve">Exxon </t>
  </si>
  <si>
    <t>Lone Star</t>
  </si>
  <si>
    <t>Dow</t>
  </si>
  <si>
    <t>Aquila Stg</t>
  </si>
  <si>
    <t>Trunk</t>
  </si>
  <si>
    <t>Exxon</t>
  </si>
  <si>
    <t>+230,-480</t>
  </si>
  <si>
    <t>Tail Gate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</si>
</sst>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26" x14ac:knownFonts="1">
    <font>
      <sz val="10"/>
      <name val="Arial"/>
    </font>
    <font>
      <sz val="10"/>
      <name val="Arial"/>
    </font>
    <font>
      <b/>
      <sz val="12"/>
      <color indexed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indexed="10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u/>
      <sz val="10"/>
      <color indexed="12"/>
      <name val="Arial"/>
    </font>
    <font>
      <sz val="8"/>
      <color indexed="12"/>
      <name val="Arial"/>
      <family val="2"/>
    </font>
    <font>
      <b/>
      <sz val="8"/>
      <color indexed="12"/>
      <name val="Arial"/>
      <family val="2"/>
    </font>
    <font>
      <sz val="10"/>
      <color indexed="8"/>
      <name val="Arial"/>
    </font>
    <font>
      <b/>
      <sz val="10"/>
      <name val="Arial"/>
      <family val="2"/>
    </font>
    <font>
      <sz val="8"/>
      <color indexed="8"/>
      <name val="Arial"/>
      <family val="2"/>
    </font>
    <font>
      <b/>
      <sz val="8"/>
      <color indexed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0"/>
      <color indexed="10"/>
      <name val="Arial"/>
      <family val="2"/>
    </font>
    <font>
      <sz val="10"/>
      <color indexed="12"/>
      <name val="Arial"/>
      <family val="2"/>
    </font>
    <font>
      <sz val="10"/>
      <color indexed="14"/>
      <name val="Arial"/>
      <family val="2"/>
    </font>
    <font>
      <sz val="10"/>
      <color indexed="11"/>
      <name val="Arial"/>
      <family val="2"/>
    </font>
    <font>
      <sz val="10"/>
      <color indexed="44"/>
      <name val="Arial"/>
      <family val="2"/>
    </font>
    <font>
      <sz val="10"/>
      <color indexed="52"/>
      <name val="Arial"/>
      <family val="2"/>
    </font>
    <font>
      <sz val="10"/>
      <color indexed="57"/>
      <name val="Arial"/>
      <family val="2"/>
    </font>
    <font>
      <sz val="10"/>
      <color indexed="61"/>
      <name val="Arial"/>
      <family val="2"/>
    </font>
    <font>
      <sz val="10"/>
      <color indexed="2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0"/>
        <bgColor indexed="64"/>
      </patternFill>
    </fill>
  </fills>
  <borders count="36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>
      <alignment vertical="top"/>
      <protection locked="0"/>
    </xf>
    <xf numFmtId="0" fontId="11" fillId="0" borderId="0"/>
  </cellStyleXfs>
  <cellXfs count="174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8" fillId="0" borderId="0" xfId="2" applyAlignment="1" applyProtection="1"/>
    <xf numFmtId="165" fontId="4" fillId="0" borderId="0" xfId="1" applyNumberFormat="1" applyFont="1"/>
    <xf numFmtId="165" fontId="3" fillId="0" borderId="0" xfId="1" applyNumberFormat="1" applyFont="1"/>
    <xf numFmtId="0" fontId="10" fillId="0" borderId="0" xfId="0" applyFont="1" applyAlignment="1">
      <alignment horizontal="center"/>
    </xf>
    <xf numFmtId="38" fontId="4" fillId="0" borderId="0" xfId="0" applyNumberFormat="1" applyFont="1"/>
    <xf numFmtId="38" fontId="4" fillId="0" borderId="0" xfId="1" applyNumberFormat="1" applyFont="1"/>
    <xf numFmtId="0" fontId="4" fillId="0" borderId="0" xfId="0" applyFont="1" applyFill="1"/>
    <xf numFmtId="165" fontId="4" fillId="0" borderId="0" xfId="1" applyNumberFormat="1" applyFont="1" applyFill="1"/>
    <xf numFmtId="0" fontId="13" fillId="0" borderId="1" xfId="3" applyFont="1" applyFill="1" applyBorder="1" applyAlignment="1">
      <alignment horizontal="left" wrapText="1"/>
    </xf>
    <xf numFmtId="3" fontId="4" fillId="0" borderId="0" xfId="0" applyNumberFormat="1" applyFont="1"/>
    <xf numFmtId="0" fontId="3" fillId="0" borderId="0" xfId="0" applyFont="1" applyAlignment="1">
      <alignment horizontal="center"/>
    </xf>
    <xf numFmtId="0" fontId="13" fillId="0" borderId="0" xfId="3" applyFont="1" applyFill="1" applyBorder="1" applyAlignment="1">
      <alignment horizontal="left" wrapText="1"/>
    </xf>
    <xf numFmtId="0" fontId="3" fillId="0" borderId="0" xfId="0" applyFont="1" applyAlignment="1">
      <alignment horizontal="right"/>
    </xf>
    <xf numFmtId="0" fontId="3" fillId="0" borderId="0" xfId="0" applyFont="1" applyFill="1"/>
    <xf numFmtId="0" fontId="0" fillId="0" borderId="0" xfId="0" applyFill="1"/>
    <xf numFmtId="0" fontId="8" fillId="0" borderId="0" xfId="2" applyFill="1" applyAlignment="1" applyProtection="1"/>
    <xf numFmtId="0" fontId="10" fillId="0" borderId="2" xfId="0" applyFont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10" fillId="0" borderId="3" xfId="0" applyFont="1" applyBorder="1" applyAlignment="1">
      <alignment horizontal="center"/>
    </xf>
    <xf numFmtId="165" fontId="10" fillId="0" borderId="3" xfId="1" applyNumberFormat="1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4" fillId="2" borderId="5" xfId="0" applyFont="1" applyFill="1" applyBorder="1"/>
    <xf numFmtId="38" fontId="4" fillId="0" borderId="6" xfId="0" applyNumberFormat="1" applyFont="1" applyFill="1" applyBorder="1"/>
    <xf numFmtId="0" fontId="4" fillId="0" borderId="6" xfId="0" applyFont="1" applyBorder="1"/>
    <xf numFmtId="0" fontId="4" fillId="0" borderId="6" xfId="0" applyFont="1" applyFill="1" applyBorder="1"/>
    <xf numFmtId="38" fontId="4" fillId="0" borderId="6" xfId="0" applyNumberFormat="1" applyFont="1" applyBorder="1"/>
    <xf numFmtId="38" fontId="4" fillId="0" borderId="6" xfId="0" quotePrefix="1" applyNumberFormat="1" applyFont="1" applyFill="1" applyBorder="1" applyAlignment="1">
      <alignment horizontal="right"/>
    </xf>
    <xf numFmtId="38" fontId="4" fillId="0" borderId="6" xfId="0" quotePrefix="1" applyNumberFormat="1" applyFont="1" applyBorder="1" applyAlignment="1">
      <alignment horizontal="right"/>
    </xf>
    <xf numFmtId="0" fontId="4" fillId="0" borderId="7" xfId="0" applyFont="1" applyBorder="1"/>
    <xf numFmtId="0" fontId="4" fillId="0" borderId="8" xfId="0" applyFont="1" applyBorder="1"/>
    <xf numFmtId="38" fontId="4" fillId="2" borderId="9" xfId="0" applyNumberFormat="1" applyFont="1" applyFill="1" applyBorder="1"/>
    <xf numFmtId="0" fontId="4" fillId="0" borderId="9" xfId="0" applyFont="1" applyBorder="1"/>
    <xf numFmtId="0" fontId="4" fillId="0" borderId="9" xfId="0" applyFont="1" applyFill="1" applyBorder="1"/>
    <xf numFmtId="38" fontId="4" fillId="0" borderId="9" xfId="0" applyNumberFormat="1" applyFont="1" applyFill="1" applyBorder="1"/>
    <xf numFmtId="38" fontId="4" fillId="0" borderId="9" xfId="0" applyNumberFormat="1" applyFont="1" applyBorder="1"/>
    <xf numFmtId="38" fontId="4" fillId="0" borderId="9" xfId="0" applyNumberFormat="1" applyFont="1" applyFill="1" applyBorder="1" applyAlignment="1">
      <alignment horizontal="right"/>
    </xf>
    <xf numFmtId="38" fontId="4" fillId="0" borderId="9" xfId="0" quotePrefix="1" applyNumberFormat="1" applyFont="1" applyFill="1" applyBorder="1"/>
    <xf numFmtId="38" fontId="4" fillId="0" borderId="9" xfId="0" quotePrefix="1" applyNumberFormat="1" applyFont="1" applyBorder="1" applyAlignment="1">
      <alignment horizontal="right"/>
    </xf>
    <xf numFmtId="0" fontId="4" fillId="0" borderId="10" xfId="0" applyFont="1" applyBorder="1"/>
    <xf numFmtId="0" fontId="4" fillId="2" borderId="9" xfId="0" applyFont="1" applyFill="1" applyBorder="1"/>
    <xf numFmtId="38" fontId="4" fillId="0" borderId="9" xfId="0" quotePrefix="1" applyNumberFormat="1" applyFont="1" applyFill="1" applyBorder="1" applyAlignment="1">
      <alignment horizontal="right"/>
    </xf>
    <xf numFmtId="165" fontId="4" fillId="0" borderId="10" xfId="1" applyNumberFormat="1" applyFont="1" applyFill="1" applyBorder="1"/>
    <xf numFmtId="165" fontId="4" fillId="0" borderId="9" xfId="1" applyNumberFormat="1" applyFont="1" applyFill="1" applyBorder="1"/>
    <xf numFmtId="0" fontId="4" fillId="0" borderId="10" xfId="0" quotePrefix="1" applyFont="1" applyFill="1" applyBorder="1" applyAlignment="1">
      <alignment horizontal="right"/>
    </xf>
    <xf numFmtId="38" fontId="4" fillId="0" borderId="8" xfId="0" quotePrefix="1" applyNumberFormat="1" applyFont="1" applyFill="1" applyBorder="1" applyAlignment="1">
      <alignment horizontal="right"/>
    </xf>
    <xf numFmtId="38" fontId="4" fillId="0" borderId="10" xfId="0" quotePrefix="1" applyNumberFormat="1" applyFont="1" applyFill="1" applyBorder="1" applyAlignment="1">
      <alignment horizontal="right"/>
    </xf>
    <xf numFmtId="165" fontId="4" fillId="0" borderId="9" xfId="1" applyNumberFormat="1" applyFont="1" applyBorder="1"/>
    <xf numFmtId="3" fontId="4" fillId="0" borderId="8" xfId="0" applyNumberFormat="1" applyFont="1" applyBorder="1"/>
    <xf numFmtId="3" fontId="4" fillId="0" borderId="9" xfId="0" applyNumberFormat="1" applyFont="1" applyBorder="1"/>
    <xf numFmtId="3" fontId="4" fillId="0" borderId="11" xfId="0" applyNumberFormat="1" applyFont="1" applyBorder="1"/>
    <xf numFmtId="38" fontId="4" fillId="0" borderId="12" xfId="0" applyNumberFormat="1" applyFont="1" applyFill="1" applyBorder="1"/>
    <xf numFmtId="3" fontId="4" fillId="0" borderId="12" xfId="0" applyNumberFormat="1" applyFont="1" applyBorder="1"/>
    <xf numFmtId="0" fontId="4" fillId="0" borderId="12" xfId="0" applyFont="1" applyBorder="1"/>
    <xf numFmtId="38" fontId="4" fillId="0" borderId="12" xfId="0" applyNumberFormat="1" applyFont="1" applyBorder="1"/>
    <xf numFmtId="165" fontId="4" fillId="0" borderId="12" xfId="1" applyNumberFormat="1" applyFont="1" applyBorder="1"/>
    <xf numFmtId="0" fontId="4" fillId="0" borderId="13" xfId="0" applyFont="1" applyBorder="1"/>
    <xf numFmtId="0" fontId="9" fillId="0" borderId="14" xfId="0" applyFont="1" applyBorder="1"/>
    <xf numFmtId="0" fontId="9" fillId="0" borderId="15" xfId="0" applyFont="1" applyBorder="1"/>
    <xf numFmtId="0" fontId="4" fillId="0" borderId="15" xfId="0" applyFont="1" applyBorder="1"/>
    <xf numFmtId="0" fontId="4" fillId="0" borderId="16" xfId="0" applyFont="1" applyBorder="1"/>
    <xf numFmtId="0" fontId="5" fillId="0" borderId="2" xfId="0" applyFont="1" applyBorder="1"/>
    <xf numFmtId="0" fontId="10" fillId="0" borderId="3" xfId="0" applyFont="1" applyBorder="1"/>
    <xf numFmtId="165" fontId="10" fillId="0" borderId="4" xfId="1" applyNumberFormat="1" applyFont="1" applyBorder="1" applyAlignment="1">
      <alignment horizontal="center"/>
    </xf>
    <xf numFmtId="38" fontId="4" fillId="0" borderId="6" xfId="1" quotePrefix="1" applyNumberFormat="1" applyFont="1" applyFill="1" applyBorder="1"/>
    <xf numFmtId="38" fontId="4" fillId="0" borderId="6" xfId="0" quotePrefix="1" applyNumberFormat="1" applyFont="1" applyFill="1" applyBorder="1"/>
    <xf numFmtId="38" fontId="4" fillId="0" borderId="6" xfId="1" quotePrefix="1" applyNumberFormat="1" applyFont="1" applyFill="1" applyBorder="1" applyAlignment="1">
      <alignment horizontal="right"/>
    </xf>
    <xf numFmtId="38" fontId="4" fillId="0" borderId="6" xfId="1" applyNumberFormat="1" applyFont="1" applyFill="1" applyBorder="1"/>
    <xf numFmtId="0" fontId="4" fillId="0" borderId="6" xfId="0" quotePrefix="1" applyFont="1" applyFill="1" applyBorder="1"/>
    <xf numFmtId="38" fontId="4" fillId="0" borderId="7" xfId="1" quotePrefix="1" applyNumberFormat="1" applyFont="1" applyFill="1" applyBorder="1" applyAlignment="1">
      <alignment horizontal="right"/>
    </xf>
    <xf numFmtId="0" fontId="4" fillId="0" borderId="8" xfId="0" quotePrefix="1" applyFont="1" applyFill="1" applyBorder="1" applyAlignment="1">
      <alignment horizontal="right"/>
    </xf>
    <xf numFmtId="38" fontId="4" fillId="2" borderId="9" xfId="1" applyNumberFormat="1" applyFont="1" applyFill="1" applyBorder="1"/>
    <xf numFmtId="38" fontId="4" fillId="0" borderId="9" xfId="1" applyNumberFormat="1" applyFont="1" applyFill="1" applyBorder="1"/>
    <xf numFmtId="38" fontId="4" fillId="0" borderId="9" xfId="1" applyNumberFormat="1" applyFont="1" applyFill="1" applyBorder="1" applyAlignment="1">
      <alignment horizontal="right"/>
    </xf>
    <xf numFmtId="38" fontId="4" fillId="0" borderId="10" xfId="1" applyNumberFormat="1" applyFont="1" applyFill="1" applyBorder="1"/>
    <xf numFmtId="38" fontId="4" fillId="0" borderId="8" xfId="1" quotePrefix="1" applyNumberFormat="1" applyFont="1" applyFill="1" applyBorder="1" applyAlignment="1">
      <alignment horizontal="right"/>
    </xf>
    <xf numFmtId="38" fontId="4" fillId="0" borderId="9" xfId="1" quotePrefix="1" applyNumberFormat="1" applyFont="1" applyFill="1" applyBorder="1"/>
    <xf numFmtId="38" fontId="4" fillId="0" borderId="9" xfId="1" quotePrefix="1" applyNumberFormat="1" applyFont="1" applyFill="1" applyBorder="1" applyAlignment="1">
      <alignment horizontal="right"/>
    </xf>
    <xf numFmtId="38" fontId="4" fillId="0" borderId="10" xfId="1" quotePrefix="1" applyNumberFormat="1" applyFont="1" applyFill="1" applyBorder="1" applyAlignment="1">
      <alignment horizontal="right"/>
    </xf>
    <xf numFmtId="0" fontId="4" fillId="0" borderId="8" xfId="0" applyFont="1" applyFill="1" applyBorder="1" applyAlignment="1">
      <alignment horizontal="right"/>
    </xf>
    <xf numFmtId="38" fontId="4" fillId="2" borderId="10" xfId="1" applyNumberFormat="1" applyFont="1" applyFill="1" applyBorder="1"/>
    <xf numFmtId="0" fontId="4" fillId="0" borderId="8" xfId="0" applyFont="1" applyFill="1" applyBorder="1"/>
    <xf numFmtId="0" fontId="4" fillId="0" borderId="11" xfId="0" applyFont="1" applyFill="1" applyBorder="1" applyAlignment="1">
      <alignment horizontal="right"/>
    </xf>
    <xf numFmtId="38" fontId="4" fillId="0" borderId="12" xfId="1" applyNumberFormat="1" applyFont="1" applyFill="1" applyBorder="1"/>
    <xf numFmtId="0" fontId="4" fillId="0" borderId="12" xfId="0" applyFont="1" applyFill="1" applyBorder="1"/>
    <xf numFmtId="38" fontId="4" fillId="0" borderId="13" xfId="1" applyNumberFormat="1" applyFont="1" applyFill="1" applyBorder="1"/>
    <xf numFmtId="0" fontId="5" fillId="0" borderId="17" xfId="0" applyFont="1" applyBorder="1"/>
    <xf numFmtId="165" fontId="4" fillId="0" borderId="6" xfId="1" applyNumberFormat="1" applyFont="1" applyFill="1" applyBorder="1"/>
    <xf numFmtId="165" fontId="4" fillId="0" borderId="6" xfId="1" applyNumberFormat="1" applyFont="1" applyBorder="1"/>
    <xf numFmtId="165" fontId="4" fillId="0" borderId="7" xfId="1" applyNumberFormat="1" applyFont="1" applyBorder="1"/>
    <xf numFmtId="165" fontId="4" fillId="0" borderId="9" xfId="1" quotePrefix="1" applyNumberFormat="1" applyFont="1" applyFill="1" applyBorder="1" applyAlignment="1">
      <alignment horizontal="right"/>
    </xf>
    <xf numFmtId="165" fontId="4" fillId="0" borderId="9" xfId="1" quotePrefix="1" applyNumberFormat="1" applyFont="1" applyFill="1" applyBorder="1"/>
    <xf numFmtId="165" fontId="4" fillId="2" borderId="9" xfId="1" applyNumberFormat="1" applyFont="1" applyFill="1" applyBorder="1"/>
    <xf numFmtId="165" fontId="4" fillId="0" borderId="10" xfId="1" applyNumberFormat="1" applyFont="1" applyBorder="1"/>
    <xf numFmtId="165" fontId="4" fillId="2" borderId="9" xfId="1" quotePrefix="1" applyNumberFormat="1" applyFont="1" applyFill="1" applyBorder="1" applyAlignment="1">
      <alignment horizontal="right"/>
    </xf>
    <xf numFmtId="165" fontId="4" fillId="2" borderId="10" xfId="1" applyNumberFormat="1" applyFont="1" applyFill="1" applyBorder="1"/>
    <xf numFmtId="0" fontId="4" fillId="0" borderId="11" xfId="0" applyFont="1" applyBorder="1"/>
    <xf numFmtId="165" fontId="4" fillId="0" borderId="13" xfId="1" applyNumberFormat="1" applyFont="1" applyBorder="1"/>
    <xf numFmtId="0" fontId="4" fillId="0" borderId="14" xfId="0" applyFont="1" applyBorder="1"/>
    <xf numFmtId="38" fontId="4" fillId="0" borderId="6" xfId="1" applyNumberFormat="1" applyFont="1" applyBorder="1"/>
    <xf numFmtId="38" fontId="4" fillId="0" borderId="7" xfId="1" applyNumberFormat="1" applyFont="1" applyBorder="1"/>
    <xf numFmtId="38" fontId="4" fillId="0" borderId="9" xfId="1" applyNumberFormat="1" applyFont="1" applyBorder="1"/>
    <xf numFmtId="38" fontId="4" fillId="0" borderId="10" xfId="1" applyNumberFormat="1" applyFont="1" applyBorder="1"/>
    <xf numFmtId="38" fontId="4" fillId="0" borderId="12" xfId="1" applyNumberFormat="1" applyFont="1" applyBorder="1"/>
    <xf numFmtId="38" fontId="4" fillId="0" borderId="13" xfId="1" applyNumberFormat="1" applyFont="1" applyBorder="1"/>
    <xf numFmtId="38" fontId="4" fillId="0" borderId="18" xfId="1" applyNumberFormat="1" applyFont="1" applyBorder="1"/>
    <xf numFmtId="38" fontId="4" fillId="0" borderId="19" xfId="1" applyNumberFormat="1" applyFont="1" applyBorder="1"/>
    <xf numFmtId="38" fontId="4" fillId="0" borderId="20" xfId="1" applyNumberFormat="1" applyFont="1" applyBorder="1"/>
    <xf numFmtId="0" fontId="4" fillId="0" borderId="21" xfId="0" applyFont="1" applyBorder="1"/>
    <xf numFmtId="0" fontId="4" fillId="0" borderId="22" xfId="0" applyFont="1" applyBorder="1"/>
    <xf numFmtId="38" fontId="4" fillId="0" borderId="23" xfId="0" applyNumberFormat="1" applyFont="1" applyFill="1" applyBorder="1"/>
    <xf numFmtId="0" fontId="4" fillId="0" borderId="23" xfId="0" applyFont="1" applyBorder="1"/>
    <xf numFmtId="0" fontId="4" fillId="0" borderId="23" xfId="0" applyFont="1" applyFill="1" applyBorder="1"/>
    <xf numFmtId="38" fontId="4" fillId="0" borderId="23" xfId="0" applyNumberFormat="1" applyFont="1" applyBorder="1"/>
    <xf numFmtId="0" fontId="4" fillId="0" borderId="24" xfId="0" applyFont="1" applyBorder="1"/>
    <xf numFmtId="165" fontId="4" fillId="0" borderId="12" xfId="1" applyNumberFormat="1" applyFont="1" applyFill="1" applyBorder="1"/>
    <xf numFmtId="38" fontId="4" fillId="0" borderId="12" xfId="0" applyNumberFormat="1" applyFont="1" applyFill="1" applyBorder="1" applyAlignment="1">
      <alignment horizontal="right"/>
    </xf>
    <xf numFmtId="38" fontId="4" fillId="0" borderId="12" xfId="0" quotePrefix="1" applyNumberFormat="1" applyFont="1" applyFill="1" applyBorder="1" applyAlignment="1">
      <alignment horizontal="right"/>
    </xf>
    <xf numFmtId="0" fontId="4" fillId="2" borderId="13" xfId="0" applyFont="1" applyFill="1" applyBorder="1"/>
    <xf numFmtId="0" fontId="9" fillId="0" borderId="25" xfId="0" applyFont="1" applyBorder="1"/>
    <xf numFmtId="0" fontId="9" fillId="0" borderId="26" xfId="0" applyFont="1" applyBorder="1"/>
    <xf numFmtId="0" fontId="9" fillId="0" borderId="27" xfId="0" applyFont="1" applyBorder="1"/>
    <xf numFmtId="0" fontId="14" fillId="0" borderId="4" xfId="0" applyFont="1" applyBorder="1"/>
    <xf numFmtId="0" fontId="4" fillId="3" borderId="28" xfId="0" applyFont="1" applyFill="1" applyBorder="1"/>
    <xf numFmtId="0" fontId="4" fillId="3" borderId="29" xfId="0" applyFont="1" applyFill="1" applyBorder="1"/>
    <xf numFmtId="0" fontId="4" fillId="3" borderId="30" xfId="0" applyFont="1" applyFill="1" applyBorder="1"/>
    <xf numFmtId="0" fontId="4" fillId="4" borderId="29" xfId="0" applyFont="1" applyFill="1" applyBorder="1"/>
    <xf numFmtId="0" fontId="4" fillId="4" borderId="30" xfId="0" applyFont="1" applyFill="1" applyBorder="1"/>
    <xf numFmtId="0" fontId="3" fillId="4" borderId="29" xfId="0" applyFont="1" applyFill="1" applyBorder="1"/>
    <xf numFmtId="0" fontId="3" fillId="3" borderId="29" xfId="0" applyFont="1" applyFill="1" applyBorder="1"/>
    <xf numFmtId="0" fontId="9" fillId="0" borderId="31" xfId="0" applyFont="1" applyBorder="1"/>
    <xf numFmtId="38" fontId="4" fillId="0" borderId="32" xfId="0" applyNumberFormat="1" applyFont="1" applyFill="1" applyBorder="1"/>
    <xf numFmtId="0" fontId="4" fillId="0" borderId="32" xfId="0" applyFont="1" applyBorder="1"/>
    <xf numFmtId="0" fontId="4" fillId="0" borderId="32" xfId="0" applyFont="1" applyFill="1" applyBorder="1"/>
    <xf numFmtId="38" fontId="4" fillId="0" borderId="32" xfId="0" quotePrefix="1" applyNumberFormat="1" applyFont="1" applyFill="1" applyBorder="1" applyAlignment="1">
      <alignment horizontal="right"/>
    </xf>
    <xf numFmtId="38" fontId="4" fillId="0" borderId="32" xfId="0" applyNumberFormat="1" applyFont="1" applyBorder="1"/>
    <xf numFmtId="38" fontId="4" fillId="0" borderId="8" xfId="1" applyNumberFormat="1" applyFont="1" applyBorder="1"/>
    <xf numFmtId="38" fontId="4" fillId="0" borderId="32" xfId="0" quotePrefix="1" applyNumberFormat="1" applyFont="1" applyFill="1" applyBorder="1"/>
    <xf numFmtId="38" fontId="4" fillId="0" borderId="32" xfId="0" applyNumberFormat="1" applyFont="1" applyFill="1" applyBorder="1" applyAlignment="1">
      <alignment horizontal="right"/>
    </xf>
    <xf numFmtId="165" fontId="4" fillId="0" borderId="33" xfId="1" applyNumberFormat="1" applyFont="1" applyBorder="1"/>
    <xf numFmtId="0" fontId="4" fillId="0" borderId="33" xfId="0" quotePrefix="1" applyFont="1" applyBorder="1" applyAlignment="1">
      <alignment horizontal="right"/>
    </xf>
    <xf numFmtId="0" fontId="15" fillId="0" borderId="0" xfId="0" applyFont="1" applyAlignment="1">
      <alignment horizontal="center"/>
    </xf>
    <xf numFmtId="0" fontId="16" fillId="0" borderId="0" xfId="0" applyFont="1"/>
    <xf numFmtId="0" fontId="0" fillId="0" borderId="0" xfId="0" applyAlignment="1"/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0" xfId="0" applyAlignment="1">
      <alignment horizontal="left" vertical="top" textRotation="90"/>
    </xf>
    <xf numFmtId="0" fontId="17" fillId="0" borderId="0" xfId="0" applyFont="1" applyAlignment="1">
      <alignment horizontal="left" vertical="top" textRotation="90"/>
    </xf>
    <xf numFmtId="0" fontId="18" fillId="0" borderId="0" xfId="0" applyFont="1" applyAlignment="1">
      <alignment horizontal="left" vertical="top" textRotation="90"/>
    </xf>
    <xf numFmtId="0" fontId="19" fillId="0" borderId="0" xfId="0" applyFont="1" applyAlignment="1">
      <alignment horizontal="left" vertical="top" textRotation="90"/>
    </xf>
    <xf numFmtId="0" fontId="20" fillId="0" borderId="0" xfId="0" applyFont="1" applyAlignment="1">
      <alignment horizontal="left" vertical="top" textRotation="90"/>
    </xf>
    <xf numFmtId="0" fontId="21" fillId="0" borderId="0" xfId="0" applyFont="1" applyAlignment="1">
      <alignment horizontal="left" vertical="top" textRotation="90"/>
    </xf>
    <xf numFmtId="0" fontId="22" fillId="0" borderId="0" xfId="0" applyFont="1" applyAlignment="1">
      <alignment horizontal="left" vertical="top" textRotation="90"/>
    </xf>
    <xf numFmtId="0" fontId="23" fillId="0" borderId="0" xfId="0" applyFont="1" applyAlignment="1">
      <alignment horizontal="left" vertical="top" textRotation="90"/>
    </xf>
    <xf numFmtId="0" fontId="24" fillId="0" borderId="0" xfId="0" applyFont="1" applyAlignment="1">
      <alignment horizontal="left" vertical="top" textRotation="90"/>
    </xf>
    <xf numFmtId="0" fontId="24" fillId="0" borderId="0" xfId="0" applyFont="1"/>
    <xf numFmtId="0" fontId="25" fillId="0" borderId="0" xfId="0" applyFont="1"/>
    <xf numFmtId="0" fontId="22" fillId="0" borderId="0" xfId="0" applyFont="1"/>
    <xf numFmtId="0" fontId="18" fillId="0" borderId="0" xfId="0" applyFont="1"/>
    <xf numFmtId="0" fontId="21" fillId="0" borderId="0" xfId="0" applyFont="1"/>
    <xf numFmtId="0" fontId="4" fillId="0" borderId="0" xfId="0" applyFont="1" applyAlignment="1">
      <alignment horizontal="center"/>
    </xf>
    <xf numFmtId="0" fontId="0" fillId="0" borderId="0" xfId="0" applyFill="1" applyAlignment="1">
      <alignment horizontal="center" vertical="center"/>
    </xf>
    <xf numFmtId="0" fontId="4" fillId="0" borderId="0" xfId="0" quotePrefix="1" applyFont="1" applyAlignment="1">
      <alignment horizontal="center"/>
    </xf>
    <xf numFmtId="0" fontId="0" fillId="0" borderId="0" xfId="0" applyAlignment="1">
      <alignment horizontal="center" vertical="center"/>
    </xf>
    <xf numFmtId="0" fontId="15" fillId="0" borderId="0" xfId="0" applyFont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2" fillId="0" borderId="0" xfId="0" applyFont="1" applyAlignment="1">
      <alignment horizontal="center"/>
    </xf>
  </cellXfs>
  <cellStyles count="4">
    <cellStyle name="Comma" xfId="1" builtinId="3"/>
    <cellStyle name="Hyperlink" xfId="2" builtinId="8"/>
    <cellStyle name="Normal" xfId="0" builtinId="0"/>
    <cellStyle name="Normal_Sheet1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335280</xdr:colOff>
      <xdr:row>6</xdr:row>
      <xdr:rowOff>45720</xdr:rowOff>
    </xdr:from>
    <xdr:to>
      <xdr:col>0</xdr:col>
      <xdr:colOff>335280</xdr:colOff>
      <xdr:row>41</xdr:row>
      <xdr:rowOff>68580</xdr:rowOff>
    </xdr:to>
    <xdr:sp macro="" textlink="">
      <xdr:nvSpPr>
        <xdr:cNvPr id="5121" name="Line 1"/>
        <xdr:cNvSpPr>
          <a:spLocks noChangeShapeType="1"/>
        </xdr:cNvSpPr>
      </xdr:nvSpPr>
      <xdr:spPr bwMode="auto">
        <a:xfrm flipH="1">
          <a:off x="335280" y="1112520"/>
          <a:ext cx="0" cy="641604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342900</xdr:colOff>
      <xdr:row>7</xdr:row>
      <xdr:rowOff>121920</xdr:rowOff>
    </xdr:from>
    <xdr:to>
      <xdr:col>1</xdr:col>
      <xdr:colOff>350520</xdr:colOff>
      <xdr:row>35</xdr:row>
      <xdr:rowOff>0</xdr:rowOff>
    </xdr:to>
    <xdr:sp macro="" textlink="">
      <xdr:nvSpPr>
        <xdr:cNvPr id="5122" name="Line 2"/>
        <xdr:cNvSpPr>
          <a:spLocks noChangeShapeType="1"/>
        </xdr:cNvSpPr>
      </xdr:nvSpPr>
      <xdr:spPr bwMode="auto">
        <a:xfrm flipH="1">
          <a:off x="952500" y="1356360"/>
          <a:ext cx="7620" cy="509778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335280</xdr:colOff>
      <xdr:row>8</xdr:row>
      <xdr:rowOff>137160</xdr:rowOff>
    </xdr:from>
    <xdr:to>
      <xdr:col>2</xdr:col>
      <xdr:colOff>342900</xdr:colOff>
      <xdr:row>46</xdr:row>
      <xdr:rowOff>68580</xdr:rowOff>
    </xdr:to>
    <xdr:sp macro="" textlink="">
      <xdr:nvSpPr>
        <xdr:cNvPr id="5123" name="Line 3"/>
        <xdr:cNvSpPr>
          <a:spLocks noChangeShapeType="1"/>
        </xdr:cNvSpPr>
      </xdr:nvSpPr>
      <xdr:spPr bwMode="auto">
        <a:xfrm flipH="1">
          <a:off x="1554480" y="1539240"/>
          <a:ext cx="7620" cy="68275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335280</xdr:colOff>
      <xdr:row>11</xdr:row>
      <xdr:rowOff>45720</xdr:rowOff>
    </xdr:from>
    <xdr:to>
      <xdr:col>2</xdr:col>
      <xdr:colOff>342900</xdr:colOff>
      <xdr:row>12</xdr:row>
      <xdr:rowOff>22860</xdr:rowOff>
    </xdr:to>
    <xdr:sp macro="" textlink="">
      <xdr:nvSpPr>
        <xdr:cNvPr id="5124" name="Line 4"/>
        <xdr:cNvSpPr>
          <a:spLocks noChangeShapeType="1"/>
        </xdr:cNvSpPr>
      </xdr:nvSpPr>
      <xdr:spPr bwMode="auto">
        <a:xfrm flipV="1">
          <a:off x="335280" y="2476500"/>
          <a:ext cx="1226820" cy="14478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312420</xdr:colOff>
      <xdr:row>7</xdr:row>
      <xdr:rowOff>91440</xdr:rowOff>
    </xdr:from>
    <xdr:to>
      <xdr:col>7</xdr:col>
      <xdr:colOff>312420</xdr:colOff>
      <xdr:row>32</xdr:row>
      <xdr:rowOff>7620</xdr:rowOff>
    </xdr:to>
    <xdr:sp macro="" textlink="">
      <xdr:nvSpPr>
        <xdr:cNvPr id="5125" name="Line 5"/>
        <xdr:cNvSpPr>
          <a:spLocks noChangeShapeType="1"/>
        </xdr:cNvSpPr>
      </xdr:nvSpPr>
      <xdr:spPr bwMode="auto">
        <a:xfrm>
          <a:off x="4579620" y="1325880"/>
          <a:ext cx="0" cy="463296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339966" mc:Ignorable="a14" a14:legacySpreadsheetColorIndex="57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388620</xdr:colOff>
      <xdr:row>8</xdr:row>
      <xdr:rowOff>76200</xdr:rowOff>
    </xdr:from>
    <xdr:to>
      <xdr:col>6</xdr:col>
      <xdr:colOff>403860</xdr:colOff>
      <xdr:row>40</xdr:row>
      <xdr:rowOff>106680</xdr:rowOff>
    </xdr:to>
    <xdr:sp macro="" textlink="">
      <xdr:nvSpPr>
        <xdr:cNvPr id="5126" name="Line 6"/>
        <xdr:cNvSpPr>
          <a:spLocks noChangeShapeType="1"/>
        </xdr:cNvSpPr>
      </xdr:nvSpPr>
      <xdr:spPr bwMode="auto">
        <a:xfrm>
          <a:off x="4046220" y="1478280"/>
          <a:ext cx="15240" cy="592074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9900" mc:Ignorable="a14" a14:legacySpreadsheetColorIndex="5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373380</xdr:colOff>
      <xdr:row>6</xdr:row>
      <xdr:rowOff>68580</xdr:rowOff>
    </xdr:from>
    <xdr:to>
      <xdr:col>8</xdr:col>
      <xdr:colOff>373380</xdr:colOff>
      <xdr:row>32</xdr:row>
      <xdr:rowOff>22860</xdr:rowOff>
    </xdr:to>
    <xdr:sp macro="" textlink="">
      <xdr:nvSpPr>
        <xdr:cNvPr id="5127" name="Line 7"/>
        <xdr:cNvSpPr>
          <a:spLocks noChangeShapeType="1"/>
        </xdr:cNvSpPr>
      </xdr:nvSpPr>
      <xdr:spPr bwMode="auto">
        <a:xfrm>
          <a:off x="5250180" y="1135380"/>
          <a:ext cx="0" cy="48387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800080" mc:Ignorable="a14" a14:legacySpreadsheetColorIndex="2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304800</xdr:colOff>
      <xdr:row>16</xdr:row>
      <xdr:rowOff>160020</xdr:rowOff>
    </xdr:from>
    <xdr:to>
      <xdr:col>8</xdr:col>
      <xdr:colOff>426720</xdr:colOff>
      <xdr:row>17</xdr:row>
      <xdr:rowOff>106680</xdr:rowOff>
    </xdr:to>
    <xdr:sp macro="" textlink="">
      <xdr:nvSpPr>
        <xdr:cNvPr id="5128" name="Rectangle 8"/>
        <xdr:cNvSpPr>
          <a:spLocks noChangeArrowheads="1"/>
        </xdr:cNvSpPr>
      </xdr:nvSpPr>
      <xdr:spPr bwMode="auto">
        <a:xfrm>
          <a:off x="5181600" y="3429000"/>
          <a:ext cx="121920" cy="114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993366" mc:Ignorable="a14" a14:legacySpreadsheetColorIndex="61"/>
        </a:solidFill>
        <a:ln w="9525">
          <a:solidFill>
            <a:srgbClr xmlns:mc="http://schemas.openxmlformats.org/markup-compatibility/2006" xmlns:a14="http://schemas.microsoft.com/office/drawing/2010/main" val="993366" mc:Ignorable="a14" a14:legacySpreadsheetColorIndex="61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342900</xdr:colOff>
      <xdr:row>9</xdr:row>
      <xdr:rowOff>76200</xdr:rowOff>
    </xdr:from>
    <xdr:to>
      <xdr:col>3</xdr:col>
      <xdr:colOff>342900</xdr:colOff>
      <xdr:row>35</xdr:row>
      <xdr:rowOff>106680</xdr:rowOff>
    </xdr:to>
    <xdr:sp macro="" textlink="">
      <xdr:nvSpPr>
        <xdr:cNvPr id="5129" name="Line 9"/>
        <xdr:cNvSpPr>
          <a:spLocks noChangeShapeType="1"/>
        </xdr:cNvSpPr>
      </xdr:nvSpPr>
      <xdr:spPr bwMode="auto">
        <a:xfrm>
          <a:off x="2171700" y="1645920"/>
          <a:ext cx="0" cy="49149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FF" mc:Ignorable="a14" a14:legacySpreadsheetColorIndex="1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350520</xdr:colOff>
      <xdr:row>9</xdr:row>
      <xdr:rowOff>60960</xdr:rowOff>
    </xdr:from>
    <xdr:to>
      <xdr:col>4</xdr:col>
      <xdr:colOff>350520</xdr:colOff>
      <xdr:row>36</xdr:row>
      <xdr:rowOff>0</xdr:rowOff>
    </xdr:to>
    <xdr:sp macro="" textlink="">
      <xdr:nvSpPr>
        <xdr:cNvPr id="5130" name="Line 10"/>
        <xdr:cNvSpPr>
          <a:spLocks noChangeShapeType="1"/>
        </xdr:cNvSpPr>
      </xdr:nvSpPr>
      <xdr:spPr bwMode="auto">
        <a:xfrm>
          <a:off x="2788920" y="1630680"/>
          <a:ext cx="0" cy="49911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FF00" mc:Ignorable="a14" a14:legacySpreadsheetColorIndex="11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327660</xdr:colOff>
      <xdr:row>8</xdr:row>
      <xdr:rowOff>137160</xdr:rowOff>
    </xdr:from>
    <xdr:to>
      <xdr:col>5</xdr:col>
      <xdr:colOff>327660</xdr:colOff>
      <xdr:row>42</xdr:row>
      <xdr:rowOff>91440</xdr:rowOff>
    </xdr:to>
    <xdr:sp macro="" textlink="">
      <xdr:nvSpPr>
        <xdr:cNvPr id="5131" name="Line 11"/>
        <xdr:cNvSpPr>
          <a:spLocks noChangeShapeType="1"/>
        </xdr:cNvSpPr>
      </xdr:nvSpPr>
      <xdr:spPr bwMode="auto">
        <a:xfrm>
          <a:off x="3375660" y="1539240"/>
          <a:ext cx="0" cy="61798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99CCFF" mc:Ignorable="a14" a14:legacySpreadsheetColorIndex="4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342900</xdr:colOff>
      <xdr:row>5</xdr:row>
      <xdr:rowOff>38100</xdr:rowOff>
    </xdr:from>
    <xdr:to>
      <xdr:col>2</xdr:col>
      <xdr:colOff>594360</xdr:colOff>
      <xdr:row>6</xdr:row>
      <xdr:rowOff>160020</xdr:rowOff>
    </xdr:to>
    <xdr:sp macro="" textlink="">
      <xdr:nvSpPr>
        <xdr:cNvPr id="5132" name="Line 12"/>
        <xdr:cNvSpPr>
          <a:spLocks noChangeShapeType="1"/>
        </xdr:cNvSpPr>
      </xdr:nvSpPr>
      <xdr:spPr bwMode="auto">
        <a:xfrm flipH="1">
          <a:off x="342900" y="937260"/>
          <a:ext cx="1470660" cy="28956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373380</xdr:colOff>
      <xdr:row>5</xdr:row>
      <xdr:rowOff>129540</xdr:rowOff>
    </xdr:from>
    <xdr:to>
      <xdr:col>3</xdr:col>
      <xdr:colOff>0</xdr:colOff>
      <xdr:row>8</xdr:row>
      <xdr:rowOff>121920</xdr:rowOff>
    </xdr:to>
    <xdr:sp macro="" textlink="">
      <xdr:nvSpPr>
        <xdr:cNvPr id="5133" name="Line 13"/>
        <xdr:cNvSpPr>
          <a:spLocks noChangeShapeType="1"/>
        </xdr:cNvSpPr>
      </xdr:nvSpPr>
      <xdr:spPr bwMode="auto">
        <a:xfrm flipH="1">
          <a:off x="982980" y="1028700"/>
          <a:ext cx="845820" cy="4953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342900</xdr:colOff>
      <xdr:row>7</xdr:row>
      <xdr:rowOff>22860</xdr:rowOff>
    </xdr:from>
    <xdr:to>
      <xdr:col>3</xdr:col>
      <xdr:colOff>106680</xdr:colOff>
      <xdr:row>9</xdr:row>
      <xdr:rowOff>129540</xdr:rowOff>
    </xdr:to>
    <xdr:sp macro="" textlink="">
      <xdr:nvSpPr>
        <xdr:cNvPr id="5134" name="Line 14"/>
        <xdr:cNvSpPr>
          <a:spLocks noChangeShapeType="1"/>
        </xdr:cNvSpPr>
      </xdr:nvSpPr>
      <xdr:spPr bwMode="auto">
        <a:xfrm flipH="1">
          <a:off x="1562100" y="1257300"/>
          <a:ext cx="373380" cy="44196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327660</xdr:colOff>
      <xdr:row>7</xdr:row>
      <xdr:rowOff>22860</xdr:rowOff>
    </xdr:from>
    <xdr:to>
      <xdr:col>3</xdr:col>
      <xdr:colOff>327660</xdr:colOff>
      <xdr:row>10</xdr:row>
      <xdr:rowOff>15240</xdr:rowOff>
    </xdr:to>
    <xdr:sp macro="" textlink="">
      <xdr:nvSpPr>
        <xdr:cNvPr id="5135" name="Line 15"/>
        <xdr:cNvSpPr>
          <a:spLocks noChangeShapeType="1"/>
        </xdr:cNvSpPr>
      </xdr:nvSpPr>
      <xdr:spPr bwMode="auto">
        <a:xfrm>
          <a:off x="2156460" y="1257300"/>
          <a:ext cx="0" cy="4953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495300</xdr:colOff>
      <xdr:row>7</xdr:row>
      <xdr:rowOff>0</xdr:rowOff>
    </xdr:from>
    <xdr:to>
      <xdr:col>4</xdr:col>
      <xdr:colOff>335280</xdr:colOff>
      <xdr:row>9</xdr:row>
      <xdr:rowOff>129540</xdr:rowOff>
    </xdr:to>
    <xdr:sp macro="" textlink="">
      <xdr:nvSpPr>
        <xdr:cNvPr id="5136" name="Line 16"/>
        <xdr:cNvSpPr>
          <a:spLocks noChangeShapeType="1"/>
        </xdr:cNvSpPr>
      </xdr:nvSpPr>
      <xdr:spPr bwMode="auto">
        <a:xfrm>
          <a:off x="2324100" y="1234440"/>
          <a:ext cx="449580" cy="4648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7620</xdr:colOff>
      <xdr:row>6</xdr:row>
      <xdr:rowOff>30480</xdr:rowOff>
    </xdr:from>
    <xdr:to>
      <xdr:col>5</xdr:col>
      <xdr:colOff>327660</xdr:colOff>
      <xdr:row>9</xdr:row>
      <xdr:rowOff>91440</xdr:rowOff>
    </xdr:to>
    <xdr:sp macro="" textlink="">
      <xdr:nvSpPr>
        <xdr:cNvPr id="5137" name="Line 17"/>
        <xdr:cNvSpPr>
          <a:spLocks noChangeShapeType="1"/>
        </xdr:cNvSpPr>
      </xdr:nvSpPr>
      <xdr:spPr bwMode="auto">
        <a:xfrm>
          <a:off x="2446020" y="1097280"/>
          <a:ext cx="929640" cy="56388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365760</xdr:colOff>
      <xdr:row>12</xdr:row>
      <xdr:rowOff>137160</xdr:rowOff>
    </xdr:from>
    <xdr:to>
      <xdr:col>6</xdr:col>
      <xdr:colOff>381000</xdr:colOff>
      <xdr:row>16</xdr:row>
      <xdr:rowOff>38100</xdr:rowOff>
    </xdr:to>
    <xdr:sp macro="" textlink="">
      <xdr:nvSpPr>
        <xdr:cNvPr id="5138" name="Line 18"/>
        <xdr:cNvSpPr>
          <a:spLocks noChangeShapeType="1"/>
        </xdr:cNvSpPr>
      </xdr:nvSpPr>
      <xdr:spPr bwMode="auto">
        <a:xfrm flipH="1">
          <a:off x="365760" y="2735580"/>
          <a:ext cx="3672840" cy="5715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9900" mc:Ignorable="a14" a14:legacySpreadsheetColorIndex="52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342900</xdr:colOff>
      <xdr:row>13</xdr:row>
      <xdr:rowOff>129540</xdr:rowOff>
    </xdr:from>
    <xdr:to>
      <xdr:col>6</xdr:col>
      <xdr:colOff>365760</xdr:colOff>
      <xdr:row>16</xdr:row>
      <xdr:rowOff>160020</xdr:rowOff>
    </xdr:to>
    <xdr:sp macro="" textlink="">
      <xdr:nvSpPr>
        <xdr:cNvPr id="5139" name="Line 19"/>
        <xdr:cNvSpPr>
          <a:spLocks noChangeShapeType="1"/>
        </xdr:cNvSpPr>
      </xdr:nvSpPr>
      <xdr:spPr bwMode="auto">
        <a:xfrm flipH="1">
          <a:off x="952500" y="2895600"/>
          <a:ext cx="3070860" cy="5334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9900" mc:Ignorable="a14" a14:legacySpreadsheetColorIndex="52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342900</xdr:colOff>
      <xdr:row>14</xdr:row>
      <xdr:rowOff>121920</xdr:rowOff>
    </xdr:from>
    <xdr:to>
      <xdr:col>6</xdr:col>
      <xdr:colOff>381000</xdr:colOff>
      <xdr:row>17</xdr:row>
      <xdr:rowOff>60960</xdr:rowOff>
    </xdr:to>
    <xdr:sp macro="" textlink="">
      <xdr:nvSpPr>
        <xdr:cNvPr id="5140" name="Line 20"/>
        <xdr:cNvSpPr>
          <a:spLocks noChangeShapeType="1"/>
        </xdr:cNvSpPr>
      </xdr:nvSpPr>
      <xdr:spPr bwMode="auto">
        <a:xfrm flipH="1">
          <a:off x="1562100" y="3055620"/>
          <a:ext cx="2476500" cy="44196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9900" mc:Ignorable="a14" a14:legacySpreadsheetColorIndex="52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350520</xdr:colOff>
      <xdr:row>15</xdr:row>
      <xdr:rowOff>121920</xdr:rowOff>
    </xdr:from>
    <xdr:to>
      <xdr:col>6</xdr:col>
      <xdr:colOff>381000</xdr:colOff>
      <xdr:row>17</xdr:row>
      <xdr:rowOff>129540</xdr:rowOff>
    </xdr:to>
    <xdr:sp macro="" textlink="">
      <xdr:nvSpPr>
        <xdr:cNvPr id="5141" name="Line 21"/>
        <xdr:cNvSpPr>
          <a:spLocks noChangeShapeType="1"/>
        </xdr:cNvSpPr>
      </xdr:nvSpPr>
      <xdr:spPr bwMode="auto">
        <a:xfrm flipH="1">
          <a:off x="2179320" y="3223260"/>
          <a:ext cx="1859280" cy="3429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9900" mc:Ignorable="a14" a14:legacySpreadsheetColorIndex="52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365760</xdr:colOff>
      <xdr:row>16</xdr:row>
      <xdr:rowOff>144780</xdr:rowOff>
    </xdr:from>
    <xdr:to>
      <xdr:col>6</xdr:col>
      <xdr:colOff>381000</xdr:colOff>
      <xdr:row>18</xdr:row>
      <xdr:rowOff>45720</xdr:rowOff>
    </xdr:to>
    <xdr:sp macro="" textlink="">
      <xdr:nvSpPr>
        <xdr:cNvPr id="5142" name="Line 22"/>
        <xdr:cNvSpPr>
          <a:spLocks noChangeShapeType="1"/>
        </xdr:cNvSpPr>
      </xdr:nvSpPr>
      <xdr:spPr bwMode="auto">
        <a:xfrm flipH="1">
          <a:off x="2804160" y="3413760"/>
          <a:ext cx="1234440" cy="2362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9900" mc:Ignorable="a14" a14:legacySpreadsheetColorIndex="52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335280</xdr:colOff>
      <xdr:row>18</xdr:row>
      <xdr:rowOff>22860</xdr:rowOff>
    </xdr:from>
    <xdr:to>
      <xdr:col>6</xdr:col>
      <xdr:colOff>373380</xdr:colOff>
      <xdr:row>18</xdr:row>
      <xdr:rowOff>137160</xdr:rowOff>
    </xdr:to>
    <xdr:sp macro="" textlink="">
      <xdr:nvSpPr>
        <xdr:cNvPr id="5143" name="Line 23"/>
        <xdr:cNvSpPr>
          <a:spLocks noChangeShapeType="1"/>
        </xdr:cNvSpPr>
      </xdr:nvSpPr>
      <xdr:spPr bwMode="auto">
        <a:xfrm flipH="1">
          <a:off x="3383280" y="3627120"/>
          <a:ext cx="647700" cy="1143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9900" mc:Ignorable="a14" a14:legacySpreadsheetColorIndex="52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381000</xdr:colOff>
      <xdr:row>19</xdr:row>
      <xdr:rowOff>30480</xdr:rowOff>
    </xdr:from>
    <xdr:to>
      <xdr:col>7</xdr:col>
      <xdr:colOff>312420</xdr:colOff>
      <xdr:row>19</xdr:row>
      <xdr:rowOff>121920</xdr:rowOff>
    </xdr:to>
    <xdr:sp macro="" textlink="">
      <xdr:nvSpPr>
        <xdr:cNvPr id="5144" name="Line 24"/>
        <xdr:cNvSpPr>
          <a:spLocks noChangeShapeType="1"/>
        </xdr:cNvSpPr>
      </xdr:nvSpPr>
      <xdr:spPr bwMode="auto">
        <a:xfrm>
          <a:off x="4038600" y="3802380"/>
          <a:ext cx="541020" cy="9144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9900" mc:Ignorable="a14" a14:legacySpreadsheetColorIndex="52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381000</xdr:colOff>
      <xdr:row>20</xdr:row>
      <xdr:rowOff>99060</xdr:rowOff>
    </xdr:from>
    <xdr:to>
      <xdr:col>8</xdr:col>
      <xdr:colOff>365760</xdr:colOff>
      <xdr:row>21</xdr:row>
      <xdr:rowOff>137160</xdr:rowOff>
    </xdr:to>
    <xdr:sp macro="" textlink="">
      <xdr:nvSpPr>
        <xdr:cNvPr id="5145" name="Line 25"/>
        <xdr:cNvSpPr>
          <a:spLocks noChangeShapeType="1"/>
        </xdr:cNvSpPr>
      </xdr:nvSpPr>
      <xdr:spPr bwMode="auto">
        <a:xfrm>
          <a:off x="4038600" y="4038600"/>
          <a:ext cx="1203960" cy="20574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9900" mc:Ignorable="a14" a14:legacySpreadsheetColorIndex="52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335280</xdr:colOff>
      <xdr:row>10</xdr:row>
      <xdr:rowOff>640080</xdr:rowOff>
    </xdr:from>
    <xdr:to>
      <xdr:col>8</xdr:col>
      <xdr:colOff>365760</xdr:colOff>
      <xdr:row>14</xdr:row>
      <xdr:rowOff>99060</xdr:rowOff>
    </xdr:to>
    <xdr:sp macro="" textlink="">
      <xdr:nvSpPr>
        <xdr:cNvPr id="5146" name="Line 26"/>
        <xdr:cNvSpPr>
          <a:spLocks noChangeShapeType="1"/>
        </xdr:cNvSpPr>
      </xdr:nvSpPr>
      <xdr:spPr bwMode="auto">
        <a:xfrm flipH="1">
          <a:off x="335280" y="2377440"/>
          <a:ext cx="4907280" cy="6553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800080" mc:Ignorable="a14" a14:legacySpreadsheetColorIndex="2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335280</xdr:colOff>
      <xdr:row>21</xdr:row>
      <xdr:rowOff>7620</xdr:rowOff>
    </xdr:from>
    <xdr:to>
      <xdr:col>8</xdr:col>
      <xdr:colOff>373380</xdr:colOff>
      <xdr:row>23</xdr:row>
      <xdr:rowOff>30480</xdr:rowOff>
    </xdr:to>
    <xdr:sp macro="" textlink="">
      <xdr:nvSpPr>
        <xdr:cNvPr id="5147" name="Line 27"/>
        <xdr:cNvSpPr>
          <a:spLocks noChangeShapeType="1"/>
        </xdr:cNvSpPr>
      </xdr:nvSpPr>
      <xdr:spPr bwMode="auto">
        <a:xfrm>
          <a:off x="3383280" y="4114800"/>
          <a:ext cx="1866900" cy="35814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99CCFF" mc:Ignorable="a14" a14:legacySpreadsheetColorIndex="4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350520</xdr:colOff>
      <xdr:row>21</xdr:row>
      <xdr:rowOff>99060</xdr:rowOff>
    </xdr:from>
    <xdr:to>
      <xdr:col>8</xdr:col>
      <xdr:colOff>373380</xdr:colOff>
      <xdr:row>24</xdr:row>
      <xdr:rowOff>0</xdr:rowOff>
    </xdr:to>
    <xdr:sp macro="" textlink="">
      <xdr:nvSpPr>
        <xdr:cNvPr id="5148" name="Line 28"/>
        <xdr:cNvSpPr>
          <a:spLocks noChangeShapeType="1"/>
        </xdr:cNvSpPr>
      </xdr:nvSpPr>
      <xdr:spPr bwMode="auto">
        <a:xfrm flipH="1" flipV="1">
          <a:off x="960120" y="4206240"/>
          <a:ext cx="4290060" cy="40386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800080" mc:Ignorable="a14" a14:legacySpreadsheetColorIndex="20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327660</xdr:colOff>
      <xdr:row>25</xdr:row>
      <xdr:rowOff>22860</xdr:rowOff>
    </xdr:from>
    <xdr:to>
      <xdr:col>8</xdr:col>
      <xdr:colOff>365760</xdr:colOff>
      <xdr:row>25</xdr:row>
      <xdr:rowOff>22860</xdr:rowOff>
    </xdr:to>
    <xdr:sp macro="" textlink="">
      <xdr:nvSpPr>
        <xdr:cNvPr id="5149" name="Line 29"/>
        <xdr:cNvSpPr>
          <a:spLocks noChangeShapeType="1"/>
        </xdr:cNvSpPr>
      </xdr:nvSpPr>
      <xdr:spPr bwMode="auto">
        <a:xfrm flipH="1">
          <a:off x="4594860" y="4800600"/>
          <a:ext cx="6477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339966" mc:Ignorable="a14" a14:legacySpreadsheetColorIndex="57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350520</xdr:colOff>
      <xdr:row>25</xdr:row>
      <xdr:rowOff>45720</xdr:rowOff>
    </xdr:from>
    <xdr:to>
      <xdr:col>8</xdr:col>
      <xdr:colOff>388620</xdr:colOff>
      <xdr:row>26</xdr:row>
      <xdr:rowOff>68580</xdr:rowOff>
    </xdr:to>
    <xdr:sp macro="" textlink="">
      <xdr:nvSpPr>
        <xdr:cNvPr id="5150" name="Line 30"/>
        <xdr:cNvSpPr>
          <a:spLocks noChangeShapeType="1"/>
        </xdr:cNvSpPr>
      </xdr:nvSpPr>
      <xdr:spPr bwMode="auto">
        <a:xfrm flipH="1" flipV="1">
          <a:off x="2788920" y="4823460"/>
          <a:ext cx="2476500" cy="1905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800080" mc:Ignorable="a14" a14:legacySpreadsheetColorIndex="20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365760</xdr:colOff>
      <xdr:row>25</xdr:row>
      <xdr:rowOff>129540</xdr:rowOff>
    </xdr:from>
    <xdr:to>
      <xdr:col>8</xdr:col>
      <xdr:colOff>365760</xdr:colOff>
      <xdr:row>27</xdr:row>
      <xdr:rowOff>99060</xdr:rowOff>
    </xdr:to>
    <xdr:sp macro="" textlink="">
      <xdr:nvSpPr>
        <xdr:cNvPr id="5151" name="Line 31"/>
        <xdr:cNvSpPr>
          <a:spLocks noChangeShapeType="1"/>
        </xdr:cNvSpPr>
      </xdr:nvSpPr>
      <xdr:spPr bwMode="auto">
        <a:xfrm>
          <a:off x="1584960" y="4907280"/>
          <a:ext cx="3657600" cy="3048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800080" mc:Ignorable="a14" a14:legacySpreadsheetColorIndex="20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342900</xdr:colOff>
      <xdr:row>26</xdr:row>
      <xdr:rowOff>137160</xdr:rowOff>
    </xdr:from>
    <xdr:to>
      <xdr:col>7</xdr:col>
      <xdr:colOff>297180</xdr:colOff>
      <xdr:row>28</xdr:row>
      <xdr:rowOff>99060</xdr:rowOff>
    </xdr:to>
    <xdr:sp macro="" textlink="">
      <xdr:nvSpPr>
        <xdr:cNvPr id="5152" name="Line 32"/>
        <xdr:cNvSpPr>
          <a:spLocks noChangeShapeType="1"/>
        </xdr:cNvSpPr>
      </xdr:nvSpPr>
      <xdr:spPr bwMode="auto">
        <a:xfrm flipH="1" flipV="1">
          <a:off x="342900" y="5082540"/>
          <a:ext cx="4221480" cy="29718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339966" mc:Ignorable="a14" a14:legacySpreadsheetColorIndex="57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342900</xdr:colOff>
      <xdr:row>28</xdr:row>
      <xdr:rowOff>160020</xdr:rowOff>
    </xdr:from>
    <xdr:to>
      <xdr:col>7</xdr:col>
      <xdr:colOff>297180</xdr:colOff>
      <xdr:row>30</xdr:row>
      <xdr:rowOff>68580</xdr:rowOff>
    </xdr:to>
    <xdr:sp macro="" textlink="">
      <xdr:nvSpPr>
        <xdr:cNvPr id="5153" name="Line 33"/>
        <xdr:cNvSpPr>
          <a:spLocks noChangeShapeType="1"/>
        </xdr:cNvSpPr>
      </xdr:nvSpPr>
      <xdr:spPr bwMode="auto">
        <a:xfrm flipH="1" flipV="1">
          <a:off x="952500" y="5440680"/>
          <a:ext cx="3611880" cy="24384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339966" mc:Ignorable="a14" a14:legacySpreadsheetColorIndex="57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342900</xdr:colOff>
      <xdr:row>19</xdr:row>
      <xdr:rowOff>76200</xdr:rowOff>
    </xdr:from>
    <xdr:to>
      <xdr:col>2</xdr:col>
      <xdr:colOff>335280</xdr:colOff>
      <xdr:row>19</xdr:row>
      <xdr:rowOff>121920</xdr:rowOff>
    </xdr:to>
    <xdr:sp macro="" textlink="">
      <xdr:nvSpPr>
        <xdr:cNvPr id="5154" name="Line 34"/>
        <xdr:cNvSpPr>
          <a:spLocks noChangeShapeType="1"/>
        </xdr:cNvSpPr>
      </xdr:nvSpPr>
      <xdr:spPr bwMode="auto">
        <a:xfrm>
          <a:off x="952500" y="3848100"/>
          <a:ext cx="601980" cy="457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350520</xdr:colOff>
      <xdr:row>20</xdr:row>
      <xdr:rowOff>38100</xdr:rowOff>
    </xdr:from>
    <xdr:to>
      <xdr:col>4</xdr:col>
      <xdr:colOff>335280</xdr:colOff>
      <xdr:row>21</xdr:row>
      <xdr:rowOff>0</xdr:rowOff>
    </xdr:to>
    <xdr:sp macro="" textlink="">
      <xdr:nvSpPr>
        <xdr:cNvPr id="5155" name="Line 35"/>
        <xdr:cNvSpPr>
          <a:spLocks noChangeShapeType="1"/>
        </xdr:cNvSpPr>
      </xdr:nvSpPr>
      <xdr:spPr bwMode="auto">
        <a:xfrm flipV="1">
          <a:off x="1569720" y="3977640"/>
          <a:ext cx="1203960" cy="12954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381000</xdr:colOff>
      <xdr:row>29</xdr:row>
      <xdr:rowOff>7620</xdr:rowOff>
    </xdr:from>
    <xdr:to>
      <xdr:col>9</xdr:col>
      <xdr:colOff>571500</xdr:colOff>
      <xdr:row>30</xdr:row>
      <xdr:rowOff>60960</xdr:rowOff>
    </xdr:to>
    <xdr:sp macro="" textlink="">
      <xdr:nvSpPr>
        <xdr:cNvPr id="5156" name="Line 36"/>
        <xdr:cNvSpPr>
          <a:spLocks noChangeShapeType="1"/>
        </xdr:cNvSpPr>
      </xdr:nvSpPr>
      <xdr:spPr bwMode="auto">
        <a:xfrm>
          <a:off x="5257800" y="5455920"/>
          <a:ext cx="800100" cy="22098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800080" mc:Ignorable="a14" a14:legacySpreadsheetColorIndex="2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373380</xdr:colOff>
      <xdr:row>30</xdr:row>
      <xdr:rowOff>137160</xdr:rowOff>
    </xdr:from>
    <xdr:to>
      <xdr:col>9</xdr:col>
      <xdr:colOff>563880</xdr:colOff>
      <xdr:row>32</xdr:row>
      <xdr:rowOff>30480</xdr:rowOff>
    </xdr:to>
    <xdr:sp macro="" textlink="">
      <xdr:nvSpPr>
        <xdr:cNvPr id="5157" name="Line 37"/>
        <xdr:cNvSpPr>
          <a:spLocks noChangeShapeType="1"/>
        </xdr:cNvSpPr>
      </xdr:nvSpPr>
      <xdr:spPr bwMode="auto">
        <a:xfrm>
          <a:off x="5250180" y="5753100"/>
          <a:ext cx="800100" cy="2286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800080" mc:Ignorable="a14" a14:legacySpreadsheetColorIndex="2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388620</xdr:colOff>
      <xdr:row>32</xdr:row>
      <xdr:rowOff>76200</xdr:rowOff>
    </xdr:from>
    <xdr:to>
      <xdr:col>7</xdr:col>
      <xdr:colOff>556260</xdr:colOff>
      <xdr:row>34</xdr:row>
      <xdr:rowOff>60960</xdr:rowOff>
    </xdr:to>
    <xdr:sp macro="" textlink="">
      <xdr:nvSpPr>
        <xdr:cNvPr id="5158" name="Line 38"/>
        <xdr:cNvSpPr>
          <a:spLocks noChangeShapeType="1"/>
        </xdr:cNvSpPr>
      </xdr:nvSpPr>
      <xdr:spPr bwMode="auto">
        <a:xfrm>
          <a:off x="4046220" y="6027420"/>
          <a:ext cx="777240" cy="32004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9900" mc:Ignorable="a14" a14:legacySpreadsheetColorIndex="52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388620</xdr:colOff>
      <xdr:row>34</xdr:row>
      <xdr:rowOff>106680</xdr:rowOff>
    </xdr:from>
    <xdr:to>
      <xdr:col>7</xdr:col>
      <xdr:colOff>601980</xdr:colOff>
      <xdr:row>36</xdr:row>
      <xdr:rowOff>76200</xdr:rowOff>
    </xdr:to>
    <xdr:sp macro="" textlink="">
      <xdr:nvSpPr>
        <xdr:cNvPr id="5159" name="Line 39"/>
        <xdr:cNvSpPr>
          <a:spLocks noChangeShapeType="1"/>
        </xdr:cNvSpPr>
      </xdr:nvSpPr>
      <xdr:spPr bwMode="auto">
        <a:xfrm>
          <a:off x="4046220" y="6393180"/>
          <a:ext cx="822960" cy="3048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9900" mc:Ignorable="a14" a14:legacySpreadsheetColorIndex="52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403860</xdr:colOff>
      <xdr:row>36</xdr:row>
      <xdr:rowOff>137160</xdr:rowOff>
    </xdr:from>
    <xdr:to>
      <xdr:col>7</xdr:col>
      <xdr:colOff>579120</xdr:colOff>
      <xdr:row>38</xdr:row>
      <xdr:rowOff>68580</xdr:rowOff>
    </xdr:to>
    <xdr:sp macro="" textlink="">
      <xdr:nvSpPr>
        <xdr:cNvPr id="5160" name="Line 40"/>
        <xdr:cNvSpPr>
          <a:spLocks noChangeShapeType="1"/>
        </xdr:cNvSpPr>
      </xdr:nvSpPr>
      <xdr:spPr bwMode="auto">
        <a:xfrm>
          <a:off x="4061460" y="6758940"/>
          <a:ext cx="784860" cy="2667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9900" mc:Ignorable="a14" a14:legacySpreadsheetColorIndex="52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403860</xdr:colOff>
      <xdr:row>39</xdr:row>
      <xdr:rowOff>7620</xdr:rowOff>
    </xdr:from>
    <xdr:to>
      <xdr:col>7</xdr:col>
      <xdr:colOff>571500</xdr:colOff>
      <xdr:row>40</xdr:row>
      <xdr:rowOff>60960</xdr:rowOff>
    </xdr:to>
    <xdr:sp macro="" textlink="">
      <xdr:nvSpPr>
        <xdr:cNvPr id="5161" name="Line 41"/>
        <xdr:cNvSpPr>
          <a:spLocks noChangeShapeType="1"/>
        </xdr:cNvSpPr>
      </xdr:nvSpPr>
      <xdr:spPr bwMode="auto">
        <a:xfrm>
          <a:off x="4061460" y="7132320"/>
          <a:ext cx="777240" cy="22098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9900" mc:Ignorable="a14" a14:legacySpreadsheetColorIndex="52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335280</xdr:colOff>
      <xdr:row>40</xdr:row>
      <xdr:rowOff>137160</xdr:rowOff>
    </xdr:from>
    <xdr:to>
      <xdr:col>6</xdr:col>
      <xdr:colOff>0</xdr:colOff>
      <xdr:row>42</xdr:row>
      <xdr:rowOff>22860</xdr:rowOff>
    </xdr:to>
    <xdr:sp macro="" textlink="">
      <xdr:nvSpPr>
        <xdr:cNvPr id="5162" name="Line 42"/>
        <xdr:cNvSpPr>
          <a:spLocks noChangeShapeType="1"/>
        </xdr:cNvSpPr>
      </xdr:nvSpPr>
      <xdr:spPr bwMode="auto">
        <a:xfrm>
          <a:off x="3383280" y="7429500"/>
          <a:ext cx="274320" cy="22098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99CCFF" mc:Ignorable="a14" a14:legacySpreadsheetColorIndex="4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350520</xdr:colOff>
      <xdr:row>36</xdr:row>
      <xdr:rowOff>99060</xdr:rowOff>
    </xdr:from>
    <xdr:to>
      <xdr:col>3</xdr:col>
      <xdr:colOff>556260</xdr:colOff>
      <xdr:row>38</xdr:row>
      <xdr:rowOff>76200</xdr:rowOff>
    </xdr:to>
    <xdr:sp macro="" textlink="">
      <xdr:nvSpPr>
        <xdr:cNvPr id="5163" name="Line 43"/>
        <xdr:cNvSpPr>
          <a:spLocks noChangeShapeType="1"/>
        </xdr:cNvSpPr>
      </xdr:nvSpPr>
      <xdr:spPr bwMode="auto">
        <a:xfrm>
          <a:off x="1569720" y="6720840"/>
          <a:ext cx="815340" cy="3124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601980</xdr:colOff>
      <xdr:row>20</xdr:row>
      <xdr:rowOff>76200</xdr:rowOff>
    </xdr:from>
    <xdr:to>
      <xdr:col>3</xdr:col>
      <xdr:colOff>121920</xdr:colOff>
      <xdr:row>21</xdr:row>
      <xdr:rowOff>22860</xdr:rowOff>
    </xdr:to>
    <xdr:sp macro="" textlink="">
      <xdr:nvSpPr>
        <xdr:cNvPr id="5164" name="Rectangle 44"/>
        <xdr:cNvSpPr>
          <a:spLocks noChangeArrowheads="1"/>
        </xdr:cNvSpPr>
      </xdr:nvSpPr>
      <xdr:spPr bwMode="auto">
        <a:xfrm>
          <a:off x="1821180" y="4015740"/>
          <a:ext cx="129540" cy="114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FF" mc:Ignorable="a14" a14:legacySpreadsheetColorIndex="12"/>
        </a:solidFill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350520</xdr:colOff>
      <xdr:row>38</xdr:row>
      <xdr:rowOff>144780</xdr:rowOff>
    </xdr:from>
    <xdr:to>
      <xdr:col>3</xdr:col>
      <xdr:colOff>563880</xdr:colOff>
      <xdr:row>40</xdr:row>
      <xdr:rowOff>60960</xdr:rowOff>
    </xdr:to>
    <xdr:sp macro="" textlink="">
      <xdr:nvSpPr>
        <xdr:cNvPr id="5165" name="Line 45"/>
        <xdr:cNvSpPr>
          <a:spLocks noChangeShapeType="1"/>
        </xdr:cNvSpPr>
      </xdr:nvSpPr>
      <xdr:spPr bwMode="auto">
        <a:xfrm>
          <a:off x="1569720" y="7101840"/>
          <a:ext cx="822960" cy="25146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350520</xdr:colOff>
      <xdr:row>40</xdr:row>
      <xdr:rowOff>160020</xdr:rowOff>
    </xdr:from>
    <xdr:to>
      <xdr:col>3</xdr:col>
      <xdr:colOff>541020</xdr:colOff>
      <xdr:row>42</xdr:row>
      <xdr:rowOff>60960</xdr:rowOff>
    </xdr:to>
    <xdr:sp macro="" textlink="">
      <xdr:nvSpPr>
        <xdr:cNvPr id="5166" name="Line 46"/>
        <xdr:cNvSpPr>
          <a:spLocks noChangeShapeType="1"/>
        </xdr:cNvSpPr>
      </xdr:nvSpPr>
      <xdr:spPr bwMode="auto">
        <a:xfrm>
          <a:off x="1569720" y="7452360"/>
          <a:ext cx="800100" cy="2362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335280</xdr:colOff>
      <xdr:row>43</xdr:row>
      <xdr:rowOff>45720</xdr:rowOff>
    </xdr:from>
    <xdr:to>
      <xdr:col>3</xdr:col>
      <xdr:colOff>571500</xdr:colOff>
      <xdr:row>44</xdr:row>
      <xdr:rowOff>60960</xdr:rowOff>
    </xdr:to>
    <xdr:sp macro="" textlink="">
      <xdr:nvSpPr>
        <xdr:cNvPr id="5167" name="Line 47"/>
        <xdr:cNvSpPr>
          <a:spLocks noChangeShapeType="1"/>
        </xdr:cNvSpPr>
      </xdr:nvSpPr>
      <xdr:spPr bwMode="auto">
        <a:xfrm>
          <a:off x="1554480" y="7840980"/>
          <a:ext cx="845820" cy="18288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342900</xdr:colOff>
      <xdr:row>45</xdr:row>
      <xdr:rowOff>38100</xdr:rowOff>
    </xdr:from>
    <xdr:to>
      <xdr:col>3</xdr:col>
      <xdr:colOff>571500</xdr:colOff>
      <xdr:row>46</xdr:row>
      <xdr:rowOff>60960</xdr:rowOff>
    </xdr:to>
    <xdr:sp macro="" textlink="">
      <xdr:nvSpPr>
        <xdr:cNvPr id="5168" name="Line 48"/>
        <xdr:cNvSpPr>
          <a:spLocks noChangeShapeType="1"/>
        </xdr:cNvSpPr>
      </xdr:nvSpPr>
      <xdr:spPr bwMode="auto">
        <a:xfrm>
          <a:off x="1562100" y="8168640"/>
          <a:ext cx="838200" cy="1905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601980</xdr:colOff>
      <xdr:row>41</xdr:row>
      <xdr:rowOff>22860</xdr:rowOff>
    </xdr:from>
    <xdr:to>
      <xdr:col>3</xdr:col>
      <xdr:colOff>121920</xdr:colOff>
      <xdr:row>41</xdr:row>
      <xdr:rowOff>160020</xdr:rowOff>
    </xdr:to>
    <xdr:sp macro="" textlink="">
      <xdr:nvSpPr>
        <xdr:cNvPr id="5169" name="Rectangle 49"/>
        <xdr:cNvSpPr>
          <a:spLocks noChangeArrowheads="1"/>
        </xdr:cNvSpPr>
      </xdr:nvSpPr>
      <xdr:spPr bwMode="auto">
        <a:xfrm>
          <a:off x="1821180" y="7482840"/>
          <a:ext cx="129540" cy="1371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FF" mc:Ignorable="a14" a14:legacySpreadsheetColorIndex="12"/>
        </a:solidFill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327660</xdr:colOff>
      <xdr:row>39</xdr:row>
      <xdr:rowOff>76200</xdr:rowOff>
    </xdr:from>
    <xdr:to>
      <xdr:col>0</xdr:col>
      <xdr:colOff>601980</xdr:colOff>
      <xdr:row>40</xdr:row>
      <xdr:rowOff>38100</xdr:rowOff>
    </xdr:to>
    <xdr:sp macro="" textlink="">
      <xdr:nvSpPr>
        <xdr:cNvPr id="5170" name="Line 50"/>
        <xdr:cNvSpPr>
          <a:spLocks noChangeShapeType="1"/>
        </xdr:cNvSpPr>
      </xdr:nvSpPr>
      <xdr:spPr bwMode="auto">
        <a:xfrm>
          <a:off x="327660" y="7200900"/>
          <a:ext cx="274320" cy="12954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327660</xdr:colOff>
      <xdr:row>30</xdr:row>
      <xdr:rowOff>160020</xdr:rowOff>
    </xdr:from>
    <xdr:to>
      <xdr:col>7</xdr:col>
      <xdr:colOff>304800</xdr:colOff>
      <xdr:row>31</xdr:row>
      <xdr:rowOff>68580</xdr:rowOff>
    </xdr:to>
    <xdr:sp macro="" textlink="">
      <xdr:nvSpPr>
        <xdr:cNvPr id="5171" name="Line 51"/>
        <xdr:cNvSpPr>
          <a:spLocks noChangeShapeType="1"/>
        </xdr:cNvSpPr>
      </xdr:nvSpPr>
      <xdr:spPr bwMode="auto">
        <a:xfrm flipH="1" flipV="1">
          <a:off x="3375660" y="5775960"/>
          <a:ext cx="1196340" cy="76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339966" mc:Ignorable="a14" a14:legacySpreadsheetColorIndex="57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342900</xdr:colOff>
      <xdr:row>28</xdr:row>
      <xdr:rowOff>129540</xdr:rowOff>
    </xdr:from>
    <xdr:to>
      <xdr:col>7</xdr:col>
      <xdr:colOff>312420</xdr:colOff>
      <xdr:row>29</xdr:row>
      <xdr:rowOff>76200</xdr:rowOff>
    </xdr:to>
    <xdr:sp macro="" textlink="">
      <xdr:nvSpPr>
        <xdr:cNvPr id="5172" name="Line 52"/>
        <xdr:cNvSpPr>
          <a:spLocks noChangeShapeType="1"/>
        </xdr:cNvSpPr>
      </xdr:nvSpPr>
      <xdr:spPr bwMode="auto">
        <a:xfrm flipH="1" flipV="1">
          <a:off x="2781300" y="5410200"/>
          <a:ext cx="1798320" cy="1143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339966" mc:Ignorable="a14" a14:legacySpreadsheetColorIndex="57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0</xdr:colOff>
      <xdr:row>5</xdr:row>
      <xdr:rowOff>7620</xdr:rowOff>
    </xdr:from>
    <xdr:to>
      <xdr:col>32</xdr:col>
      <xdr:colOff>0</xdr:colOff>
      <xdr:row>47</xdr:row>
      <xdr:rowOff>160020</xdr:rowOff>
    </xdr:to>
    <xdr:sp macro="" textlink="">
      <xdr:nvSpPr>
        <xdr:cNvPr id="6145" name="Line 1"/>
        <xdr:cNvSpPr>
          <a:spLocks noChangeShapeType="1"/>
        </xdr:cNvSpPr>
      </xdr:nvSpPr>
      <xdr:spPr bwMode="auto">
        <a:xfrm flipH="1">
          <a:off x="19309080" y="845820"/>
          <a:ext cx="0" cy="719328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32</xdr:col>
      <xdr:colOff>7620</xdr:colOff>
      <xdr:row>13</xdr:row>
      <xdr:rowOff>0</xdr:rowOff>
    </xdr:from>
    <xdr:to>
      <xdr:col>32</xdr:col>
      <xdr:colOff>586740</xdr:colOff>
      <xdr:row>13</xdr:row>
      <xdr:rowOff>0</xdr:rowOff>
    </xdr:to>
    <xdr:sp macro="" textlink="">
      <xdr:nvSpPr>
        <xdr:cNvPr id="6146" name="Line 2"/>
        <xdr:cNvSpPr>
          <a:spLocks noChangeShapeType="1"/>
        </xdr:cNvSpPr>
      </xdr:nvSpPr>
      <xdr:spPr bwMode="auto">
        <a:xfrm flipV="1">
          <a:off x="19316700" y="2179320"/>
          <a:ext cx="57912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32</xdr:col>
      <xdr:colOff>7620</xdr:colOff>
      <xdr:row>19</xdr:row>
      <xdr:rowOff>0</xdr:rowOff>
    </xdr:from>
    <xdr:to>
      <xdr:col>32</xdr:col>
      <xdr:colOff>586740</xdr:colOff>
      <xdr:row>19</xdr:row>
      <xdr:rowOff>0</xdr:rowOff>
    </xdr:to>
    <xdr:sp macro="" textlink="">
      <xdr:nvSpPr>
        <xdr:cNvPr id="6147" name="Line 3"/>
        <xdr:cNvSpPr>
          <a:spLocks noChangeShapeType="1"/>
        </xdr:cNvSpPr>
      </xdr:nvSpPr>
      <xdr:spPr bwMode="auto">
        <a:xfrm flipV="1">
          <a:off x="19316700" y="3185160"/>
          <a:ext cx="57912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32</xdr:col>
      <xdr:colOff>7620</xdr:colOff>
      <xdr:row>25</xdr:row>
      <xdr:rowOff>0</xdr:rowOff>
    </xdr:from>
    <xdr:to>
      <xdr:col>32</xdr:col>
      <xdr:colOff>586740</xdr:colOff>
      <xdr:row>25</xdr:row>
      <xdr:rowOff>0</xdr:rowOff>
    </xdr:to>
    <xdr:sp macro="" textlink="">
      <xdr:nvSpPr>
        <xdr:cNvPr id="6148" name="Line 4"/>
        <xdr:cNvSpPr>
          <a:spLocks noChangeShapeType="1"/>
        </xdr:cNvSpPr>
      </xdr:nvSpPr>
      <xdr:spPr bwMode="auto">
        <a:xfrm flipV="1">
          <a:off x="19316700" y="4191000"/>
          <a:ext cx="57912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32</xdr:col>
      <xdr:colOff>7620</xdr:colOff>
      <xdr:row>16</xdr:row>
      <xdr:rowOff>0</xdr:rowOff>
    </xdr:from>
    <xdr:to>
      <xdr:col>32</xdr:col>
      <xdr:colOff>586740</xdr:colOff>
      <xdr:row>16</xdr:row>
      <xdr:rowOff>0</xdr:rowOff>
    </xdr:to>
    <xdr:sp macro="" textlink="">
      <xdr:nvSpPr>
        <xdr:cNvPr id="6149" name="Line 5"/>
        <xdr:cNvSpPr>
          <a:spLocks noChangeShapeType="1"/>
        </xdr:cNvSpPr>
      </xdr:nvSpPr>
      <xdr:spPr bwMode="auto">
        <a:xfrm flipV="1">
          <a:off x="19316700" y="2682240"/>
          <a:ext cx="57912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32</xdr:col>
      <xdr:colOff>7620</xdr:colOff>
      <xdr:row>22</xdr:row>
      <xdr:rowOff>0</xdr:rowOff>
    </xdr:from>
    <xdr:to>
      <xdr:col>32</xdr:col>
      <xdr:colOff>586740</xdr:colOff>
      <xdr:row>22</xdr:row>
      <xdr:rowOff>0</xdr:rowOff>
    </xdr:to>
    <xdr:sp macro="" textlink="">
      <xdr:nvSpPr>
        <xdr:cNvPr id="6150" name="Line 6"/>
        <xdr:cNvSpPr>
          <a:spLocks noChangeShapeType="1"/>
        </xdr:cNvSpPr>
      </xdr:nvSpPr>
      <xdr:spPr bwMode="auto">
        <a:xfrm flipV="1">
          <a:off x="19316700" y="3688080"/>
          <a:ext cx="57912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32</xdr:col>
      <xdr:colOff>0</xdr:colOff>
      <xdr:row>62</xdr:row>
      <xdr:rowOff>0</xdr:rowOff>
    </xdr:from>
    <xdr:to>
      <xdr:col>33</xdr:col>
      <xdr:colOff>0</xdr:colOff>
      <xdr:row>62</xdr:row>
      <xdr:rowOff>0</xdr:rowOff>
    </xdr:to>
    <xdr:sp macro="" textlink="">
      <xdr:nvSpPr>
        <xdr:cNvPr id="6151" name="Line 7"/>
        <xdr:cNvSpPr>
          <a:spLocks noChangeShapeType="1"/>
        </xdr:cNvSpPr>
      </xdr:nvSpPr>
      <xdr:spPr bwMode="auto">
        <a:xfrm>
          <a:off x="19309080" y="10393680"/>
          <a:ext cx="6096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601980</xdr:colOff>
      <xdr:row>5</xdr:row>
      <xdr:rowOff>7620</xdr:rowOff>
    </xdr:from>
    <xdr:to>
      <xdr:col>2</xdr:col>
      <xdr:colOff>0</xdr:colOff>
      <xdr:row>47</xdr:row>
      <xdr:rowOff>160020</xdr:rowOff>
    </xdr:to>
    <xdr:sp macro="" textlink="">
      <xdr:nvSpPr>
        <xdr:cNvPr id="6152" name="Line 8"/>
        <xdr:cNvSpPr>
          <a:spLocks noChangeShapeType="1"/>
        </xdr:cNvSpPr>
      </xdr:nvSpPr>
      <xdr:spPr bwMode="auto">
        <a:xfrm flipH="1">
          <a:off x="1211580" y="845820"/>
          <a:ext cx="7620" cy="719328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7620</xdr:colOff>
      <xdr:row>10</xdr:row>
      <xdr:rowOff>0</xdr:rowOff>
    </xdr:from>
    <xdr:to>
      <xdr:col>2</xdr:col>
      <xdr:colOff>586740</xdr:colOff>
      <xdr:row>10</xdr:row>
      <xdr:rowOff>0</xdr:rowOff>
    </xdr:to>
    <xdr:sp macro="" textlink="">
      <xdr:nvSpPr>
        <xdr:cNvPr id="6153" name="Line 9"/>
        <xdr:cNvSpPr>
          <a:spLocks noChangeShapeType="1"/>
        </xdr:cNvSpPr>
      </xdr:nvSpPr>
      <xdr:spPr bwMode="auto">
        <a:xfrm flipV="1">
          <a:off x="1226820" y="1676400"/>
          <a:ext cx="57912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7620</xdr:colOff>
      <xdr:row>16</xdr:row>
      <xdr:rowOff>0</xdr:rowOff>
    </xdr:from>
    <xdr:to>
      <xdr:col>2</xdr:col>
      <xdr:colOff>586740</xdr:colOff>
      <xdr:row>16</xdr:row>
      <xdr:rowOff>0</xdr:rowOff>
    </xdr:to>
    <xdr:sp macro="" textlink="">
      <xdr:nvSpPr>
        <xdr:cNvPr id="6154" name="Line 10"/>
        <xdr:cNvSpPr>
          <a:spLocks noChangeShapeType="1"/>
        </xdr:cNvSpPr>
      </xdr:nvSpPr>
      <xdr:spPr bwMode="auto">
        <a:xfrm flipV="1">
          <a:off x="1226820" y="2682240"/>
          <a:ext cx="57912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7620</xdr:colOff>
      <xdr:row>22</xdr:row>
      <xdr:rowOff>0</xdr:rowOff>
    </xdr:from>
    <xdr:to>
      <xdr:col>2</xdr:col>
      <xdr:colOff>586740</xdr:colOff>
      <xdr:row>22</xdr:row>
      <xdr:rowOff>0</xdr:rowOff>
    </xdr:to>
    <xdr:sp macro="" textlink="">
      <xdr:nvSpPr>
        <xdr:cNvPr id="6155" name="Line 11"/>
        <xdr:cNvSpPr>
          <a:spLocks noChangeShapeType="1"/>
        </xdr:cNvSpPr>
      </xdr:nvSpPr>
      <xdr:spPr bwMode="auto">
        <a:xfrm flipV="1">
          <a:off x="1226820" y="3688080"/>
          <a:ext cx="57912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7620</xdr:colOff>
      <xdr:row>13</xdr:row>
      <xdr:rowOff>0</xdr:rowOff>
    </xdr:from>
    <xdr:to>
      <xdr:col>2</xdr:col>
      <xdr:colOff>586740</xdr:colOff>
      <xdr:row>13</xdr:row>
      <xdr:rowOff>0</xdr:rowOff>
    </xdr:to>
    <xdr:sp macro="" textlink="">
      <xdr:nvSpPr>
        <xdr:cNvPr id="6156" name="Line 12"/>
        <xdr:cNvSpPr>
          <a:spLocks noChangeShapeType="1"/>
        </xdr:cNvSpPr>
      </xdr:nvSpPr>
      <xdr:spPr bwMode="auto">
        <a:xfrm flipV="1">
          <a:off x="1226820" y="2179320"/>
          <a:ext cx="57912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7620</xdr:colOff>
      <xdr:row>19</xdr:row>
      <xdr:rowOff>0</xdr:rowOff>
    </xdr:from>
    <xdr:to>
      <xdr:col>2</xdr:col>
      <xdr:colOff>586740</xdr:colOff>
      <xdr:row>19</xdr:row>
      <xdr:rowOff>0</xdr:rowOff>
    </xdr:to>
    <xdr:sp macro="" textlink="">
      <xdr:nvSpPr>
        <xdr:cNvPr id="6157" name="Line 13"/>
        <xdr:cNvSpPr>
          <a:spLocks noChangeShapeType="1"/>
        </xdr:cNvSpPr>
      </xdr:nvSpPr>
      <xdr:spPr bwMode="auto">
        <a:xfrm flipV="1">
          <a:off x="1226820" y="3185160"/>
          <a:ext cx="57912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0</xdr:colOff>
      <xdr:row>59</xdr:row>
      <xdr:rowOff>0</xdr:rowOff>
    </xdr:from>
    <xdr:to>
      <xdr:col>3</xdr:col>
      <xdr:colOff>0</xdr:colOff>
      <xdr:row>59</xdr:row>
      <xdr:rowOff>0</xdr:rowOff>
    </xdr:to>
    <xdr:sp macro="" textlink="">
      <xdr:nvSpPr>
        <xdr:cNvPr id="6158" name="Line 14"/>
        <xdr:cNvSpPr>
          <a:spLocks noChangeShapeType="1"/>
        </xdr:cNvSpPr>
      </xdr:nvSpPr>
      <xdr:spPr bwMode="auto">
        <a:xfrm>
          <a:off x="1219200" y="9890760"/>
          <a:ext cx="6096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30</xdr:row>
      <xdr:rowOff>0</xdr:rowOff>
    </xdr:from>
    <xdr:to>
      <xdr:col>2</xdr:col>
      <xdr:colOff>0</xdr:colOff>
      <xdr:row>30</xdr:row>
      <xdr:rowOff>0</xdr:rowOff>
    </xdr:to>
    <xdr:sp macro="" textlink="">
      <xdr:nvSpPr>
        <xdr:cNvPr id="6159" name="Line 15"/>
        <xdr:cNvSpPr>
          <a:spLocks noChangeShapeType="1"/>
        </xdr:cNvSpPr>
      </xdr:nvSpPr>
      <xdr:spPr bwMode="auto">
        <a:xfrm>
          <a:off x="609600" y="5029200"/>
          <a:ext cx="6096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33</xdr:row>
      <xdr:rowOff>0</xdr:rowOff>
    </xdr:from>
    <xdr:to>
      <xdr:col>2</xdr:col>
      <xdr:colOff>0</xdr:colOff>
      <xdr:row>33</xdr:row>
      <xdr:rowOff>0</xdr:rowOff>
    </xdr:to>
    <xdr:sp macro="" textlink="">
      <xdr:nvSpPr>
        <xdr:cNvPr id="6160" name="Line 16"/>
        <xdr:cNvSpPr>
          <a:spLocks noChangeShapeType="1"/>
        </xdr:cNvSpPr>
      </xdr:nvSpPr>
      <xdr:spPr bwMode="auto">
        <a:xfrm>
          <a:off x="609600" y="5532120"/>
          <a:ext cx="6096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7620</xdr:colOff>
      <xdr:row>25</xdr:row>
      <xdr:rowOff>0</xdr:rowOff>
    </xdr:from>
    <xdr:to>
      <xdr:col>2</xdr:col>
      <xdr:colOff>586740</xdr:colOff>
      <xdr:row>25</xdr:row>
      <xdr:rowOff>0</xdr:rowOff>
    </xdr:to>
    <xdr:sp macro="" textlink="">
      <xdr:nvSpPr>
        <xdr:cNvPr id="6161" name="Line 17"/>
        <xdr:cNvSpPr>
          <a:spLocks noChangeShapeType="1"/>
        </xdr:cNvSpPr>
      </xdr:nvSpPr>
      <xdr:spPr bwMode="auto">
        <a:xfrm flipV="1">
          <a:off x="1226820" y="4191000"/>
          <a:ext cx="57912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7620</xdr:colOff>
      <xdr:row>28</xdr:row>
      <xdr:rowOff>0</xdr:rowOff>
    </xdr:from>
    <xdr:to>
      <xdr:col>2</xdr:col>
      <xdr:colOff>586740</xdr:colOff>
      <xdr:row>28</xdr:row>
      <xdr:rowOff>0</xdr:rowOff>
    </xdr:to>
    <xdr:sp macro="" textlink="">
      <xdr:nvSpPr>
        <xdr:cNvPr id="6162" name="Line 18"/>
        <xdr:cNvSpPr>
          <a:spLocks noChangeShapeType="1"/>
        </xdr:cNvSpPr>
      </xdr:nvSpPr>
      <xdr:spPr bwMode="auto">
        <a:xfrm flipV="1">
          <a:off x="1226820" y="4693920"/>
          <a:ext cx="57912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36</xdr:row>
      <xdr:rowOff>0</xdr:rowOff>
    </xdr:from>
    <xdr:to>
      <xdr:col>2</xdr:col>
      <xdr:colOff>0</xdr:colOff>
      <xdr:row>36</xdr:row>
      <xdr:rowOff>0</xdr:rowOff>
    </xdr:to>
    <xdr:sp macro="" textlink="">
      <xdr:nvSpPr>
        <xdr:cNvPr id="6163" name="Line 19"/>
        <xdr:cNvSpPr>
          <a:spLocks noChangeShapeType="1"/>
        </xdr:cNvSpPr>
      </xdr:nvSpPr>
      <xdr:spPr bwMode="auto">
        <a:xfrm>
          <a:off x="609600" y="6035040"/>
          <a:ext cx="6096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39</xdr:row>
      <xdr:rowOff>0</xdr:rowOff>
    </xdr:from>
    <xdr:to>
      <xdr:col>2</xdr:col>
      <xdr:colOff>0</xdr:colOff>
      <xdr:row>39</xdr:row>
      <xdr:rowOff>0</xdr:rowOff>
    </xdr:to>
    <xdr:sp macro="" textlink="">
      <xdr:nvSpPr>
        <xdr:cNvPr id="6164" name="Line 20"/>
        <xdr:cNvSpPr>
          <a:spLocks noChangeShapeType="1"/>
        </xdr:cNvSpPr>
      </xdr:nvSpPr>
      <xdr:spPr bwMode="auto">
        <a:xfrm>
          <a:off x="609600" y="6537960"/>
          <a:ext cx="6096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601980</xdr:colOff>
      <xdr:row>5</xdr:row>
      <xdr:rowOff>7620</xdr:rowOff>
    </xdr:from>
    <xdr:to>
      <xdr:col>7</xdr:col>
      <xdr:colOff>0</xdr:colOff>
      <xdr:row>47</xdr:row>
      <xdr:rowOff>160020</xdr:rowOff>
    </xdr:to>
    <xdr:sp macro="" textlink="">
      <xdr:nvSpPr>
        <xdr:cNvPr id="6165" name="Line 21"/>
        <xdr:cNvSpPr>
          <a:spLocks noChangeShapeType="1"/>
        </xdr:cNvSpPr>
      </xdr:nvSpPr>
      <xdr:spPr bwMode="auto">
        <a:xfrm flipH="1">
          <a:off x="4328160" y="845820"/>
          <a:ext cx="7620" cy="719328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7620</xdr:colOff>
      <xdr:row>10</xdr:row>
      <xdr:rowOff>0</xdr:rowOff>
    </xdr:from>
    <xdr:to>
      <xdr:col>7</xdr:col>
      <xdr:colOff>586740</xdr:colOff>
      <xdr:row>10</xdr:row>
      <xdr:rowOff>0</xdr:rowOff>
    </xdr:to>
    <xdr:sp macro="" textlink="">
      <xdr:nvSpPr>
        <xdr:cNvPr id="6166" name="Line 22"/>
        <xdr:cNvSpPr>
          <a:spLocks noChangeShapeType="1"/>
        </xdr:cNvSpPr>
      </xdr:nvSpPr>
      <xdr:spPr bwMode="auto">
        <a:xfrm flipV="1">
          <a:off x="4343400" y="1676400"/>
          <a:ext cx="57912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7620</xdr:colOff>
      <xdr:row>13</xdr:row>
      <xdr:rowOff>0</xdr:rowOff>
    </xdr:from>
    <xdr:to>
      <xdr:col>7</xdr:col>
      <xdr:colOff>586740</xdr:colOff>
      <xdr:row>13</xdr:row>
      <xdr:rowOff>0</xdr:rowOff>
    </xdr:to>
    <xdr:sp macro="" textlink="">
      <xdr:nvSpPr>
        <xdr:cNvPr id="6167" name="Line 23"/>
        <xdr:cNvSpPr>
          <a:spLocks noChangeShapeType="1"/>
        </xdr:cNvSpPr>
      </xdr:nvSpPr>
      <xdr:spPr bwMode="auto">
        <a:xfrm flipV="1">
          <a:off x="4343400" y="2179320"/>
          <a:ext cx="57912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59</xdr:row>
      <xdr:rowOff>0</xdr:rowOff>
    </xdr:from>
    <xdr:to>
      <xdr:col>8</xdr:col>
      <xdr:colOff>0</xdr:colOff>
      <xdr:row>59</xdr:row>
      <xdr:rowOff>0</xdr:rowOff>
    </xdr:to>
    <xdr:sp macro="" textlink="">
      <xdr:nvSpPr>
        <xdr:cNvPr id="6168" name="Line 24"/>
        <xdr:cNvSpPr>
          <a:spLocks noChangeShapeType="1"/>
        </xdr:cNvSpPr>
      </xdr:nvSpPr>
      <xdr:spPr bwMode="auto">
        <a:xfrm>
          <a:off x="4335780" y="9890760"/>
          <a:ext cx="6096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18</xdr:row>
      <xdr:rowOff>0</xdr:rowOff>
    </xdr:from>
    <xdr:to>
      <xdr:col>7</xdr:col>
      <xdr:colOff>0</xdr:colOff>
      <xdr:row>18</xdr:row>
      <xdr:rowOff>0</xdr:rowOff>
    </xdr:to>
    <xdr:sp macro="" textlink="">
      <xdr:nvSpPr>
        <xdr:cNvPr id="6169" name="Line 25"/>
        <xdr:cNvSpPr>
          <a:spLocks noChangeShapeType="1"/>
        </xdr:cNvSpPr>
      </xdr:nvSpPr>
      <xdr:spPr bwMode="auto">
        <a:xfrm>
          <a:off x="3726180" y="3017520"/>
          <a:ext cx="6096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7620</xdr:colOff>
      <xdr:row>16</xdr:row>
      <xdr:rowOff>0</xdr:rowOff>
    </xdr:from>
    <xdr:to>
      <xdr:col>7</xdr:col>
      <xdr:colOff>586740</xdr:colOff>
      <xdr:row>16</xdr:row>
      <xdr:rowOff>0</xdr:rowOff>
    </xdr:to>
    <xdr:sp macro="" textlink="">
      <xdr:nvSpPr>
        <xdr:cNvPr id="6170" name="Line 26"/>
        <xdr:cNvSpPr>
          <a:spLocks noChangeShapeType="1"/>
        </xdr:cNvSpPr>
      </xdr:nvSpPr>
      <xdr:spPr bwMode="auto">
        <a:xfrm flipV="1">
          <a:off x="4343400" y="2682240"/>
          <a:ext cx="57912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601980</xdr:colOff>
      <xdr:row>5</xdr:row>
      <xdr:rowOff>7620</xdr:rowOff>
    </xdr:from>
    <xdr:to>
      <xdr:col>12</xdr:col>
      <xdr:colOff>0</xdr:colOff>
      <xdr:row>47</xdr:row>
      <xdr:rowOff>160020</xdr:rowOff>
    </xdr:to>
    <xdr:sp macro="" textlink="">
      <xdr:nvSpPr>
        <xdr:cNvPr id="6171" name="Line 27"/>
        <xdr:cNvSpPr>
          <a:spLocks noChangeShapeType="1"/>
        </xdr:cNvSpPr>
      </xdr:nvSpPr>
      <xdr:spPr bwMode="auto">
        <a:xfrm flipH="1">
          <a:off x="7444740" y="845820"/>
          <a:ext cx="7620" cy="719328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7620</xdr:colOff>
      <xdr:row>10</xdr:row>
      <xdr:rowOff>0</xdr:rowOff>
    </xdr:from>
    <xdr:to>
      <xdr:col>12</xdr:col>
      <xdr:colOff>586740</xdr:colOff>
      <xdr:row>10</xdr:row>
      <xdr:rowOff>0</xdr:rowOff>
    </xdr:to>
    <xdr:sp macro="" textlink="">
      <xdr:nvSpPr>
        <xdr:cNvPr id="6172" name="Line 28"/>
        <xdr:cNvSpPr>
          <a:spLocks noChangeShapeType="1"/>
        </xdr:cNvSpPr>
      </xdr:nvSpPr>
      <xdr:spPr bwMode="auto">
        <a:xfrm flipV="1">
          <a:off x="7459980" y="1676400"/>
          <a:ext cx="57912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7620</xdr:colOff>
      <xdr:row>22</xdr:row>
      <xdr:rowOff>0</xdr:rowOff>
    </xdr:from>
    <xdr:to>
      <xdr:col>12</xdr:col>
      <xdr:colOff>586740</xdr:colOff>
      <xdr:row>22</xdr:row>
      <xdr:rowOff>0</xdr:rowOff>
    </xdr:to>
    <xdr:sp macro="" textlink="">
      <xdr:nvSpPr>
        <xdr:cNvPr id="6173" name="Line 29"/>
        <xdr:cNvSpPr>
          <a:spLocks noChangeShapeType="1"/>
        </xdr:cNvSpPr>
      </xdr:nvSpPr>
      <xdr:spPr bwMode="auto">
        <a:xfrm flipV="1">
          <a:off x="7459980" y="3688080"/>
          <a:ext cx="57912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7620</xdr:colOff>
      <xdr:row>13</xdr:row>
      <xdr:rowOff>0</xdr:rowOff>
    </xdr:from>
    <xdr:to>
      <xdr:col>12</xdr:col>
      <xdr:colOff>586740</xdr:colOff>
      <xdr:row>13</xdr:row>
      <xdr:rowOff>0</xdr:rowOff>
    </xdr:to>
    <xdr:sp macro="" textlink="">
      <xdr:nvSpPr>
        <xdr:cNvPr id="6174" name="Line 30"/>
        <xdr:cNvSpPr>
          <a:spLocks noChangeShapeType="1"/>
        </xdr:cNvSpPr>
      </xdr:nvSpPr>
      <xdr:spPr bwMode="auto">
        <a:xfrm flipV="1">
          <a:off x="7459980" y="2179320"/>
          <a:ext cx="57912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7620</xdr:colOff>
      <xdr:row>19</xdr:row>
      <xdr:rowOff>0</xdr:rowOff>
    </xdr:from>
    <xdr:to>
      <xdr:col>12</xdr:col>
      <xdr:colOff>586740</xdr:colOff>
      <xdr:row>19</xdr:row>
      <xdr:rowOff>0</xdr:rowOff>
    </xdr:to>
    <xdr:sp macro="" textlink="">
      <xdr:nvSpPr>
        <xdr:cNvPr id="6175" name="Line 31"/>
        <xdr:cNvSpPr>
          <a:spLocks noChangeShapeType="1"/>
        </xdr:cNvSpPr>
      </xdr:nvSpPr>
      <xdr:spPr bwMode="auto">
        <a:xfrm flipV="1">
          <a:off x="7459980" y="3185160"/>
          <a:ext cx="57912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0</xdr:colOff>
      <xdr:row>59</xdr:row>
      <xdr:rowOff>0</xdr:rowOff>
    </xdr:from>
    <xdr:to>
      <xdr:col>13</xdr:col>
      <xdr:colOff>0</xdr:colOff>
      <xdr:row>59</xdr:row>
      <xdr:rowOff>0</xdr:rowOff>
    </xdr:to>
    <xdr:sp macro="" textlink="">
      <xdr:nvSpPr>
        <xdr:cNvPr id="6176" name="Line 32"/>
        <xdr:cNvSpPr>
          <a:spLocks noChangeShapeType="1"/>
        </xdr:cNvSpPr>
      </xdr:nvSpPr>
      <xdr:spPr bwMode="auto">
        <a:xfrm>
          <a:off x="7452360" y="9890760"/>
          <a:ext cx="6096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33</xdr:row>
      <xdr:rowOff>0</xdr:rowOff>
    </xdr:from>
    <xdr:to>
      <xdr:col>12</xdr:col>
      <xdr:colOff>0</xdr:colOff>
      <xdr:row>33</xdr:row>
      <xdr:rowOff>0</xdr:rowOff>
    </xdr:to>
    <xdr:sp macro="" textlink="">
      <xdr:nvSpPr>
        <xdr:cNvPr id="6177" name="Line 33"/>
        <xdr:cNvSpPr>
          <a:spLocks noChangeShapeType="1"/>
        </xdr:cNvSpPr>
      </xdr:nvSpPr>
      <xdr:spPr bwMode="auto">
        <a:xfrm>
          <a:off x="6842760" y="5532120"/>
          <a:ext cx="6096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7620</xdr:colOff>
      <xdr:row>25</xdr:row>
      <xdr:rowOff>0</xdr:rowOff>
    </xdr:from>
    <xdr:to>
      <xdr:col>12</xdr:col>
      <xdr:colOff>586740</xdr:colOff>
      <xdr:row>25</xdr:row>
      <xdr:rowOff>0</xdr:rowOff>
    </xdr:to>
    <xdr:sp macro="" textlink="">
      <xdr:nvSpPr>
        <xdr:cNvPr id="6178" name="Line 34"/>
        <xdr:cNvSpPr>
          <a:spLocks noChangeShapeType="1"/>
        </xdr:cNvSpPr>
      </xdr:nvSpPr>
      <xdr:spPr bwMode="auto">
        <a:xfrm flipV="1">
          <a:off x="7459980" y="4191000"/>
          <a:ext cx="57912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7620</xdr:colOff>
      <xdr:row>28</xdr:row>
      <xdr:rowOff>0</xdr:rowOff>
    </xdr:from>
    <xdr:to>
      <xdr:col>12</xdr:col>
      <xdr:colOff>586740</xdr:colOff>
      <xdr:row>28</xdr:row>
      <xdr:rowOff>0</xdr:rowOff>
    </xdr:to>
    <xdr:sp macro="" textlink="">
      <xdr:nvSpPr>
        <xdr:cNvPr id="6179" name="Line 35"/>
        <xdr:cNvSpPr>
          <a:spLocks noChangeShapeType="1"/>
        </xdr:cNvSpPr>
      </xdr:nvSpPr>
      <xdr:spPr bwMode="auto">
        <a:xfrm flipV="1">
          <a:off x="7459980" y="4693920"/>
          <a:ext cx="57912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36</xdr:row>
      <xdr:rowOff>0</xdr:rowOff>
    </xdr:from>
    <xdr:to>
      <xdr:col>12</xdr:col>
      <xdr:colOff>0</xdr:colOff>
      <xdr:row>36</xdr:row>
      <xdr:rowOff>0</xdr:rowOff>
    </xdr:to>
    <xdr:sp macro="" textlink="">
      <xdr:nvSpPr>
        <xdr:cNvPr id="6180" name="Line 36"/>
        <xdr:cNvSpPr>
          <a:spLocks noChangeShapeType="1"/>
        </xdr:cNvSpPr>
      </xdr:nvSpPr>
      <xdr:spPr bwMode="auto">
        <a:xfrm>
          <a:off x="6842760" y="6035040"/>
          <a:ext cx="6096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39</xdr:row>
      <xdr:rowOff>0</xdr:rowOff>
    </xdr:from>
    <xdr:to>
      <xdr:col>12</xdr:col>
      <xdr:colOff>0</xdr:colOff>
      <xdr:row>39</xdr:row>
      <xdr:rowOff>0</xdr:rowOff>
    </xdr:to>
    <xdr:sp macro="" textlink="">
      <xdr:nvSpPr>
        <xdr:cNvPr id="6181" name="Line 37"/>
        <xdr:cNvSpPr>
          <a:spLocks noChangeShapeType="1"/>
        </xdr:cNvSpPr>
      </xdr:nvSpPr>
      <xdr:spPr bwMode="auto">
        <a:xfrm>
          <a:off x="6842760" y="6537960"/>
          <a:ext cx="6096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480060</xdr:colOff>
      <xdr:row>15</xdr:row>
      <xdr:rowOff>91440</xdr:rowOff>
    </xdr:from>
    <xdr:to>
      <xdr:col>12</xdr:col>
      <xdr:colOff>121920</xdr:colOff>
      <xdr:row>16</xdr:row>
      <xdr:rowOff>129540</xdr:rowOff>
    </xdr:to>
    <xdr:sp macro="" textlink="">
      <xdr:nvSpPr>
        <xdr:cNvPr id="6182" name="Rectangle 38"/>
        <xdr:cNvSpPr>
          <a:spLocks noChangeArrowheads="1"/>
        </xdr:cNvSpPr>
      </xdr:nvSpPr>
      <xdr:spPr bwMode="auto">
        <a:xfrm>
          <a:off x="7322820" y="2606040"/>
          <a:ext cx="251460" cy="2057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12</xdr:col>
      <xdr:colOff>7620</xdr:colOff>
      <xdr:row>31</xdr:row>
      <xdr:rowOff>0</xdr:rowOff>
    </xdr:from>
    <xdr:to>
      <xdr:col>12</xdr:col>
      <xdr:colOff>586740</xdr:colOff>
      <xdr:row>31</xdr:row>
      <xdr:rowOff>0</xdr:rowOff>
    </xdr:to>
    <xdr:sp macro="" textlink="">
      <xdr:nvSpPr>
        <xdr:cNvPr id="6183" name="Line 39"/>
        <xdr:cNvSpPr>
          <a:spLocks noChangeShapeType="1"/>
        </xdr:cNvSpPr>
      </xdr:nvSpPr>
      <xdr:spPr bwMode="auto">
        <a:xfrm flipV="1">
          <a:off x="7459980" y="5196840"/>
          <a:ext cx="57912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0</xdr:colOff>
      <xdr:row>5</xdr:row>
      <xdr:rowOff>7620</xdr:rowOff>
    </xdr:from>
    <xdr:to>
      <xdr:col>17</xdr:col>
      <xdr:colOff>0</xdr:colOff>
      <xdr:row>47</xdr:row>
      <xdr:rowOff>160020</xdr:rowOff>
    </xdr:to>
    <xdr:sp macro="" textlink="">
      <xdr:nvSpPr>
        <xdr:cNvPr id="6184" name="Line 40"/>
        <xdr:cNvSpPr>
          <a:spLocks noChangeShapeType="1"/>
        </xdr:cNvSpPr>
      </xdr:nvSpPr>
      <xdr:spPr bwMode="auto">
        <a:xfrm flipH="1">
          <a:off x="9959340" y="845820"/>
          <a:ext cx="0" cy="719328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0</xdr:colOff>
      <xdr:row>9</xdr:row>
      <xdr:rowOff>144780</xdr:rowOff>
    </xdr:from>
    <xdr:to>
      <xdr:col>17</xdr:col>
      <xdr:colOff>594360</xdr:colOff>
      <xdr:row>9</xdr:row>
      <xdr:rowOff>144780</xdr:rowOff>
    </xdr:to>
    <xdr:sp macro="" textlink="">
      <xdr:nvSpPr>
        <xdr:cNvPr id="6185" name="Line 41"/>
        <xdr:cNvSpPr>
          <a:spLocks noChangeShapeType="1"/>
        </xdr:cNvSpPr>
      </xdr:nvSpPr>
      <xdr:spPr bwMode="auto">
        <a:xfrm flipH="1">
          <a:off x="9959340" y="1653540"/>
          <a:ext cx="5943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7620</xdr:colOff>
      <xdr:row>13</xdr:row>
      <xdr:rowOff>0</xdr:rowOff>
    </xdr:from>
    <xdr:to>
      <xdr:col>17</xdr:col>
      <xdr:colOff>586740</xdr:colOff>
      <xdr:row>13</xdr:row>
      <xdr:rowOff>0</xdr:rowOff>
    </xdr:to>
    <xdr:sp macro="" textlink="">
      <xdr:nvSpPr>
        <xdr:cNvPr id="6186" name="Line 42"/>
        <xdr:cNvSpPr>
          <a:spLocks noChangeShapeType="1"/>
        </xdr:cNvSpPr>
      </xdr:nvSpPr>
      <xdr:spPr bwMode="auto">
        <a:xfrm flipV="1">
          <a:off x="9966960" y="2179320"/>
          <a:ext cx="57912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7620</xdr:colOff>
      <xdr:row>19</xdr:row>
      <xdr:rowOff>0</xdr:rowOff>
    </xdr:from>
    <xdr:to>
      <xdr:col>17</xdr:col>
      <xdr:colOff>586740</xdr:colOff>
      <xdr:row>19</xdr:row>
      <xdr:rowOff>0</xdr:rowOff>
    </xdr:to>
    <xdr:sp macro="" textlink="">
      <xdr:nvSpPr>
        <xdr:cNvPr id="6187" name="Line 43"/>
        <xdr:cNvSpPr>
          <a:spLocks noChangeShapeType="1"/>
        </xdr:cNvSpPr>
      </xdr:nvSpPr>
      <xdr:spPr bwMode="auto">
        <a:xfrm flipV="1">
          <a:off x="9966960" y="3185160"/>
          <a:ext cx="57912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7620</xdr:colOff>
      <xdr:row>16</xdr:row>
      <xdr:rowOff>0</xdr:rowOff>
    </xdr:from>
    <xdr:to>
      <xdr:col>17</xdr:col>
      <xdr:colOff>586740</xdr:colOff>
      <xdr:row>16</xdr:row>
      <xdr:rowOff>0</xdr:rowOff>
    </xdr:to>
    <xdr:sp macro="" textlink="">
      <xdr:nvSpPr>
        <xdr:cNvPr id="6188" name="Line 44"/>
        <xdr:cNvSpPr>
          <a:spLocks noChangeShapeType="1"/>
        </xdr:cNvSpPr>
      </xdr:nvSpPr>
      <xdr:spPr bwMode="auto">
        <a:xfrm flipV="1">
          <a:off x="9966960" y="2682240"/>
          <a:ext cx="57912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7620</xdr:colOff>
      <xdr:row>22</xdr:row>
      <xdr:rowOff>0</xdr:rowOff>
    </xdr:from>
    <xdr:to>
      <xdr:col>17</xdr:col>
      <xdr:colOff>586740</xdr:colOff>
      <xdr:row>22</xdr:row>
      <xdr:rowOff>0</xdr:rowOff>
    </xdr:to>
    <xdr:sp macro="" textlink="">
      <xdr:nvSpPr>
        <xdr:cNvPr id="6189" name="Line 45"/>
        <xdr:cNvSpPr>
          <a:spLocks noChangeShapeType="1"/>
        </xdr:cNvSpPr>
      </xdr:nvSpPr>
      <xdr:spPr bwMode="auto">
        <a:xfrm flipV="1">
          <a:off x="9966960" y="3688080"/>
          <a:ext cx="57912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0</xdr:colOff>
      <xdr:row>62</xdr:row>
      <xdr:rowOff>0</xdr:rowOff>
    </xdr:from>
    <xdr:to>
      <xdr:col>18</xdr:col>
      <xdr:colOff>0</xdr:colOff>
      <xdr:row>62</xdr:row>
      <xdr:rowOff>0</xdr:rowOff>
    </xdr:to>
    <xdr:sp macro="" textlink="">
      <xdr:nvSpPr>
        <xdr:cNvPr id="6190" name="Line 46"/>
        <xdr:cNvSpPr>
          <a:spLocks noChangeShapeType="1"/>
        </xdr:cNvSpPr>
      </xdr:nvSpPr>
      <xdr:spPr bwMode="auto">
        <a:xfrm>
          <a:off x="9959340" y="10393680"/>
          <a:ext cx="6096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25</xdr:row>
      <xdr:rowOff>0</xdr:rowOff>
    </xdr:from>
    <xdr:to>
      <xdr:col>17</xdr:col>
      <xdr:colOff>0</xdr:colOff>
      <xdr:row>25</xdr:row>
      <xdr:rowOff>0</xdr:rowOff>
    </xdr:to>
    <xdr:sp macro="" textlink="">
      <xdr:nvSpPr>
        <xdr:cNvPr id="6191" name="Line 47"/>
        <xdr:cNvSpPr>
          <a:spLocks noChangeShapeType="1"/>
        </xdr:cNvSpPr>
      </xdr:nvSpPr>
      <xdr:spPr bwMode="auto">
        <a:xfrm>
          <a:off x="9349740" y="4191000"/>
          <a:ext cx="6096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0</xdr:colOff>
      <xdr:row>5</xdr:row>
      <xdr:rowOff>7620</xdr:rowOff>
    </xdr:from>
    <xdr:to>
      <xdr:col>27</xdr:col>
      <xdr:colOff>0</xdr:colOff>
      <xdr:row>47</xdr:row>
      <xdr:rowOff>160020</xdr:rowOff>
    </xdr:to>
    <xdr:sp macro="" textlink="">
      <xdr:nvSpPr>
        <xdr:cNvPr id="6192" name="Line 48"/>
        <xdr:cNvSpPr>
          <a:spLocks noChangeShapeType="1"/>
        </xdr:cNvSpPr>
      </xdr:nvSpPr>
      <xdr:spPr bwMode="auto">
        <a:xfrm flipH="1">
          <a:off x="16192500" y="845820"/>
          <a:ext cx="0" cy="719328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0</xdr:colOff>
      <xdr:row>9</xdr:row>
      <xdr:rowOff>144780</xdr:rowOff>
    </xdr:from>
    <xdr:to>
      <xdr:col>27</xdr:col>
      <xdr:colOff>594360</xdr:colOff>
      <xdr:row>9</xdr:row>
      <xdr:rowOff>144780</xdr:rowOff>
    </xdr:to>
    <xdr:sp macro="" textlink="">
      <xdr:nvSpPr>
        <xdr:cNvPr id="6193" name="Line 49"/>
        <xdr:cNvSpPr>
          <a:spLocks noChangeShapeType="1"/>
        </xdr:cNvSpPr>
      </xdr:nvSpPr>
      <xdr:spPr bwMode="auto">
        <a:xfrm flipH="1">
          <a:off x="16192500" y="1653540"/>
          <a:ext cx="5943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7620</xdr:colOff>
      <xdr:row>13</xdr:row>
      <xdr:rowOff>0</xdr:rowOff>
    </xdr:from>
    <xdr:to>
      <xdr:col>27</xdr:col>
      <xdr:colOff>586740</xdr:colOff>
      <xdr:row>13</xdr:row>
      <xdr:rowOff>0</xdr:rowOff>
    </xdr:to>
    <xdr:sp macro="" textlink="">
      <xdr:nvSpPr>
        <xdr:cNvPr id="6194" name="Line 50"/>
        <xdr:cNvSpPr>
          <a:spLocks noChangeShapeType="1"/>
        </xdr:cNvSpPr>
      </xdr:nvSpPr>
      <xdr:spPr bwMode="auto">
        <a:xfrm flipV="1">
          <a:off x="16200120" y="2179320"/>
          <a:ext cx="57912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7620</xdr:colOff>
      <xdr:row>19</xdr:row>
      <xdr:rowOff>0</xdr:rowOff>
    </xdr:from>
    <xdr:to>
      <xdr:col>27</xdr:col>
      <xdr:colOff>586740</xdr:colOff>
      <xdr:row>19</xdr:row>
      <xdr:rowOff>0</xdr:rowOff>
    </xdr:to>
    <xdr:sp macro="" textlink="">
      <xdr:nvSpPr>
        <xdr:cNvPr id="6195" name="Line 51"/>
        <xdr:cNvSpPr>
          <a:spLocks noChangeShapeType="1"/>
        </xdr:cNvSpPr>
      </xdr:nvSpPr>
      <xdr:spPr bwMode="auto">
        <a:xfrm flipV="1">
          <a:off x="16200120" y="3185160"/>
          <a:ext cx="57912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7620</xdr:colOff>
      <xdr:row>16</xdr:row>
      <xdr:rowOff>0</xdr:rowOff>
    </xdr:from>
    <xdr:to>
      <xdr:col>27</xdr:col>
      <xdr:colOff>586740</xdr:colOff>
      <xdr:row>16</xdr:row>
      <xdr:rowOff>0</xdr:rowOff>
    </xdr:to>
    <xdr:sp macro="" textlink="">
      <xdr:nvSpPr>
        <xdr:cNvPr id="6196" name="Line 52"/>
        <xdr:cNvSpPr>
          <a:spLocks noChangeShapeType="1"/>
        </xdr:cNvSpPr>
      </xdr:nvSpPr>
      <xdr:spPr bwMode="auto">
        <a:xfrm flipV="1">
          <a:off x="16200120" y="2682240"/>
          <a:ext cx="57912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7620</xdr:colOff>
      <xdr:row>22</xdr:row>
      <xdr:rowOff>0</xdr:rowOff>
    </xdr:from>
    <xdr:to>
      <xdr:col>27</xdr:col>
      <xdr:colOff>586740</xdr:colOff>
      <xdr:row>22</xdr:row>
      <xdr:rowOff>0</xdr:rowOff>
    </xdr:to>
    <xdr:sp macro="" textlink="">
      <xdr:nvSpPr>
        <xdr:cNvPr id="6197" name="Line 53"/>
        <xdr:cNvSpPr>
          <a:spLocks noChangeShapeType="1"/>
        </xdr:cNvSpPr>
      </xdr:nvSpPr>
      <xdr:spPr bwMode="auto">
        <a:xfrm flipV="1">
          <a:off x="16200120" y="3688080"/>
          <a:ext cx="57912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0</xdr:colOff>
      <xdr:row>62</xdr:row>
      <xdr:rowOff>0</xdr:rowOff>
    </xdr:from>
    <xdr:to>
      <xdr:col>28</xdr:col>
      <xdr:colOff>0</xdr:colOff>
      <xdr:row>62</xdr:row>
      <xdr:rowOff>0</xdr:rowOff>
    </xdr:to>
    <xdr:sp macro="" textlink="">
      <xdr:nvSpPr>
        <xdr:cNvPr id="6198" name="Line 54"/>
        <xdr:cNvSpPr>
          <a:spLocks noChangeShapeType="1"/>
        </xdr:cNvSpPr>
      </xdr:nvSpPr>
      <xdr:spPr bwMode="auto">
        <a:xfrm>
          <a:off x="16192500" y="10393680"/>
          <a:ext cx="6096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22</xdr:col>
      <xdr:colOff>0</xdr:colOff>
      <xdr:row>5</xdr:row>
      <xdr:rowOff>7620</xdr:rowOff>
    </xdr:from>
    <xdr:to>
      <xdr:col>22</xdr:col>
      <xdr:colOff>0</xdr:colOff>
      <xdr:row>47</xdr:row>
      <xdr:rowOff>160020</xdr:rowOff>
    </xdr:to>
    <xdr:sp macro="" textlink="">
      <xdr:nvSpPr>
        <xdr:cNvPr id="6199" name="Line 55"/>
        <xdr:cNvSpPr>
          <a:spLocks noChangeShapeType="1"/>
        </xdr:cNvSpPr>
      </xdr:nvSpPr>
      <xdr:spPr bwMode="auto">
        <a:xfrm flipH="1">
          <a:off x="13075920" y="845820"/>
          <a:ext cx="0" cy="719328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22</xdr:col>
      <xdr:colOff>0</xdr:colOff>
      <xdr:row>9</xdr:row>
      <xdr:rowOff>144780</xdr:rowOff>
    </xdr:from>
    <xdr:to>
      <xdr:col>22</xdr:col>
      <xdr:colOff>594360</xdr:colOff>
      <xdr:row>9</xdr:row>
      <xdr:rowOff>144780</xdr:rowOff>
    </xdr:to>
    <xdr:sp macro="" textlink="">
      <xdr:nvSpPr>
        <xdr:cNvPr id="6200" name="Line 56"/>
        <xdr:cNvSpPr>
          <a:spLocks noChangeShapeType="1"/>
        </xdr:cNvSpPr>
      </xdr:nvSpPr>
      <xdr:spPr bwMode="auto">
        <a:xfrm flipH="1">
          <a:off x="13075920" y="1653540"/>
          <a:ext cx="5943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22</xdr:col>
      <xdr:colOff>7620</xdr:colOff>
      <xdr:row>13</xdr:row>
      <xdr:rowOff>0</xdr:rowOff>
    </xdr:from>
    <xdr:to>
      <xdr:col>22</xdr:col>
      <xdr:colOff>586740</xdr:colOff>
      <xdr:row>13</xdr:row>
      <xdr:rowOff>0</xdr:rowOff>
    </xdr:to>
    <xdr:sp macro="" textlink="">
      <xdr:nvSpPr>
        <xdr:cNvPr id="6201" name="Line 57"/>
        <xdr:cNvSpPr>
          <a:spLocks noChangeShapeType="1"/>
        </xdr:cNvSpPr>
      </xdr:nvSpPr>
      <xdr:spPr bwMode="auto">
        <a:xfrm flipV="1">
          <a:off x="13083540" y="2179320"/>
          <a:ext cx="57912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22</xdr:col>
      <xdr:colOff>7620</xdr:colOff>
      <xdr:row>19</xdr:row>
      <xdr:rowOff>0</xdr:rowOff>
    </xdr:from>
    <xdr:to>
      <xdr:col>22</xdr:col>
      <xdr:colOff>586740</xdr:colOff>
      <xdr:row>19</xdr:row>
      <xdr:rowOff>0</xdr:rowOff>
    </xdr:to>
    <xdr:sp macro="" textlink="">
      <xdr:nvSpPr>
        <xdr:cNvPr id="6202" name="Line 58"/>
        <xdr:cNvSpPr>
          <a:spLocks noChangeShapeType="1"/>
        </xdr:cNvSpPr>
      </xdr:nvSpPr>
      <xdr:spPr bwMode="auto">
        <a:xfrm flipV="1">
          <a:off x="13083540" y="3185160"/>
          <a:ext cx="57912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22</xdr:col>
      <xdr:colOff>7620</xdr:colOff>
      <xdr:row>25</xdr:row>
      <xdr:rowOff>0</xdr:rowOff>
    </xdr:from>
    <xdr:to>
      <xdr:col>22</xdr:col>
      <xdr:colOff>586740</xdr:colOff>
      <xdr:row>25</xdr:row>
      <xdr:rowOff>0</xdr:rowOff>
    </xdr:to>
    <xdr:sp macro="" textlink="">
      <xdr:nvSpPr>
        <xdr:cNvPr id="6203" name="Line 59"/>
        <xdr:cNvSpPr>
          <a:spLocks noChangeShapeType="1"/>
        </xdr:cNvSpPr>
      </xdr:nvSpPr>
      <xdr:spPr bwMode="auto">
        <a:xfrm flipV="1">
          <a:off x="13083540" y="4191000"/>
          <a:ext cx="57912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22</xdr:col>
      <xdr:colOff>7620</xdr:colOff>
      <xdr:row>16</xdr:row>
      <xdr:rowOff>0</xdr:rowOff>
    </xdr:from>
    <xdr:to>
      <xdr:col>22</xdr:col>
      <xdr:colOff>586740</xdr:colOff>
      <xdr:row>16</xdr:row>
      <xdr:rowOff>0</xdr:rowOff>
    </xdr:to>
    <xdr:sp macro="" textlink="">
      <xdr:nvSpPr>
        <xdr:cNvPr id="6204" name="Line 60"/>
        <xdr:cNvSpPr>
          <a:spLocks noChangeShapeType="1"/>
        </xdr:cNvSpPr>
      </xdr:nvSpPr>
      <xdr:spPr bwMode="auto">
        <a:xfrm flipV="1">
          <a:off x="13083540" y="2682240"/>
          <a:ext cx="57912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22</xdr:col>
      <xdr:colOff>7620</xdr:colOff>
      <xdr:row>22</xdr:row>
      <xdr:rowOff>0</xdr:rowOff>
    </xdr:from>
    <xdr:to>
      <xdr:col>22</xdr:col>
      <xdr:colOff>586740</xdr:colOff>
      <xdr:row>22</xdr:row>
      <xdr:rowOff>0</xdr:rowOff>
    </xdr:to>
    <xdr:sp macro="" textlink="">
      <xdr:nvSpPr>
        <xdr:cNvPr id="6205" name="Line 61"/>
        <xdr:cNvSpPr>
          <a:spLocks noChangeShapeType="1"/>
        </xdr:cNvSpPr>
      </xdr:nvSpPr>
      <xdr:spPr bwMode="auto">
        <a:xfrm flipV="1">
          <a:off x="13083540" y="3688080"/>
          <a:ext cx="57912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22</xdr:col>
      <xdr:colOff>60960</xdr:colOff>
      <xdr:row>21</xdr:row>
      <xdr:rowOff>121920</xdr:rowOff>
    </xdr:from>
    <xdr:to>
      <xdr:col>22</xdr:col>
      <xdr:colOff>175260</xdr:colOff>
      <xdr:row>22</xdr:row>
      <xdr:rowOff>45720</xdr:rowOff>
    </xdr:to>
    <xdr:sp macro="" textlink="">
      <xdr:nvSpPr>
        <xdr:cNvPr id="6206" name="Rectangle 62"/>
        <xdr:cNvSpPr>
          <a:spLocks noChangeArrowheads="1"/>
        </xdr:cNvSpPr>
      </xdr:nvSpPr>
      <xdr:spPr bwMode="auto">
        <a:xfrm>
          <a:off x="13136880" y="3642360"/>
          <a:ext cx="114300" cy="914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0</xdr:colOff>
      <xdr:row>27</xdr:row>
      <xdr:rowOff>0</xdr:rowOff>
    </xdr:from>
    <xdr:to>
      <xdr:col>22</xdr:col>
      <xdr:colOff>0</xdr:colOff>
      <xdr:row>27</xdr:row>
      <xdr:rowOff>0</xdr:rowOff>
    </xdr:to>
    <xdr:sp macro="" textlink="">
      <xdr:nvSpPr>
        <xdr:cNvPr id="6207" name="Line 63"/>
        <xdr:cNvSpPr>
          <a:spLocks noChangeShapeType="1"/>
        </xdr:cNvSpPr>
      </xdr:nvSpPr>
      <xdr:spPr bwMode="auto">
        <a:xfrm>
          <a:off x="12466320" y="4526280"/>
          <a:ext cx="6096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0</xdr:colOff>
      <xdr:row>30</xdr:row>
      <xdr:rowOff>0</xdr:rowOff>
    </xdr:from>
    <xdr:to>
      <xdr:col>22</xdr:col>
      <xdr:colOff>0</xdr:colOff>
      <xdr:row>30</xdr:row>
      <xdr:rowOff>0</xdr:rowOff>
    </xdr:to>
    <xdr:sp macro="" textlink="">
      <xdr:nvSpPr>
        <xdr:cNvPr id="6208" name="Line 64"/>
        <xdr:cNvSpPr>
          <a:spLocks noChangeShapeType="1"/>
        </xdr:cNvSpPr>
      </xdr:nvSpPr>
      <xdr:spPr bwMode="auto">
        <a:xfrm>
          <a:off x="12466320" y="5029200"/>
          <a:ext cx="6096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22</xdr:col>
      <xdr:colOff>0</xdr:colOff>
      <xdr:row>62</xdr:row>
      <xdr:rowOff>0</xdr:rowOff>
    </xdr:from>
    <xdr:to>
      <xdr:col>23</xdr:col>
      <xdr:colOff>0</xdr:colOff>
      <xdr:row>62</xdr:row>
      <xdr:rowOff>0</xdr:rowOff>
    </xdr:to>
    <xdr:sp macro="" textlink="">
      <xdr:nvSpPr>
        <xdr:cNvPr id="6209" name="Line 65"/>
        <xdr:cNvSpPr>
          <a:spLocks noChangeShapeType="1"/>
        </xdr:cNvSpPr>
      </xdr:nvSpPr>
      <xdr:spPr bwMode="auto">
        <a:xfrm>
          <a:off x="13075920" y="10393680"/>
          <a:ext cx="6096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0</xdr:colOff>
      <xdr:row>33</xdr:row>
      <xdr:rowOff>0</xdr:rowOff>
    </xdr:from>
    <xdr:to>
      <xdr:col>22</xdr:col>
      <xdr:colOff>0</xdr:colOff>
      <xdr:row>33</xdr:row>
      <xdr:rowOff>0</xdr:rowOff>
    </xdr:to>
    <xdr:sp macro="" textlink="">
      <xdr:nvSpPr>
        <xdr:cNvPr id="6210" name="Line 66"/>
        <xdr:cNvSpPr>
          <a:spLocks noChangeShapeType="1"/>
        </xdr:cNvSpPr>
      </xdr:nvSpPr>
      <xdr:spPr bwMode="auto">
        <a:xfrm>
          <a:off x="12466320" y="5532120"/>
          <a:ext cx="6096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0</xdr:colOff>
      <xdr:row>36</xdr:row>
      <xdr:rowOff>0</xdr:rowOff>
    </xdr:from>
    <xdr:to>
      <xdr:col>22</xdr:col>
      <xdr:colOff>0</xdr:colOff>
      <xdr:row>36</xdr:row>
      <xdr:rowOff>0</xdr:rowOff>
    </xdr:to>
    <xdr:sp macro="" textlink="">
      <xdr:nvSpPr>
        <xdr:cNvPr id="6211" name="Line 67"/>
        <xdr:cNvSpPr>
          <a:spLocks noChangeShapeType="1"/>
        </xdr:cNvSpPr>
      </xdr:nvSpPr>
      <xdr:spPr bwMode="auto">
        <a:xfrm>
          <a:off x="12466320" y="6035040"/>
          <a:ext cx="6096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365760</xdr:colOff>
      <xdr:row>29</xdr:row>
      <xdr:rowOff>106680</xdr:rowOff>
    </xdr:from>
    <xdr:to>
      <xdr:col>21</xdr:col>
      <xdr:colOff>480060</xdr:colOff>
      <xdr:row>30</xdr:row>
      <xdr:rowOff>38100</xdr:rowOff>
    </xdr:to>
    <xdr:sp macro="" textlink="">
      <xdr:nvSpPr>
        <xdr:cNvPr id="6212" name="Rectangle 68"/>
        <xdr:cNvSpPr>
          <a:spLocks noChangeArrowheads="1"/>
        </xdr:cNvSpPr>
      </xdr:nvSpPr>
      <xdr:spPr bwMode="auto">
        <a:xfrm>
          <a:off x="12832080" y="4968240"/>
          <a:ext cx="114300" cy="990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32</xdr:col>
      <xdr:colOff>7620</xdr:colOff>
      <xdr:row>10</xdr:row>
      <xdr:rowOff>0</xdr:rowOff>
    </xdr:from>
    <xdr:to>
      <xdr:col>32</xdr:col>
      <xdr:colOff>586740</xdr:colOff>
      <xdr:row>10</xdr:row>
      <xdr:rowOff>0</xdr:rowOff>
    </xdr:to>
    <xdr:sp macro="" textlink="">
      <xdr:nvSpPr>
        <xdr:cNvPr id="6213" name="Line 69"/>
        <xdr:cNvSpPr>
          <a:spLocks noChangeShapeType="1"/>
        </xdr:cNvSpPr>
      </xdr:nvSpPr>
      <xdr:spPr bwMode="auto">
        <a:xfrm flipV="1">
          <a:off x="19316700" y="1676400"/>
          <a:ext cx="57912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37</xdr:col>
      <xdr:colOff>0</xdr:colOff>
      <xdr:row>5</xdr:row>
      <xdr:rowOff>7620</xdr:rowOff>
    </xdr:from>
    <xdr:to>
      <xdr:col>37</xdr:col>
      <xdr:colOff>0</xdr:colOff>
      <xdr:row>47</xdr:row>
      <xdr:rowOff>160020</xdr:rowOff>
    </xdr:to>
    <xdr:sp macro="" textlink="">
      <xdr:nvSpPr>
        <xdr:cNvPr id="6214" name="Line 70"/>
        <xdr:cNvSpPr>
          <a:spLocks noChangeShapeType="1"/>
        </xdr:cNvSpPr>
      </xdr:nvSpPr>
      <xdr:spPr bwMode="auto">
        <a:xfrm flipH="1">
          <a:off x="22425660" y="845820"/>
          <a:ext cx="0" cy="719328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37</xdr:col>
      <xdr:colOff>7620</xdr:colOff>
      <xdr:row>13</xdr:row>
      <xdr:rowOff>0</xdr:rowOff>
    </xdr:from>
    <xdr:to>
      <xdr:col>37</xdr:col>
      <xdr:colOff>586740</xdr:colOff>
      <xdr:row>13</xdr:row>
      <xdr:rowOff>0</xdr:rowOff>
    </xdr:to>
    <xdr:sp macro="" textlink="">
      <xdr:nvSpPr>
        <xdr:cNvPr id="6215" name="Line 71"/>
        <xdr:cNvSpPr>
          <a:spLocks noChangeShapeType="1"/>
        </xdr:cNvSpPr>
      </xdr:nvSpPr>
      <xdr:spPr bwMode="auto">
        <a:xfrm flipV="1">
          <a:off x="22433280" y="2179320"/>
          <a:ext cx="57912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37</xdr:col>
      <xdr:colOff>7620</xdr:colOff>
      <xdr:row>19</xdr:row>
      <xdr:rowOff>0</xdr:rowOff>
    </xdr:from>
    <xdr:to>
      <xdr:col>37</xdr:col>
      <xdr:colOff>586740</xdr:colOff>
      <xdr:row>19</xdr:row>
      <xdr:rowOff>0</xdr:rowOff>
    </xdr:to>
    <xdr:sp macro="" textlink="">
      <xdr:nvSpPr>
        <xdr:cNvPr id="6216" name="Line 72"/>
        <xdr:cNvSpPr>
          <a:spLocks noChangeShapeType="1"/>
        </xdr:cNvSpPr>
      </xdr:nvSpPr>
      <xdr:spPr bwMode="auto">
        <a:xfrm flipV="1">
          <a:off x="22433280" y="3185160"/>
          <a:ext cx="57912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37</xdr:col>
      <xdr:colOff>7620</xdr:colOff>
      <xdr:row>16</xdr:row>
      <xdr:rowOff>0</xdr:rowOff>
    </xdr:from>
    <xdr:to>
      <xdr:col>37</xdr:col>
      <xdr:colOff>586740</xdr:colOff>
      <xdr:row>16</xdr:row>
      <xdr:rowOff>0</xdr:rowOff>
    </xdr:to>
    <xdr:sp macro="" textlink="">
      <xdr:nvSpPr>
        <xdr:cNvPr id="6217" name="Line 73"/>
        <xdr:cNvSpPr>
          <a:spLocks noChangeShapeType="1"/>
        </xdr:cNvSpPr>
      </xdr:nvSpPr>
      <xdr:spPr bwMode="auto">
        <a:xfrm flipV="1">
          <a:off x="22433280" y="2682240"/>
          <a:ext cx="57912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37</xdr:col>
      <xdr:colOff>0</xdr:colOff>
      <xdr:row>62</xdr:row>
      <xdr:rowOff>0</xdr:rowOff>
    </xdr:from>
    <xdr:to>
      <xdr:col>38</xdr:col>
      <xdr:colOff>0</xdr:colOff>
      <xdr:row>62</xdr:row>
      <xdr:rowOff>0</xdr:rowOff>
    </xdr:to>
    <xdr:sp macro="" textlink="">
      <xdr:nvSpPr>
        <xdr:cNvPr id="6218" name="Line 74"/>
        <xdr:cNvSpPr>
          <a:spLocks noChangeShapeType="1"/>
        </xdr:cNvSpPr>
      </xdr:nvSpPr>
      <xdr:spPr bwMode="auto">
        <a:xfrm>
          <a:off x="22425660" y="10393680"/>
          <a:ext cx="6096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37</xdr:col>
      <xdr:colOff>7620</xdr:colOff>
      <xdr:row>10</xdr:row>
      <xdr:rowOff>0</xdr:rowOff>
    </xdr:from>
    <xdr:to>
      <xdr:col>37</xdr:col>
      <xdr:colOff>586740</xdr:colOff>
      <xdr:row>10</xdr:row>
      <xdr:rowOff>0</xdr:rowOff>
    </xdr:to>
    <xdr:sp macro="" textlink="">
      <xdr:nvSpPr>
        <xdr:cNvPr id="6219" name="Line 75"/>
        <xdr:cNvSpPr>
          <a:spLocks noChangeShapeType="1"/>
        </xdr:cNvSpPr>
      </xdr:nvSpPr>
      <xdr:spPr bwMode="auto">
        <a:xfrm flipV="1">
          <a:off x="22433280" y="1676400"/>
          <a:ext cx="57912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36</xdr:col>
      <xdr:colOff>0</xdr:colOff>
      <xdr:row>21</xdr:row>
      <xdr:rowOff>0</xdr:rowOff>
    </xdr:from>
    <xdr:to>
      <xdr:col>37</xdr:col>
      <xdr:colOff>0</xdr:colOff>
      <xdr:row>21</xdr:row>
      <xdr:rowOff>0</xdr:rowOff>
    </xdr:to>
    <xdr:sp macro="" textlink="">
      <xdr:nvSpPr>
        <xdr:cNvPr id="6220" name="Line 76"/>
        <xdr:cNvSpPr>
          <a:spLocks noChangeShapeType="1"/>
        </xdr:cNvSpPr>
      </xdr:nvSpPr>
      <xdr:spPr bwMode="auto">
        <a:xfrm>
          <a:off x="21816060" y="3520440"/>
          <a:ext cx="6096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www.aquila.com/northamerica/services/capacity/katy/faccap.html" TargetMode="External"/><Relationship Id="rId1" Type="http://schemas.openxmlformats.org/officeDocument/2006/relationships/hyperlink" Target="http://www.txu.com/us/ourbus/pipeline/findintercon/" TargetMode="External"/><Relationship Id="rId5" Type="http://schemas.openxmlformats.org/officeDocument/2006/relationships/comments" Target="../comments2.xm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://www.txu.com/us/ourbus/pipeline/findinterc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Q209"/>
  <sheetViews>
    <sheetView showGridLines="0" tabSelected="1" workbookViewId="0">
      <pane xSplit="2" ySplit="6" topLeftCell="C7" activePane="bottomRight" state="frozen"/>
      <selection pane="topRight" activeCell="B1" sqref="B1"/>
      <selection pane="bottomLeft" activeCell="A7" sqref="A7"/>
      <selection pane="bottomRight" activeCell="B19" sqref="B19"/>
    </sheetView>
  </sheetViews>
  <sheetFormatPr defaultColWidth="9.109375" defaultRowHeight="13.2" x14ac:dyDescent="0.25"/>
  <cols>
    <col min="1" max="1" width="9.5546875" style="11" bestFit="1" customWidth="1"/>
    <col min="2" max="2" width="29.6640625" style="3" bestFit="1" customWidth="1"/>
    <col min="3" max="3" width="8" style="11" bestFit="1" customWidth="1"/>
    <col min="4" max="4" width="13.88671875" style="11" bestFit="1" customWidth="1"/>
    <col min="5" max="5" width="9.88671875" style="11" bestFit="1" customWidth="1"/>
    <col min="6" max="6" width="9.88671875" style="11" customWidth="1"/>
    <col min="7" max="7" width="9.109375" style="11"/>
    <col min="8" max="8" width="3.6640625" style="11" hidden="1" customWidth="1"/>
    <col min="9" max="9" width="32.6640625" style="11" hidden="1" customWidth="1"/>
    <col min="10" max="10" width="15" style="11" customWidth="1"/>
    <col min="11" max="11" width="14.109375" style="11" bestFit="1" customWidth="1"/>
    <col min="12" max="12" width="9.109375" style="11"/>
    <col min="13" max="13" width="9.88671875" style="12" bestFit="1" customWidth="1"/>
    <col min="14" max="14" width="10.44140625" style="11" bestFit="1" customWidth="1"/>
    <col min="15" max="17" width="9.109375" style="19"/>
    <col min="18" max="16384" width="9.109375" style="11"/>
  </cols>
  <sheetData>
    <row r="1" spans="1:17" s="2" customFormat="1" x14ac:dyDescent="0.25">
      <c r="B1" s="2" t="s">
        <v>0</v>
      </c>
      <c r="D1" s="18"/>
      <c r="F1" s="18"/>
      <c r="G1" s="18"/>
      <c r="L1" s="20"/>
      <c r="M1" s="7"/>
    </row>
    <row r="2" spans="1:17" s="2" customFormat="1" ht="10.199999999999999" x14ac:dyDescent="0.2">
      <c r="B2" s="2" t="s">
        <v>1</v>
      </c>
      <c r="D2" s="18"/>
      <c r="F2" s="18"/>
      <c r="G2" s="18"/>
      <c r="L2" s="18"/>
      <c r="M2" s="7"/>
    </row>
    <row r="3" spans="1:17" s="2" customFormat="1" ht="10.199999999999999" x14ac:dyDescent="0.2">
      <c r="D3" s="18"/>
      <c r="F3" s="18"/>
      <c r="G3" s="18"/>
      <c r="L3" s="18"/>
      <c r="M3" s="7"/>
    </row>
    <row r="4" spans="1:17" s="2" customFormat="1" ht="15.6" x14ac:dyDescent="0.3">
      <c r="B4" s="1" t="s">
        <v>14</v>
      </c>
      <c r="D4" s="18"/>
      <c r="F4" s="18"/>
      <c r="G4" s="18"/>
      <c r="L4" s="18"/>
      <c r="M4" s="7"/>
    </row>
    <row r="5" spans="1:17" s="3" customFormat="1" ht="13.8" thickBot="1" x14ac:dyDescent="0.3">
      <c r="D5" s="11"/>
      <c r="F5" s="11"/>
      <c r="G5" s="11"/>
      <c r="L5" s="11"/>
      <c r="M5" s="6"/>
      <c r="O5"/>
      <c r="P5"/>
      <c r="Q5"/>
    </row>
    <row r="6" spans="1:17" s="3" customFormat="1" ht="10.8" thickBot="1" x14ac:dyDescent="0.25">
      <c r="A6" s="127"/>
      <c r="B6" s="126" t="s">
        <v>156</v>
      </c>
      <c r="C6" s="21" t="s">
        <v>96</v>
      </c>
      <c r="D6" s="22" t="s">
        <v>44</v>
      </c>
      <c r="E6" s="23" t="s">
        <v>78</v>
      </c>
      <c r="F6" s="22" t="s">
        <v>47</v>
      </c>
      <c r="G6" s="22" t="s">
        <v>45</v>
      </c>
      <c r="H6" s="23"/>
      <c r="I6" s="23"/>
      <c r="J6" s="23" t="s">
        <v>67</v>
      </c>
      <c r="K6" s="23" t="s">
        <v>55</v>
      </c>
      <c r="L6" s="22" t="s">
        <v>95</v>
      </c>
      <c r="M6" s="24" t="s">
        <v>16</v>
      </c>
      <c r="N6" s="25" t="s">
        <v>86</v>
      </c>
    </row>
    <row r="7" spans="1:17" s="3" customFormat="1" ht="10.199999999999999" x14ac:dyDescent="0.2">
      <c r="A7" s="128"/>
      <c r="B7" s="123" t="s">
        <v>17</v>
      </c>
      <c r="C7" s="26"/>
      <c r="D7" s="27"/>
      <c r="E7" s="28"/>
      <c r="F7" s="29"/>
      <c r="G7" s="27"/>
      <c r="H7" s="30" t="s">
        <v>18</v>
      </c>
      <c r="I7" s="30" t="s">
        <v>19</v>
      </c>
      <c r="J7" s="27"/>
      <c r="K7" s="31" t="s">
        <v>106</v>
      </c>
      <c r="L7" s="27"/>
      <c r="M7" s="32" t="s">
        <v>97</v>
      </c>
      <c r="N7" s="33"/>
    </row>
    <row r="8" spans="1:17" s="3" customFormat="1" ht="10.199999999999999" x14ac:dyDescent="0.2">
      <c r="A8" s="128"/>
      <c r="B8" s="124" t="s">
        <v>114</v>
      </c>
      <c r="C8" s="34"/>
      <c r="D8" s="35"/>
      <c r="E8" s="36"/>
      <c r="F8" s="37"/>
      <c r="G8" s="38">
        <v>150000</v>
      </c>
      <c r="H8" s="39" t="s">
        <v>18</v>
      </c>
      <c r="I8" s="39" t="s">
        <v>19</v>
      </c>
      <c r="J8" s="40" t="s">
        <v>82</v>
      </c>
      <c r="K8" s="41" t="s">
        <v>99</v>
      </c>
      <c r="L8" s="38">
        <v>150000</v>
      </c>
      <c r="M8" s="42" t="s">
        <v>97</v>
      </c>
      <c r="N8" s="43"/>
    </row>
    <row r="9" spans="1:17" s="3" customFormat="1" ht="10.199999999999999" x14ac:dyDescent="0.2">
      <c r="A9" s="128"/>
      <c r="B9" s="124" t="s">
        <v>83</v>
      </c>
      <c r="C9" s="34"/>
      <c r="D9" s="38"/>
      <c r="E9" s="44"/>
      <c r="F9" s="37"/>
      <c r="G9" s="38"/>
      <c r="H9" s="39"/>
      <c r="I9" s="39"/>
      <c r="J9" s="38">
        <v>-51000</v>
      </c>
      <c r="K9" s="38">
        <v>-35000</v>
      </c>
      <c r="L9" s="38"/>
      <c r="M9" s="39"/>
      <c r="N9" s="43"/>
    </row>
    <row r="10" spans="1:17" s="3" customFormat="1" ht="10.199999999999999" x14ac:dyDescent="0.2">
      <c r="A10" s="128"/>
      <c r="B10" s="124" t="s">
        <v>107</v>
      </c>
      <c r="C10" s="34"/>
      <c r="D10" s="38"/>
      <c r="E10" s="36"/>
      <c r="F10" s="44"/>
      <c r="G10" s="38"/>
      <c r="H10" s="39" t="s">
        <v>22</v>
      </c>
      <c r="I10" s="39"/>
      <c r="J10" s="38"/>
      <c r="K10" s="38" t="s">
        <v>46</v>
      </c>
      <c r="L10" s="38"/>
      <c r="M10" s="39">
        <v>35000</v>
      </c>
      <c r="N10" s="43"/>
    </row>
    <row r="11" spans="1:17" s="3" customFormat="1" ht="10.199999999999999" x14ac:dyDescent="0.2">
      <c r="A11" s="133" t="s">
        <v>157</v>
      </c>
      <c r="B11" s="124" t="s">
        <v>45</v>
      </c>
      <c r="C11" s="34"/>
      <c r="D11" s="38">
        <v>-150000</v>
      </c>
      <c r="E11" s="36"/>
      <c r="F11" s="37"/>
      <c r="G11" s="35"/>
      <c r="H11" s="39" t="s">
        <v>18</v>
      </c>
      <c r="I11" s="39" t="s">
        <v>19</v>
      </c>
      <c r="J11" s="45" t="s">
        <v>113</v>
      </c>
      <c r="K11" s="38">
        <v>-160000</v>
      </c>
      <c r="L11" s="45" t="s">
        <v>71</v>
      </c>
      <c r="M11" s="42" t="s">
        <v>50</v>
      </c>
      <c r="N11" s="46">
        <v>-115000</v>
      </c>
    </row>
    <row r="12" spans="1:17" s="3" customFormat="1" ht="10.199999999999999" x14ac:dyDescent="0.2">
      <c r="A12" s="128"/>
      <c r="B12" s="124" t="s">
        <v>24</v>
      </c>
      <c r="C12" s="34"/>
      <c r="D12" s="45" t="s">
        <v>82</v>
      </c>
      <c r="E12" s="47">
        <v>51000</v>
      </c>
      <c r="F12" s="47"/>
      <c r="G12" s="45" t="s">
        <v>113</v>
      </c>
      <c r="H12" s="39" t="s">
        <v>25</v>
      </c>
      <c r="I12" s="39"/>
      <c r="J12" s="35"/>
      <c r="K12" s="45" t="s">
        <v>102</v>
      </c>
      <c r="L12" s="38">
        <v>360000</v>
      </c>
      <c r="M12" s="38">
        <v>-360000</v>
      </c>
      <c r="N12" s="48" t="s">
        <v>87</v>
      </c>
    </row>
    <row r="13" spans="1:17" s="3" customFormat="1" ht="10.199999999999999" x14ac:dyDescent="0.2">
      <c r="A13" s="128"/>
      <c r="B13" s="124" t="s">
        <v>104</v>
      </c>
      <c r="C13" s="49" t="s">
        <v>106</v>
      </c>
      <c r="D13" s="41" t="s">
        <v>100</v>
      </c>
      <c r="E13" s="47">
        <v>35000</v>
      </c>
      <c r="F13" s="47"/>
      <c r="G13" s="38">
        <v>160000</v>
      </c>
      <c r="H13" s="38" t="s">
        <v>18</v>
      </c>
      <c r="I13" s="38" t="s">
        <v>19</v>
      </c>
      <c r="J13" s="45" t="s">
        <v>101</v>
      </c>
      <c r="K13" s="35"/>
      <c r="L13" s="38">
        <v>270000</v>
      </c>
      <c r="M13" s="45">
        <v>-150000</v>
      </c>
      <c r="N13" s="46">
        <v>110000</v>
      </c>
    </row>
    <row r="14" spans="1:17" s="3" customFormat="1" ht="10.199999999999999" x14ac:dyDescent="0.2">
      <c r="A14" s="128"/>
      <c r="B14" s="124" t="s">
        <v>26</v>
      </c>
      <c r="C14" s="34"/>
      <c r="D14" s="38">
        <v>-150000</v>
      </c>
      <c r="E14" s="36"/>
      <c r="F14" s="37"/>
      <c r="G14" s="45" t="s">
        <v>71</v>
      </c>
      <c r="H14" s="39" t="s">
        <v>18</v>
      </c>
      <c r="I14" s="39"/>
      <c r="J14" s="38">
        <v>-360000</v>
      </c>
      <c r="K14" s="38">
        <v>-150000</v>
      </c>
      <c r="L14" s="35"/>
      <c r="M14" s="42">
        <v>-85000</v>
      </c>
      <c r="N14" s="50" t="s">
        <v>84</v>
      </c>
    </row>
    <row r="15" spans="1:17" s="3" customFormat="1" ht="10.199999999999999" x14ac:dyDescent="0.2">
      <c r="A15" s="128"/>
      <c r="B15" s="124" t="s">
        <v>27</v>
      </c>
      <c r="C15" s="34"/>
      <c r="D15" s="38"/>
      <c r="E15" s="36"/>
      <c r="F15" s="37"/>
      <c r="G15" s="38"/>
      <c r="H15" s="39" t="s">
        <v>25</v>
      </c>
      <c r="I15" s="39"/>
      <c r="J15" s="38"/>
      <c r="K15" s="38">
        <v>-120000</v>
      </c>
      <c r="L15" s="35"/>
      <c r="M15" s="39">
        <v>-115000</v>
      </c>
      <c r="N15" s="43"/>
    </row>
    <row r="16" spans="1:17" s="3" customFormat="1" ht="10.199999999999999" x14ac:dyDescent="0.2">
      <c r="A16" s="128"/>
      <c r="B16" s="124" t="s">
        <v>105</v>
      </c>
      <c r="C16" s="34"/>
      <c r="D16" s="38"/>
      <c r="E16" s="36"/>
      <c r="F16" s="37"/>
      <c r="G16" s="45" t="s">
        <v>50</v>
      </c>
      <c r="H16" s="39" t="s">
        <v>18</v>
      </c>
      <c r="I16" s="39"/>
      <c r="J16" s="38">
        <v>360000</v>
      </c>
      <c r="K16" s="38">
        <v>150000</v>
      </c>
      <c r="L16" s="38">
        <f>85000+115000</f>
        <v>200000</v>
      </c>
      <c r="M16" s="35"/>
      <c r="N16" s="43"/>
    </row>
    <row r="17" spans="1:14" s="3" customFormat="1" ht="10.199999999999999" x14ac:dyDescent="0.2">
      <c r="A17" s="128"/>
      <c r="B17" s="134" t="s">
        <v>165</v>
      </c>
      <c r="C17" s="34"/>
      <c r="D17" s="135"/>
      <c r="E17" s="136"/>
      <c r="F17" s="137"/>
      <c r="G17" s="138">
        <v>100000</v>
      </c>
      <c r="H17" s="139"/>
      <c r="I17" s="139"/>
      <c r="J17" s="135">
        <v>-53000</v>
      </c>
      <c r="K17" s="135"/>
      <c r="L17" s="135" t="s">
        <v>164</v>
      </c>
      <c r="M17" s="135">
        <v>-38000</v>
      </c>
      <c r="N17" s="143">
        <v>30000</v>
      </c>
    </row>
    <row r="18" spans="1:14" s="3" customFormat="1" ht="10.199999999999999" x14ac:dyDescent="0.2">
      <c r="A18" s="128"/>
      <c r="B18" s="134" t="s">
        <v>163</v>
      </c>
      <c r="C18" s="140">
        <v>-15000</v>
      </c>
      <c r="D18" s="141" t="s">
        <v>168</v>
      </c>
      <c r="E18" s="136"/>
      <c r="F18" s="137"/>
      <c r="G18" s="142" t="s">
        <v>164</v>
      </c>
      <c r="H18" s="139"/>
      <c r="I18" s="139"/>
      <c r="J18" s="135"/>
      <c r="K18" s="141" t="s">
        <v>167</v>
      </c>
      <c r="L18" s="135"/>
      <c r="M18" s="135">
        <v>-60000</v>
      </c>
      <c r="N18" s="144" t="s">
        <v>170</v>
      </c>
    </row>
    <row r="19" spans="1:14" s="3" customFormat="1" ht="10.8" thickBot="1" x14ac:dyDescent="0.25">
      <c r="A19" s="129"/>
      <c r="B19" s="125" t="s">
        <v>86</v>
      </c>
      <c r="C19" s="100"/>
      <c r="D19" s="55"/>
      <c r="E19" s="57"/>
      <c r="F19" s="119">
        <v>-35000</v>
      </c>
      <c r="G19" s="55">
        <v>115000</v>
      </c>
      <c r="H19" s="55" t="s">
        <v>22</v>
      </c>
      <c r="I19" s="55"/>
      <c r="J19" s="120" t="s">
        <v>87</v>
      </c>
      <c r="K19" s="55">
        <v>-110000</v>
      </c>
      <c r="L19" s="121" t="s">
        <v>84</v>
      </c>
      <c r="M19" s="58" t="s">
        <v>31</v>
      </c>
      <c r="N19" s="122"/>
    </row>
    <row r="20" spans="1:14" s="3" customFormat="1" ht="10.199999999999999" x14ac:dyDescent="0.2">
      <c r="A20" s="130"/>
      <c r="B20" s="112" t="s">
        <v>29</v>
      </c>
      <c r="C20" s="113"/>
      <c r="D20" s="114"/>
      <c r="E20" s="115"/>
      <c r="F20" s="116"/>
      <c r="G20" s="114"/>
      <c r="H20" s="117" t="s">
        <v>25</v>
      </c>
      <c r="I20" s="117"/>
      <c r="J20" s="117"/>
      <c r="K20" s="117"/>
      <c r="L20" s="114"/>
      <c r="M20" s="117">
        <v>-85000</v>
      </c>
      <c r="N20" s="118"/>
    </row>
    <row r="21" spans="1:14" s="3" customFormat="1" ht="10.199999999999999" x14ac:dyDescent="0.2">
      <c r="A21" s="130"/>
      <c r="B21" s="63" t="s">
        <v>28</v>
      </c>
      <c r="C21" s="34"/>
      <c r="D21" s="38"/>
      <c r="E21" s="36"/>
      <c r="F21" s="37"/>
      <c r="G21" s="38"/>
      <c r="H21" s="39" t="s">
        <v>25</v>
      </c>
      <c r="I21" s="39"/>
      <c r="J21" s="39"/>
      <c r="K21" s="39"/>
      <c r="L21" s="38"/>
      <c r="M21" s="39">
        <v>-70000</v>
      </c>
      <c r="N21" s="43"/>
    </row>
    <row r="22" spans="1:14" s="3" customFormat="1" ht="10.199999999999999" x14ac:dyDescent="0.2">
      <c r="A22" s="130"/>
      <c r="B22" s="63" t="s">
        <v>108</v>
      </c>
      <c r="C22" s="34"/>
      <c r="D22" s="38" t="s">
        <v>111</v>
      </c>
      <c r="E22" s="36" t="s">
        <v>111</v>
      </c>
      <c r="F22" s="37"/>
      <c r="G22" s="38">
        <v>-50000</v>
      </c>
      <c r="H22" s="39" t="s">
        <v>25</v>
      </c>
      <c r="I22" s="39"/>
      <c r="J22" s="39">
        <v>-300000</v>
      </c>
      <c r="K22" s="39" t="s">
        <v>111</v>
      </c>
      <c r="L22" s="38"/>
      <c r="M22" s="39">
        <v>-105000</v>
      </c>
      <c r="N22" s="43"/>
    </row>
    <row r="23" spans="1:14" s="3" customFormat="1" ht="10.199999999999999" x14ac:dyDescent="0.2">
      <c r="A23" s="130"/>
      <c r="B23" s="63" t="s">
        <v>110</v>
      </c>
      <c r="C23" s="34"/>
      <c r="D23" s="38" t="s">
        <v>111</v>
      </c>
      <c r="E23" s="36"/>
      <c r="F23" s="37"/>
      <c r="G23" s="38"/>
      <c r="H23" s="39" t="s">
        <v>25</v>
      </c>
      <c r="I23" s="39"/>
      <c r="J23" s="39"/>
      <c r="K23" s="39"/>
      <c r="L23" s="38"/>
      <c r="M23" s="39">
        <v>-40000</v>
      </c>
      <c r="N23" s="43"/>
    </row>
    <row r="24" spans="1:14" s="3" customFormat="1" ht="10.199999999999999" x14ac:dyDescent="0.2">
      <c r="A24" s="130"/>
      <c r="B24" s="63" t="s">
        <v>112</v>
      </c>
      <c r="C24" s="34"/>
      <c r="D24" s="38" t="s">
        <v>111</v>
      </c>
      <c r="E24" s="36"/>
      <c r="F24" s="37"/>
      <c r="G24" s="38">
        <v>-44000</v>
      </c>
      <c r="H24" s="39" t="s">
        <v>25</v>
      </c>
      <c r="I24" s="39"/>
      <c r="J24" s="39"/>
      <c r="K24" s="39" t="s">
        <v>111</v>
      </c>
      <c r="L24" s="38"/>
      <c r="M24" s="39">
        <v>-65000</v>
      </c>
      <c r="N24" s="43" t="s">
        <v>111</v>
      </c>
    </row>
    <row r="25" spans="1:14" s="3" customFormat="1" ht="10.199999999999999" x14ac:dyDescent="0.2">
      <c r="A25" s="130"/>
      <c r="B25" s="63" t="s">
        <v>109</v>
      </c>
      <c r="C25" s="34"/>
      <c r="D25" s="38" t="s">
        <v>111</v>
      </c>
      <c r="E25" s="36" t="s">
        <v>111</v>
      </c>
      <c r="F25" s="37"/>
      <c r="G25" s="38"/>
      <c r="H25" s="39" t="s">
        <v>25</v>
      </c>
      <c r="I25" s="39"/>
      <c r="J25" s="39">
        <v>-110000</v>
      </c>
      <c r="K25" s="39" t="s">
        <v>111</v>
      </c>
      <c r="L25" s="38">
        <v>-30000</v>
      </c>
      <c r="M25" s="39">
        <f>-65000</f>
        <v>-65000</v>
      </c>
      <c r="N25" s="43"/>
    </row>
    <row r="26" spans="1:14" s="3" customFormat="1" ht="10.199999999999999" x14ac:dyDescent="0.2">
      <c r="A26" s="130"/>
      <c r="B26" s="63" t="s">
        <v>20</v>
      </c>
      <c r="C26" s="34"/>
      <c r="D26" s="38"/>
      <c r="E26" s="36"/>
      <c r="F26" s="37"/>
      <c r="G26" s="38"/>
      <c r="H26" s="39" t="s">
        <v>18</v>
      </c>
      <c r="I26" s="39"/>
      <c r="J26" s="39"/>
      <c r="K26" s="39" t="s">
        <v>46</v>
      </c>
      <c r="L26" s="38"/>
      <c r="M26" s="42" t="s">
        <v>98</v>
      </c>
      <c r="N26" s="43"/>
    </row>
    <row r="27" spans="1:14" s="3" customFormat="1" ht="10.199999999999999" x14ac:dyDescent="0.2">
      <c r="A27" s="132" t="s">
        <v>158</v>
      </c>
      <c r="B27" s="63" t="s">
        <v>103</v>
      </c>
      <c r="C27" s="34"/>
      <c r="D27" s="38"/>
      <c r="E27" s="36"/>
      <c r="F27" s="37"/>
      <c r="G27" s="38"/>
      <c r="H27" s="39"/>
      <c r="I27" s="39"/>
      <c r="J27" s="39">
        <v>-380000</v>
      </c>
      <c r="K27" s="39"/>
      <c r="L27" s="38"/>
      <c r="M27" s="39"/>
      <c r="N27" s="43"/>
    </row>
    <row r="28" spans="1:14" s="3" customFormat="1" ht="10.199999999999999" hidden="1" x14ac:dyDescent="0.2">
      <c r="A28" s="130"/>
      <c r="B28" s="63" t="s">
        <v>21</v>
      </c>
      <c r="C28" s="34"/>
      <c r="D28" s="38"/>
      <c r="E28" s="36"/>
      <c r="F28" s="37"/>
      <c r="G28" s="38"/>
      <c r="H28" s="39" t="s">
        <v>18</v>
      </c>
      <c r="I28" s="39"/>
      <c r="J28" s="39"/>
      <c r="K28" s="39" t="s">
        <v>46</v>
      </c>
      <c r="L28" s="38"/>
      <c r="M28" s="42" t="s">
        <v>51</v>
      </c>
      <c r="N28" s="43"/>
    </row>
    <row r="29" spans="1:14" s="3" customFormat="1" ht="10.199999999999999" x14ac:dyDescent="0.2">
      <c r="A29" s="130"/>
      <c r="B29" s="63" t="s">
        <v>23</v>
      </c>
      <c r="C29" s="34"/>
      <c r="D29" s="38"/>
      <c r="E29" s="36"/>
      <c r="F29" s="37"/>
      <c r="G29" s="38"/>
      <c r="H29" s="39" t="s">
        <v>18</v>
      </c>
      <c r="I29" s="39"/>
      <c r="J29" s="39"/>
      <c r="K29" s="39" t="s">
        <v>46</v>
      </c>
      <c r="L29" s="38"/>
      <c r="M29" s="42" t="s">
        <v>84</v>
      </c>
      <c r="N29" s="43"/>
    </row>
    <row r="30" spans="1:14" s="3" customFormat="1" ht="10.199999999999999" x14ac:dyDescent="0.2">
      <c r="A30" s="130"/>
      <c r="B30" s="63" t="s">
        <v>30</v>
      </c>
      <c r="C30" s="34"/>
      <c r="D30" s="38"/>
      <c r="E30" s="36"/>
      <c r="F30" s="37"/>
      <c r="G30" s="38"/>
      <c r="H30" s="39" t="s">
        <v>22</v>
      </c>
      <c r="I30" s="39"/>
      <c r="J30" s="39"/>
      <c r="K30" s="39" t="s">
        <v>46</v>
      </c>
      <c r="L30" s="38"/>
      <c r="M30" s="39">
        <v>-70000</v>
      </c>
      <c r="N30" s="43"/>
    </row>
    <row r="31" spans="1:14" s="3" customFormat="1" ht="10.199999999999999" x14ac:dyDescent="0.2">
      <c r="A31" s="130"/>
      <c r="B31" s="63" t="s">
        <v>32</v>
      </c>
      <c r="C31" s="34"/>
      <c r="D31" s="38"/>
      <c r="E31" s="36"/>
      <c r="F31" s="37"/>
      <c r="G31" s="38"/>
      <c r="H31" s="39" t="s">
        <v>25</v>
      </c>
      <c r="I31" s="39"/>
      <c r="J31" s="39"/>
      <c r="K31" s="39" t="s">
        <v>46</v>
      </c>
      <c r="L31" s="38"/>
      <c r="M31" s="39">
        <v>-55000</v>
      </c>
      <c r="N31" s="43"/>
    </row>
    <row r="32" spans="1:14" s="3" customFormat="1" ht="10.199999999999999" x14ac:dyDescent="0.2">
      <c r="A32" s="130"/>
      <c r="B32" s="63" t="s">
        <v>85</v>
      </c>
      <c r="C32" s="34"/>
      <c r="D32" s="38"/>
      <c r="E32" s="36"/>
      <c r="F32" s="37"/>
      <c r="G32" s="38"/>
      <c r="H32" s="36"/>
      <c r="I32" s="36"/>
      <c r="J32" s="39">
        <v>518000</v>
      </c>
      <c r="K32" s="39"/>
      <c r="L32" s="38"/>
      <c r="M32" s="51"/>
      <c r="N32" s="43"/>
    </row>
    <row r="33" spans="1:14" s="3" customFormat="1" ht="10.199999999999999" x14ac:dyDescent="0.2">
      <c r="A33" s="130"/>
      <c r="B33" s="63" t="s">
        <v>166</v>
      </c>
      <c r="C33" s="34"/>
      <c r="D33" s="38"/>
      <c r="E33" s="36"/>
      <c r="F33" s="37"/>
      <c r="G33" s="38">
        <v>-60000</v>
      </c>
      <c r="H33" s="36"/>
      <c r="I33" s="36"/>
      <c r="J33" s="39">
        <v>-60000</v>
      </c>
      <c r="K33" s="39"/>
      <c r="L33" s="38"/>
      <c r="M33" s="51"/>
      <c r="N33" s="43"/>
    </row>
    <row r="34" spans="1:14" s="3" customFormat="1" ht="10.199999999999999" x14ac:dyDescent="0.2">
      <c r="A34" s="132"/>
      <c r="B34" s="63" t="s">
        <v>161</v>
      </c>
      <c r="C34" s="34"/>
      <c r="D34" s="38"/>
      <c r="E34" s="36" t="s">
        <v>159</v>
      </c>
      <c r="F34" s="37"/>
      <c r="G34" s="38">
        <v>-50000</v>
      </c>
      <c r="H34" s="39" t="s">
        <v>25</v>
      </c>
      <c r="I34" s="39"/>
      <c r="J34" s="39">
        <v>-120000</v>
      </c>
      <c r="K34" s="39" t="s">
        <v>31</v>
      </c>
      <c r="L34" s="38" t="s">
        <v>160</v>
      </c>
      <c r="M34" s="39" t="s">
        <v>164</v>
      </c>
      <c r="N34" s="43"/>
    </row>
    <row r="35" spans="1:14" s="3" customFormat="1" ht="10.199999999999999" x14ac:dyDescent="0.2">
      <c r="A35" s="130"/>
      <c r="B35" s="63" t="s">
        <v>153</v>
      </c>
      <c r="C35" s="34"/>
      <c r="D35" s="37"/>
      <c r="E35" s="36"/>
      <c r="F35" s="37"/>
      <c r="G35" s="37"/>
      <c r="H35" s="36"/>
      <c r="I35" s="36"/>
      <c r="J35" s="36"/>
      <c r="K35" s="42" t="s">
        <v>162</v>
      </c>
      <c r="L35" s="38">
        <v>2000</v>
      </c>
      <c r="M35" s="51"/>
      <c r="N35" s="43"/>
    </row>
    <row r="36" spans="1:14" s="3" customFormat="1" ht="10.199999999999999" x14ac:dyDescent="0.2">
      <c r="A36" s="130"/>
      <c r="B36" s="63" t="s">
        <v>169</v>
      </c>
      <c r="C36" s="34"/>
      <c r="D36" s="37"/>
      <c r="E36" s="36"/>
      <c r="F36" s="37"/>
      <c r="G36" s="37"/>
      <c r="H36" s="36"/>
      <c r="I36" s="36"/>
      <c r="J36" s="36"/>
      <c r="K36" s="42"/>
      <c r="L36" s="38" t="s">
        <v>164</v>
      </c>
      <c r="M36" s="39">
        <v>-70000</v>
      </c>
      <c r="N36" s="43"/>
    </row>
    <row r="37" spans="1:14" s="3" customFormat="1" ht="10.199999999999999" x14ac:dyDescent="0.2">
      <c r="A37" s="130"/>
      <c r="B37" s="63" t="s">
        <v>152</v>
      </c>
      <c r="C37" s="34"/>
      <c r="D37" s="38">
        <v>-120000</v>
      </c>
      <c r="E37" s="36"/>
      <c r="F37" s="37"/>
      <c r="G37" s="37"/>
      <c r="H37" s="36"/>
      <c r="I37" s="36"/>
      <c r="J37" s="36"/>
      <c r="K37" s="39"/>
      <c r="L37" s="38">
        <v>-95000</v>
      </c>
      <c r="M37" s="51"/>
      <c r="N37" s="43"/>
    </row>
    <row r="38" spans="1:14" s="3" customFormat="1" ht="10.199999999999999" x14ac:dyDescent="0.2">
      <c r="A38" s="130"/>
      <c r="B38" s="63" t="s">
        <v>154</v>
      </c>
      <c r="C38" s="52"/>
      <c r="D38" s="38" t="s">
        <v>159</v>
      </c>
      <c r="E38" s="53"/>
      <c r="F38" s="38"/>
      <c r="G38" s="38">
        <v>-63000</v>
      </c>
      <c r="H38" s="36"/>
      <c r="I38" s="36"/>
      <c r="J38" s="36"/>
      <c r="K38" s="39"/>
      <c r="L38" s="38"/>
      <c r="M38" s="51"/>
      <c r="N38" s="43"/>
    </row>
    <row r="39" spans="1:14" s="3" customFormat="1" ht="10.8" thickBot="1" x14ac:dyDescent="0.25">
      <c r="A39" s="131"/>
      <c r="B39" s="64" t="s">
        <v>155</v>
      </c>
      <c r="C39" s="54"/>
      <c r="D39" s="55"/>
      <c r="E39" s="56"/>
      <c r="F39" s="55"/>
      <c r="G39" s="55">
        <v>500</v>
      </c>
      <c r="H39" s="57"/>
      <c r="I39" s="57"/>
      <c r="J39" s="57"/>
      <c r="K39" s="58"/>
      <c r="L39" s="55"/>
      <c r="M39" s="59"/>
      <c r="N39" s="60"/>
    </row>
    <row r="40" spans="1:14" s="3" customFormat="1" ht="10.199999999999999" x14ac:dyDescent="0.2">
      <c r="D40" s="11"/>
      <c r="F40" s="11"/>
      <c r="G40" s="11"/>
      <c r="K40" s="9"/>
      <c r="L40" s="11"/>
      <c r="M40" s="6"/>
    </row>
    <row r="41" spans="1:14" s="3" customFormat="1" ht="10.199999999999999" x14ac:dyDescent="0.2">
      <c r="D41" s="11"/>
      <c r="F41" s="11"/>
      <c r="G41" s="11"/>
      <c r="K41" s="9"/>
      <c r="L41" s="11"/>
      <c r="M41" s="6"/>
    </row>
    <row r="42" spans="1:14" s="3" customFormat="1" ht="10.199999999999999" x14ac:dyDescent="0.2">
      <c r="D42" s="11"/>
      <c r="F42" s="11"/>
      <c r="G42" s="11"/>
      <c r="K42" s="9"/>
      <c r="L42" s="11"/>
      <c r="M42" s="6"/>
    </row>
    <row r="43" spans="1:14" s="3" customFormat="1" ht="10.199999999999999" x14ac:dyDescent="0.2">
      <c r="D43" s="11"/>
      <c r="F43" s="11"/>
      <c r="G43" s="11"/>
      <c r="K43" s="9"/>
      <c r="L43" s="11"/>
      <c r="M43" s="6"/>
    </row>
    <row r="44" spans="1:14" s="3" customFormat="1" ht="10.199999999999999" x14ac:dyDescent="0.2">
      <c r="D44" s="11"/>
      <c r="F44" s="11"/>
      <c r="G44" s="11"/>
      <c r="K44" s="9"/>
      <c r="L44" s="11"/>
      <c r="M44" s="6"/>
    </row>
    <row r="45" spans="1:14" s="3" customFormat="1" ht="10.199999999999999" x14ac:dyDescent="0.2">
      <c r="D45" s="11"/>
      <c r="F45" s="11"/>
      <c r="G45" s="11"/>
      <c r="K45" s="9"/>
      <c r="L45" s="11"/>
      <c r="M45" s="6"/>
    </row>
    <row r="46" spans="1:14" s="3" customFormat="1" ht="10.199999999999999" x14ac:dyDescent="0.2">
      <c r="D46" s="11"/>
      <c r="F46" s="11"/>
      <c r="G46" s="11"/>
      <c r="K46" s="9"/>
      <c r="L46" s="11"/>
      <c r="M46" s="6"/>
    </row>
    <row r="47" spans="1:14" s="3" customFormat="1" ht="10.199999999999999" x14ac:dyDescent="0.2">
      <c r="D47" s="11"/>
      <c r="F47" s="11"/>
      <c r="G47" s="11"/>
      <c r="K47" s="9"/>
      <c r="L47" s="11"/>
      <c r="M47" s="6"/>
    </row>
    <row r="48" spans="1:14" s="3" customFormat="1" ht="10.199999999999999" x14ac:dyDescent="0.2">
      <c r="D48" s="11"/>
      <c r="F48" s="11"/>
      <c r="G48" s="11"/>
      <c r="K48" s="9"/>
      <c r="L48" s="11"/>
      <c r="M48" s="6"/>
    </row>
    <row r="49" spans="4:13" s="3" customFormat="1" ht="10.199999999999999" x14ac:dyDescent="0.2">
      <c r="D49" s="11"/>
      <c r="F49" s="11"/>
      <c r="G49" s="11"/>
      <c r="K49" s="9"/>
      <c r="L49" s="11"/>
      <c r="M49" s="6"/>
    </row>
    <row r="50" spans="4:13" s="3" customFormat="1" ht="10.199999999999999" x14ac:dyDescent="0.2">
      <c r="D50" s="11"/>
      <c r="F50" s="11"/>
      <c r="G50" s="11"/>
      <c r="K50" s="9"/>
      <c r="L50" s="11"/>
      <c r="M50" s="6"/>
    </row>
    <row r="51" spans="4:13" s="3" customFormat="1" ht="10.199999999999999" x14ac:dyDescent="0.2">
      <c r="D51" s="11"/>
      <c r="F51" s="11"/>
      <c r="G51" s="11"/>
      <c r="K51" s="9"/>
      <c r="L51" s="11"/>
      <c r="M51" s="6"/>
    </row>
    <row r="52" spans="4:13" s="3" customFormat="1" ht="10.199999999999999" x14ac:dyDescent="0.2">
      <c r="D52" s="11"/>
      <c r="F52" s="11"/>
      <c r="G52" s="11"/>
      <c r="K52" s="9"/>
      <c r="L52" s="11"/>
      <c r="M52" s="6"/>
    </row>
    <row r="53" spans="4:13" s="3" customFormat="1" ht="10.199999999999999" x14ac:dyDescent="0.2">
      <c r="D53" s="11"/>
      <c r="F53" s="11"/>
      <c r="G53" s="11"/>
      <c r="K53" s="9"/>
      <c r="L53" s="11"/>
      <c r="M53" s="6"/>
    </row>
    <row r="54" spans="4:13" s="3" customFormat="1" ht="10.199999999999999" x14ac:dyDescent="0.2">
      <c r="D54" s="11"/>
      <c r="F54" s="11"/>
      <c r="G54" s="11"/>
      <c r="K54" s="9"/>
      <c r="L54" s="11"/>
      <c r="M54" s="6"/>
    </row>
    <row r="55" spans="4:13" s="3" customFormat="1" ht="10.199999999999999" x14ac:dyDescent="0.2">
      <c r="D55" s="11"/>
      <c r="F55" s="11"/>
      <c r="G55" s="11"/>
      <c r="K55" s="9"/>
      <c r="L55" s="11"/>
      <c r="M55" s="6"/>
    </row>
    <row r="56" spans="4:13" s="3" customFormat="1" ht="10.199999999999999" x14ac:dyDescent="0.2">
      <c r="D56" s="11"/>
      <c r="F56" s="11"/>
      <c r="G56" s="11"/>
      <c r="K56" s="9"/>
      <c r="L56" s="11"/>
      <c r="M56" s="6"/>
    </row>
    <row r="57" spans="4:13" s="3" customFormat="1" ht="10.199999999999999" x14ac:dyDescent="0.2">
      <c r="D57" s="11"/>
      <c r="F57" s="11"/>
      <c r="G57" s="11"/>
      <c r="K57" s="9"/>
      <c r="L57" s="11"/>
      <c r="M57" s="6"/>
    </row>
    <row r="58" spans="4:13" s="3" customFormat="1" ht="10.199999999999999" x14ac:dyDescent="0.2">
      <c r="D58" s="11"/>
      <c r="F58" s="11"/>
      <c r="G58" s="11"/>
      <c r="K58" s="9"/>
      <c r="L58" s="11"/>
      <c r="M58" s="6"/>
    </row>
    <row r="59" spans="4:13" s="3" customFormat="1" ht="10.199999999999999" x14ac:dyDescent="0.2">
      <c r="D59" s="11"/>
      <c r="F59" s="11"/>
      <c r="G59" s="11"/>
      <c r="K59" s="9"/>
      <c r="L59" s="11"/>
      <c r="M59" s="6"/>
    </row>
    <row r="60" spans="4:13" s="3" customFormat="1" ht="10.199999999999999" x14ac:dyDescent="0.2">
      <c r="D60" s="11"/>
      <c r="F60" s="11"/>
      <c r="G60" s="11"/>
      <c r="K60" s="9"/>
      <c r="L60" s="11"/>
      <c r="M60" s="6"/>
    </row>
    <row r="61" spans="4:13" s="3" customFormat="1" ht="10.199999999999999" x14ac:dyDescent="0.2">
      <c r="D61" s="11"/>
      <c r="F61" s="11"/>
      <c r="G61" s="11"/>
      <c r="K61" s="9"/>
      <c r="L61" s="11"/>
      <c r="M61" s="6"/>
    </row>
    <row r="62" spans="4:13" s="3" customFormat="1" ht="10.199999999999999" x14ac:dyDescent="0.2">
      <c r="D62" s="11"/>
      <c r="F62" s="11"/>
      <c r="G62" s="11"/>
      <c r="K62" s="9"/>
      <c r="L62" s="11"/>
      <c r="M62" s="6"/>
    </row>
    <row r="63" spans="4:13" s="3" customFormat="1" ht="10.199999999999999" x14ac:dyDescent="0.2">
      <c r="D63" s="11"/>
      <c r="F63" s="11"/>
      <c r="G63" s="11"/>
      <c r="K63" s="9"/>
      <c r="L63" s="11"/>
      <c r="M63" s="6"/>
    </row>
    <row r="64" spans="4:13" s="3" customFormat="1" ht="10.199999999999999" x14ac:dyDescent="0.2">
      <c r="D64" s="11"/>
      <c r="F64" s="11"/>
      <c r="G64" s="11"/>
      <c r="K64" s="9"/>
      <c r="L64" s="11"/>
      <c r="M64" s="6"/>
    </row>
    <row r="65" spans="4:13" s="3" customFormat="1" ht="10.199999999999999" x14ac:dyDescent="0.2">
      <c r="D65" s="11"/>
      <c r="F65" s="11"/>
      <c r="G65" s="11"/>
      <c r="K65" s="9"/>
      <c r="L65" s="11"/>
      <c r="M65" s="6"/>
    </row>
    <row r="66" spans="4:13" s="3" customFormat="1" ht="10.199999999999999" x14ac:dyDescent="0.2">
      <c r="D66" s="11"/>
      <c r="F66" s="11"/>
      <c r="G66" s="11"/>
      <c r="K66" s="9"/>
      <c r="L66" s="11"/>
      <c r="M66" s="6"/>
    </row>
    <row r="67" spans="4:13" s="3" customFormat="1" ht="10.199999999999999" x14ac:dyDescent="0.2">
      <c r="D67" s="11"/>
      <c r="F67" s="11"/>
      <c r="G67" s="11"/>
      <c r="K67" s="9"/>
      <c r="L67" s="11"/>
      <c r="M67" s="6"/>
    </row>
    <row r="68" spans="4:13" s="3" customFormat="1" ht="10.199999999999999" x14ac:dyDescent="0.2">
      <c r="D68" s="11"/>
      <c r="F68" s="11"/>
      <c r="G68" s="11"/>
      <c r="K68" s="9"/>
      <c r="L68" s="11"/>
      <c r="M68" s="6"/>
    </row>
    <row r="69" spans="4:13" s="3" customFormat="1" ht="10.199999999999999" x14ac:dyDescent="0.2">
      <c r="D69" s="11"/>
      <c r="F69" s="11"/>
      <c r="G69" s="11"/>
      <c r="K69" s="9"/>
      <c r="L69" s="11"/>
      <c r="M69" s="6"/>
    </row>
    <row r="70" spans="4:13" s="3" customFormat="1" ht="10.199999999999999" x14ac:dyDescent="0.2">
      <c r="D70" s="11"/>
      <c r="F70" s="11"/>
      <c r="G70" s="11"/>
      <c r="K70" s="9"/>
      <c r="L70" s="11"/>
      <c r="M70" s="6"/>
    </row>
    <row r="71" spans="4:13" s="3" customFormat="1" ht="10.199999999999999" x14ac:dyDescent="0.2">
      <c r="D71" s="11"/>
      <c r="F71" s="11"/>
      <c r="G71" s="11"/>
      <c r="K71" s="9"/>
      <c r="L71" s="11"/>
      <c r="M71" s="6"/>
    </row>
    <row r="72" spans="4:13" s="3" customFormat="1" ht="10.199999999999999" x14ac:dyDescent="0.2">
      <c r="D72" s="11"/>
      <c r="F72" s="11"/>
      <c r="G72" s="11"/>
      <c r="K72" s="9"/>
      <c r="L72" s="11"/>
      <c r="M72" s="6"/>
    </row>
    <row r="73" spans="4:13" s="3" customFormat="1" ht="10.199999999999999" x14ac:dyDescent="0.2">
      <c r="D73" s="11"/>
      <c r="F73" s="11"/>
      <c r="G73" s="11"/>
      <c r="K73" s="9"/>
      <c r="L73" s="11"/>
      <c r="M73" s="6"/>
    </row>
    <row r="74" spans="4:13" s="3" customFormat="1" ht="10.199999999999999" x14ac:dyDescent="0.2">
      <c r="D74" s="11"/>
      <c r="F74" s="11"/>
      <c r="G74" s="11"/>
      <c r="K74" s="9"/>
      <c r="L74" s="11"/>
      <c r="M74" s="6"/>
    </row>
    <row r="75" spans="4:13" s="3" customFormat="1" ht="10.199999999999999" x14ac:dyDescent="0.2">
      <c r="D75" s="11"/>
      <c r="F75" s="11"/>
      <c r="G75" s="11"/>
      <c r="K75" s="9"/>
      <c r="L75" s="11"/>
      <c r="M75" s="6"/>
    </row>
    <row r="76" spans="4:13" s="3" customFormat="1" ht="10.199999999999999" x14ac:dyDescent="0.2">
      <c r="D76" s="11"/>
      <c r="F76" s="11"/>
      <c r="G76" s="11"/>
      <c r="K76" s="9"/>
      <c r="L76" s="11"/>
      <c r="M76" s="6"/>
    </row>
    <row r="77" spans="4:13" s="3" customFormat="1" ht="10.199999999999999" x14ac:dyDescent="0.2">
      <c r="D77" s="11"/>
      <c r="F77" s="11"/>
      <c r="G77" s="11"/>
      <c r="K77" s="9"/>
      <c r="L77" s="11"/>
      <c r="M77" s="6"/>
    </row>
    <row r="78" spans="4:13" s="3" customFormat="1" ht="10.199999999999999" x14ac:dyDescent="0.2">
      <c r="D78" s="11"/>
      <c r="F78" s="11"/>
      <c r="G78" s="11"/>
      <c r="K78" s="9"/>
      <c r="L78" s="11"/>
      <c r="M78" s="6"/>
    </row>
    <row r="79" spans="4:13" s="3" customFormat="1" ht="10.199999999999999" x14ac:dyDescent="0.2">
      <c r="D79" s="11"/>
      <c r="F79" s="11"/>
      <c r="G79" s="11"/>
      <c r="K79" s="9"/>
      <c r="L79" s="11"/>
      <c r="M79" s="6"/>
    </row>
    <row r="80" spans="4:13" s="3" customFormat="1" ht="10.199999999999999" x14ac:dyDescent="0.2">
      <c r="D80" s="11"/>
      <c r="F80" s="11"/>
      <c r="G80" s="11"/>
      <c r="K80" s="9"/>
      <c r="L80" s="11"/>
      <c r="M80" s="6"/>
    </row>
    <row r="81" spans="4:13" s="3" customFormat="1" ht="10.199999999999999" x14ac:dyDescent="0.2">
      <c r="D81" s="11"/>
      <c r="F81" s="11"/>
      <c r="G81" s="11"/>
      <c r="K81" s="9"/>
      <c r="L81" s="11"/>
      <c r="M81" s="6"/>
    </row>
    <row r="82" spans="4:13" s="3" customFormat="1" ht="10.199999999999999" x14ac:dyDescent="0.2">
      <c r="D82" s="11"/>
      <c r="F82" s="11"/>
      <c r="G82" s="11"/>
      <c r="K82" s="9"/>
      <c r="L82" s="11"/>
      <c r="M82" s="6"/>
    </row>
    <row r="83" spans="4:13" s="3" customFormat="1" ht="10.199999999999999" x14ac:dyDescent="0.2">
      <c r="D83" s="11"/>
      <c r="F83" s="11"/>
      <c r="G83" s="11"/>
      <c r="K83" s="9"/>
      <c r="L83" s="11"/>
      <c r="M83" s="6"/>
    </row>
    <row r="84" spans="4:13" s="3" customFormat="1" ht="10.199999999999999" x14ac:dyDescent="0.2">
      <c r="D84" s="11"/>
      <c r="F84" s="11"/>
      <c r="G84" s="11"/>
      <c r="K84" s="9"/>
      <c r="L84" s="11"/>
      <c r="M84" s="6"/>
    </row>
    <row r="85" spans="4:13" s="3" customFormat="1" ht="10.199999999999999" x14ac:dyDescent="0.2">
      <c r="D85" s="11"/>
      <c r="F85" s="11"/>
      <c r="G85" s="11"/>
      <c r="K85" s="9"/>
      <c r="L85" s="11"/>
      <c r="M85" s="6"/>
    </row>
    <row r="86" spans="4:13" s="3" customFormat="1" ht="10.199999999999999" x14ac:dyDescent="0.2">
      <c r="D86" s="11"/>
      <c r="F86" s="11"/>
      <c r="G86" s="11"/>
      <c r="K86" s="9"/>
      <c r="L86" s="11"/>
      <c r="M86" s="6"/>
    </row>
    <row r="87" spans="4:13" s="3" customFormat="1" ht="10.199999999999999" x14ac:dyDescent="0.2">
      <c r="D87" s="11"/>
      <c r="F87" s="11"/>
      <c r="G87" s="11"/>
      <c r="K87" s="9"/>
      <c r="L87" s="11"/>
      <c r="M87" s="6"/>
    </row>
    <row r="88" spans="4:13" s="3" customFormat="1" ht="10.199999999999999" x14ac:dyDescent="0.2">
      <c r="D88" s="11"/>
      <c r="F88" s="11"/>
      <c r="G88" s="11"/>
      <c r="K88" s="9"/>
      <c r="L88" s="11"/>
      <c r="M88" s="6"/>
    </row>
    <row r="89" spans="4:13" s="3" customFormat="1" ht="10.199999999999999" x14ac:dyDescent="0.2">
      <c r="D89" s="11"/>
      <c r="F89" s="11"/>
      <c r="G89" s="11"/>
      <c r="K89" s="9"/>
      <c r="L89" s="11"/>
      <c r="M89" s="6"/>
    </row>
    <row r="90" spans="4:13" s="3" customFormat="1" ht="10.199999999999999" x14ac:dyDescent="0.2">
      <c r="D90" s="11"/>
      <c r="F90" s="11"/>
      <c r="G90" s="11"/>
      <c r="K90" s="9"/>
      <c r="L90" s="11"/>
      <c r="M90" s="6"/>
    </row>
    <row r="91" spans="4:13" s="3" customFormat="1" ht="10.199999999999999" x14ac:dyDescent="0.2">
      <c r="D91" s="11"/>
      <c r="F91" s="11"/>
      <c r="G91" s="11"/>
      <c r="K91" s="9"/>
      <c r="L91" s="11"/>
      <c r="M91" s="6"/>
    </row>
    <row r="92" spans="4:13" s="3" customFormat="1" ht="10.199999999999999" x14ac:dyDescent="0.2">
      <c r="D92" s="11"/>
      <c r="F92" s="11"/>
      <c r="G92" s="11"/>
      <c r="K92" s="9"/>
      <c r="L92" s="11"/>
      <c r="M92" s="6"/>
    </row>
    <row r="93" spans="4:13" s="3" customFormat="1" ht="10.199999999999999" x14ac:dyDescent="0.2">
      <c r="D93" s="11"/>
      <c r="F93" s="11"/>
      <c r="G93" s="11"/>
      <c r="K93" s="9"/>
      <c r="L93" s="11"/>
      <c r="M93" s="6"/>
    </row>
    <row r="94" spans="4:13" s="3" customFormat="1" ht="10.199999999999999" x14ac:dyDescent="0.2">
      <c r="D94" s="11"/>
      <c r="F94" s="11"/>
      <c r="G94" s="11"/>
      <c r="K94" s="9"/>
      <c r="L94" s="11"/>
      <c r="M94" s="6"/>
    </row>
    <row r="95" spans="4:13" s="3" customFormat="1" ht="10.199999999999999" x14ac:dyDescent="0.2">
      <c r="D95" s="11"/>
      <c r="F95" s="11"/>
      <c r="G95" s="11"/>
      <c r="K95" s="9"/>
      <c r="L95" s="11"/>
      <c r="M95" s="6"/>
    </row>
    <row r="96" spans="4:13" s="3" customFormat="1" ht="10.199999999999999" x14ac:dyDescent="0.2">
      <c r="D96" s="11"/>
      <c r="F96" s="11"/>
      <c r="G96" s="11"/>
      <c r="K96" s="9"/>
      <c r="L96" s="11"/>
      <c r="M96" s="6"/>
    </row>
    <row r="97" spans="4:13" s="3" customFormat="1" ht="10.199999999999999" x14ac:dyDescent="0.2">
      <c r="D97" s="11"/>
      <c r="F97" s="11"/>
      <c r="G97" s="11"/>
      <c r="K97" s="9"/>
      <c r="L97" s="11"/>
      <c r="M97" s="6"/>
    </row>
    <row r="98" spans="4:13" s="3" customFormat="1" ht="10.199999999999999" x14ac:dyDescent="0.2">
      <c r="D98" s="11"/>
      <c r="F98" s="11"/>
      <c r="G98" s="11"/>
      <c r="K98" s="9"/>
      <c r="L98" s="11"/>
      <c r="M98" s="6"/>
    </row>
    <row r="99" spans="4:13" s="3" customFormat="1" ht="10.199999999999999" x14ac:dyDescent="0.2">
      <c r="D99" s="11"/>
      <c r="F99" s="11"/>
      <c r="G99" s="11"/>
      <c r="K99" s="9"/>
      <c r="L99" s="11"/>
      <c r="M99" s="6"/>
    </row>
    <row r="100" spans="4:13" s="3" customFormat="1" ht="10.199999999999999" x14ac:dyDescent="0.2">
      <c r="D100" s="11"/>
      <c r="F100" s="11"/>
      <c r="G100" s="11"/>
      <c r="K100" s="9"/>
      <c r="L100" s="11"/>
      <c r="M100" s="6"/>
    </row>
    <row r="101" spans="4:13" s="3" customFormat="1" ht="10.199999999999999" x14ac:dyDescent="0.2">
      <c r="D101" s="11"/>
      <c r="F101" s="11"/>
      <c r="G101" s="11"/>
      <c r="K101" s="9"/>
      <c r="L101" s="11"/>
      <c r="M101" s="6"/>
    </row>
    <row r="102" spans="4:13" s="3" customFormat="1" ht="10.199999999999999" x14ac:dyDescent="0.2">
      <c r="D102" s="11"/>
      <c r="F102" s="11"/>
      <c r="G102" s="11"/>
      <c r="K102" s="9"/>
      <c r="L102" s="11"/>
      <c r="M102" s="6"/>
    </row>
    <row r="103" spans="4:13" s="3" customFormat="1" ht="10.199999999999999" x14ac:dyDescent="0.2">
      <c r="D103" s="11"/>
      <c r="F103" s="11"/>
      <c r="G103" s="11"/>
      <c r="K103" s="9"/>
      <c r="L103" s="11"/>
      <c r="M103" s="6"/>
    </row>
    <row r="104" spans="4:13" s="3" customFormat="1" ht="10.199999999999999" x14ac:dyDescent="0.2">
      <c r="D104" s="11"/>
      <c r="F104" s="11"/>
      <c r="G104" s="11"/>
      <c r="K104" s="9"/>
      <c r="L104" s="11"/>
      <c r="M104" s="6"/>
    </row>
    <row r="105" spans="4:13" s="3" customFormat="1" ht="10.199999999999999" x14ac:dyDescent="0.2">
      <c r="D105" s="11"/>
      <c r="F105" s="11"/>
      <c r="G105" s="11"/>
      <c r="K105" s="9"/>
      <c r="L105" s="11"/>
      <c r="M105" s="6"/>
    </row>
    <row r="106" spans="4:13" s="3" customFormat="1" ht="10.199999999999999" x14ac:dyDescent="0.2">
      <c r="D106" s="11"/>
      <c r="F106" s="11"/>
      <c r="G106" s="11"/>
      <c r="K106" s="9"/>
      <c r="L106" s="11"/>
      <c r="M106" s="6"/>
    </row>
    <row r="107" spans="4:13" s="3" customFormat="1" ht="10.199999999999999" x14ac:dyDescent="0.2">
      <c r="D107" s="11"/>
      <c r="F107" s="11"/>
      <c r="G107" s="11"/>
      <c r="K107" s="9"/>
      <c r="L107" s="11"/>
      <c r="M107" s="6"/>
    </row>
    <row r="108" spans="4:13" s="3" customFormat="1" ht="10.199999999999999" x14ac:dyDescent="0.2">
      <c r="D108" s="11"/>
      <c r="F108" s="11"/>
      <c r="G108" s="11"/>
      <c r="K108" s="9"/>
      <c r="L108" s="11"/>
      <c r="M108" s="6"/>
    </row>
    <row r="109" spans="4:13" s="3" customFormat="1" ht="10.199999999999999" x14ac:dyDescent="0.2">
      <c r="D109" s="11"/>
      <c r="F109" s="11"/>
      <c r="G109" s="11"/>
      <c r="K109" s="9"/>
      <c r="L109" s="11"/>
      <c r="M109" s="6"/>
    </row>
    <row r="110" spans="4:13" s="3" customFormat="1" ht="10.199999999999999" x14ac:dyDescent="0.2">
      <c r="D110" s="11"/>
      <c r="F110" s="11"/>
      <c r="G110" s="11"/>
      <c r="K110" s="9"/>
      <c r="L110" s="11"/>
      <c r="M110" s="6"/>
    </row>
    <row r="111" spans="4:13" s="3" customFormat="1" ht="10.199999999999999" x14ac:dyDescent="0.2">
      <c r="D111" s="11"/>
      <c r="F111" s="11"/>
      <c r="G111" s="11"/>
      <c r="K111" s="9"/>
      <c r="L111" s="11"/>
      <c r="M111" s="6"/>
    </row>
    <row r="112" spans="4:13" s="3" customFormat="1" ht="10.199999999999999" x14ac:dyDescent="0.2">
      <c r="D112" s="11"/>
      <c r="F112" s="11"/>
      <c r="G112" s="11"/>
      <c r="K112" s="9"/>
      <c r="L112" s="11"/>
      <c r="M112" s="6"/>
    </row>
    <row r="113" spans="4:13" s="3" customFormat="1" ht="10.199999999999999" x14ac:dyDescent="0.2">
      <c r="D113" s="11"/>
      <c r="F113" s="11"/>
      <c r="G113" s="11"/>
      <c r="K113" s="9"/>
      <c r="L113" s="11"/>
      <c r="M113" s="6"/>
    </row>
    <row r="114" spans="4:13" s="3" customFormat="1" ht="10.199999999999999" x14ac:dyDescent="0.2">
      <c r="D114" s="11"/>
      <c r="F114" s="11"/>
      <c r="G114" s="11"/>
      <c r="K114" s="9"/>
      <c r="L114" s="11"/>
      <c r="M114" s="6"/>
    </row>
    <row r="115" spans="4:13" s="3" customFormat="1" ht="10.199999999999999" x14ac:dyDescent="0.2">
      <c r="D115" s="11"/>
      <c r="F115" s="11"/>
      <c r="G115" s="11"/>
      <c r="K115" s="9"/>
      <c r="L115" s="11"/>
      <c r="M115" s="6"/>
    </row>
    <row r="116" spans="4:13" s="3" customFormat="1" ht="10.199999999999999" x14ac:dyDescent="0.2">
      <c r="D116" s="11"/>
      <c r="F116" s="11"/>
      <c r="G116" s="11"/>
      <c r="K116" s="9"/>
      <c r="L116" s="11"/>
      <c r="M116" s="6"/>
    </row>
    <row r="117" spans="4:13" s="3" customFormat="1" ht="10.199999999999999" x14ac:dyDescent="0.2">
      <c r="D117" s="11"/>
      <c r="F117" s="11"/>
      <c r="G117" s="11"/>
      <c r="K117" s="9"/>
      <c r="L117" s="11"/>
      <c r="M117" s="6"/>
    </row>
    <row r="118" spans="4:13" s="3" customFormat="1" ht="10.199999999999999" x14ac:dyDescent="0.2">
      <c r="D118" s="11"/>
      <c r="F118" s="11"/>
      <c r="G118" s="11"/>
      <c r="K118" s="9"/>
      <c r="L118" s="11"/>
      <c r="M118" s="6"/>
    </row>
    <row r="119" spans="4:13" s="3" customFormat="1" ht="10.199999999999999" x14ac:dyDescent="0.2">
      <c r="D119" s="11"/>
      <c r="F119" s="11"/>
      <c r="G119" s="11"/>
      <c r="K119" s="9"/>
      <c r="L119" s="11"/>
      <c r="M119" s="6"/>
    </row>
    <row r="120" spans="4:13" s="3" customFormat="1" ht="10.199999999999999" x14ac:dyDescent="0.2">
      <c r="D120" s="11"/>
      <c r="F120" s="11"/>
      <c r="G120" s="11"/>
      <c r="K120" s="9"/>
      <c r="L120" s="11"/>
      <c r="M120" s="6"/>
    </row>
    <row r="121" spans="4:13" s="3" customFormat="1" ht="10.199999999999999" x14ac:dyDescent="0.2">
      <c r="D121" s="11"/>
      <c r="F121" s="11"/>
      <c r="G121" s="11"/>
      <c r="K121" s="9"/>
      <c r="L121" s="11"/>
      <c r="M121" s="6"/>
    </row>
    <row r="122" spans="4:13" s="3" customFormat="1" ht="10.199999999999999" x14ac:dyDescent="0.2">
      <c r="D122" s="11"/>
      <c r="F122" s="11"/>
      <c r="G122" s="11"/>
      <c r="K122" s="9"/>
      <c r="L122" s="11"/>
      <c r="M122" s="6"/>
    </row>
    <row r="123" spans="4:13" s="3" customFormat="1" ht="10.199999999999999" x14ac:dyDescent="0.2">
      <c r="D123" s="11"/>
      <c r="F123" s="11"/>
      <c r="G123" s="11"/>
      <c r="K123" s="9"/>
      <c r="L123" s="11"/>
      <c r="M123" s="6"/>
    </row>
    <row r="124" spans="4:13" s="3" customFormat="1" ht="10.199999999999999" x14ac:dyDescent="0.2">
      <c r="D124" s="11"/>
      <c r="F124" s="11"/>
      <c r="G124" s="11"/>
      <c r="K124" s="9"/>
      <c r="L124" s="11"/>
      <c r="M124" s="6"/>
    </row>
    <row r="125" spans="4:13" s="3" customFormat="1" ht="10.199999999999999" x14ac:dyDescent="0.2">
      <c r="D125" s="11"/>
      <c r="F125" s="11"/>
      <c r="G125" s="11"/>
      <c r="K125" s="9"/>
      <c r="L125" s="11"/>
      <c r="M125" s="6"/>
    </row>
    <row r="126" spans="4:13" s="3" customFormat="1" ht="10.199999999999999" x14ac:dyDescent="0.2">
      <c r="D126" s="11"/>
      <c r="F126" s="11"/>
      <c r="G126" s="11"/>
      <c r="K126" s="9"/>
      <c r="L126" s="11"/>
      <c r="M126" s="6"/>
    </row>
    <row r="127" spans="4:13" s="3" customFormat="1" ht="10.199999999999999" x14ac:dyDescent="0.2">
      <c r="D127" s="11"/>
      <c r="F127" s="11"/>
      <c r="G127" s="11"/>
      <c r="K127" s="9"/>
      <c r="L127" s="11"/>
      <c r="M127" s="6"/>
    </row>
    <row r="128" spans="4:13" s="3" customFormat="1" ht="10.199999999999999" x14ac:dyDescent="0.2">
      <c r="D128" s="11"/>
      <c r="F128" s="11"/>
      <c r="G128" s="11"/>
      <c r="K128" s="9"/>
      <c r="L128" s="11"/>
      <c r="M128" s="6"/>
    </row>
    <row r="129" spans="4:13" s="3" customFormat="1" ht="10.199999999999999" x14ac:dyDescent="0.2">
      <c r="D129" s="11"/>
      <c r="F129" s="11"/>
      <c r="G129" s="11"/>
      <c r="K129" s="9"/>
      <c r="L129" s="11"/>
      <c r="M129" s="6"/>
    </row>
    <row r="130" spans="4:13" s="3" customFormat="1" ht="10.199999999999999" x14ac:dyDescent="0.2">
      <c r="D130" s="11"/>
      <c r="F130" s="11"/>
      <c r="G130" s="11"/>
      <c r="K130" s="9"/>
      <c r="L130" s="11"/>
      <c r="M130" s="6"/>
    </row>
    <row r="131" spans="4:13" s="3" customFormat="1" ht="10.199999999999999" x14ac:dyDescent="0.2">
      <c r="D131" s="11"/>
      <c r="F131" s="11"/>
      <c r="G131" s="11"/>
      <c r="K131" s="9"/>
      <c r="L131" s="11"/>
      <c r="M131" s="6"/>
    </row>
    <row r="132" spans="4:13" s="3" customFormat="1" ht="10.199999999999999" x14ac:dyDescent="0.2">
      <c r="D132" s="11"/>
      <c r="F132" s="11"/>
      <c r="G132" s="11"/>
      <c r="K132" s="9"/>
      <c r="L132" s="11"/>
      <c r="M132" s="6"/>
    </row>
    <row r="133" spans="4:13" s="3" customFormat="1" ht="10.199999999999999" x14ac:dyDescent="0.2">
      <c r="D133" s="11"/>
      <c r="F133" s="11"/>
      <c r="G133" s="11"/>
      <c r="K133" s="9"/>
      <c r="L133" s="11"/>
      <c r="M133" s="6"/>
    </row>
    <row r="134" spans="4:13" s="3" customFormat="1" ht="10.199999999999999" x14ac:dyDescent="0.2">
      <c r="D134" s="11"/>
      <c r="F134" s="11"/>
      <c r="G134" s="11"/>
      <c r="K134" s="9"/>
      <c r="L134" s="11"/>
      <c r="M134" s="6"/>
    </row>
    <row r="135" spans="4:13" s="3" customFormat="1" ht="10.199999999999999" x14ac:dyDescent="0.2">
      <c r="D135" s="11"/>
      <c r="F135" s="11"/>
      <c r="G135" s="11"/>
      <c r="K135" s="9"/>
      <c r="L135" s="11"/>
      <c r="M135" s="6"/>
    </row>
    <row r="136" spans="4:13" s="3" customFormat="1" ht="10.199999999999999" x14ac:dyDescent="0.2">
      <c r="D136" s="11"/>
      <c r="F136" s="11"/>
      <c r="G136" s="11"/>
      <c r="K136" s="9"/>
      <c r="L136" s="11"/>
      <c r="M136" s="6"/>
    </row>
    <row r="137" spans="4:13" s="3" customFormat="1" ht="10.199999999999999" x14ac:dyDescent="0.2">
      <c r="D137" s="11"/>
      <c r="F137" s="11"/>
      <c r="G137" s="11"/>
      <c r="K137" s="9"/>
      <c r="L137" s="11"/>
      <c r="M137" s="6"/>
    </row>
    <row r="138" spans="4:13" s="3" customFormat="1" ht="10.199999999999999" x14ac:dyDescent="0.2">
      <c r="D138" s="11"/>
      <c r="F138" s="11"/>
      <c r="G138" s="11"/>
      <c r="K138" s="9"/>
      <c r="L138" s="11"/>
      <c r="M138" s="6"/>
    </row>
    <row r="139" spans="4:13" s="3" customFormat="1" ht="10.199999999999999" x14ac:dyDescent="0.2">
      <c r="D139" s="11"/>
      <c r="F139" s="11"/>
      <c r="G139" s="11"/>
      <c r="K139" s="9"/>
      <c r="L139" s="11"/>
      <c r="M139" s="6"/>
    </row>
    <row r="140" spans="4:13" s="3" customFormat="1" ht="10.199999999999999" x14ac:dyDescent="0.2">
      <c r="D140" s="11"/>
      <c r="F140" s="11"/>
      <c r="G140" s="11"/>
      <c r="K140" s="9"/>
      <c r="L140" s="11"/>
      <c r="M140" s="6"/>
    </row>
    <row r="141" spans="4:13" s="3" customFormat="1" ht="10.199999999999999" x14ac:dyDescent="0.2">
      <c r="D141" s="11"/>
      <c r="F141" s="11"/>
      <c r="G141" s="11"/>
      <c r="K141" s="9"/>
      <c r="L141" s="11"/>
      <c r="M141" s="6"/>
    </row>
    <row r="142" spans="4:13" s="3" customFormat="1" ht="10.199999999999999" x14ac:dyDescent="0.2">
      <c r="D142" s="11"/>
      <c r="F142" s="11"/>
      <c r="G142" s="11"/>
      <c r="K142" s="9"/>
      <c r="L142" s="11"/>
      <c r="M142" s="6"/>
    </row>
    <row r="143" spans="4:13" s="3" customFormat="1" ht="10.199999999999999" x14ac:dyDescent="0.2">
      <c r="D143" s="11"/>
      <c r="F143" s="11"/>
      <c r="G143" s="11"/>
      <c r="K143" s="9"/>
      <c r="L143" s="11"/>
      <c r="M143" s="6"/>
    </row>
    <row r="144" spans="4:13" s="3" customFormat="1" ht="10.199999999999999" x14ac:dyDescent="0.2">
      <c r="D144" s="11"/>
      <c r="F144" s="11"/>
      <c r="G144" s="11"/>
      <c r="K144" s="9"/>
      <c r="L144" s="11"/>
      <c r="M144" s="6"/>
    </row>
    <row r="145" spans="4:13" s="3" customFormat="1" ht="10.199999999999999" x14ac:dyDescent="0.2">
      <c r="D145" s="11"/>
      <c r="F145" s="11"/>
      <c r="G145" s="11"/>
      <c r="K145" s="9"/>
      <c r="L145" s="11"/>
      <c r="M145" s="6"/>
    </row>
    <row r="146" spans="4:13" s="3" customFormat="1" ht="10.199999999999999" x14ac:dyDescent="0.2">
      <c r="D146" s="11"/>
      <c r="F146" s="11"/>
      <c r="G146" s="11"/>
      <c r="K146" s="9"/>
      <c r="L146" s="11"/>
      <c r="M146" s="6"/>
    </row>
    <row r="147" spans="4:13" s="3" customFormat="1" ht="10.199999999999999" x14ac:dyDescent="0.2">
      <c r="D147" s="11"/>
      <c r="F147" s="11"/>
      <c r="G147" s="11"/>
      <c r="K147" s="9"/>
      <c r="L147" s="11"/>
      <c r="M147" s="6"/>
    </row>
    <row r="148" spans="4:13" s="3" customFormat="1" ht="10.199999999999999" x14ac:dyDescent="0.2">
      <c r="D148" s="11"/>
      <c r="F148" s="11"/>
      <c r="G148" s="11"/>
      <c r="K148" s="9"/>
      <c r="L148" s="11"/>
      <c r="M148" s="6"/>
    </row>
    <row r="149" spans="4:13" s="3" customFormat="1" ht="10.199999999999999" x14ac:dyDescent="0.2">
      <c r="D149" s="11"/>
      <c r="F149" s="11"/>
      <c r="G149" s="11"/>
      <c r="K149" s="9"/>
      <c r="L149" s="11"/>
      <c r="M149" s="6"/>
    </row>
    <row r="150" spans="4:13" s="3" customFormat="1" ht="10.199999999999999" x14ac:dyDescent="0.2">
      <c r="D150" s="11"/>
      <c r="F150" s="11"/>
      <c r="G150" s="11"/>
      <c r="K150" s="9"/>
      <c r="L150" s="11"/>
      <c r="M150" s="6"/>
    </row>
    <row r="151" spans="4:13" s="3" customFormat="1" ht="10.199999999999999" x14ac:dyDescent="0.2">
      <c r="D151" s="11"/>
      <c r="F151" s="11"/>
      <c r="G151" s="11"/>
      <c r="K151" s="9"/>
      <c r="L151" s="11"/>
      <c r="M151" s="6"/>
    </row>
    <row r="152" spans="4:13" s="3" customFormat="1" ht="10.199999999999999" x14ac:dyDescent="0.2">
      <c r="D152" s="11"/>
      <c r="F152" s="11"/>
      <c r="G152" s="11"/>
      <c r="K152" s="9"/>
      <c r="L152" s="11"/>
      <c r="M152" s="6"/>
    </row>
    <row r="153" spans="4:13" s="3" customFormat="1" ht="10.199999999999999" x14ac:dyDescent="0.2">
      <c r="D153" s="11"/>
      <c r="F153" s="11"/>
      <c r="G153" s="11"/>
      <c r="K153" s="9"/>
      <c r="L153" s="11"/>
      <c r="M153" s="6"/>
    </row>
    <row r="154" spans="4:13" s="3" customFormat="1" ht="10.199999999999999" x14ac:dyDescent="0.2">
      <c r="D154" s="11"/>
      <c r="F154" s="11"/>
      <c r="G154" s="11"/>
      <c r="K154" s="9"/>
      <c r="L154" s="11"/>
      <c r="M154" s="6"/>
    </row>
    <row r="155" spans="4:13" s="3" customFormat="1" ht="10.199999999999999" x14ac:dyDescent="0.2">
      <c r="D155" s="11"/>
      <c r="F155" s="11"/>
      <c r="G155" s="11"/>
      <c r="K155" s="9"/>
      <c r="L155" s="11"/>
      <c r="M155" s="6"/>
    </row>
    <row r="156" spans="4:13" s="3" customFormat="1" ht="10.199999999999999" x14ac:dyDescent="0.2">
      <c r="D156" s="11"/>
      <c r="F156" s="11"/>
      <c r="G156" s="11"/>
      <c r="K156" s="9"/>
      <c r="L156" s="11"/>
      <c r="M156" s="6"/>
    </row>
    <row r="157" spans="4:13" s="3" customFormat="1" ht="10.199999999999999" x14ac:dyDescent="0.2">
      <c r="D157" s="11"/>
      <c r="F157" s="11"/>
      <c r="G157" s="11"/>
      <c r="K157" s="9"/>
      <c r="L157" s="11"/>
      <c r="M157" s="6"/>
    </row>
    <row r="158" spans="4:13" s="3" customFormat="1" ht="10.199999999999999" x14ac:dyDescent="0.2">
      <c r="D158" s="11"/>
      <c r="F158" s="11"/>
      <c r="G158" s="11"/>
      <c r="K158" s="9"/>
      <c r="L158" s="11"/>
      <c r="M158" s="6"/>
    </row>
    <row r="159" spans="4:13" s="3" customFormat="1" ht="10.199999999999999" x14ac:dyDescent="0.2">
      <c r="D159" s="11"/>
      <c r="F159" s="11"/>
      <c r="G159" s="11"/>
      <c r="K159" s="9"/>
      <c r="L159" s="11"/>
      <c r="M159" s="6"/>
    </row>
    <row r="160" spans="4:13" s="3" customFormat="1" ht="10.199999999999999" x14ac:dyDescent="0.2">
      <c r="D160" s="11"/>
      <c r="F160" s="11"/>
      <c r="G160" s="11"/>
      <c r="K160" s="9"/>
      <c r="L160" s="11"/>
      <c r="M160" s="6"/>
    </row>
    <row r="161" spans="4:17" s="3" customFormat="1" ht="10.199999999999999" x14ac:dyDescent="0.2">
      <c r="D161" s="11"/>
      <c r="F161" s="11"/>
      <c r="G161" s="11"/>
      <c r="K161" s="9"/>
      <c r="L161" s="11"/>
      <c r="M161" s="6"/>
    </row>
    <row r="162" spans="4:17" s="3" customFormat="1" ht="10.199999999999999" x14ac:dyDescent="0.2">
      <c r="D162" s="11"/>
      <c r="F162" s="11"/>
      <c r="G162" s="11"/>
      <c r="K162" s="9"/>
      <c r="L162" s="11"/>
      <c r="M162" s="6"/>
    </row>
    <row r="163" spans="4:17" s="3" customFormat="1" ht="10.199999999999999" x14ac:dyDescent="0.2">
      <c r="D163" s="11"/>
      <c r="F163" s="11"/>
      <c r="G163" s="11"/>
      <c r="K163" s="9"/>
      <c r="L163" s="11"/>
      <c r="M163" s="6"/>
    </row>
    <row r="164" spans="4:17" s="3" customFormat="1" ht="10.199999999999999" x14ac:dyDescent="0.2">
      <c r="D164" s="11"/>
      <c r="F164" s="11"/>
      <c r="G164" s="11"/>
      <c r="K164" s="9"/>
      <c r="L164" s="11"/>
      <c r="M164" s="6"/>
    </row>
    <row r="165" spans="4:17" s="3" customFormat="1" ht="10.199999999999999" x14ac:dyDescent="0.2">
      <c r="D165" s="11"/>
      <c r="F165" s="11"/>
      <c r="G165" s="11"/>
      <c r="K165" s="9"/>
      <c r="L165" s="11"/>
      <c r="M165" s="6"/>
    </row>
    <row r="166" spans="4:17" s="3" customFormat="1" ht="10.199999999999999" x14ac:dyDescent="0.2">
      <c r="D166" s="11"/>
      <c r="F166" s="11"/>
      <c r="G166" s="11"/>
      <c r="K166" s="9"/>
      <c r="L166" s="11"/>
      <c r="M166" s="6"/>
    </row>
    <row r="167" spans="4:17" s="3" customFormat="1" ht="10.199999999999999" x14ac:dyDescent="0.2">
      <c r="D167" s="11"/>
      <c r="F167" s="11"/>
      <c r="G167" s="11"/>
      <c r="K167" s="9"/>
      <c r="L167" s="11"/>
      <c r="M167" s="6"/>
    </row>
    <row r="168" spans="4:17" s="3" customFormat="1" ht="10.199999999999999" x14ac:dyDescent="0.2">
      <c r="D168" s="11"/>
      <c r="F168" s="11"/>
      <c r="G168" s="11"/>
      <c r="K168" s="9"/>
      <c r="L168" s="11"/>
      <c r="M168" s="6"/>
    </row>
    <row r="169" spans="4:17" s="3" customFormat="1" ht="10.199999999999999" x14ac:dyDescent="0.2">
      <c r="D169" s="11"/>
      <c r="F169" s="11"/>
      <c r="G169" s="11"/>
      <c r="K169" s="9"/>
      <c r="L169" s="11"/>
      <c r="M169" s="6"/>
    </row>
    <row r="170" spans="4:17" s="3" customFormat="1" ht="10.199999999999999" x14ac:dyDescent="0.2">
      <c r="D170" s="11"/>
      <c r="F170" s="11"/>
      <c r="G170" s="11"/>
      <c r="K170" s="9"/>
      <c r="L170" s="11"/>
      <c r="M170" s="6"/>
    </row>
    <row r="171" spans="4:17" s="3" customFormat="1" ht="10.199999999999999" x14ac:dyDescent="0.2">
      <c r="D171" s="11"/>
      <c r="F171" s="11"/>
      <c r="G171" s="11"/>
      <c r="K171" s="9"/>
      <c r="L171" s="11"/>
      <c r="M171" s="6"/>
    </row>
    <row r="172" spans="4:17" s="3" customFormat="1" ht="10.199999999999999" x14ac:dyDescent="0.2">
      <c r="D172" s="11"/>
      <c r="F172" s="11"/>
      <c r="G172" s="11"/>
      <c r="K172" s="9"/>
      <c r="L172" s="11"/>
      <c r="M172" s="6"/>
    </row>
    <row r="173" spans="4:17" s="3" customFormat="1" x14ac:dyDescent="0.25">
      <c r="D173" s="11"/>
      <c r="F173" s="11"/>
      <c r="G173" s="11"/>
      <c r="L173" s="11"/>
      <c r="M173" s="6"/>
      <c r="O173"/>
      <c r="P173"/>
      <c r="Q173"/>
    </row>
    <row r="174" spans="4:17" s="3" customFormat="1" x14ac:dyDescent="0.25">
      <c r="D174" s="11"/>
      <c r="F174" s="11"/>
      <c r="G174" s="11"/>
      <c r="L174" s="11"/>
      <c r="M174" s="6"/>
      <c r="O174"/>
      <c r="P174"/>
      <c r="Q174"/>
    </row>
    <row r="175" spans="4:17" s="3" customFormat="1" x14ac:dyDescent="0.25">
      <c r="D175" s="11"/>
      <c r="F175" s="11"/>
      <c r="G175" s="11"/>
      <c r="L175" s="11"/>
      <c r="M175" s="6"/>
      <c r="O175"/>
      <c r="P175"/>
      <c r="Q175"/>
    </row>
    <row r="176" spans="4:17" s="3" customFormat="1" x14ac:dyDescent="0.25">
      <c r="D176" s="11"/>
      <c r="F176" s="11"/>
      <c r="G176" s="11"/>
      <c r="L176" s="11"/>
      <c r="M176" s="6"/>
      <c r="O176"/>
      <c r="P176"/>
      <c r="Q176"/>
    </row>
    <row r="177" spans="4:17" s="3" customFormat="1" x14ac:dyDescent="0.25">
      <c r="D177" s="11"/>
      <c r="F177" s="11"/>
      <c r="G177" s="11"/>
      <c r="L177" s="11"/>
      <c r="M177" s="6"/>
      <c r="O177"/>
      <c r="P177"/>
      <c r="Q177"/>
    </row>
    <row r="178" spans="4:17" s="3" customFormat="1" x14ac:dyDescent="0.25">
      <c r="D178" s="11"/>
      <c r="F178" s="11"/>
      <c r="G178" s="11"/>
      <c r="L178" s="11"/>
      <c r="M178" s="6"/>
      <c r="O178"/>
      <c r="P178"/>
      <c r="Q178"/>
    </row>
    <row r="179" spans="4:17" s="3" customFormat="1" x14ac:dyDescent="0.25">
      <c r="D179" s="11"/>
      <c r="F179" s="11"/>
      <c r="G179" s="11"/>
      <c r="L179" s="11"/>
      <c r="M179" s="6"/>
      <c r="O179"/>
      <c r="P179"/>
      <c r="Q179"/>
    </row>
    <row r="180" spans="4:17" s="3" customFormat="1" x14ac:dyDescent="0.25">
      <c r="D180" s="11"/>
      <c r="F180" s="11"/>
      <c r="G180" s="11"/>
      <c r="L180" s="11"/>
      <c r="M180" s="6"/>
      <c r="O180"/>
      <c r="P180"/>
      <c r="Q180"/>
    </row>
    <row r="181" spans="4:17" s="3" customFormat="1" x14ac:dyDescent="0.25">
      <c r="D181" s="11"/>
      <c r="F181" s="11"/>
      <c r="G181" s="11"/>
      <c r="L181" s="11"/>
      <c r="M181" s="6"/>
      <c r="O181"/>
      <c r="P181"/>
      <c r="Q181"/>
    </row>
    <row r="182" spans="4:17" s="3" customFormat="1" x14ac:dyDescent="0.25">
      <c r="D182" s="11"/>
      <c r="F182" s="11"/>
      <c r="G182" s="11"/>
      <c r="L182" s="11"/>
      <c r="M182" s="6"/>
      <c r="O182"/>
      <c r="P182"/>
      <c r="Q182"/>
    </row>
    <row r="183" spans="4:17" s="3" customFormat="1" x14ac:dyDescent="0.25">
      <c r="D183" s="11"/>
      <c r="F183" s="11"/>
      <c r="G183" s="11"/>
      <c r="L183" s="11"/>
      <c r="M183" s="6"/>
      <c r="O183"/>
      <c r="P183"/>
      <c r="Q183"/>
    </row>
    <row r="184" spans="4:17" s="3" customFormat="1" x14ac:dyDescent="0.25">
      <c r="D184" s="11"/>
      <c r="F184" s="11"/>
      <c r="G184" s="11"/>
      <c r="L184" s="11"/>
      <c r="M184" s="6"/>
      <c r="O184"/>
      <c r="P184"/>
      <c r="Q184"/>
    </row>
    <row r="185" spans="4:17" s="3" customFormat="1" x14ac:dyDescent="0.25">
      <c r="D185" s="11"/>
      <c r="F185" s="11"/>
      <c r="G185" s="11"/>
      <c r="L185" s="11"/>
      <c r="M185" s="6"/>
      <c r="O185"/>
      <c r="P185"/>
      <c r="Q185"/>
    </row>
    <row r="186" spans="4:17" s="3" customFormat="1" x14ac:dyDescent="0.25">
      <c r="D186" s="11"/>
      <c r="F186" s="11"/>
      <c r="G186" s="11"/>
      <c r="L186" s="11"/>
      <c r="M186" s="6"/>
      <c r="O186"/>
      <c r="P186"/>
      <c r="Q186"/>
    </row>
    <row r="187" spans="4:17" s="3" customFormat="1" x14ac:dyDescent="0.25">
      <c r="D187" s="11"/>
      <c r="F187" s="11"/>
      <c r="G187" s="11"/>
      <c r="L187" s="11"/>
      <c r="M187" s="6"/>
      <c r="O187"/>
      <c r="P187"/>
      <c r="Q187"/>
    </row>
    <row r="188" spans="4:17" s="3" customFormat="1" x14ac:dyDescent="0.25">
      <c r="D188" s="11"/>
      <c r="F188" s="11"/>
      <c r="G188" s="11"/>
      <c r="L188" s="11"/>
      <c r="M188" s="6"/>
      <c r="O188"/>
      <c r="P188"/>
      <c r="Q188"/>
    </row>
    <row r="189" spans="4:17" s="3" customFormat="1" x14ac:dyDescent="0.25">
      <c r="D189" s="11"/>
      <c r="F189" s="11"/>
      <c r="G189" s="11"/>
      <c r="L189" s="11"/>
      <c r="M189" s="6"/>
      <c r="O189"/>
      <c r="P189"/>
      <c r="Q189"/>
    </row>
    <row r="190" spans="4:17" s="3" customFormat="1" x14ac:dyDescent="0.25">
      <c r="D190" s="11"/>
      <c r="F190" s="11"/>
      <c r="G190" s="11"/>
      <c r="L190" s="11"/>
      <c r="M190" s="6"/>
      <c r="O190"/>
      <c r="P190"/>
      <c r="Q190"/>
    </row>
    <row r="191" spans="4:17" s="3" customFormat="1" x14ac:dyDescent="0.25">
      <c r="D191" s="11"/>
      <c r="F191" s="11"/>
      <c r="G191" s="11"/>
      <c r="L191" s="11"/>
      <c r="M191" s="6"/>
      <c r="O191"/>
      <c r="P191"/>
      <c r="Q191"/>
    </row>
    <row r="192" spans="4:17" s="3" customFormat="1" x14ac:dyDescent="0.25">
      <c r="D192" s="11"/>
      <c r="F192" s="11"/>
      <c r="G192" s="11"/>
      <c r="L192" s="11"/>
      <c r="M192" s="6"/>
      <c r="O192"/>
      <c r="P192"/>
      <c r="Q192"/>
    </row>
    <row r="193" spans="4:17" s="3" customFormat="1" x14ac:dyDescent="0.25">
      <c r="D193" s="11"/>
      <c r="F193" s="11"/>
      <c r="G193" s="11"/>
      <c r="L193" s="11"/>
      <c r="M193" s="6"/>
      <c r="O193"/>
      <c r="P193"/>
      <c r="Q193"/>
    </row>
    <row r="194" spans="4:17" s="3" customFormat="1" x14ac:dyDescent="0.25">
      <c r="D194" s="11"/>
      <c r="F194" s="11"/>
      <c r="G194" s="11"/>
      <c r="L194" s="11"/>
      <c r="M194" s="6"/>
      <c r="O194"/>
      <c r="P194"/>
      <c r="Q194"/>
    </row>
    <row r="195" spans="4:17" s="3" customFormat="1" x14ac:dyDescent="0.25">
      <c r="D195" s="11"/>
      <c r="F195" s="11"/>
      <c r="G195" s="11"/>
      <c r="L195" s="11"/>
      <c r="M195" s="6"/>
      <c r="O195"/>
      <c r="P195"/>
      <c r="Q195"/>
    </row>
    <row r="196" spans="4:17" s="3" customFormat="1" x14ac:dyDescent="0.25">
      <c r="D196" s="11"/>
      <c r="F196" s="11"/>
      <c r="G196" s="11"/>
      <c r="L196" s="11"/>
      <c r="M196" s="6"/>
      <c r="O196"/>
      <c r="P196"/>
      <c r="Q196"/>
    </row>
    <row r="197" spans="4:17" s="3" customFormat="1" x14ac:dyDescent="0.25">
      <c r="D197" s="11"/>
      <c r="F197" s="11"/>
      <c r="G197" s="11"/>
      <c r="L197" s="11"/>
      <c r="M197" s="6"/>
      <c r="O197"/>
      <c r="P197"/>
      <c r="Q197"/>
    </row>
    <row r="198" spans="4:17" s="3" customFormat="1" x14ac:dyDescent="0.25">
      <c r="D198" s="11"/>
      <c r="F198" s="11"/>
      <c r="G198" s="11"/>
      <c r="L198" s="11"/>
      <c r="M198" s="6"/>
      <c r="O198"/>
      <c r="P198"/>
      <c r="Q198"/>
    </row>
    <row r="199" spans="4:17" s="3" customFormat="1" x14ac:dyDescent="0.25">
      <c r="D199" s="11"/>
      <c r="F199" s="11"/>
      <c r="G199" s="11"/>
      <c r="L199" s="11"/>
      <c r="M199" s="6"/>
      <c r="O199"/>
      <c r="P199"/>
      <c r="Q199"/>
    </row>
    <row r="200" spans="4:17" s="3" customFormat="1" x14ac:dyDescent="0.25">
      <c r="D200" s="11"/>
      <c r="F200" s="11"/>
      <c r="G200" s="11"/>
      <c r="L200" s="11"/>
      <c r="M200" s="6"/>
      <c r="O200"/>
      <c r="P200"/>
      <c r="Q200"/>
    </row>
    <row r="201" spans="4:17" s="3" customFormat="1" x14ac:dyDescent="0.25">
      <c r="D201" s="11"/>
      <c r="F201" s="11"/>
      <c r="G201" s="11"/>
      <c r="L201" s="11"/>
      <c r="M201" s="6"/>
      <c r="O201"/>
      <c r="P201"/>
      <c r="Q201"/>
    </row>
    <row r="202" spans="4:17" s="3" customFormat="1" x14ac:dyDescent="0.25">
      <c r="D202" s="11"/>
      <c r="F202" s="11"/>
      <c r="G202" s="11"/>
      <c r="L202" s="11"/>
      <c r="M202" s="6"/>
      <c r="O202"/>
      <c r="P202"/>
      <c r="Q202"/>
    </row>
    <row r="203" spans="4:17" s="3" customFormat="1" x14ac:dyDescent="0.25">
      <c r="D203" s="11"/>
      <c r="F203" s="11"/>
      <c r="G203" s="11"/>
      <c r="L203" s="11"/>
      <c r="M203" s="6"/>
      <c r="O203"/>
      <c r="P203"/>
      <c r="Q203"/>
    </row>
    <row r="204" spans="4:17" s="3" customFormat="1" x14ac:dyDescent="0.25">
      <c r="D204" s="11"/>
      <c r="F204" s="11"/>
      <c r="G204" s="11"/>
      <c r="L204" s="11"/>
      <c r="M204" s="6"/>
      <c r="O204"/>
      <c r="P204"/>
      <c r="Q204"/>
    </row>
    <row r="205" spans="4:17" s="3" customFormat="1" x14ac:dyDescent="0.25">
      <c r="D205" s="11"/>
      <c r="F205" s="11"/>
      <c r="G205" s="11"/>
      <c r="L205" s="11"/>
      <c r="M205" s="6"/>
      <c r="O205"/>
      <c r="P205"/>
      <c r="Q205"/>
    </row>
    <row r="206" spans="4:17" s="3" customFormat="1" x14ac:dyDescent="0.25">
      <c r="D206" s="11"/>
      <c r="F206" s="11"/>
      <c r="G206" s="11"/>
      <c r="L206" s="11"/>
      <c r="M206" s="6"/>
      <c r="O206"/>
      <c r="P206"/>
      <c r="Q206"/>
    </row>
    <row r="207" spans="4:17" s="3" customFormat="1" x14ac:dyDescent="0.25">
      <c r="D207" s="11"/>
      <c r="F207" s="11"/>
      <c r="G207" s="11"/>
      <c r="L207" s="11"/>
      <c r="M207" s="6"/>
      <c r="O207"/>
      <c r="P207"/>
      <c r="Q207"/>
    </row>
    <row r="208" spans="4:17" s="3" customFormat="1" x14ac:dyDescent="0.25">
      <c r="D208" s="11"/>
      <c r="F208" s="11"/>
      <c r="G208" s="11"/>
      <c r="L208" s="11"/>
      <c r="M208" s="6"/>
      <c r="O208"/>
      <c r="P208"/>
      <c r="Q208"/>
    </row>
    <row r="209" spans="4:17" s="3" customFormat="1" x14ac:dyDescent="0.25">
      <c r="D209" s="11"/>
      <c r="F209" s="11"/>
      <c r="G209" s="11"/>
      <c r="L209" s="11"/>
      <c r="M209" s="6"/>
      <c r="O209"/>
      <c r="P209"/>
      <c r="Q209"/>
    </row>
  </sheetData>
  <phoneticPr fontId="0" type="noConversion"/>
  <pageMargins left="0.75" right="0.75" top="1" bottom="1" header="0.5" footer="0.5"/>
  <pageSetup scale="83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W25"/>
  <sheetViews>
    <sheetView showGridLines="0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12" sqref="B12"/>
    </sheetView>
  </sheetViews>
  <sheetFormatPr defaultColWidth="9.109375" defaultRowHeight="10.199999999999999" x14ac:dyDescent="0.2"/>
  <cols>
    <col min="1" max="1" width="23.88671875" style="3" bestFit="1" customWidth="1"/>
    <col min="2" max="2" width="14.109375" style="3" customWidth="1"/>
    <col min="3" max="3" width="2.44140625" style="3" hidden="1" customWidth="1"/>
    <col min="4" max="4" width="1.6640625" style="3" hidden="1" customWidth="1"/>
    <col min="5" max="7" width="9.109375" style="3"/>
    <col min="8" max="8" width="10.44140625" style="3" customWidth="1"/>
    <col min="9" max="9" width="9.109375" style="3"/>
    <col min="10" max="10" width="15" style="3" hidden="1" customWidth="1"/>
    <col min="11" max="11" width="0" style="3" hidden="1" customWidth="1"/>
    <col min="12" max="12" width="12.44140625" style="3" hidden="1" customWidth="1"/>
    <col min="13" max="13" width="18.109375" style="3" hidden="1" customWidth="1"/>
    <col min="14" max="14" width="15.33203125" style="3" hidden="1" customWidth="1"/>
    <col min="15" max="16" width="0" style="3" hidden="1" customWidth="1"/>
    <col min="17" max="17" width="14.109375" style="3" customWidth="1"/>
    <col min="18" max="18" width="13.33203125" style="3" customWidth="1"/>
    <col min="19" max="19" width="10" style="3" customWidth="1"/>
    <col min="20" max="21" width="9.109375" style="3"/>
    <col min="22" max="22" width="10.44140625" style="3" bestFit="1" customWidth="1"/>
    <col min="23" max="23" width="9.88671875" style="6" customWidth="1"/>
    <col min="24" max="16384" width="9.109375" style="3"/>
  </cols>
  <sheetData>
    <row r="1" spans="1:23" s="2" customFormat="1" ht="13.2" x14ac:dyDescent="0.25">
      <c r="A1" s="2" t="s">
        <v>0</v>
      </c>
      <c r="J1" s="5" t="s">
        <v>15</v>
      </c>
      <c r="W1" s="7"/>
    </row>
    <row r="2" spans="1:23" s="2" customFormat="1" ht="13.2" x14ac:dyDescent="0.25">
      <c r="A2" s="2" t="s">
        <v>1</v>
      </c>
      <c r="J2" s="5" t="s">
        <v>81</v>
      </c>
      <c r="W2" s="7"/>
    </row>
    <row r="3" spans="1:23" s="2" customFormat="1" x14ac:dyDescent="0.2">
      <c r="W3" s="7"/>
    </row>
    <row r="4" spans="1:23" s="2" customFormat="1" ht="15.6" x14ac:dyDescent="0.3">
      <c r="A4" s="1" t="s">
        <v>33</v>
      </c>
      <c r="W4" s="7"/>
    </row>
    <row r="5" spans="1:23" ht="10.8" thickBot="1" x14ac:dyDescent="0.25"/>
    <row r="6" spans="1:23" ht="10.8" thickBot="1" x14ac:dyDescent="0.25">
      <c r="A6" s="65" t="s">
        <v>156</v>
      </c>
      <c r="B6" s="23" t="s">
        <v>115</v>
      </c>
      <c r="C6" s="23"/>
      <c r="D6" s="23"/>
      <c r="E6" s="23" t="s">
        <v>57</v>
      </c>
      <c r="F6" s="23" t="s">
        <v>58</v>
      </c>
      <c r="G6" s="23" t="s">
        <v>117</v>
      </c>
      <c r="H6" s="23" t="s">
        <v>49</v>
      </c>
      <c r="I6" s="23" t="s">
        <v>56</v>
      </c>
      <c r="J6" s="23" t="s">
        <v>66</v>
      </c>
      <c r="K6" s="23" t="s">
        <v>67</v>
      </c>
      <c r="L6" s="23" t="s">
        <v>69</v>
      </c>
      <c r="M6" s="23" t="s">
        <v>17</v>
      </c>
      <c r="N6" s="23" t="s">
        <v>65</v>
      </c>
      <c r="O6" s="23" t="s">
        <v>47</v>
      </c>
      <c r="P6" s="23" t="s">
        <v>78</v>
      </c>
      <c r="Q6" s="23" t="s">
        <v>67</v>
      </c>
      <c r="R6" s="23" t="s">
        <v>64</v>
      </c>
      <c r="S6" s="23" t="s">
        <v>59</v>
      </c>
      <c r="T6" s="66" t="s">
        <v>8</v>
      </c>
      <c r="U6" s="23" t="s">
        <v>60</v>
      </c>
      <c r="V6" s="66" t="s">
        <v>89</v>
      </c>
      <c r="W6" s="67" t="s">
        <v>16</v>
      </c>
    </row>
    <row r="7" spans="1:23" x14ac:dyDescent="0.2">
      <c r="A7" s="61" t="s">
        <v>34</v>
      </c>
      <c r="B7" s="26"/>
      <c r="C7" s="27" t="s">
        <v>18</v>
      </c>
      <c r="D7" s="27"/>
      <c r="E7" s="68" t="s">
        <v>71</v>
      </c>
      <c r="F7" s="68" t="s">
        <v>72</v>
      </c>
      <c r="G7" s="69" t="s">
        <v>79</v>
      </c>
      <c r="H7" s="70" t="s">
        <v>73</v>
      </c>
      <c r="I7" s="68" t="s">
        <v>75</v>
      </c>
      <c r="J7" s="71"/>
      <c r="K7" s="68" t="s">
        <v>77</v>
      </c>
      <c r="L7" s="71"/>
      <c r="M7" s="71"/>
      <c r="N7" s="71"/>
      <c r="O7" s="69" t="s">
        <v>76</v>
      </c>
      <c r="P7" s="69" t="s">
        <v>73</v>
      </c>
      <c r="Q7" s="72" t="s">
        <v>120</v>
      </c>
      <c r="R7" s="70" t="s">
        <v>71</v>
      </c>
      <c r="S7" s="69" t="s">
        <v>80</v>
      </c>
      <c r="T7" s="29"/>
      <c r="U7" s="69" t="s">
        <v>72</v>
      </c>
      <c r="V7" s="29"/>
      <c r="W7" s="73" t="s">
        <v>74</v>
      </c>
    </row>
    <row r="8" spans="1:23" x14ac:dyDescent="0.2">
      <c r="A8" s="62" t="s">
        <v>57</v>
      </c>
      <c r="B8" s="74" t="s">
        <v>71</v>
      </c>
      <c r="C8" s="38" t="s">
        <v>18</v>
      </c>
      <c r="D8" s="38"/>
      <c r="E8" s="75"/>
      <c r="F8" s="76"/>
      <c r="G8" s="38"/>
      <c r="H8" s="76" t="s">
        <v>46</v>
      </c>
      <c r="I8" s="76"/>
      <c r="J8" s="76"/>
      <c r="K8" s="76"/>
      <c r="L8" s="76"/>
      <c r="M8" s="76"/>
      <c r="N8" s="76"/>
      <c r="O8" s="38"/>
      <c r="P8" s="38"/>
      <c r="Q8" s="37"/>
      <c r="R8" s="77"/>
      <c r="S8" s="38"/>
      <c r="T8" s="37"/>
      <c r="U8" s="38"/>
      <c r="V8" s="37"/>
      <c r="W8" s="78"/>
    </row>
    <row r="9" spans="1:23" x14ac:dyDescent="0.2">
      <c r="A9" s="62" t="s">
        <v>58</v>
      </c>
      <c r="B9" s="79" t="s">
        <v>72</v>
      </c>
      <c r="C9" s="38" t="s">
        <v>18</v>
      </c>
      <c r="D9" s="38"/>
      <c r="E9" s="76"/>
      <c r="F9" s="75"/>
      <c r="G9" s="38">
        <v>-60000</v>
      </c>
      <c r="H9" s="76" t="s">
        <v>46</v>
      </c>
      <c r="I9" s="76"/>
      <c r="J9" s="76"/>
      <c r="K9" s="76"/>
      <c r="L9" s="76"/>
      <c r="M9" s="76"/>
      <c r="N9" s="76"/>
      <c r="O9" s="41" t="s">
        <v>88</v>
      </c>
      <c r="P9" s="38"/>
      <c r="Q9" s="37"/>
      <c r="R9" s="77"/>
      <c r="S9" s="80" t="s">
        <v>75</v>
      </c>
      <c r="T9" s="37"/>
      <c r="U9" s="38"/>
      <c r="V9" s="37"/>
      <c r="W9" s="78"/>
    </row>
    <row r="10" spans="1:23" x14ac:dyDescent="0.2">
      <c r="A10" s="62" t="s">
        <v>122</v>
      </c>
      <c r="B10" s="49" t="s">
        <v>79</v>
      </c>
      <c r="C10" s="38" t="s">
        <v>25</v>
      </c>
      <c r="D10" s="38"/>
      <c r="E10" s="76"/>
      <c r="F10" s="76">
        <v>60000</v>
      </c>
      <c r="G10" s="35"/>
      <c r="H10" s="76">
        <v>-300000</v>
      </c>
      <c r="I10" s="41" t="s">
        <v>90</v>
      </c>
      <c r="J10" s="76"/>
      <c r="K10" s="76"/>
      <c r="L10" s="76"/>
      <c r="M10" s="76"/>
      <c r="N10" s="76"/>
      <c r="O10" s="38"/>
      <c r="P10" s="38"/>
      <c r="Q10" s="47">
        <v>100000</v>
      </c>
      <c r="R10" s="81" t="s">
        <v>123</v>
      </c>
      <c r="S10" s="38">
        <v>-125000</v>
      </c>
      <c r="T10" s="37"/>
      <c r="U10" s="38"/>
      <c r="V10" s="38">
        <v>-100000</v>
      </c>
      <c r="W10" s="78">
        <v>-50000</v>
      </c>
    </row>
    <row r="11" spans="1:23" x14ac:dyDescent="0.2">
      <c r="A11" s="62" t="s">
        <v>68</v>
      </c>
      <c r="B11" s="79" t="s">
        <v>73</v>
      </c>
      <c r="C11" s="38" t="s">
        <v>22</v>
      </c>
      <c r="D11" s="38"/>
      <c r="E11" s="76"/>
      <c r="F11" s="76"/>
      <c r="G11" s="38">
        <v>300000</v>
      </c>
      <c r="H11" s="75" t="s">
        <v>46</v>
      </c>
      <c r="I11" s="76"/>
      <c r="J11" s="76"/>
      <c r="K11" s="76">
        <v>350000</v>
      </c>
      <c r="L11" s="81" t="s">
        <v>73</v>
      </c>
      <c r="M11" s="76">
        <v>300000</v>
      </c>
      <c r="N11" s="76">
        <v>200000</v>
      </c>
      <c r="O11" s="38"/>
      <c r="P11" s="38"/>
      <c r="Q11" s="47">
        <v>350000</v>
      </c>
      <c r="R11" s="76"/>
      <c r="S11" s="38"/>
      <c r="T11" s="37"/>
      <c r="U11" s="38"/>
      <c r="V11" s="37"/>
      <c r="W11" s="78">
        <v>120000</v>
      </c>
    </row>
    <row r="12" spans="1:23" x14ac:dyDescent="0.2">
      <c r="A12" s="62" t="s">
        <v>116</v>
      </c>
      <c r="B12" s="79" t="s">
        <v>75</v>
      </c>
      <c r="C12" s="38" t="s">
        <v>18</v>
      </c>
      <c r="D12" s="38"/>
      <c r="E12" s="76"/>
      <c r="F12" s="76"/>
      <c r="G12" s="41" t="s">
        <v>90</v>
      </c>
      <c r="H12" s="76" t="s">
        <v>46</v>
      </c>
      <c r="I12" s="75"/>
      <c r="J12" s="76"/>
      <c r="K12" s="76">
        <v>120000</v>
      </c>
      <c r="L12" s="76"/>
      <c r="M12" s="76"/>
      <c r="N12" s="76"/>
      <c r="O12" s="38"/>
      <c r="P12" s="38"/>
      <c r="Q12" s="47">
        <v>120000</v>
      </c>
      <c r="R12" s="76"/>
      <c r="S12" s="38"/>
      <c r="T12" s="37"/>
      <c r="U12" s="38"/>
      <c r="V12" s="37"/>
      <c r="W12" s="82" t="s">
        <v>70</v>
      </c>
    </row>
    <row r="13" spans="1:23" x14ac:dyDescent="0.2">
      <c r="A13" s="62" t="s">
        <v>67</v>
      </c>
      <c r="B13" s="74" t="s">
        <v>121</v>
      </c>
      <c r="C13" s="38"/>
      <c r="D13" s="38"/>
      <c r="E13" s="76"/>
      <c r="F13" s="76"/>
      <c r="G13" s="38">
        <v>-100000</v>
      </c>
      <c r="H13" s="76">
        <v>-350000</v>
      </c>
      <c r="I13" s="76">
        <v>-120000</v>
      </c>
      <c r="J13" s="76"/>
      <c r="K13" s="76"/>
      <c r="L13" s="76"/>
      <c r="M13" s="76"/>
      <c r="N13" s="76"/>
      <c r="O13" s="38"/>
      <c r="P13" s="38"/>
      <c r="Q13" s="44"/>
      <c r="R13" s="76"/>
      <c r="S13" s="38"/>
      <c r="T13" s="37"/>
      <c r="U13" s="38"/>
      <c r="V13" s="37"/>
      <c r="W13" s="78"/>
    </row>
    <row r="14" spans="1:23" x14ac:dyDescent="0.2">
      <c r="A14" s="62" t="s">
        <v>37</v>
      </c>
      <c r="B14" s="83"/>
      <c r="C14" s="38" t="s">
        <v>18</v>
      </c>
      <c r="D14" s="38"/>
      <c r="E14" s="76"/>
      <c r="F14" s="76"/>
      <c r="G14" s="38">
        <v>-75000</v>
      </c>
      <c r="H14" s="76" t="s">
        <v>46</v>
      </c>
      <c r="I14" s="76"/>
      <c r="J14" s="76"/>
      <c r="K14" s="38"/>
      <c r="L14" s="76"/>
      <c r="M14" s="76"/>
      <c r="N14" s="76"/>
      <c r="O14" s="38"/>
      <c r="P14" s="38"/>
      <c r="Q14" s="37"/>
      <c r="R14" s="75"/>
      <c r="S14" s="38"/>
      <c r="T14" s="37"/>
      <c r="U14" s="38"/>
      <c r="V14" s="37"/>
      <c r="W14" s="78">
        <v>50000</v>
      </c>
    </row>
    <row r="15" spans="1:23" x14ac:dyDescent="0.2">
      <c r="A15" s="62" t="s">
        <v>38</v>
      </c>
      <c r="B15" s="79" t="s">
        <v>71</v>
      </c>
      <c r="C15" s="38" t="s">
        <v>22</v>
      </c>
      <c r="D15" s="38" t="s">
        <v>39</v>
      </c>
      <c r="E15" s="76"/>
      <c r="F15" s="76"/>
      <c r="G15" s="38">
        <v>120000</v>
      </c>
      <c r="H15" s="76" t="s">
        <v>46</v>
      </c>
      <c r="I15" s="76"/>
      <c r="J15" s="76"/>
      <c r="K15" s="76">
        <v>200000</v>
      </c>
      <c r="L15" s="76"/>
      <c r="M15" s="76"/>
      <c r="N15" s="76"/>
      <c r="O15" s="38"/>
      <c r="P15" s="38"/>
      <c r="Q15" s="37"/>
      <c r="R15" s="75"/>
      <c r="S15" s="38"/>
      <c r="T15" s="37"/>
      <c r="U15" s="38"/>
      <c r="V15" s="37"/>
      <c r="W15" s="78">
        <v>50000</v>
      </c>
    </row>
    <row r="16" spans="1:23" x14ac:dyDescent="0.2">
      <c r="A16" s="62" t="s">
        <v>40</v>
      </c>
      <c r="B16" s="49" t="s">
        <v>80</v>
      </c>
      <c r="C16" s="38" t="s">
        <v>22</v>
      </c>
      <c r="D16" s="38"/>
      <c r="E16" s="76"/>
      <c r="F16" s="80" t="s">
        <v>75</v>
      </c>
      <c r="G16" s="38">
        <v>125000</v>
      </c>
      <c r="H16" s="76" t="s">
        <v>46</v>
      </c>
      <c r="I16" s="76"/>
      <c r="J16" s="76"/>
      <c r="K16" s="38"/>
      <c r="L16" s="76"/>
      <c r="M16" s="76"/>
      <c r="N16" s="76"/>
      <c r="O16" s="38"/>
      <c r="P16" s="38"/>
      <c r="Q16" s="37"/>
      <c r="R16" s="76"/>
      <c r="S16" s="35"/>
      <c r="T16" s="37"/>
      <c r="U16" s="38">
        <v>125000</v>
      </c>
      <c r="V16" s="47">
        <v>95000</v>
      </c>
      <c r="W16" s="78">
        <v>105000</v>
      </c>
    </row>
    <row r="17" spans="1:23" x14ac:dyDescent="0.2">
      <c r="A17" s="62" t="s">
        <v>41</v>
      </c>
      <c r="B17" s="83"/>
      <c r="C17" s="38" t="s">
        <v>18</v>
      </c>
      <c r="D17" s="38" t="s">
        <v>42</v>
      </c>
      <c r="E17" s="76"/>
      <c r="F17" s="76"/>
      <c r="G17" s="38"/>
      <c r="H17" s="76" t="s">
        <v>46</v>
      </c>
      <c r="I17" s="76"/>
      <c r="J17" s="76"/>
      <c r="K17" s="76"/>
      <c r="L17" s="76"/>
      <c r="M17" s="76"/>
      <c r="N17" s="76"/>
      <c r="O17" s="38"/>
      <c r="P17" s="38"/>
      <c r="Q17" s="37"/>
      <c r="R17" s="76"/>
      <c r="S17" s="38"/>
      <c r="T17" s="44"/>
      <c r="U17" s="38"/>
      <c r="V17" s="37"/>
      <c r="W17" s="78">
        <v>80000</v>
      </c>
    </row>
    <row r="18" spans="1:23" x14ac:dyDescent="0.2">
      <c r="A18" s="62" t="s">
        <v>118</v>
      </c>
      <c r="B18" s="49" t="s">
        <v>72</v>
      </c>
      <c r="C18" s="38" t="s">
        <v>22</v>
      </c>
      <c r="D18" s="38"/>
      <c r="E18" s="76"/>
      <c r="F18" s="76"/>
      <c r="G18" s="38"/>
      <c r="H18" s="76" t="s">
        <v>46</v>
      </c>
      <c r="I18" s="76"/>
      <c r="J18" s="76"/>
      <c r="K18" s="76"/>
      <c r="L18" s="76"/>
      <c r="M18" s="76"/>
      <c r="N18" s="76"/>
      <c r="O18" s="38"/>
      <c r="P18" s="38"/>
      <c r="Q18" s="37"/>
      <c r="R18" s="76"/>
      <c r="S18" s="38">
        <v>-125000</v>
      </c>
      <c r="T18" s="37"/>
      <c r="U18" s="35"/>
      <c r="V18" s="37"/>
      <c r="W18" s="78">
        <v>100000</v>
      </c>
    </row>
    <row r="19" spans="1:23" x14ac:dyDescent="0.2">
      <c r="A19" s="62" t="s">
        <v>89</v>
      </c>
      <c r="B19" s="83"/>
      <c r="C19" s="38" t="s">
        <v>18</v>
      </c>
      <c r="D19" s="38"/>
      <c r="E19" s="76"/>
      <c r="F19" s="76"/>
      <c r="G19" s="38">
        <v>100000</v>
      </c>
      <c r="H19" s="76" t="s">
        <v>46</v>
      </c>
      <c r="I19" s="76"/>
      <c r="J19" s="76"/>
      <c r="K19" s="76"/>
      <c r="L19" s="76"/>
      <c r="M19" s="76"/>
      <c r="N19" s="76"/>
      <c r="O19" s="38"/>
      <c r="P19" s="38"/>
      <c r="Q19" s="37"/>
      <c r="R19" s="77"/>
      <c r="S19" s="38">
        <v>-95000</v>
      </c>
      <c r="T19" s="37"/>
      <c r="U19" s="38"/>
      <c r="V19" s="44"/>
      <c r="W19" s="78">
        <v>120000</v>
      </c>
    </row>
    <row r="20" spans="1:23" x14ac:dyDescent="0.2">
      <c r="A20" s="62" t="s">
        <v>13</v>
      </c>
      <c r="B20" s="79" t="s">
        <v>74</v>
      </c>
      <c r="C20" s="38"/>
      <c r="D20" s="38"/>
      <c r="E20" s="76"/>
      <c r="F20" s="76"/>
      <c r="G20" s="38">
        <v>50000</v>
      </c>
      <c r="H20" s="81">
        <v>-120000</v>
      </c>
      <c r="I20" s="81" t="s">
        <v>70</v>
      </c>
      <c r="J20" s="76"/>
      <c r="K20" s="76"/>
      <c r="L20" s="76"/>
      <c r="M20" s="76">
        <v>75000</v>
      </c>
      <c r="N20" s="76"/>
      <c r="O20" s="38"/>
      <c r="P20" s="38"/>
      <c r="Q20" s="37"/>
      <c r="R20" s="76">
        <v>-100000</v>
      </c>
      <c r="S20" s="38">
        <v>-105000</v>
      </c>
      <c r="T20" s="76">
        <v>-80000</v>
      </c>
      <c r="U20" s="38">
        <v>-100000</v>
      </c>
      <c r="V20" s="47">
        <v>-120000</v>
      </c>
      <c r="W20" s="84"/>
    </row>
    <row r="21" spans="1:23" x14ac:dyDescent="0.2">
      <c r="A21" s="63" t="s">
        <v>119</v>
      </c>
      <c r="B21" s="85"/>
      <c r="C21" s="38"/>
      <c r="D21" s="38"/>
      <c r="E21" s="76"/>
      <c r="F21" s="76"/>
      <c r="G21" s="38"/>
      <c r="H21" s="76">
        <v>-200000</v>
      </c>
      <c r="I21" s="76"/>
      <c r="J21" s="76"/>
      <c r="K21" s="76">
        <v>-250000</v>
      </c>
      <c r="L21" s="76"/>
      <c r="M21" s="76"/>
      <c r="N21" s="76"/>
      <c r="O21" s="38"/>
      <c r="P21" s="38"/>
      <c r="Q21" s="37"/>
      <c r="R21" s="76"/>
      <c r="S21" s="38"/>
      <c r="T21" s="37"/>
      <c r="U21" s="38"/>
      <c r="V21" s="37"/>
      <c r="W21" s="78">
        <v>-300000</v>
      </c>
    </row>
    <row r="22" spans="1:23" x14ac:dyDescent="0.2">
      <c r="A22" s="63" t="s">
        <v>35</v>
      </c>
      <c r="B22" s="83"/>
      <c r="C22" s="38" t="s">
        <v>18</v>
      </c>
      <c r="D22" s="38"/>
      <c r="E22" s="76"/>
      <c r="F22" s="76"/>
      <c r="G22" s="38"/>
      <c r="H22" s="76" t="s">
        <v>46</v>
      </c>
      <c r="I22" s="76"/>
      <c r="J22" s="76"/>
      <c r="K22" s="76"/>
      <c r="L22" s="76"/>
      <c r="M22" s="76"/>
      <c r="N22" s="76"/>
      <c r="O22" s="38"/>
      <c r="P22" s="38"/>
      <c r="Q22" s="37"/>
      <c r="R22" s="76"/>
      <c r="S22" s="38"/>
      <c r="T22" s="37"/>
      <c r="U22" s="38"/>
      <c r="V22" s="37"/>
      <c r="W22" s="78">
        <v>50000</v>
      </c>
    </row>
    <row r="23" spans="1:23" ht="10.8" thickBot="1" x14ac:dyDescent="0.25">
      <c r="A23" s="64" t="s">
        <v>36</v>
      </c>
      <c r="B23" s="86"/>
      <c r="C23" s="55" t="s">
        <v>18</v>
      </c>
      <c r="D23" s="55"/>
      <c r="E23" s="87"/>
      <c r="F23" s="87"/>
      <c r="G23" s="55"/>
      <c r="H23" s="87" t="s">
        <v>46</v>
      </c>
      <c r="I23" s="87"/>
      <c r="J23" s="87"/>
      <c r="K23" s="87"/>
      <c r="L23" s="87"/>
      <c r="M23" s="87"/>
      <c r="N23" s="87"/>
      <c r="O23" s="55"/>
      <c r="P23" s="55"/>
      <c r="Q23" s="88"/>
      <c r="R23" s="87"/>
      <c r="S23" s="55"/>
      <c r="T23" s="88"/>
      <c r="U23" s="55"/>
      <c r="V23" s="88"/>
      <c r="W23" s="89">
        <v>150000</v>
      </c>
    </row>
    <row r="24" spans="1:23" x14ac:dyDescent="0.2"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R24" s="9"/>
      <c r="S24" s="9"/>
      <c r="U24" s="9"/>
      <c r="W24" s="10"/>
    </row>
    <row r="25" spans="1:23" x14ac:dyDescent="0.2"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R25" s="9"/>
      <c r="S25" s="9"/>
      <c r="U25" s="9"/>
      <c r="W25" s="10"/>
    </row>
  </sheetData>
  <phoneticPr fontId="0" type="noConversion"/>
  <hyperlinks>
    <hyperlink ref="J1" r:id="rId1"/>
    <hyperlink ref="J2" r:id="rId2"/>
  </hyperlinks>
  <pageMargins left="0.75" right="0.75" top="1" bottom="1" header="0.5" footer="0.5"/>
  <pageSetup scale="76" orientation="landscape" r:id="rId3"/>
  <headerFooter alignWithMargins="0"/>
  <legacy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47"/>
  <sheetViews>
    <sheetView showGridLines="0" workbookViewId="0">
      <selection activeCell="J28" sqref="J28"/>
    </sheetView>
  </sheetViews>
  <sheetFormatPr defaultRowHeight="13.2" x14ac:dyDescent="0.25"/>
  <sheetData>
    <row r="1" spans="1:11" s="146" customFormat="1" ht="15.6" x14ac:dyDescent="0.3">
      <c r="A1" s="168" t="s">
        <v>171</v>
      </c>
      <c r="B1" s="168"/>
      <c r="C1" s="168"/>
      <c r="D1" s="168"/>
      <c r="E1" s="168"/>
      <c r="F1" s="168"/>
      <c r="G1" s="168"/>
      <c r="H1" s="168"/>
      <c r="I1" s="168"/>
      <c r="J1" s="145"/>
      <c r="K1" s="145"/>
    </row>
    <row r="2" spans="1:11" s="146" customFormat="1" ht="15.6" x14ac:dyDescent="0.3">
      <c r="A2" s="168" t="s">
        <v>172</v>
      </c>
      <c r="B2" s="168"/>
      <c r="C2" s="168"/>
      <c r="D2" s="168"/>
      <c r="E2" s="168"/>
      <c r="F2" s="168"/>
      <c r="G2" s="168"/>
      <c r="H2" s="168"/>
      <c r="I2" s="168"/>
      <c r="J2" s="168"/>
      <c r="K2" s="168"/>
    </row>
    <row r="3" spans="1:11" x14ac:dyDescent="0.25">
      <c r="A3" s="147"/>
      <c r="B3" s="147"/>
      <c r="C3" s="147"/>
      <c r="D3" s="147"/>
      <c r="E3" s="147"/>
      <c r="F3" s="147"/>
      <c r="G3" s="147"/>
      <c r="H3" s="147"/>
      <c r="I3" s="147"/>
    </row>
    <row r="4" spans="1:11" x14ac:dyDescent="0.25">
      <c r="A4" s="147"/>
      <c r="B4" s="147"/>
      <c r="C4" s="147"/>
      <c r="D4" s="147"/>
      <c r="E4" s="147"/>
      <c r="F4" s="147"/>
      <c r="G4" s="147"/>
      <c r="H4" s="147"/>
      <c r="I4" s="147"/>
    </row>
    <row r="6" spans="1:11" x14ac:dyDescent="0.25">
      <c r="D6" s="148" t="s">
        <v>173</v>
      </c>
    </row>
    <row r="7" spans="1:11" x14ac:dyDescent="0.25">
      <c r="D7" s="149" t="s">
        <v>33</v>
      </c>
    </row>
    <row r="11" spans="1:11" ht="54.6" x14ac:dyDescent="0.25">
      <c r="A11" s="150" t="s">
        <v>49</v>
      </c>
      <c r="B11" s="151" t="s">
        <v>56</v>
      </c>
      <c r="C11" s="152" t="s">
        <v>174</v>
      </c>
      <c r="D11" s="153" t="s">
        <v>63</v>
      </c>
      <c r="E11" s="154" t="s">
        <v>54</v>
      </c>
      <c r="F11" s="155" t="s">
        <v>175</v>
      </c>
      <c r="G11" s="156" t="s">
        <v>176</v>
      </c>
      <c r="H11" s="157" t="s">
        <v>67</v>
      </c>
      <c r="I11" s="158" t="s">
        <v>122</v>
      </c>
    </row>
    <row r="23" spans="11:12" x14ac:dyDescent="0.25">
      <c r="L23" s="159"/>
    </row>
    <row r="31" spans="11:12" x14ac:dyDescent="0.25">
      <c r="K31" s="160" t="s">
        <v>126</v>
      </c>
    </row>
    <row r="33" spans="2:11" x14ac:dyDescent="0.25">
      <c r="K33" s="160" t="s">
        <v>89</v>
      </c>
    </row>
    <row r="35" spans="2:11" x14ac:dyDescent="0.25">
      <c r="I35" s="161" t="s">
        <v>78</v>
      </c>
    </row>
    <row r="37" spans="2:11" x14ac:dyDescent="0.25">
      <c r="I37" s="161" t="s">
        <v>47</v>
      </c>
    </row>
    <row r="39" spans="2:11" x14ac:dyDescent="0.25">
      <c r="E39" s="162" t="s">
        <v>78</v>
      </c>
      <c r="I39" s="161" t="s">
        <v>126</v>
      </c>
    </row>
    <row r="40" spans="2:11" x14ac:dyDescent="0.25">
      <c r="I40" s="161"/>
    </row>
    <row r="41" spans="2:11" x14ac:dyDescent="0.25">
      <c r="B41" t="s">
        <v>177</v>
      </c>
      <c r="E41" s="162" t="s">
        <v>126</v>
      </c>
      <c r="I41" s="161" t="s">
        <v>60</v>
      </c>
    </row>
    <row r="42" spans="2:11" x14ac:dyDescent="0.25">
      <c r="E42" s="162"/>
      <c r="I42" s="161"/>
    </row>
    <row r="43" spans="2:11" x14ac:dyDescent="0.25">
      <c r="E43" s="162" t="s">
        <v>8</v>
      </c>
      <c r="G43" s="163" t="s">
        <v>126</v>
      </c>
      <c r="I43" s="161"/>
    </row>
    <row r="44" spans="2:11" x14ac:dyDescent="0.25">
      <c r="E44" s="162"/>
    </row>
    <row r="45" spans="2:11" x14ac:dyDescent="0.25">
      <c r="E45" s="162" t="s">
        <v>60</v>
      </c>
    </row>
    <row r="46" spans="2:11" x14ac:dyDescent="0.25">
      <c r="E46" s="162"/>
    </row>
    <row r="47" spans="2:11" x14ac:dyDescent="0.25">
      <c r="E47" s="162" t="s">
        <v>177</v>
      </c>
    </row>
  </sheetData>
  <mergeCells count="3">
    <mergeCell ref="A1:I1"/>
    <mergeCell ref="A2:I2"/>
    <mergeCell ref="J2:K2"/>
  </mergeCells>
  <phoneticPr fontId="0" type="noConversion"/>
  <pageMargins left="0.75" right="0.75" top="1" bottom="1" header="0.5" footer="0.5"/>
  <pageSetup scale="90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M40"/>
  <sheetViews>
    <sheetView showGridLines="0" topLeftCell="A17" workbookViewId="0">
      <selection activeCell="E30" sqref="E30"/>
    </sheetView>
  </sheetViews>
  <sheetFormatPr defaultRowHeight="13.2" x14ac:dyDescent="0.25"/>
  <cols>
    <col min="4" max="4" width="9.88671875" bestFit="1" customWidth="1"/>
    <col min="9" max="9" width="9.88671875" bestFit="1" customWidth="1"/>
    <col min="14" max="14" width="9.88671875" bestFit="1" customWidth="1"/>
    <col min="15" max="15" width="0" hidden="1" customWidth="1"/>
    <col min="19" max="19" width="9.88671875" bestFit="1" customWidth="1"/>
    <col min="24" max="24" width="9.88671875" bestFit="1" customWidth="1"/>
    <col min="29" max="29" width="9.88671875" bestFit="1" customWidth="1"/>
    <col min="34" max="34" width="9.88671875" bestFit="1" customWidth="1"/>
    <col min="39" max="39" width="9.88671875" bestFit="1" customWidth="1"/>
  </cols>
  <sheetData>
    <row r="4" spans="2:39" x14ac:dyDescent="0.25">
      <c r="B4" s="173" t="s">
        <v>69</v>
      </c>
      <c r="C4" s="173"/>
      <c r="G4" s="173" t="s">
        <v>175</v>
      </c>
      <c r="H4" s="173"/>
      <c r="L4" s="173" t="s">
        <v>117</v>
      </c>
      <c r="M4" s="173"/>
      <c r="Q4" s="173" t="s">
        <v>49</v>
      </c>
      <c r="R4" s="173"/>
      <c r="V4" s="173" t="s">
        <v>174</v>
      </c>
      <c r="W4" s="173"/>
      <c r="AA4" s="173" t="s">
        <v>56</v>
      </c>
      <c r="AB4" s="173"/>
      <c r="AF4" s="173" t="s">
        <v>67</v>
      </c>
      <c r="AG4" s="173"/>
      <c r="AK4" s="173" t="s">
        <v>54</v>
      </c>
      <c r="AL4" s="173"/>
    </row>
    <row r="10" spans="2:39" x14ac:dyDescent="0.25">
      <c r="C10" s="164">
        <v>145</v>
      </c>
      <c r="D10" s="171" t="s">
        <v>175</v>
      </c>
      <c r="H10" s="164">
        <v>280</v>
      </c>
      <c r="I10" s="171" t="s">
        <v>176</v>
      </c>
      <c r="M10" s="164">
        <v>50</v>
      </c>
      <c r="N10" s="171" t="s">
        <v>175</v>
      </c>
      <c r="R10" s="164">
        <v>200</v>
      </c>
      <c r="S10" s="148" t="s">
        <v>178</v>
      </c>
      <c r="W10" s="164">
        <v>50</v>
      </c>
      <c r="X10" s="148" t="s">
        <v>178</v>
      </c>
      <c r="AB10" s="164"/>
      <c r="AC10" s="148" t="s">
        <v>178</v>
      </c>
      <c r="AG10" s="166" t="s">
        <v>179</v>
      </c>
      <c r="AH10" s="171" t="s">
        <v>176</v>
      </c>
      <c r="AL10" s="166">
        <v>150</v>
      </c>
      <c r="AM10" s="171" t="s">
        <v>176</v>
      </c>
    </row>
    <row r="11" spans="2:39" x14ac:dyDescent="0.25">
      <c r="D11" s="171"/>
      <c r="I11" s="171"/>
      <c r="N11" s="171"/>
      <c r="S11" s="149" t="s">
        <v>180</v>
      </c>
      <c r="X11" s="149" t="s">
        <v>180</v>
      </c>
      <c r="AC11" s="149" t="s">
        <v>180</v>
      </c>
      <c r="AH11" s="171"/>
      <c r="AM11" s="171"/>
    </row>
    <row r="12" spans="2:39" x14ac:dyDescent="0.25">
      <c r="D12" s="19"/>
      <c r="I12" s="19"/>
      <c r="N12" s="19"/>
    </row>
    <row r="13" spans="2:39" x14ac:dyDescent="0.25">
      <c r="C13" s="164">
        <v>155</v>
      </c>
      <c r="D13" s="171" t="s">
        <v>117</v>
      </c>
      <c r="H13" s="164">
        <v>60</v>
      </c>
      <c r="I13" s="171" t="s">
        <v>117</v>
      </c>
      <c r="M13" s="164">
        <v>280</v>
      </c>
      <c r="N13" s="171" t="s">
        <v>49</v>
      </c>
      <c r="R13" s="164">
        <v>140</v>
      </c>
      <c r="S13" s="172" t="s">
        <v>176</v>
      </c>
      <c r="W13" s="164">
        <v>220</v>
      </c>
      <c r="X13" s="172" t="s">
        <v>176</v>
      </c>
      <c r="AB13" s="164">
        <v>210</v>
      </c>
      <c r="AC13" s="172" t="s">
        <v>176</v>
      </c>
      <c r="AG13" s="164">
        <v>500</v>
      </c>
      <c r="AH13" s="172" t="s">
        <v>175</v>
      </c>
      <c r="AL13" s="164"/>
      <c r="AM13" s="172" t="s">
        <v>175</v>
      </c>
    </row>
    <row r="14" spans="2:39" x14ac:dyDescent="0.25">
      <c r="D14" s="171"/>
      <c r="I14" s="171"/>
      <c r="N14" s="171"/>
      <c r="S14" s="172"/>
      <c r="X14" s="172"/>
      <c r="AC14" s="172"/>
      <c r="AH14" s="172"/>
      <c r="AM14" s="172"/>
    </row>
    <row r="15" spans="2:39" x14ac:dyDescent="0.25">
      <c r="D15" s="19"/>
      <c r="F15" s="170"/>
      <c r="G15" s="164"/>
      <c r="I15" s="19"/>
      <c r="N15" s="19"/>
    </row>
    <row r="16" spans="2:39" x14ac:dyDescent="0.25">
      <c r="C16" s="164">
        <v>140</v>
      </c>
      <c r="D16" s="171" t="s">
        <v>49</v>
      </c>
      <c r="F16" s="170"/>
      <c r="H16" s="164">
        <v>500</v>
      </c>
      <c r="I16" s="171" t="s">
        <v>67</v>
      </c>
      <c r="M16" s="164"/>
      <c r="N16" s="171"/>
      <c r="R16" s="164">
        <v>280</v>
      </c>
      <c r="S16" s="172" t="s">
        <v>117</v>
      </c>
      <c r="W16" s="164">
        <v>50</v>
      </c>
      <c r="X16" s="172" t="s">
        <v>117</v>
      </c>
      <c r="AB16" s="164">
        <v>100</v>
      </c>
      <c r="AC16" s="172" t="s">
        <v>117</v>
      </c>
      <c r="AG16" s="164">
        <v>100</v>
      </c>
      <c r="AH16" s="172" t="s">
        <v>117</v>
      </c>
      <c r="AL16" s="164">
        <v>100</v>
      </c>
      <c r="AM16" s="172" t="s">
        <v>117</v>
      </c>
    </row>
    <row r="17" spans="1:39" x14ac:dyDescent="0.25">
      <c r="D17" s="171"/>
      <c r="I17" s="171"/>
      <c r="N17" s="171"/>
      <c r="S17" s="172"/>
      <c r="X17" s="172"/>
      <c r="AC17" s="172"/>
      <c r="AH17" s="172"/>
      <c r="AM17" s="172"/>
    </row>
    <row r="18" spans="1:39" x14ac:dyDescent="0.25">
      <c r="D18" s="165"/>
      <c r="F18" s="170" t="s">
        <v>126</v>
      </c>
      <c r="G18" s="164">
        <v>140</v>
      </c>
      <c r="I18" s="165"/>
      <c r="N18" s="165"/>
    </row>
    <row r="19" spans="1:39" x14ac:dyDescent="0.25">
      <c r="C19" s="164">
        <v>220</v>
      </c>
      <c r="D19" s="171" t="s">
        <v>174</v>
      </c>
      <c r="F19" s="170"/>
      <c r="H19" s="164"/>
      <c r="I19" s="171"/>
      <c r="M19" s="164">
        <v>155</v>
      </c>
      <c r="N19" s="171" t="s">
        <v>176</v>
      </c>
      <c r="R19" s="164">
        <v>120</v>
      </c>
      <c r="S19" s="172" t="s">
        <v>174</v>
      </c>
      <c r="W19" s="164">
        <v>120</v>
      </c>
      <c r="X19" s="172" t="s">
        <v>49</v>
      </c>
      <c r="AB19" s="164">
        <v>250</v>
      </c>
      <c r="AC19" s="172" t="s">
        <v>174</v>
      </c>
      <c r="AG19" s="164">
        <v>750</v>
      </c>
      <c r="AH19" s="172" t="s">
        <v>49</v>
      </c>
      <c r="AL19" s="164">
        <v>100</v>
      </c>
      <c r="AM19" s="172" t="s">
        <v>174</v>
      </c>
    </row>
    <row r="20" spans="1:39" x14ac:dyDescent="0.25">
      <c r="D20" s="171"/>
      <c r="I20" s="171"/>
      <c r="N20" s="171"/>
      <c r="S20" s="172"/>
      <c r="X20" s="172"/>
      <c r="AC20" s="172"/>
      <c r="AH20" s="172"/>
      <c r="AM20" s="172"/>
    </row>
    <row r="21" spans="1:39" x14ac:dyDescent="0.25">
      <c r="D21" s="19"/>
      <c r="I21" s="19"/>
      <c r="N21" s="19"/>
      <c r="S21" s="167"/>
      <c r="X21" s="167"/>
      <c r="AC21" s="167"/>
      <c r="AH21" s="167"/>
      <c r="AJ21" s="169" t="s">
        <v>89</v>
      </c>
      <c r="AK21" s="164">
        <v>105</v>
      </c>
      <c r="AM21" s="167"/>
    </row>
    <row r="22" spans="1:39" x14ac:dyDescent="0.25">
      <c r="C22" s="164">
        <v>210</v>
      </c>
      <c r="D22" s="171" t="s">
        <v>56</v>
      </c>
      <c r="H22" s="164"/>
      <c r="I22" s="171"/>
      <c r="M22" s="164">
        <v>50</v>
      </c>
      <c r="N22" s="171" t="s">
        <v>174</v>
      </c>
      <c r="R22" s="164">
        <v>750</v>
      </c>
      <c r="S22" s="172" t="s">
        <v>67</v>
      </c>
      <c r="W22" s="164">
        <v>50</v>
      </c>
      <c r="X22" s="172" t="s">
        <v>54</v>
      </c>
      <c r="AB22" s="164">
        <v>350</v>
      </c>
      <c r="AC22" s="172" t="s">
        <v>67</v>
      </c>
      <c r="AG22" s="164">
        <v>350</v>
      </c>
      <c r="AH22" s="172" t="s">
        <v>56</v>
      </c>
      <c r="AJ22" s="169"/>
      <c r="AL22" s="164"/>
      <c r="AM22" s="172"/>
    </row>
    <row r="23" spans="1:39" x14ac:dyDescent="0.25">
      <c r="D23" s="171"/>
      <c r="I23" s="171"/>
      <c r="N23" s="171"/>
      <c r="S23" s="172"/>
      <c r="X23" s="172"/>
      <c r="AC23" s="172"/>
      <c r="AH23" s="172"/>
      <c r="AM23" s="172"/>
    </row>
    <row r="24" spans="1:39" x14ac:dyDescent="0.25">
      <c r="A24" s="169"/>
      <c r="B24" s="164"/>
      <c r="D24" s="19"/>
      <c r="F24" s="169"/>
      <c r="G24" s="164"/>
      <c r="I24" s="19"/>
      <c r="K24" s="169"/>
      <c r="L24" s="164"/>
      <c r="N24" s="19"/>
    </row>
    <row r="25" spans="1:39" x14ac:dyDescent="0.25">
      <c r="A25" s="169"/>
      <c r="C25" s="166" t="s">
        <v>179</v>
      </c>
      <c r="D25" s="171" t="s">
        <v>67</v>
      </c>
      <c r="F25" s="169"/>
      <c r="H25" s="166"/>
      <c r="I25" s="171"/>
      <c r="K25" s="169"/>
      <c r="M25" s="166">
        <v>100</v>
      </c>
      <c r="N25" s="171" t="s">
        <v>56</v>
      </c>
      <c r="P25" s="169" t="s">
        <v>89</v>
      </c>
      <c r="Q25" s="164">
        <v>150</v>
      </c>
      <c r="R25" s="164"/>
      <c r="S25" s="172"/>
      <c r="W25" s="164">
        <v>250</v>
      </c>
      <c r="X25" s="172" t="s">
        <v>56</v>
      </c>
      <c r="AB25" s="164"/>
      <c r="AC25" s="172"/>
      <c r="AG25" s="164">
        <v>200</v>
      </c>
      <c r="AH25" s="172" t="s">
        <v>54</v>
      </c>
      <c r="AL25" s="164"/>
      <c r="AM25" s="172"/>
    </row>
    <row r="26" spans="1:39" x14ac:dyDescent="0.25">
      <c r="D26" s="171"/>
      <c r="I26" s="171"/>
      <c r="N26" s="171"/>
      <c r="P26" s="169"/>
      <c r="S26" s="172"/>
      <c r="X26" s="172"/>
      <c r="AC26" s="172"/>
      <c r="AH26" s="172"/>
      <c r="AM26" s="172"/>
    </row>
    <row r="27" spans="1:39" x14ac:dyDescent="0.25">
      <c r="A27" s="169"/>
      <c r="B27" s="164"/>
      <c r="D27" s="19"/>
      <c r="F27" s="169"/>
      <c r="G27" s="164"/>
      <c r="I27" s="19"/>
      <c r="K27" s="169"/>
      <c r="L27" s="164"/>
      <c r="N27" s="19"/>
      <c r="P27" s="169"/>
      <c r="Q27" s="164"/>
      <c r="U27" s="169" t="s">
        <v>126</v>
      </c>
      <c r="V27" s="164">
        <v>105</v>
      </c>
      <c r="Z27" s="169"/>
      <c r="AA27" s="164"/>
      <c r="AE27" s="169"/>
      <c r="AF27" s="164"/>
      <c r="AJ27" s="169"/>
      <c r="AK27" s="164"/>
    </row>
    <row r="28" spans="1:39" x14ac:dyDescent="0.25">
      <c r="A28" s="169"/>
      <c r="C28" s="164">
        <v>150</v>
      </c>
      <c r="D28" s="171" t="s">
        <v>54</v>
      </c>
      <c r="F28" s="169"/>
      <c r="H28" s="164"/>
      <c r="I28" s="171"/>
      <c r="K28" s="169"/>
      <c r="M28" s="164">
        <v>100</v>
      </c>
      <c r="N28" s="171" t="s">
        <v>67</v>
      </c>
      <c r="P28" s="169"/>
      <c r="U28" s="169"/>
      <c r="Z28" s="169"/>
      <c r="AE28" s="169"/>
      <c r="AJ28" s="169"/>
    </row>
    <row r="29" spans="1:39" x14ac:dyDescent="0.25">
      <c r="D29" s="171"/>
      <c r="I29" s="171"/>
      <c r="N29" s="171"/>
    </row>
    <row r="30" spans="1:39" x14ac:dyDescent="0.25">
      <c r="A30" s="170" t="s">
        <v>78</v>
      </c>
      <c r="B30" s="164">
        <v>140</v>
      </c>
      <c r="F30" s="170"/>
      <c r="G30" s="164"/>
      <c r="K30" s="170"/>
      <c r="L30" s="164"/>
      <c r="P30" s="169"/>
      <c r="Q30" s="164"/>
      <c r="U30" s="169" t="s">
        <v>8</v>
      </c>
      <c r="V30" s="164">
        <v>80</v>
      </c>
      <c r="Z30" s="169"/>
      <c r="AA30" s="164"/>
      <c r="AE30" s="169"/>
      <c r="AF30" s="164"/>
      <c r="AJ30" s="169"/>
      <c r="AK30" s="164"/>
    </row>
    <row r="31" spans="1:39" x14ac:dyDescent="0.25">
      <c r="A31" s="170"/>
      <c r="F31" s="170"/>
      <c r="K31" s="170"/>
      <c r="M31" s="166">
        <v>100</v>
      </c>
      <c r="N31" s="171" t="s">
        <v>54</v>
      </c>
      <c r="P31" s="169"/>
      <c r="U31" s="169"/>
      <c r="Z31" s="169"/>
      <c r="AE31" s="169"/>
      <c r="AJ31" s="169"/>
    </row>
    <row r="32" spans="1:39" x14ac:dyDescent="0.25">
      <c r="A32" s="19"/>
      <c r="F32" s="19"/>
      <c r="K32" s="19"/>
      <c r="N32" s="171"/>
    </row>
    <row r="33" spans="1:37" x14ac:dyDescent="0.25">
      <c r="A33" s="170" t="s">
        <v>47</v>
      </c>
      <c r="B33" s="164">
        <v>195</v>
      </c>
      <c r="F33" s="170"/>
      <c r="G33" s="164"/>
      <c r="K33" s="170" t="s">
        <v>126</v>
      </c>
      <c r="L33" s="164">
        <v>100</v>
      </c>
      <c r="P33" s="169"/>
      <c r="Q33" s="164"/>
      <c r="U33" s="169" t="s">
        <v>60</v>
      </c>
      <c r="V33" s="164">
        <v>100</v>
      </c>
      <c r="Z33" s="169"/>
      <c r="AA33" s="164"/>
      <c r="AE33" s="169"/>
      <c r="AF33" s="164"/>
      <c r="AJ33" s="169"/>
      <c r="AK33" s="164"/>
    </row>
    <row r="34" spans="1:37" x14ac:dyDescent="0.25">
      <c r="A34" s="170"/>
      <c r="F34" s="170"/>
      <c r="K34" s="170"/>
      <c r="P34" s="169"/>
      <c r="U34" s="169"/>
      <c r="Z34" s="169"/>
      <c r="AE34" s="169"/>
      <c r="AJ34" s="169"/>
    </row>
    <row r="36" spans="1:37" x14ac:dyDescent="0.25">
      <c r="A36" s="169" t="s">
        <v>126</v>
      </c>
      <c r="B36" s="164">
        <v>130</v>
      </c>
      <c r="F36" s="169"/>
      <c r="G36" s="164"/>
      <c r="K36" s="169" t="s">
        <v>89</v>
      </c>
      <c r="L36" s="164">
        <v>100</v>
      </c>
      <c r="P36" s="169"/>
      <c r="Q36" s="164"/>
      <c r="U36" s="169" t="s">
        <v>89</v>
      </c>
      <c r="V36" s="164">
        <v>120</v>
      </c>
      <c r="Z36" s="169"/>
      <c r="AA36" s="164"/>
      <c r="AE36" s="169"/>
      <c r="AF36" s="164"/>
      <c r="AJ36" s="169"/>
      <c r="AK36" s="164"/>
    </row>
    <row r="37" spans="1:37" x14ac:dyDescent="0.25">
      <c r="A37" s="169"/>
      <c r="F37" s="169"/>
      <c r="K37" s="169"/>
      <c r="P37" s="169"/>
      <c r="U37" s="169"/>
      <c r="Z37" s="169"/>
      <c r="AE37" s="169"/>
      <c r="AJ37" s="169"/>
    </row>
    <row r="39" spans="1:37" x14ac:dyDescent="0.25">
      <c r="A39" s="169" t="s">
        <v>60</v>
      </c>
      <c r="B39" s="164">
        <v>145</v>
      </c>
      <c r="F39" s="169"/>
      <c r="G39" s="164"/>
      <c r="K39" s="169" t="s">
        <v>60</v>
      </c>
      <c r="L39" s="164">
        <v>145</v>
      </c>
    </row>
    <row r="40" spans="1:37" x14ac:dyDescent="0.25">
      <c r="A40" s="169"/>
      <c r="F40" s="169"/>
      <c r="K40" s="169"/>
    </row>
  </sheetData>
  <mergeCells count="99">
    <mergeCell ref="AK4:AL4"/>
    <mergeCell ref="B4:C4"/>
    <mergeCell ref="G4:H4"/>
    <mergeCell ref="L4:M4"/>
    <mergeCell ref="Q4:R4"/>
    <mergeCell ref="I10:I11"/>
    <mergeCell ref="N10:N11"/>
    <mergeCell ref="AH10:AH11"/>
    <mergeCell ref="V4:W4"/>
    <mergeCell ref="AA4:AB4"/>
    <mergeCell ref="AF4:AG4"/>
    <mergeCell ref="AM10:AM11"/>
    <mergeCell ref="D13:D14"/>
    <mergeCell ref="I13:I14"/>
    <mergeCell ref="N13:N14"/>
    <mergeCell ref="S13:S14"/>
    <mergeCell ref="X13:X14"/>
    <mergeCell ref="AC13:AC14"/>
    <mergeCell ref="AH13:AH14"/>
    <mergeCell ref="AM13:AM14"/>
    <mergeCell ref="D10:D11"/>
    <mergeCell ref="S16:S17"/>
    <mergeCell ref="X16:X17"/>
    <mergeCell ref="AC16:AC17"/>
    <mergeCell ref="AH16:AH17"/>
    <mergeCell ref="F15:F16"/>
    <mergeCell ref="D16:D17"/>
    <mergeCell ref="I16:I17"/>
    <mergeCell ref="N16:N17"/>
    <mergeCell ref="AM16:AM17"/>
    <mergeCell ref="F18:F19"/>
    <mergeCell ref="D19:D20"/>
    <mergeCell ref="I19:I20"/>
    <mergeCell ref="N19:N20"/>
    <mergeCell ref="S19:S20"/>
    <mergeCell ref="X19:X20"/>
    <mergeCell ref="AC19:AC20"/>
    <mergeCell ref="AH19:AH20"/>
    <mergeCell ref="AM19:AM20"/>
    <mergeCell ref="AJ21:AJ22"/>
    <mergeCell ref="D22:D23"/>
    <mergeCell ref="I22:I23"/>
    <mergeCell ref="N22:N23"/>
    <mergeCell ref="S22:S23"/>
    <mergeCell ref="X22:X23"/>
    <mergeCell ref="AC22:AC23"/>
    <mergeCell ref="AH22:AH23"/>
    <mergeCell ref="AM22:AM23"/>
    <mergeCell ref="A24:A25"/>
    <mergeCell ref="F24:F25"/>
    <mergeCell ref="K24:K25"/>
    <mergeCell ref="D25:D26"/>
    <mergeCell ref="I25:I26"/>
    <mergeCell ref="N25:N26"/>
    <mergeCell ref="P25:P26"/>
    <mergeCell ref="S25:S26"/>
    <mergeCell ref="X25:X26"/>
    <mergeCell ref="AM25:AM26"/>
    <mergeCell ref="A27:A28"/>
    <mergeCell ref="F27:F28"/>
    <mergeCell ref="K27:K28"/>
    <mergeCell ref="P27:P28"/>
    <mergeCell ref="U27:U28"/>
    <mergeCell ref="Z27:Z28"/>
    <mergeCell ref="AE27:AE28"/>
    <mergeCell ref="AJ27:AJ28"/>
    <mergeCell ref="D28:D29"/>
    <mergeCell ref="I28:I29"/>
    <mergeCell ref="N28:N29"/>
    <mergeCell ref="AC25:AC26"/>
    <mergeCell ref="AH25:AH26"/>
    <mergeCell ref="AJ30:AJ31"/>
    <mergeCell ref="A30:A31"/>
    <mergeCell ref="F30:F31"/>
    <mergeCell ref="K30:K31"/>
    <mergeCell ref="P30:P31"/>
    <mergeCell ref="N31:N32"/>
    <mergeCell ref="F33:F34"/>
    <mergeCell ref="K33:K34"/>
    <mergeCell ref="P33:P34"/>
    <mergeCell ref="U30:U31"/>
    <mergeCell ref="Z30:Z31"/>
    <mergeCell ref="AE30:AE31"/>
    <mergeCell ref="AJ36:AJ37"/>
    <mergeCell ref="A36:A37"/>
    <mergeCell ref="F36:F37"/>
    <mergeCell ref="K36:K37"/>
    <mergeCell ref="P36:P37"/>
    <mergeCell ref="U33:U34"/>
    <mergeCell ref="Z33:Z34"/>
    <mergeCell ref="AE33:AE34"/>
    <mergeCell ref="AJ33:AJ34"/>
    <mergeCell ref="A33:A34"/>
    <mergeCell ref="A39:A40"/>
    <mergeCell ref="F39:F40"/>
    <mergeCell ref="K39:K40"/>
    <mergeCell ref="U36:U37"/>
    <mergeCell ref="Z36:Z37"/>
    <mergeCell ref="AE36:AE37"/>
  </mergeCells>
  <phoneticPr fontId="0" type="noConversion"/>
  <pageMargins left="0.75" right="0.75" top="1" bottom="1" header="0.5" footer="0.5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pageSetUpPr fitToPage="1"/>
  </sheetPr>
  <dimension ref="A1:Z23"/>
  <sheetViews>
    <sheetView showGridLines="0"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B21" sqref="B21"/>
    </sheetView>
  </sheetViews>
  <sheetFormatPr defaultColWidth="9.109375" defaultRowHeight="10.199999999999999" x14ac:dyDescent="0.2"/>
  <cols>
    <col min="1" max="1" width="23.88671875" style="3" bestFit="1" customWidth="1"/>
    <col min="2" max="2" width="9.88671875" style="3" customWidth="1"/>
    <col min="3" max="7" width="9.109375" style="3"/>
    <col min="8" max="9" width="9.88671875" style="3" customWidth="1"/>
    <col min="10" max="11" width="9.109375" style="3"/>
    <col min="12" max="12" width="9.109375" style="6"/>
    <col min="13" max="13" width="10.44140625" style="3" bestFit="1" customWidth="1"/>
    <col min="14" max="16384" width="9.109375" style="3"/>
  </cols>
  <sheetData>
    <row r="1" spans="1:26" s="2" customFormat="1" x14ac:dyDescent="0.2">
      <c r="A1" s="2" t="s">
        <v>0</v>
      </c>
      <c r="L1" s="7"/>
    </row>
    <row r="2" spans="1:26" s="2" customFormat="1" x14ac:dyDescent="0.2">
      <c r="A2" s="2" t="s">
        <v>1</v>
      </c>
      <c r="L2" s="7"/>
    </row>
    <row r="3" spans="1:26" s="2" customFormat="1" x14ac:dyDescent="0.2">
      <c r="L3" s="7"/>
    </row>
    <row r="4" spans="1:26" s="2" customFormat="1" ht="15.6" x14ac:dyDescent="0.3">
      <c r="A4" s="1" t="s">
        <v>2</v>
      </c>
      <c r="L4" s="7"/>
    </row>
    <row r="5" spans="1:26" x14ac:dyDescent="0.2">
      <c r="A5" s="3" t="s">
        <v>12</v>
      </c>
    </row>
    <row r="6" spans="1:26" ht="10.8" thickBot="1" x14ac:dyDescent="0.25"/>
    <row r="7" spans="1:26" ht="10.8" thickBot="1" x14ac:dyDescent="0.25">
      <c r="A7" s="90" t="s">
        <v>156</v>
      </c>
      <c r="B7" s="23" t="s">
        <v>94</v>
      </c>
      <c r="C7" s="23" t="s">
        <v>11</v>
      </c>
      <c r="D7" s="23" t="s">
        <v>49</v>
      </c>
      <c r="E7" s="23" t="s">
        <v>129</v>
      </c>
      <c r="F7" s="23" t="s">
        <v>130</v>
      </c>
      <c r="G7" s="23" t="s">
        <v>47</v>
      </c>
      <c r="H7" s="23" t="s">
        <v>53</v>
      </c>
      <c r="I7" s="23" t="s">
        <v>132</v>
      </c>
      <c r="J7" s="23" t="s">
        <v>54</v>
      </c>
      <c r="K7" s="23" t="s">
        <v>126</v>
      </c>
      <c r="L7" s="24" t="s">
        <v>16</v>
      </c>
      <c r="M7" s="25" t="s">
        <v>128</v>
      </c>
      <c r="N7" s="8"/>
      <c r="O7" s="8"/>
      <c r="P7" s="8"/>
      <c r="Q7" s="8"/>
      <c r="R7" s="8"/>
      <c r="S7" s="8"/>
      <c r="T7" s="8"/>
    </row>
    <row r="8" spans="1:26" x14ac:dyDescent="0.2">
      <c r="A8" s="102" t="s">
        <v>124</v>
      </c>
      <c r="B8" s="26"/>
      <c r="C8" s="91"/>
      <c r="D8" s="91"/>
      <c r="E8" s="91"/>
      <c r="F8" s="91"/>
      <c r="G8" s="91"/>
      <c r="H8" s="92"/>
      <c r="I8" s="92"/>
      <c r="J8" s="92"/>
      <c r="K8" s="92"/>
      <c r="L8" s="92"/>
      <c r="M8" s="93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x14ac:dyDescent="0.2">
      <c r="A9" s="63" t="s">
        <v>125</v>
      </c>
      <c r="B9" s="34"/>
      <c r="C9" s="44"/>
      <c r="D9" s="37"/>
      <c r="E9" s="47">
        <v>-90000</v>
      </c>
      <c r="F9" s="47">
        <v>-335000</v>
      </c>
      <c r="G9" s="47"/>
      <c r="H9" s="94" t="s">
        <v>131</v>
      </c>
      <c r="I9" s="94">
        <v>-150000</v>
      </c>
      <c r="J9" s="47">
        <v>-31000</v>
      </c>
      <c r="K9" s="47">
        <v>-250000</v>
      </c>
      <c r="L9" s="95" t="s">
        <v>50</v>
      </c>
      <c r="M9" s="46">
        <v>-290000</v>
      </c>
    </row>
    <row r="10" spans="1:26" x14ac:dyDescent="0.2">
      <c r="A10" s="63" t="s">
        <v>49</v>
      </c>
      <c r="B10" s="85"/>
      <c r="C10" s="36"/>
      <c r="D10" s="44"/>
      <c r="E10" s="37"/>
      <c r="F10" s="37"/>
      <c r="G10" s="37"/>
      <c r="H10" s="47">
        <v>120000</v>
      </c>
      <c r="I10" s="47"/>
      <c r="J10" s="47"/>
      <c r="K10" s="47"/>
      <c r="L10" s="94" t="s">
        <v>50</v>
      </c>
      <c r="M10" s="4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x14ac:dyDescent="0.2">
      <c r="A11" s="63" t="s">
        <v>48</v>
      </c>
      <c r="B11" s="34"/>
      <c r="C11" s="47">
        <v>90000</v>
      </c>
      <c r="D11" s="47"/>
      <c r="E11" s="96"/>
      <c r="F11" s="51"/>
      <c r="G11" s="51"/>
      <c r="H11" s="51">
        <v>90000</v>
      </c>
      <c r="I11" s="51"/>
      <c r="J11" s="51"/>
      <c r="K11" s="51"/>
      <c r="L11" s="47">
        <v>60000</v>
      </c>
      <c r="M11" s="97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x14ac:dyDescent="0.2">
      <c r="A12" s="63" t="s">
        <v>3</v>
      </c>
      <c r="B12" s="34"/>
      <c r="C12" s="47">
        <v>335000</v>
      </c>
      <c r="D12" s="47"/>
      <c r="E12" s="51"/>
      <c r="F12" s="96"/>
      <c r="G12" s="96"/>
      <c r="H12" s="51">
        <v>40000</v>
      </c>
      <c r="I12" s="51"/>
      <c r="J12" s="51"/>
      <c r="K12" s="51"/>
      <c r="L12" s="47">
        <v>-50000</v>
      </c>
      <c r="M12" s="97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x14ac:dyDescent="0.2">
      <c r="A13" s="63" t="s">
        <v>47</v>
      </c>
      <c r="B13" s="85"/>
      <c r="C13" s="37"/>
      <c r="D13" s="37"/>
      <c r="E13" s="36"/>
      <c r="F13" s="36"/>
      <c r="G13" s="36"/>
      <c r="H13" s="47">
        <v>300000</v>
      </c>
      <c r="I13" s="51"/>
      <c r="J13" s="51"/>
      <c r="K13" s="51"/>
      <c r="L13" s="47">
        <v>100000</v>
      </c>
      <c r="M13" s="97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x14ac:dyDescent="0.2">
      <c r="A14" s="63" t="s">
        <v>53</v>
      </c>
      <c r="B14" s="34"/>
      <c r="C14" s="94" t="s">
        <v>131</v>
      </c>
      <c r="D14" s="94"/>
      <c r="E14" s="51"/>
      <c r="F14" s="51"/>
      <c r="G14" s="47">
        <v>-300000</v>
      </c>
      <c r="H14" s="96"/>
      <c r="I14" s="47"/>
      <c r="J14" s="51"/>
      <c r="K14" s="47"/>
      <c r="L14" s="51"/>
      <c r="M14" s="46">
        <v>-75000</v>
      </c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x14ac:dyDescent="0.2">
      <c r="A15" s="63" t="s">
        <v>5</v>
      </c>
      <c r="B15" s="34"/>
      <c r="C15" s="47">
        <v>150000</v>
      </c>
      <c r="D15" s="47"/>
      <c r="E15" s="51"/>
      <c r="F15" s="51"/>
      <c r="G15" s="51"/>
      <c r="H15" s="51">
        <v>-195000</v>
      </c>
      <c r="I15" s="96"/>
      <c r="J15" s="51"/>
      <c r="K15" s="51"/>
      <c r="L15" s="51"/>
      <c r="M15" s="97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x14ac:dyDescent="0.2">
      <c r="A16" s="63" t="s">
        <v>54</v>
      </c>
      <c r="B16" s="34"/>
      <c r="C16" s="47">
        <v>31000</v>
      </c>
      <c r="D16" s="47"/>
      <c r="E16" s="47"/>
      <c r="F16" s="47"/>
      <c r="G16" s="47"/>
      <c r="H16" s="51">
        <v>120000</v>
      </c>
      <c r="I16" s="51"/>
      <c r="J16" s="96"/>
      <c r="K16" s="47"/>
      <c r="L16" s="51"/>
      <c r="M16" s="97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x14ac:dyDescent="0.2">
      <c r="A17" s="63" t="s">
        <v>127</v>
      </c>
      <c r="B17" s="34"/>
      <c r="C17" s="47">
        <v>250000</v>
      </c>
      <c r="D17" s="47"/>
      <c r="E17" s="47"/>
      <c r="F17" s="47"/>
      <c r="G17" s="47"/>
      <c r="H17" s="47">
        <v>120000</v>
      </c>
      <c r="I17" s="51"/>
      <c r="J17" s="47"/>
      <c r="K17" s="96"/>
      <c r="L17" s="47">
        <v>100000</v>
      </c>
      <c r="M17" s="97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x14ac:dyDescent="0.2">
      <c r="A18" s="63" t="s">
        <v>13</v>
      </c>
      <c r="B18" s="34"/>
      <c r="C18" s="95" t="s">
        <v>50</v>
      </c>
      <c r="D18" s="94" t="s">
        <v>50</v>
      </c>
      <c r="E18" s="95">
        <v>-60000</v>
      </c>
      <c r="F18" s="95">
        <v>50000</v>
      </c>
      <c r="G18" s="95">
        <v>-100000</v>
      </c>
      <c r="H18" s="51"/>
      <c r="I18" s="51"/>
      <c r="J18" s="51"/>
      <c r="K18" s="47">
        <v>-120000</v>
      </c>
      <c r="L18" s="98"/>
      <c r="M18" s="97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x14ac:dyDescent="0.2">
      <c r="A19" s="63" t="s">
        <v>10</v>
      </c>
      <c r="B19" s="34"/>
      <c r="C19" s="51">
        <v>290000</v>
      </c>
      <c r="D19" s="95"/>
      <c r="E19" s="95"/>
      <c r="F19" s="95"/>
      <c r="G19" s="95"/>
      <c r="H19" s="47">
        <v>75000</v>
      </c>
      <c r="I19" s="51"/>
      <c r="J19" s="51"/>
      <c r="K19" s="47">
        <v>-100000</v>
      </c>
      <c r="L19" s="94"/>
      <c r="M19" s="99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x14ac:dyDescent="0.2">
      <c r="A20" s="63" t="s">
        <v>52</v>
      </c>
      <c r="B20" s="34"/>
      <c r="C20" s="51"/>
      <c r="D20" s="51"/>
      <c r="E20" s="51"/>
      <c r="F20" s="51"/>
      <c r="G20" s="51"/>
      <c r="H20" s="51">
        <v>-75000</v>
      </c>
      <c r="I20" s="51"/>
      <c r="J20" s="51"/>
      <c r="K20" s="51"/>
      <c r="L20" s="51">
        <v>-50000</v>
      </c>
      <c r="M20" s="97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x14ac:dyDescent="0.2">
      <c r="A21" s="63" t="s">
        <v>7</v>
      </c>
      <c r="B21" s="34"/>
      <c r="C21" s="51">
        <v>20000</v>
      </c>
      <c r="D21" s="51"/>
      <c r="E21" s="51"/>
      <c r="F21" s="51"/>
      <c r="G21" s="51"/>
      <c r="H21" s="51"/>
      <c r="I21" s="51"/>
      <c r="J21" s="51"/>
      <c r="K21" s="51"/>
      <c r="L21" s="51"/>
      <c r="M21" s="97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x14ac:dyDescent="0.2">
      <c r="A22" s="63" t="s">
        <v>8</v>
      </c>
      <c r="B22" s="85"/>
      <c r="C22" s="47"/>
      <c r="D22" s="47"/>
      <c r="E22" s="47"/>
      <c r="F22" s="47"/>
      <c r="G22" s="47"/>
      <c r="H22" s="51">
        <v>130000</v>
      </c>
      <c r="I22" s="51"/>
      <c r="J22" s="51"/>
      <c r="K22" s="51"/>
      <c r="L22" s="51"/>
      <c r="M22" s="97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0.8" thickBot="1" x14ac:dyDescent="0.25">
      <c r="A23" s="64" t="s">
        <v>9</v>
      </c>
      <c r="B23" s="100"/>
      <c r="C23" s="59">
        <v>30000</v>
      </c>
      <c r="D23" s="59"/>
      <c r="E23" s="59"/>
      <c r="F23" s="59"/>
      <c r="G23" s="59"/>
      <c r="H23" s="59"/>
      <c r="I23" s="59"/>
      <c r="J23" s="59"/>
      <c r="K23" s="59"/>
      <c r="L23" s="59">
        <v>60000</v>
      </c>
      <c r="M23" s="101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</sheetData>
  <phoneticPr fontId="0" type="noConversion"/>
  <pageMargins left="0.75" right="0.75" top="1" bottom="1" header="0.5" footer="0.5"/>
  <pageSetup scale="90" orientation="landscape" r:id="rId1"/>
  <headerFooter alignWithMargins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>
    <pageSetUpPr fitToPage="1"/>
  </sheetPr>
  <dimension ref="A1:K36"/>
  <sheetViews>
    <sheetView showGridLines="0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D18" sqref="D17:D18"/>
    </sheetView>
  </sheetViews>
  <sheetFormatPr defaultColWidth="9.109375" defaultRowHeight="10.199999999999999" x14ac:dyDescent="0.2"/>
  <cols>
    <col min="1" max="1" width="23.88671875" style="3" bestFit="1" customWidth="1"/>
    <col min="2" max="2" width="9.88671875" style="6" bestFit="1" customWidth="1"/>
    <col min="3" max="3" width="10.44140625" style="3" bestFit="1" customWidth="1"/>
    <col min="4" max="4" width="9.109375" style="3"/>
    <col min="5" max="5" width="10.44140625" style="3" bestFit="1" customWidth="1"/>
    <col min="6" max="7" width="9.109375" style="3"/>
    <col min="8" max="8" width="13.5546875" style="3" bestFit="1" customWidth="1"/>
    <col min="9" max="16384" width="9.109375" style="3"/>
  </cols>
  <sheetData>
    <row r="1" spans="1:11" s="2" customFormat="1" ht="13.2" x14ac:dyDescent="0.25">
      <c r="A1" s="2" t="s">
        <v>0</v>
      </c>
      <c r="B1" s="7"/>
      <c r="I1" s="5"/>
    </row>
    <row r="2" spans="1:11" s="2" customFormat="1" x14ac:dyDescent="0.2">
      <c r="A2" s="2" t="s">
        <v>1</v>
      </c>
      <c r="B2" s="7"/>
    </row>
    <row r="3" spans="1:11" s="2" customFormat="1" x14ac:dyDescent="0.2">
      <c r="B3" s="7"/>
    </row>
    <row r="4" spans="1:11" s="2" customFormat="1" ht="15.6" x14ac:dyDescent="0.3">
      <c r="A4" s="1" t="s">
        <v>43</v>
      </c>
      <c r="B4" s="7"/>
    </row>
    <row r="5" spans="1:11" ht="10.8" thickBot="1" x14ac:dyDescent="0.25"/>
    <row r="6" spans="1:11" ht="10.8" thickBot="1" x14ac:dyDescent="0.25">
      <c r="A6" s="90" t="s">
        <v>4</v>
      </c>
      <c r="B6" s="23" t="s">
        <v>53</v>
      </c>
      <c r="C6" s="23" t="s">
        <v>49</v>
      </c>
      <c r="D6" s="23" t="s">
        <v>47</v>
      </c>
      <c r="E6" s="23" t="s">
        <v>54</v>
      </c>
      <c r="F6" s="23" t="s">
        <v>89</v>
      </c>
      <c r="G6" s="23" t="s">
        <v>59</v>
      </c>
      <c r="H6" s="23" t="s">
        <v>60</v>
      </c>
      <c r="I6" s="23" t="s">
        <v>78</v>
      </c>
      <c r="J6" s="25" t="s">
        <v>92</v>
      </c>
      <c r="K6" s="8"/>
    </row>
    <row r="7" spans="1:11" x14ac:dyDescent="0.2">
      <c r="A7" s="102" t="s">
        <v>61</v>
      </c>
      <c r="B7" s="109"/>
      <c r="C7" s="103">
        <v>-105000</v>
      </c>
      <c r="D7" s="103">
        <v>-255000</v>
      </c>
      <c r="E7" s="103">
        <v>-500000</v>
      </c>
      <c r="F7" s="103"/>
      <c r="G7" s="103">
        <v>-200000</v>
      </c>
      <c r="H7" s="103" t="s">
        <v>93</v>
      </c>
      <c r="I7" s="103"/>
      <c r="J7" s="104"/>
      <c r="K7" s="10"/>
    </row>
    <row r="8" spans="1:11" x14ac:dyDescent="0.2">
      <c r="A8" s="63" t="s">
        <v>49</v>
      </c>
      <c r="B8" s="110">
        <v>135000</v>
      </c>
      <c r="C8" s="75"/>
      <c r="D8" s="105">
        <v>-95000</v>
      </c>
      <c r="E8" s="105"/>
      <c r="F8" s="105"/>
      <c r="G8" s="105"/>
      <c r="H8" s="105"/>
      <c r="I8" s="105"/>
      <c r="J8" s="106"/>
      <c r="K8" s="10"/>
    </row>
    <row r="9" spans="1:11" x14ac:dyDescent="0.2">
      <c r="A9" s="63" t="s">
        <v>47</v>
      </c>
      <c r="B9" s="110">
        <v>70000</v>
      </c>
      <c r="C9" s="105"/>
      <c r="D9" s="75"/>
      <c r="E9" s="105"/>
      <c r="F9" s="105"/>
      <c r="G9" s="105"/>
      <c r="H9" s="105"/>
      <c r="I9" s="105"/>
      <c r="J9" s="106">
        <v>545000</v>
      </c>
      <c r="K9" s="10"/>
    </row>
    <row r="10" spans="1:11" x14ac:dyDescent="0.2">
      <c r="A10" s="63" t="s">
        <v>54</v>
      </c>
      <c r="B10" s="110">
        <v>121000</v>
      </c>
      <c r="C10" s="105"/>
      <c r="D10" s="105"/>
      <c r="E10" s="75"/>
      <c r="F10" s="105"/>
      <c r="G10" s="105"/>
      <c r="H10" s="105"/>
      <c r="I10" s="105"/>
      <c r="J10" s="106"/>
      <c r="K10" s="10"/>
    </row>
    <row r="11" spans="1:11" x14ac:dyDescent="0.2">
      <c r="A11" s="63" t="s">
        <v>89</v>
      </c>
      <c r="B11" s="110">
        <v>30000</v>
      </c>
      <c r="C11" s="105"/>
      <c r="D11" s="105"/>
      <c r="E11" s="105"/>
      <c r="F11" s="75"/>
      <c r="G11" s="105"/>
      <c r="H11" s="105"/>
      <c r="I11" s="105"/>
      <c r="J11" s="106"/>
      <c r="K11" s="10"/>
    </row>
    <row r="12" spans="1:11" x14ac:dyDescent="0.2">
      <c r="A12" s="63" t="s">
        <v>62</v>
      </c>
      <c r="B12" s="110"/>
      <c r="C12" s="105"/>
      <c r="D12" s="105"/>
      <c r="E12" s="105"/>
      <c r="F12" s="105">
        <v>-80000</v>
      </c>
      <c r="G12" s="105"/>
      <c r="H12" s="105"/>
      <c r="I12" s="105">
        <v>-219636</v>
      </c>
      <c r="J12" s="106"/>
      <c r="K12" s="10"/>
    </row>
    <row r="13" spans="1:11" ht="11.25" customHeight="1" x14ac:dyDescent="0.2">
      <c r="A13" s="63" t="s">
        <v>63</v>
      </c>
      <c r="B13" s="110">
        <v>75000</v>
      </c>
      <c r="C13" s="105"/>
      <c r="D13" s="105"/>
      <c r="E13" s="105"/>
      <c r="F13" s="105"/>
      <c r="G13" s="105">
        <v>-350000</v>
      </c>
      <c r="H13" s="105"/>
      <c r="I13" s="105"/>
      <c r="J13" s="106"/>
      <c r="K13" s="10"/>
    </row>
    <row r="14" spans="1:11" x14ac:dyDescent="0.2">
      <c r="A14" s="63" t="s">
        <v>56</v>
      </c>
      <c r="B14" s="110">
        <v>-225000</v>
      </c>
      <c r="C14" s="105"/>
      <c r="D14" s="105"/>
      <c r="E14" s="105"/>
      <c r="F14" s="105"/>
      <c r="G14" s="105"/>
      <c r="H14" s="105"/>
      <c r="I14" s="105"/>
      <c r="J14" s="106"/>
      <c r="K14" s="10"/>
    </row>
    <row r="15" spans="1:11" ht="10.8" thickBot="1" x14ac:dyDescent="0.25">
      <c r="A15" s="64" t="s">
        <v>91</v>
      </c>
      <c r="B15" s="111">
        <v>95000</v>
      </c>
      <c r="C15" s="107"/>
      <c r="D15" s="107"/>
      <c r="E15" s="107"/>
      <c r="F15" s="107"/>
      <c r="G15" s="107"/>
      <c r="H15" s="107"/>
      <c r="I15" s="107"/>
      <c r="J15" s="108"/>
      <c r="K15" s="10"/>
    </row>
    <row r="16" spans="1:11" x14ac:dyDescent="0.2">
      <c r="C16" s="6"/>
      <c r="D16" s="6"/>
      <c r="E16" s="6"/>
      <c r="F16" s="6"/>
      <c r="G16" s="6"/>
      <c r="H16" s="6"/>
      <c r="I16" s="6"/>
    </row>
    <row r="17" spans="3:9" x14ac:dyDescent="0.2">
      <c r="C17" s="6"/>
      <c r="D17" s="6"/>
      <c r="E17" s="6"/>
      <c r="F17" s="6"/>
      <c r="G17" s="6"/>
      <c r="H17" s="6"/>
      <c r="I17" s="6"/>
    </row>
    <row r="18" spans="3:9" x14ac:dyDescent="0.2">
      <c r="C18" s="6"/>
      <c r="D18" s="6"/>
      <c r="E18" s="6"/>
      <c r="F18" s="6"/>
      <c r="G18" s="6"/>
      <c r="H18" s="6"/>
      <c r="I18" s="6"/>
    </row>
    <row r="19" spans="3:9" x14ac:dyDescent="0.2">
      <c r="C19" s="6"/>
      <c r="D19" s="6"/>
      <c r="E19" s="6"/>
      <c r="F19" s="6"/>
      <c r="G19" s="6"/>
      <c r="H19" s="6"/>
      <c r="I19" s="6"/>
    </row>
    <row r="20" spans="3:9" x14ac:dyDescent="0.2">
      <c r="C20" s="6"/>
      <c r="D20" s="6"/>
      <c r="E20" s="6"/>
      <c r="F20" s="6"/>
      <c r="G20" s="6"/>
      <c r="H20" s="6"/>
      <c r="I20" s="6"/>
    </row>
    <row r="21" spans="3:9" x14ac:dyDescent="0.2">
      <c r="C21" s="6"/>
      <c r="D21" s="6"/>
      <c r="E21" s="6"/>
      <c r="F21" s="6"/>
      <c r="G21" s="6"/>
      <c r="H21" s="6"/>
      <c r="I21" s="6"/>
    </row>
    <row r="22" spans="3:9" x14ac:dyDescent="0.2">
      <c r="C22" s="6"/>
      <c r="D22" s="6"/>
      <c r="E22" s="6"/>
      <c r="F22" s="6"/>
      <c r="G22" s="6"/>
      <c r="H22" s="6"/>
      <c r="I22" s="6"/>
    </row>
    <row r="23" spans="3:9" x14ac:dyDescent="0.2">
      <c r="C23" s="6"/>
      <c r="D23" s="6"/>
      <c r="E23" s="6"/>
      <c r="F23" s="6"/>
      <c r="G23" s="6"/>
      <c r="H23" s="6"/>
      <c r="I23" s="6"/>
    </row>
    <row r="24" spans="3:9" x14ac:dyDescent="0.2">
      <c r="C24" s="6"/>
      <c r="D24" s="6"/>
      <c r="E24" s="6"/>
      <c r="F24" s="6"/>
      <c r="G24" s="6"/>
      <c r="H24" s="6"/>
      <c r="I24" s="6"/>
    </row>
    <row r="25" spans="3:9" x14ac:dyDescent="0.2">
      <c r="C25" s="6"/>
      <c r="D25" s="6"/>
      <c r="E25" s="6"/>
      <c r="F25" s="6"/>
      <c r="G25" s="6"/>
      <c r="H25" s="6"/>
      <c r="I25" s="6"/>
    </row>
    <row r="26" spans="3:9" x14ac:dyDescent="0.2">
      <c r="C26" s="6"/>
      <c r="D26" s="6"/>
      <c r="E26" s="6"/>
      <c r="F26" s="6"/>
      <c r="G26" s="6"/>
      <c r="H26" s="6"/>
      <c r="I26" s="6"/>
    </row>
    <row r="27" spans="3:9" x14ac:dyDescent="0.2">
      <c r="C27" s="6"/>
      <c r="D27" s="6"/>
      <c r="E27" s="6"/>
      <c r="F27" s="6"/>
      <c r="G27" s="6"/>
      <c r="H27" s="6"/>
      <c r="I27" s="6"/>
    </row>
    <row r="28" spans="3:9" x14ac:dyDescent="0.2">
      <c r="C28" s="6"/>
      <c r="D28" s="6"/>
      <c r="E28" s="6"/>
      <c r="F28" s="6"/>
      <c r="G28" s="6"/>
      <c r="H28" s="6"/>
      <c r="I28" s="6"/>
    </row>
    <row r="29" spans="3:9" x14ac:dyDescent="0.2">
      <c r="C29" s="6"/>
      <c r="D29" s="6"/>
      <c r="E29" s="6"/>
      <c r="F29" s="6"/>
      <c r="G29" s="6"/>
      <c r="H29" s="6"/>
      <c r="I29" s="6"/>
    </row>
    <row r="30" spans="3:9" x14ac:dyDescent="0.2">
      <c r="C30" s="6"/>
      <c r="D30" s="6"/>
      <c r="E30" s="6"/>
      <c r="F30" s="6"/>
      <c r="G30" s="6"/>
      <c r="H30" s="6"/>
      <c r="I30" s="6"/>
    </row>
    <row r="31" spans="3:9" x14ac:dyDescent="0.2">
      <c r="C31" s="6"/>
      <c r="D31" s="6"/>
      <c r="E31" s="6"/>
      <c r="F31" s="6"/>
      <c r="G31" s="6"/>
      <c r="H31" s="6"/>
      <c r="I31" s="6"/>
    </row>
    <row r="32" spans="3:9" x14ac:dyDescent="0.2">
      <c r="C32" s="6"/>
      <c r="D32" s="6"/>
      <c r="E32" s="6"/>
      <c r="F32" s="6"/>
      <c r="G32" s="6"/>
      <c r="H32" s="6"/>
      <c r="I32" s="6"/>
    </row>
    <row r="33" spans="1:9" x14ac:dyDescent="0.2">
      <c r="A33" s="4" t="s">
        <v>6</v>
      </c>
      <c r="C33" s="6"/>
      <c r="D33" s="6"/>
      <c r="E33" s="6"/>
      <c r="F33" s="6"/>
      <c r="G33" s="6"/>
      <c r="H33" s="6"/>
      <c r="I33" s="6"/>
    </row>
    <row r="34" spans="1:9" x14ac:dyDescent="0.2">
      <c r="C34" s="6"/>
      <c r="D34" s="6"/>
      <c r="E34" s="6"/>
      <c r="F34" s="6"/>
      <c r="G34" s="6"/>
      <c r="H34" s="6"/>
      <c r="I34" s="6"/>
    </row>
    <row r="35" spans="1:9" x14ac:dyDescent="0.2">
      <c r="C35" s="6"/>
      <c r="D35" s="6"/>
      <c r="E35" s="6"/>
      <c r="F35" s="6"/>
      <c r="G35" s="6"/>
      <c r="H35" s="6"/>
      <c r="I35" s="6"/>
    </row>
    <row r="36" spans="1:9" x14ac:dyDescent="0.2">
      <c r="C36" s="6"/>
      <c r="D36" s="6"/>
      <c r="E36" s="6"/>
      <c r="F36" s="6"/>
      <c r="G36" s="6"/>
      <c r="H36" s="6"/>
      <c r="I36" s="6"/>
    </row>
  </sheetData>
  <phoneticPr fontId="0" type="noConversion"/>
  <pageMargins left="0.75" right="0.75" top="1" bottom="1" header="0.5" footer="0.5"/>
  <pageSetup orientation="landscape" r:id="rId1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F27"/>
  <sheetViews>
    <sheetView workbookViewId="0">
      <selection activeCell="C38" sqref="C38"/>
    </sheetView>
  </sheetViews>
  <sheetFormatPr defaultColWidth="9.109375" defaultRowHeight="10.199999999999999" x14ac:dyDescent="0.2"/>
  <cols>
    <col min="1" max="1" width="34.44140625" style="3" bestFit="1" customWidth="1"/>
    <col min="2" max="2" width="8.88671875" style="3" bestFit="1" customWidth="1"/>
    <col min="3" max="4" width="6.5546875" style="3" bestFit="1" customWidth="1"/>
    <col min="5" max="5" width="4.109375" style="3" bestFit="1" customWidth="1"/>
    <col min="6" max="6" width="12.88671875" style="3" bestFit="1" customWidth="1"/>
    <col min="7" max="16384" width="9.109375" style="3"/>
  </cols>
  <sheetData>
    <row r="1" spans="1:6" ht="13.2" x14ac:dyDescent="0.25">
      <c r="A1" s="173" t="s">
        <v>148</v>
      </c>
      <c r="B1" s="173"/>
      <c r="C1" s="173"/>
      <c r="D1" s="173"/>
      <c r="E1" s="173"/>
      <c r="F1" s="173"/>
    </row>
    <row r="2" spans="1:6" x14ac:dyDescent="0.2">
      <c r="A2" s="15" t="s">
        <v>45</v>
      </c>
      <c r="B2" s="15" t="s">
        <v>134</v>
      </c>
      <c r="C2" s="15" t="s">
        <v>135</v>
      </c>
      <c r="D2" s="15" t="s">
        <v>136</v>
      </c>
      <c r="E2" s="15" t="s">
        <v>138</v>
      </c>
    </row>
    <row r="3" spans="1:6" x14ac:dyDescent="0.2">
      <c r="A3" s="3" t="s">
        <v>133</v>
      </c>
      <c r="B3" s="14">
        <v>63000</v>
      </c>
      <c r="C3" s="14">
        <v>25268</v>
      </c>
      <c r="D3" s="14">
        <f>B3-C3</f>
        <v>37732</v>
      </c>
      <c r="E3" s="3" t="s">
        <v>139</v>
      </c>
      <c r="F3" s="3" t="s">
        <v>149</v>
      </c>
    </row>
    <row r="4" spans="1:6" x14ac:dyDescent="0.2">
      <c r="A4" s="3" t="s">
        <v>137</v>
      </c>
      <c r="B4" s="14">
        <v>500</v>
      </c>
      <c r="C4" s="14">
        <v>420</v>
      </c>
      <c r="D4" s="14">
        <f>B4-C4</f>
        <v>80</v>
      </c>
      <c r="E4" s="3" t="s">
        <v>140</v>
      </c>
      <c r="F4" s="3" t="s">
        <v>150</v>
      </c>
    </row>
    <row r="5" spans="1:6" x14ac:dyDescent="0.2">
      <c r="A5" s="13" t="s">
        <v>146</v>
      </c>
      <c r="B5" s="14">
        <v>50000</v>
      </c>
      <c r="C5" s="14">
        <v>0</v>
      </c>
      <c r="D5" s="14">
        <f>B5-C5</f>
        <v>50000</v>
      </c>
      <c r="F5" s="3" t="s">
        <v>151</v>
      </c>
    </row>
    <row r="6" spans="1:6" x14ac:dyDescent="0.2">
      <c r="A6" s="16"/>
      <c r="B6" s="14"/>
      <c r="C6" s="14"/>
      <c r="D6" s="14"/>
    </row>
    <row r="7" spans="1:6" x14ac:dyDescent="0.2">
      <c r="A7" s="15" t="s">
        <v>95</v>
      </c>
      <c r="B7" s="14"/>
      <c r="C7" s="14"/>
      <c r="D7" s="14"/>
    </row>
    <row r="8" spans="1:6" x14ac:dyDescent="0.2">
      <c r="A8" s="3" t="s">
        <v>141</v>
      </c>
      <c r="B8" s="14">
        <v>0</v>
      </c>
      <c r="C8" s="14">
        <v>0</v>
      </c>
      <c r="D8" s="14">
        <f>B8-C8</f>
        <v>0</v>
      </c>
      <c r="E8" s="3" t="s">
        <v>139</v>
      </c>
      <c r="F8" s="3" t="s">
        <v>145</v>
      </c>
    </row>
    <row r="9" spans="1:6" x14ac:dyDescent="0.2">
      <c r="A9" s="3" t="s">
        <v>142</v>
      </c>
      <c r="B9" s="14">
        <v>2000</v>
      </c>
      <c r="C9" s="14">
        <v>448</v>
      </c>
      <c r="D9" s="14">
        <f>B9-C9</f>
        <v>1552</v>
      </c>
      <c r="E9" s="3" t="s">
        <v>140</v>
      </c>
      <c r="F9" s="3" t="s">
        <v>145</v>
      </c>
    </row>
    <row r="10" spans="1:6" x14ac:dyDescent="0.2">
      <c r="A10" s="3" t="s">
        <v>143</v>
      </c>
      <c r="B10" s="14">
        <v>95000</v>
      </c>
      <c r="C10" s="14">
        <v>60282</v>
      </c>
      <c r="D10" s="14">
        <f>B10-C10</f>
        <v>34718</v>
      </c>
      <c r="E10" s="3" t="s">
        <v>139</v>
      </c>
      <c r="F10" s="3" t="s">
        <v>145</v>
      </c>
    </row>
    <row r="11" spans="1:6" x14ac:dyDescent="0.2">
      <c r="B11" s="14"/>
      <c r="C11" s="14"/>
      <c r="D11" s="14"/>
    </row>
    <row r="12" spans="1:6" x14ac:dyDescent="0.2">
      <c r="A12" s="15" t="s">
        <v>44</v>
      </c>
      <c r="B12" s="14"/>
      <c r="C12" s="14"/>
      <c r="D12" s="14"/>
    </row>
    <row r="13" spans="1:6" x14ac:dyDescent="0.2">
      <c r="A13" s="13" t="s">
        <v>144</v>
      </c>
      <c r="B13" s="14">
        <v>120000</v>
      </c>
      <c r="C13" s="14">
        <v>14596</v>
      </c>
      <c r="D13" s="14">
        <f>B13-C13</f>
        <v>105404</v>
      </c>
      <c r="E13" s="3" t="s">
        <v>139</v>
      </c>
      <c r="F13" s="3" t="s">
        <v>145</v>
      </c>
    </row>
    <row r="14" spans="1:6" x14ac:dyDescent="0.2">
      <c r="B14" s="14"/>
      <c r="C14" s="14"/>
      <c r="D14" s="14"/>
    </row>
    <row r="15" spans="1:6" x14ac:dyDescent="0.2">
      <c r="B15" s="14"/>
      <c r="C15" s="14"/>
      <c r="D15" s="14"/>
    </row>
    <row r="16" spans="1:6" x14ac:dyDescent="0.2">
      <c r="B16" s="14"/>
      <c r="C16" s="14"/>
      <c r="D16" s="14"/>
    </row>
    <row r="17" spans="1:4" x14ac:dyDescent="0.2">
      <c r="B17" s="14"/>
      <c r="C17" s="14"/>
      <c r="D17" s="14"/>
    </row>
    <row r="18" spans="1:4" x14ac:dyDescent="0.2">
      <c r="B18" s="14"/>
      <c r="C18" s="14"/>
      <c r="D18" s="14"/>
    </row>
    <row r="19" spans="1:4" x14ac:dyDescent="0.2">
      <c r="A19" s="17" t="s">
        <v>147</v>
      </c>
      <c r="B19" s="14">
        <f>SUM(B3:B18)</f>
        <v>330500</v>
      </c>
      <c r="C19" s="14">
        <f>SUM(C3:C18)</f>
        <v>101014</v>
      </c>
      <c r="D19" s="14">
        <f>SUM(D3:D18)</f>
        <v>229486</v>
      </c>
    </row>
    <row r="20" spans="1:4" x14ac:dyDescent="0.2">
      <c r="B20" s="14"/>
      <c r="C20" s="14"/>
      <c r="D20" s="14"/>
    </row>
    <row r="21" spans="1:4" x14ac:dyDescent="0.2">
      <c r="B21" s="14"/>
      <c r="C21" s="14"/>
      <c r="D21" s="14"/>
    </row>
    <row r="22" spans="1:4" x14ac:dyDescent="0.2">
      <c r="B22" s="14"/>
      <c r="C22" s="14"/>
      <c r="D22" s="14"/>
    </row>
    <row r="23" spans="1:4" x14ac:dyDescent="0.2">
      <c r="B23" s="14"/>
      <c r="C23" s="14"/>
      <c r="D23" s="14"/>
    </row>
    <row r="24" spans="1:4" x14ac:dyDescent="0.2">
      <c r="B24" s="14"/>
      <c r="C24" s="14"/>
      <c r="D24" s="14"/>
    </row>
    <row r="25" spans="1:4" x14ac:dyDescent="0.2">
      <c r="B25" s="14"/>
      <c r="C25" s="14"/>
      <c r="D25" s="14"/>
    </row>
    <row r="26" spans="1:4" x14ac:dyDescent="0.2">
      <c r="B26" s="14"/>
      <c r="C26" s="14"/>
      <c r="D26" s="14"/>
    </row>
    <row r="27" spans="1:4" x14ac:dyDescent="0.2">
      <c r="B27" s="14"/>
      <c r="C27" s="14"/>
      <c r="D27" s="14"/>
    </row>
  </sheetData>
  <mergeCells count="1">
    <mergeCell ref="A1:F1"/>
  </mergeCells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"/>
  <sheetViews>
    <sheetView workbookViewId="0">
      <selection activeCell="A8" sqref="A8"/>
    </sheetView>
  </sheetViews>
  <sheetFormatPr defaultRowHeight="13.2" x14ac:dyDescent="0.25"/>
  <sheetData>
    <row r="1" spans="1:1" x14ac:dyDescent="0.25">
      <c r="A1" s="5" t="s">
        <v>15</v>
      </c>
    </row>
  </sheetData>
  <phoneticPr fontId="0" type="noConversion"/>
  <hyperlinks>
    <hyperlink ref="A1" r:id="rId1"/>
  </hyperlinks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5</vt:i4>
      </vt:variant>
    </vt:vector>
  </HeadingPairs>
  <TitlesOfParts>
    <vt:vector size="13" baseType="lpstr">
      <vt:lpstr>Waha</vt:lpstr>
      <vt:lpstr>Katy</vt:lpstr>
      <vt:lpstr>Katy Schematic</vt:lpstr>
      <vt:lpstr>Katy Individual</vt:lpstr>
      <vt:lpstr>Carthage</vt:lpstr>
      <vt:lpstr>Agua Dulce</vt:lpstr>
      <vt:lpstr>Richardson</vt:lpstr>
      <vt:lpstr>Houston Ship Channel</vt:lpstr>
      <vt:lpstr>'Agua Dulce'!Print_Area</vt:lpstr>
      <vt:lpstr>Carthage!Print_Area</vt:lpstr>
      <vt:lpstr>Katy!Print_Area</vt:lpstr>
      <vt:lpstr>'Katy Schematic'!Print_Area</vt:lpstr>
      <vt:lpstr>Waha!Print_Area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Daren Farmer</dc:creator>
  <cp:lastModifiedBy>Havlíček Jan</cp:lastModifiedBy>
  <cp:lastPrinted>2001-10-10T21:11:05Z</cp:lastPrinted>
  <dcterms:created xsi:type="dcterms:W3CDTF">2001-08-13T18:46:44Z</dcterms:created>
  <dcterms:modified xsi:type="dcterms:W3CDTF">2023-09-10T16:02:01Z</dcterms:modified>
</cp:coreProperties>
</file>