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E63E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36" windowWidth="13020" windowHeight="8136"/>
  </bookViews>
  <sheets>
    <sheet name="IAH &amp; HOU" sheetId="5" r:id="rId1"/>
    <sheet name="Mar" sheetId="10" r:id="rId2"/>
    <sheet name="Feb" sheetId="9" r:id="rId3"/>
    <sheet name="Jan" sheetId="8" r:id="rId4"/>
    <sheet name="Dec" sheetId="7" r:id="rId5"/>
    <sheet name="Nov" sheetId="6" r:id="rId6"/>
  </sheets>
  <externalReferences>
    <externalReference r:id="rId7"/>
    <externalReference r:id="rId8"/>
  </externalReferences>
  <definedNames>
    <definedName name="_xlnm.Print_Area" localSheetId="4">Dec!$A$1:$V$156</definedName>
    <definedName name="_xlnm.Print_Area" localSheetId="2">Feb!$A$1:$V$32</definedName>
    <definedName name="_xlnm.Print_Area" localSheetId="0">'IAH &amp; HOU'!$A$1:$R$186</definedName>
    <definedName name="_xlnm.Print_Area" localSheetId="3">Jan!$A$1:$V$34</definedName>
    <definedName name="_xlnm.Print_Area" localSheetId="1">Mar!$A$1:$V$34</definedName>
    <definedName name="_xlnm.Print_Area" localSheetId="5">Nov!$A$1:$V$186</definedName>
    <definedName name="_xlnm.Print_Titles" localSheetId="4">Dec!$1:$3</definedName>
    <definedName name="_xlnm.Print_Titles" localSheetId="2">Feb!$1:$3</definedName>
    <definedName name="_xlnm.Print_Titles" localSheetId="0">'IAH &amp; HOU'!$1:$3</definedName>
    <definedName name="_xlnm.Print_Titles" localSheetId="3">Jan!$1:$3</definedName>
    <definedName name="_xlnm.Print_Titles" localSheetId="1">Mar!$1:$3</definedName>
    <definedName name="_xlnm.Print_Titles" localSheetId="5">Nov!$1:$3</definedName>
  </definedNames>
  <calcPr calcId="0" fullCalcOnLoad="1"/>
</workbook>
</file>

<file path=xl/calcChain.xml><?xml version="1.0" encoding="utf-8"?>
<calcChain xmlns="http://schemas.openxmlformats.org/spreadsheetml/2006/main">
  <c r="B1" i="7" l="1"/>
  <c r="M1" i="7"/>
  <c r="D4" i="7"/>
  <c r="E4" i="7"/>
  <c r="F4" i="7"/>
  <c r="G4" i="7"/>
  <c r="H4" i="7"/>
  <c r="I4" i="7"/>
  <c r="J4" i="7"/>
  <c r="K4" i="7"/>
  <c r="M4" i="7"/>
  <c r="O4" i="7"/>
  <c r="P4" i="7"/>
  <c r="Q4" i="7"/>
  <c r="R4" i="7"/>
  <c r="S4" i="7"/>
  <c r="T4" i="7"/>
  <c r="U4" i="7"/>
  <c r="V4" i="7"/>
  <c r="X4" i="7"/>
  <c r="Y4" i="7"/>
  <c r="Z4" i="7"/>
  <c r="AA4" i="7"/>
  <c r="AB4" i="7"/>
  <c r="AC4" i="7"/>
  <c r="AD4" i="7"/>
  <c r="AE4" i="7"/>
  <c r="AH4" i="7"/>
  <c r="AI4" i="7"/>
  <c r="D5" i="7"/>
  <c r="E5" i="7"/>
  <c r="F5" i="7"/>
  <c r="G5" i="7"/>
  <c r="H5" i="7"/>
  <c r="I5" i="7"/>
  <c r="J5" i="7"/>
  <c r="K5" i="7"/>
  <c r="M5" i="7"/>
  <c r="N5" i="7"/>
  <c r="O5" i="7"/>
  <c r="P5" i="7"/>
  <c r="Q5" i="7"/>
  <c r="R5" i="7"/>
  <c r="S5" i="7"/>
  <c r="T5" i="7"/>
  <c r="U5" i="7"/>
  <c r="V5" i="7"/>
  <c r="X5" i="7"/>
  <c r="Y5" i="7"/>
  <c r="Z5" i="7"/>
  <c r="AA5" i="7"/>
  <c r="AB5" i="7"/>
  <c r="AC5" i="7"/>
  <c r="AD5" i="7"/>
  <c r="AE5" i="7"/>
  <c r="AH5" i="7"/>
  <c r="AI5" i="7"/>
  <c r="D6" i="7"/>
  <c r="E6" i="7"/>
  <c r="F6" i="7"/>
  <c r="G6" i="7"/>
  <c r="H6" i="7"/>
  <c r="I6" i="7"/>
  <c r="J6" i="7"/>
  <c r="K6" i="7"/>
  <c r="M6" i="7"/>
  <c r="N6" i="7"/>
  <c r="O6" i="7"/>
  <c r="P6" i="7"/>
  <c r="Q6" i="7"/>
  <c r="R6" i="7"/>
  <c r="S6" i="7"/>
  <c r="T6" i="7"/>
  <c r="U6" i="7"/>
  <c r="V6" i="7"/>
  <c r="X6" i="7"/>
  <c r="Y6" i="7"/>
  <c r="Z6" i="7"/>
  <c r="AA6" i="7"/>
  <c r="AB6" i="7"/>
  <c r="AC6" i="7"/>
  <c r="AD6" i="7"/>
  <c r="AE6" i="7"/>
  <c r="AH6" i="7"/>
  <c r="AI6" i="7"/>
  <c r="D7" i="7"/>
  <c r="E7" i="7"/>
  <c r="F7" i="7"/>
  <c r="G7" i="7"/>
  <c r="H7" i="7"/>
  <c r="I7" i="7"/>
  <c r="J7" i="7"/>
  <c r="K7" i="7"/>
  <c r="M7" i="7"/>
  <c r="N7" i="7"/>
  <c r="O7" i="7"/>
  <c r="P7" i="7"/>
  <c r="Q7" i="7"/>
  <c r="R7" i="7"/>
  <c r="S7" i="7"/>
  <c r="T7" i="7"/>
  <c r="U7" i="7"/>
  <c r="V7" i="7"/>
  <c r="X7" i="7"/>
  <c r="Y7" i="7"/>
  <c r="Z7" i="7"/>
  <c r="AA7" i="7"/>
  <c r="AB7" i="7"/>
  <c r="AC7" i="7"/>
  <c r="AD7" i="7"/>
  <c r="AE7" i="7"/>
  <c r="AH7" i="7"/>
  <c r="AI7" i="7"/>
  <c r="D8" i="7"/>
  <c r="E8" i="7"/>
  <c r="F8" i="7"/>
  <c r="G8" i="7"/>
  <c r="H8" i="7"/>
  <c r="I8" i="7"/>
  <c r="J8" i="7"/>
  <c r="K8" i="7"/>
  <c r="M8" i="7"/>
  <c r="N8" i="7"/>
  <c r="O8" i="7"/>
  <c r="P8" i="7"/>
  <c r="Q8" i="7"/>
  <c r="R8" i="7"/>
  <c r="S8" i="7"/>
  <c r="T8" i="7"/>
  <c r="U8" i="7"/>
  <c r="V8" i="7"/>
  <c r="X8" i="7"/>
  <c r="Y8" i="7"/>
  <c r="Z8" i="7"/>
  <c r="AA8" i="7"/>
  <c r="AB8" i="7"/>
  <c r="AC8" i="7"/>
  <c r="AD8" i="7"/>
  <c r="AE8" i="7"/>
  <c r="AH8" i="7"/>
  <c r="AI8" i="7"/>
  <c r="D9" i="7"/>
  <c r="E9" i="7"/>
  <c r="F9" i="7"/>
  <c r="G9" i="7"/>
  <c r="H9" i="7"/>
  <c r="I9" i="7"/>
  <c r="J9" i="7"/>
  <c r="K9" i="7"/>
  <c r="M9" i="7"/>
  <c r="N9" i="7"/>
  <c r="O9" i="7"/>
  <c r="P9" i="7"/>
  <c r="Q9" i="7"/>
  <c r="R9" i="7"/>
  <c r="S9" i="7"/>
  <c r="T9" i="7"/>
  <c r="U9" i="7"/>
  <c r="V9" i="7"/>
  <c r="X9" i="7"/>
  <c r="Y9" i="7"/>
  <c r="Z9" i="7"/>
  <c r="AA9" i="7"/>
  <c r="AB9" i="7"/>
  <c r="AC9" i="7"/>
  <c r="AD9" i="7"/>
  <c r="AE9" i="7"/>
  <c r="AH9" i="7"/>
  <c r="AI9" i="7"/>
  <c r="D10" i="7"/>
  <c r="E10" i="7"/>
  <c r="F10" i="7"/>
  <c r="G10" i="7"/>
  <c r="H10" i="7"/>
  <c r="I10" i="7"/>
  <c r="J10" i="7"/>
  <c r="K10" i="7"/>
  <c r="M10" i="7"/>
  <c r="N10" i="7"/>
  <c r="O10" i="7"/>
  <c r="P10" i="7"/>
  <c r="Q10" i="7"/>
  <c r="R10" i="7"/>
  <c r="S10" i="7"/>
  <c r="T10" i="7"/>
  <c r="U10" i="7"/>
  <c r="V10" i="7"/>
  <c r="X10" i="7"/>
  <c r="Y10" i="7"/>
  <c r="Z10" i="7"/>
  <c r="AA10" i="7"/>
  <c r="AB10" i="7"/>
  <c r="AC10" i="7"/>
  <c r="AD10" i="7"/>
  <c r="AE10" i="7"/>
  <c r="AH10" i="7"/>
  <c r="AI10" i="7"/>
  <c r="D11" i="7"/>
  <c r="E11" i="7"/>
  <c r="F11" i="7"/>
  <c r="G11" i="7"/>
  <c r="H11" i="7"/>
  <c r="I11" i="7"/>
  <c r="J11" i="7"/>
  <c r="K11" i="7"/>
  <c r="M11" i="7"/>
  <c r="N11" i="7"/>
  <c r="O11" i="7"/>
  <c r="P11" i="7"/>
  <c r="Q11" i="7"/>
  <c r="R11" i="7"/>
  <c r="S11" i="7"/>
  <c r="T11" i="7"/>
  <c r="U11" i="7"/>
  <c r="V11" i="7"/>
  <c r="X11" i="7"/>
  <c r="Y11" i="7"/>
  <c r="Z11" i="7"/>
  <c r="AA11" i="7"/>
  <c r="AB11" i="7"/>
  <c r="AC11" i="7"/>
  <c r="AD11" i="7"/>
  <c r="AE11" i="7"/>
  <c r="AH11" i="7"/>
  <c r="AI11" i="7"/>
  <c r="D12" i="7"/>
  <c r="E12" i="7"/>
  <c r="F12" i="7"/>
  <c r="G12" i="7"/>
  <c r="H12" i="7"/>
  <c r="I12" i="7"/>
  <c r="J12" i="7"/>
  <c r="K12" i="7"/>
  <c r="M12" i="7"/>
  <c r="N12" i="7"/>
  <c r="O12" i="7"/>
  <c r="P12" i="7"/>
  <c r="Q12" i="7"/>
  <c r="R12" i="7"/>
  <c r="S12" i="7"/>
  <c r="T12" i="7"/>
  <c r="U12" i="7"/>
  <c r="V12" i="7"/>
  <c r="X12" i="7"/>
  <c r="Y12" i="7"/>
  <c r="Z12" i="7"/>
  <c r="AA12" i="7"/>
  <c r="AB12" i="7"/>
  <c r="AC12" i="7"/>
  <c r="AD12" i="7"/>
  <c r="AE12" i="7"/>
  <c r="AH12" i="7"/>
  <c r="AI12" i="7"/>
  <c r="D13" i="7"/>
  <c r="E13" i="7"/>
  <c r="F13" i="7"/>
  <c r="G13" i="7"/>
  <c r="H13" i="7"/>
  <c r="I13" i="7"/>
  <c r="J13" i="7"/>
  <c r="K13" i="7"/>
  <c r="M13" i="7"/>
  <c r="N13" i="7"/>
  <c r="O13" i="7"/>
  <c r="P13" i="7"/>
  <c r="Q13" i="7"/>
  <c r="R13" i="7"/>
  <c r="S13" i="7"/>
  <c r="T13" i="7"/>
  <c r="U13" i="7"/>
  <c r="V13" i="7"/>
  <c r="X13" i="7"/>
  <c r="Y13" i="7"/>
  <c r="Z13" i="7"/>
  <c r="AA13" i="7"/>
  <c r="AB13" i="7"/>
  <c r="AC13" i="7"/>
  <c r="AD13" i="7"/>
  <c r="AE13" i="7"/>
  <c r="AH13" i="7"/>
  <c r="AI13" i="7"/>
  <c r="D14" i="7"/>
  <c r="E14" i="7"/>
  <c r="F14" i="7"/>
  <c r="G14" i="7"/>
  <c r="H14" i="7"/>
  <c r="I14" i="7"/>
  <c r="J14" i="7"/>
  <c r="K14" i="7"/>
  <c r="M14" i="7"/>
  <c r="N14" i="7"/>
  <c r="O14" i="7"/>
  <c r="P14" i="7"/>
  <c r="Q14" i="7"/>
  <c r="R14" i="7"/>
  <c r="S14" i="7"/>
  <c r="T14" i="7"/>
  <c r="U14" i="7"/>
  <c r="V14" i="7"/>
  <c r="X14" i="7"/>
  <c r="Y14" i="7"/>
  <c r="Z14" i="7"/>
  <c r="AA14" i="7"/>
  <c r="AB14" i="7"/>
  <c r="AC14" i="7"/>
  <c r="AD14" i="7"/>
  <c r="AE14" i="7"/>
  <c r="AH14" i="7"/>
  <c r="AI14" i="7"/>
  <c r="D15" i="7"/>
  <c r="E15" i="7"/>
  <c r="F15" i="7"/>
  <c r="G15" i="7"/>
  <c r="H15" i="7"/>
  <c r="I15" i="7"/>
  <c r="J15" i="7"/>
  <c r="K15" i="7"/>
  <c r="M15" i="7"/>
  <c r="N15" i="7"/>
  <c r="O15" i="7"/>
  <c r="P15" i="7"/>
  <c r="Q15" i="7"/>
  <c r="R15" i="7"/>
  <c r="S15" i="7"/>
  <c r="T15" i="7"/>
  <c r="U15" i="7"/>
  <c r="V15" i="7"/>
  <c r="X15" i="7"/>
  <c r="Y15" i="7"/>
  <c r="Z15" i="7"/>
  <c r="AA15" i="7"/>
  <c r="AB15" i="7"/>
  <c r="AC15" i="7"/>
  <c r="AD15" i="7"/>
  <c r="AE15" i="7"/>
  <c r="AH15" i="7"/>
  <c r="AI15" i="7"/>
  <c r="D16" i="7"/>
  <c r="E16" i="7"/>
  <c r="F16" i="7"/>
  <c r="G16" i="7"/>
  <c r="H16" i="7"/>
  <c r="I16" i="7"/>
  <c r="J16" i="7"/>
  <c r="K16" i="7"/>
  <c r="M16" i="7"/>
  <c r="N16" i="7"/>
  <c r="O16" i="7"/>
  <c r="P16" i="7"/>
  <c r="Q16" i="7"/>
  <c r="R16" i="7"/>
  <c r="S16" i="7"/>
  <c r="T16" i="7"/>
  <c r="U16" i="7"/>
  <c r="V16" i="7"/>
  <c r="X16" i="7"/>
  <c r="Y16" i="7"/>
  <c r="Z16" i="7"/>
  <c r="AA16" i="7"/>
  <c r="AB16" i="7"/>
  <c r="AC16" i="7"/>
  <c r="AD16" i="7"/>
  <c r="AE16" i="7"/>
  <c r="AH16" i="7"/>
  <c r="AI16" i="7"/>
  <c r="D17" i="7"/>
  <c r="E17" i="7"/>
  <c r="F17" i="7"/>
  <c r="G17" i="7"/>
  <c r="H17" i="7"/>
  <c r="I17" i="7"/>
  <c r="J17" i="7"/>
  <c r="K17" i="7"/>
  <c r="M17" i="7"/>
  <c r="N17" i="7"/>
  <c r="O17" i="7"/>
  <c r="P17" i="7"/>
  <c r="Q17" i="7"/>
  <c r="R17" i="7"/>
  <c r="S17" i="7"/>
  <c r="T17" i="7"/>
  <c r="U17" i="7"/>
  <c r="V17" i="7"/>
  <c r="X17" i="7"/>
  <c r="Y17" i="7"/>
  <c r="Z17" i="7"/>
  <c r="AA17" i="7"/>
  <c r="AB17" i="7"/>
  <c r="AC17" i="7"/>
  <c r="AD17" i="7"/>
  <c r="AE17" i="7"/>
  <c r="AH17" i="7"/>
  <c r="AI17" i="7"/>
  <c r="D18" i="7"/>
  <c r="E18" i="7"/>
  <c r="F18" i="7"/>
  <c r="G18" i="7"/>
  <c r="H18" i="7"/>
  <c r="I18" i="7"/>
  <c r="J18" i="7"/>
  <c r="K18" i="7"/>
  <c r="M18" i="7"/>
  <c r="N18" i="7"/>
  <c r="O18" i="7"/>
  <c r="P18" i="7"/>
  <c r="Q18" i="7"/>
  <c r="R18" i="7"/>
  <c r="S18" i="7"/>
  <c r="T18" i="7"/>
  <c r="U18" i="7"/>
  <c r="V18" i="7"/>
  <c r="X18" i="7"/>
  <c r="Y18" i="7"/>
  <c r="Z18" i="7"/>
  <c r="AA18" i="7"/>
  <c r="AB18" i="7"/>
  <c r="AC18" i="7"/>
  <c r="AD18" i="7"/>
  <c r="AE18" i="7"/>
  <c r="AH18" i="7"/>
  <c r="AI18" i="7"/>
  <c r="D19" i="7"/>
  <c r="E19" i="7"/>
  <c r="F19" i="7"/>
  <c r="G19" i="7"/>
  <c r="H19" i="7"/>
  <c r="I19" i="7"/>
  <c r="J19" i="7"/>
  <c r="K19" i="7"/>
  <c r="M19" i="7"/>
  <c r="N19" i="7"/>
  <c r="O19" i="7"/>
  <c r="P19" i="7"/>
  <c r="Q19" i="7"/>
  <c r="R19" i="7"/>
  <c r="S19" i="7"/>
  <c r="T19" i="7"/>
  <c r="U19" i="7"/>
  <c r="V19" i="7"/>
  <c r="X19" i="7"/>
  <c r="Y19" i="7"/>
  <c r="Z19" i="7"/>
  <c r="AA19" i="7"/>
  <c r="AB19" i="7"/>
  <c r="AC19" i="7"/>
  <c r="AD19" i="7"/>
  <c r="AE19" i="7"/>
  <c r="AH19" i="7"/>
  <c r="AI19" i="7"/>
  <c r="D20" i="7"/>
  <c r="E20" i="7"/>
  <c r="F20" i="7"/>
  <c r="G20" i="7"/>
  <c r="H20" i="7"/>
  <c r="I20" i="7"/>
  <c r="J20" i="7"/>
  <c r="K20" i="7"/>
  <c r="M20" i="7"/>
  <c r="N20" i="7"/>
  <c r="O20" i="7"/>
  <c r="P20" i="7"/>
  <c r="Q20" i="7"/>
  <c r="R20" i="7"/>
  <c r="S20" i="7"/>
  <c r="T20" i="7"/>
  <c r="U20" i="7"/>
  <c r="V20" i="7"/>
  <c r="X20" i="7"/>
  <c r="Y20" i="7"/>
  <c r="Z20" i="7"/>
  <c r="AA20" i="7"/>
  <c r="AB20" i="7"/>
  <c r="AC20" i="7"/>
  <c r="AD20" i="7"/>
  <c r="AE20" i="7"/>
  <c r="AH20" i="7"/>
  <c r="AI20" i="7"/>
  <c r="D21" i="7"/>
  <c r="E21" i="7"/>
  <c r="F21" i="7"/>
  <c r="G21" i="7"/>
  <c r="H21" i="7"/>
  <c r="I21" i="7"/>
  <c r="J21" i="7"/>
  <c r="K21" i="7"/>
  <c r="M21" i="7"/>
  <c r="N21" i="7"/>
  <c r="O21" i="7"/>
  <c r="P21" i="7"/>
  <c r="Q21" i="7"/>
  <c r="R21" i="7"/>
  <c r="S21" i="7"/>
  <c r="T21" i="7"/>
  <c r="U21" i="7"/>
  <c r="V21" i="7"/>
  <c r="X21" i="7"/>
  <c r="Y21" i="7"/>
  <c r="Z21" i="7"/>
  <c r="AA21" i="7"/>
  <c r="AB21" i="7"/>
  <c r="AC21" i="7"/>
  <c r="AD21" i="7"/>
  <c r="AE21" i="7"/>
  <c r="AH21" i="7"/>
  <c r="AI21" i="7"/>
  <c r="D22" i="7"/>
  <c r="E22" i="7"/>
  <c r="F22" i="7"/>
  <c r="G22" i="7"/>
  <c r="H22" i="7"/>
  <c r="I22" i="7"/>
  <c r="J22" i="7"/>
  <c r="K22" i="7"/>
  <c r="M22" i="7"/>
  <c r="N22" i="7"/>
  <c r="O22" i="7"/>
  <c r="P22" i="7"/>
  <c r="Q22" i="7"/>
  <c r="R22" i="7"/>
  <c r="S22" i="7"/>
  <c r="T22" i="7"/>
  <c r="U22" i="7"/>
  <c r="V22" i="7"/>
  <c r="X22" i="7"/>
  <c r="Y22" i="7"/>
  <c r="Z22" i="7"/>
  <c r="AA22" i="7"/>
  <c r="AB22" i="7"/>
  <c r="AC22" i="7"/>
  <c r="AD22" i="7"/>
  <c r="AE22" i="7"/>
  <c r="AH22" i="7"/>
  <c r="AI22" i="7"/>
  <c r="D23" i="7"/>
  <c r="E23" i="7"/>
  <c r="F23" i="7"/>
  <c r="G23" i="7"/>
  <c r="H23" i="7"/>
  <c r="I23" i="7"/>
  <c r="J23" i="7"/>
  <c r="K23" i="7"/>
  <c r="M23" i="7"/>
  <c r="N23" i="7"/>
  <c r="O23" i="7"/>
  <c r="P23" i="7"/>
  <c r="Q23" i="7"/>
  <c r="R23" i="7"/>
  <c r="S23" i="7"/>
  <c r="T23" i="7"/>
  <c r="U23" i="7"/>
  <c r="V23" i="7"/>
  <c r="X23" i="7"/>
  <c r="Y23" i="7"/>
  <c r="Z23" i="7"/>
  <c r="AA23" i="7"/>
  <c r="AB23" i="7"/>
  <c r="AC23" i="7"/>
  <c r="AD23" i="7"/>
  <c r="AE23" i="7"/>
  <c r="AH23" i="7"/>
  <c r="AI23" i="7"/>
  <c r="D24" i="7"/>
  <c r="E24" i="7"/>
  <c r="F24" i="7"/>
  <c r="G24" i="7"/>
  <c r="H24" i="7"/>
  <c r="I24" i="7"/>
  <c r="J24" i="7"/>
  <c r="K24" i="7"/>
  <c r="M24" i="7"/>
  <c r="N24" i="7"/>
  <c r="O24" i="7"/>
  <c r="P24" i="7"/>
  <c r="Q24" i="7"/>
  <c r="R24" i="7"/>
  <c r="S24" i="7"/>
  <c r="T24" i="7"/>
  <c r="U24" i="7"/>
  <c r="V24" i="7"/>
  <c r="X24" i="7"/>
  <c r="Y24" i="7"/>
  <c r="Z24" i="7"/>
  <c r="AA24" i="7"/>
  <c r="AB24" i="7"/>
  <c r="AC24" i="7"/>
  <c r="AD24" i="7"/>
  <c r="AE24" i="7"/>
  <c r="AH24" i="7"/>
  <c r="AI24" i="7"/>
  <c r="D25" i="7"/>
  <c r="E25" i="7"/>
  <c r="F25" i="7"/>
  <c r="G25" i="7"/>
  <c r="H25" i="7"/>
  <c r="I25" i="7"/>
  <c r="J25" i="7"/>
  <c r="K25" i="7"/>
  <c r="M25" i="7"/>
  <c r="N25" i="7"/>
  <c r="O25" i="7"/>
  <c r="P25" i="7"/>
  <c r="Q25" i="7"/>
  <c r="R25" i="7"/>
  <c r="S25" i="7"/>
  <c r="T25" i="7"/>
  <c r="U25" i="7"/>
  <c r="V25" i="7"/>
  <c r="X25" i="7"/>
  <c r="Y25" i="7"/>
  <c r="Z25" i="7"/>
  <c r="AA25" i="7"/>
  <c r="AB25" i="7"/>
  <c r="AC25" i="7"/>
  <c r="AD25" i="7"/>
  <c r="AE25" i="7"/>
  <c r="AH25" i="7"/>
  <c r="AI25" i="7"/>
  <c r="D26" i="7"/>
  <c r="E26" i="7"/>
  <c r="F26" i="7"/>
  <c r="G26" i="7"/>
  <c r="H26" i="7"/>
  <c r="I26" i="7"/>
  <c r="J26" i="7"/>
  <c r="K26" i="7"/>
  <c r="M26" i="7"/>
  <c r="N26" i="7"/>
  <c r="O26" i="7"/>
  <c r="P26" i="7"/>
  <c r="Q26" i="7"/>
  <c r="R26" i="7"/>
  <c r="S26" i="7"/>
  <c r="T26" i="7"/>
  <c r="U26" i="7"/>
  <c r="V26" i="7"/>
  <c r="X26" i="7"/>
  <c r="Y26" i="7"/>
  <c r="Z26" i="7"/>
  <c r="AA26" i="7"/>
  <c r="AB26" i="7"/>
  <c r="AC26" i="7"/>
  <c r="AD26" i="7"/>
  <c r="AE26" i="7"/>
  <c r="AH26" i="7"/>
  <c r="AI26" i="7"/>
  <c r="D27" i="7"/>
  <c r="E27" i="7"/>
  <c r="F27" i="7"/>
  <c r="G27" i="7"/>
  <c r="H27" i="7"/>
  <c r="I27" i="7"/>
  <c r="J27" i="7"/>
  <c r="K27" i="7"/>
  <c r="M27" i="7"/>
  <c r="N27" i="7"/>
  <c r="O27" i="7"/>
  <c r="P27" i="7"/>
  <c r="Q27" i="7"/>
  <c r="R27" i="7"/>
  <c r="S27" i="7"/>
  <c r="T27" i="7"/>
  <c r="U27" i="7"/>
  <c r="V27" i="7"/>
  <c r="X27" i="7"/>
  <c r="Y27" i="7"/>
  <c r="Z27" i="7"/>
  <c r="AA27" i="7"/>
  <c r="AB27" i="7"/>
  <c r="AC27" i="7"/>
  <c r="AD27" i="7"/>
  <c r="AE27" i="7"/>
  <c r="AH27" i="7"/>
  <c r="AI27" i="7"/>
  <c r="D28" i="7"/>
  <c r="E28" i="7"/>
  <c r="F28" i="7"/>
  <c r="G28" i="7"/>
  <c r="H28" i="7"/>
  <c r="I28" i="7"/>
  <c r="J28" i="7"/>
  <c r="K28" i="7"/>
  <c r="M28" i="7"/>
  <c r="N28" i="7"/>
  <c r="O28" i="7"/>
  <c r="P28" i="7"/>
  <c r="Q28" i="7"/>
  <c r="R28" i="7"/>
  <c r="S28" i="7"/>
  <c r="T28" i="7"/>
  <c r="U28" i="7"/>
  <c r="V28" i="7"/>
  <c r="X28" i="7"/>
  <c r="Y28" i="7"/>
  <c r="Z28" i="7"/>
  <c r="AA28" i="7"/>
  <c r="AB28" i="7"/>
  <c r="AC28" i="7"/>
  <c r="AD28" i="7"/>
  <c r="AE28" i="7"/>
  <c r="AH28" i="7"/>
  <c r="AI28" i="7"/>
  <c r="D29" i="7"/>
  <c r="E29" i="7"/>
  <c r="F29" i="7"/>
  <c r="G29" i="7"/>
  <c r="H29" i="7"/>
  <c r="I29" i="7"/>
  <c r="J29" i="7"/>
  <c r="K29" i="7"/>
  <c r="M29" i="7"/>
  <c r="N29" i="7"/>
  <c r="O29" i="7"/>
  <c r="P29" i="7"/>
  <c r="Q29" i="7"/>
  <c r="R29" i="7"/>
  <c r="S29" i="7"/>
  <c r="T29" i="7"/>
  <c r="U29" i="7"/>
  <c r="V29" i="7"/>
  <c r="X29" i="7"/>
  <c r="Y29" i="7"/>
  <c r="Z29" i="7"/>
  <c r="AA29" i="7"/>
  <c r="AB29" i="7"/>
  <c r="AC29" i="7"/>
  <c r="AD29" i="7"/>
  <c r="AE29" i="7"/>
  <c r="AH29" i="7"/>
  <c r="AI29" i="7"/>
  <c r="D30" i="7"/>
  <c r="E30" i="7"/>
  <c r="F30" i="7"/>
  <c r="G30" i="7"/>
  <c r="H30" i="7"/>
  <c r="I30" i="7"/>
  <c r="J30" i="7"/>
  <c r="K30" i="7"/>
  <c r="M30" i="7"/>
  <c r="N30" i="7"/>
  <c r="O30" i="7"/>
  <c r="P30" i="7"/>
  <c r="Q30" i="7"/>
  <c r="R30" i="7"/>
  <c r="S30" i="7"/>
  <c r="T30" i="7"/>
  <c r="U30" i="7"/>
  <c r="V30" i="7"/>
  <c r="X30" i="7"/>
  <c r="Y30" i="7"/>
  <c r="Z30" i="7"/>
  <c r="AA30" i="7"/>
  <c r="AB30" i="7"/>
  <c r="AC30" i="7"/>
  <c r="AD30" i="7"/>
  <c r="AE30" i="7"/>
  <c r="AH30" i="7"/>
  <c r="AI30" i="7"/>
  <c r="D31" i="7"/>
  <c r="E31" i="7"/>
  <c r="F31" i="7"/>
  <c r="G31" i="7"/>
  <c r="H31" i="7"/>
  <c r="I31" i="7"/>
  <c r="J31" i="7"/>
  <c r="K31" i="7"/>
  <c r="M31" i="7"/>
  <c r="N31" i="7"/>
  <c r="O31" i="7"/>
  <c r="P31" i="7"/>
  <c r="Q31" i="7"/>
  <c r="R31" i="7"/>
  <c r="S31" i="7"/>
  <c r="T31" i="7"/>
  <c r="U31" i="7"/>
  <c r="V31" i="7"/>
  <c r="X31" i="7"/>
  <c r="Y31" i="7"/>
  <c r="Z31" i="7"/>
  <c r="AA31" i="7"/>
  <c r="AB31" i="7"/>
  <c r="AC31" i="7"/>
  <c r="AD31" i="7"/>
  <c r="AE31" i="7"/>
  <c r="AH31" i="7"/>
  <c r="AI31" i="7"/>
  <c r="D32" i="7"/>
  <c r="E32" i="7"/>
  <c r="F32" i="7"/>
  <c r="G32" i="7"/>
  <c r="H32" i="7"/>
  <c r="I32" i="7"/>
  <c r="J32" i="7"/>
  <c r="K32" i="7"/>
  <c r="M32" i="7"/>
  <c r="N32" i="7"/>
  <c r="O32" i="7"/>
  <c r="P32" i="7"/>
  <c r="Q32" i="7"/>
  <c r="R32" i="7"/>
  <c r="S32" i="7"/>
  <c r="T32" i="7"/>
  <c r="U32" i="7"/>
  <c r="V32" i="7"/>
  <c r="X32" i="7"/>
  <c r="Y32" i="7"/>
  <c r="Z32" i="7"/>
  <c r="AA32" i="7"/>
  <c r="AB32" i="7"/>
  <c r="AC32" i="7"/>
  <c r="AD32" i="7"/>
  <c r="AE32" i="7"/>
  <c r="AH32" i="7"/>
  <c r="AI32" i="7"/>
  <c r="D33" i="7"/>
  <c r="E33" i="7"/>
  <c r="F33" i="7"/>
  <c r="G33" i="7"/>
  <c r="H33" i="7"/>
  <c r="I33" i="7"/>
  <c r="J33" i="7"/>
  <c r="K33" i="7"/>
  <c r="M33" i="7"/>
  <c r="N33" i="7"/>
  <c r="O33" i="7"/>
  <c r="P33" i="7"/>
  <c r="Q33" i="7"/>
  <c r="R33" i="7"/>
  <c r="S33" i="7"/>
  <c r="T33" i="7"/>
  <c r="U33" i="7"/>
  <c r="V33" i="7"/>
  <c r="X33" i="7"/>
  <c r="Y33" i="7"/>
  <c r="Z33" i="7"/>
  <c r="AA33" i="7"/>
  <c r="AB33" i="7"/>
  <c r="AC33" i="7"/>
  <c r="AD33" i="7"/>
  <c r="AE33" i="7"/>
  <c r="AH33" i="7"/>
  <c r="AI33" i="7"/>
  <c r="D34" i="7"/>
  <c r="E34" i="7"/>
  <c r="F34" i="7"/>
  <c r="G34" i="7"/>
  <c r="H34" i="7"/>
  <c r="I34" i="7"/>
  <c r="J34" i="7"/>
  <c r="K34" i="7"/>
  <c r="M34" i="7"/>
  <c r="N34" i="7"/>
  <c r="O34" i="7"/>
  <c r="P34" i="7"/>
  <c r="Q34" i="7"/>
  <c r="R34" i="7"/>
  <c r="S34" i="7"/>
  <c r="T34" i="7"/>
  <c r="U34" i="7"/>
  <c r="V34" i="7"/>
  <c r="X34" i="7"/>
  <c r="Y34" i="7"/>
  <c r="Z34" i="7"/>
  <c r="AA34" i="7"/>
  <c r="AB34" i="7"/>
  <c r="AC34" i="7"/>
  <c r="AD34" i="7"/>
  <c r="AE34" i="7"/>
  <c r="AH34" i="7"/>
  <c r="AI34" i="7"/>
  <c r="F35" i="7"/>
  <c r="G35" i="7"/>
  <c r="H35" i="7"/>
  <c r="I35" i="7"/>
  <c r="J35" i="7"/>
  <c r="K35" i="7"/>
  <c r="M35" i="7"/>
  <c r="N35" i="7"/>
  <c r="Q35" i="7"/>
  <c r="R35" i="7"/>
  <c r="S35" i="7"/>
  <c r="T35" i="7"/>
  <c r="U35" i="7"/>
  <c r="V35" i="7"/>
  <c r="X35" i="7"/>
  <c r="Y35" i="7"/>
  <c r="Z35" i="7"/>
  <c r="AA35" i="7"/>
  <c r="AB35" i="7"/>
  <c r="AC35" i="7"/>
  <c r="AD35" i="7"/>
  <c r="AE35" i="7"/>
  <c r="AH35" i="7"/>
  <c r="AI35" i="7"/>
  <c r="F36" i="7"/>
  <c r="G36" i="7"/>
  <c r="H36" i="7"/>
  <c r="I36" i="7"/>
  <c r="J36" i="7"/>
  <c r="K36" i="7"/>
  <c r="M36" i="7"/>
  <c r="N36" i="7"/>
  <c r="Q36" i="7"/>
  <c r="R36" i="7"/>
  <c r="S36" i="7"/>
  <c r="T36" i="7"/>
  <c r="U36" i="7"/>
  <c r="V36" i="7"/>
  <c r="X36" i="7"/>
  <c r="Y36" i="7"/>
  <c r="Z36" i="7"/>
  <c r="AA36" i="7"/>
  <c r="AB36" i="7"/>
  <c r="AC36" i="7"/>
  <c r="AD36" i="7"/>
  <c r="AE36" i="7"/>
  <c r="AH36" i="7"/>
  <c r="AI36" i="7"/>
  <c r="F37" i="7"/>
  <c r="G37" i="7"/>
  <c r="H37" i="7"/>
  <c r="I37" i="7"/>
  <c r="J37" i="7"/>
  <c r="K37" i="7"/>
  <c r="M37" i="7"/>
  <c r="N37" i="7"/>
  <c r="Q37" i="7"/>
  <c r="R37" i="7"/>
  <c r="S37" i="7"/>
  <c r="T37" i="7"/>
  <c r="U37" i="7"/>
  <c r="V37" i="7"/>
  <c r="X37" i="7"/>
  <c r="Y37" i="7"/>
  <c r="Z37" i="7"/>
  <c r="AA37" i="7"/>
  <c r="AB37" i="7"/>
  <c r="AC37" i="7"/>
  <c r="AD37" i="7"/>
  <c r="AE37" i="7"/>
  <c r="AH37" i="7"/>
  <c r="AI37" i="7"/>
  <c r="F38" i="7"/>
  <c r="G38" i="7"/>
  <c r="H38" i="7"/>
  <c r="I38" i="7"/>
  <c r="J38" i="7"/>
  <c r="K38" i="7"/>
  <c r="M38" i="7"/>
  <c r="N38" i="7"/>
  <c r="Q38" i="7"/>
  <c r="R38" i="7"/>
  <c r="S38" i="7"/>
  <c r="T38" i="7"/>
  <c r="U38" i="7"/>
  <c r="V38" i="7"/>
  <c r="X38" i="7"/>
  <c r="Y38" i="7"/>
  <c r="Z38" i="7"/>
  <c r="AA38" i="7"/>
  <c r="AB38" i="7"/>
  <c r="AC38" i="7"/>
  <c r="AD38" i="7"/>
  <c r="AE38" i="7"/>
  <c r="AH38" i="7"/>
  <c r="AI38" i="7"/>
  <c r="F39" i="7"/>
  <c r="G39" i="7"/>
  <c r="H39" i="7"/>
  <c r="I39" i="7"/>
  <c r="J39" i="7"/>
  <c r="K39" i="7"/>
  <c r="M39" i="7"/>
  <c r="N39" i="7"/>
  <c r="Q39" i="7"/>
  <c r="R39" i="7"/>
  <c r="S39" i="7"/>
  <c r="T39" i="7"/>
  <c r="U39" i="7"/>
  <c r="V39" i="7"/>
  <c r="X39" i="7"/>
  <c r="Y39" i="7"/>
  <c r="Z39" i="7"/>
  <c r="AA39" i="7"/>
  <c r="AB39" i="7"/>
  <c r="AC39" i="7"/>
  <c r="AD39" i="7"/>
  <c r="AE39" i="7"/>
  <c r="AH39" i="7"/>
  <c r="AI39" i="7"/>
  <c r="F40" i="7"/>
  <c r="G40" i="7"/>
  <c r="H40" i="7"/>
  <c r="I40" i="7"/>
  <c r="J40" i="7"/>
  <c r="K40" i="7"/>
  <c r="M40" i="7"/>
  <c r="N40" i="7"/>
  <c r="Q40" i="7"/>
  <c r="R40" i="7"/>
  <c r="S40" i="7"/>
  <c r="T40" i="7"/>
  <c r="U40" i="7"/>
  <c r="V40" i="7"/>
  <c r="X40" i="7"/>
  <c r="Y40" i="7"/>
  <c r="Z40" i="7"/>
  <c r="AA40" i="7"/>
  <c r="AB40" i="7"/>
  <c r="AC40" i="7"/>
  <c r="AD40" i="7"/>
  <c r="AE40" i="7"/>
  <c r="AH40" i="7"/>
  <c r="AI40" i="7"/>
  <c r="F41" i="7"/>
  <c r="G41" i="7"/>
  <c r="H41" i="7"/>
  <c r="I41" i="7"/>
  <c r="J41" i="7"/>
  <c r="K41" i="7"/>
  <c r="M41" i="7"/>
  <c r="N41" i="7"/>
  <c r="Q41" i="7"/>
  <c r="R41" i="7"/>
  <c r="S41" i="7"/>
  <c r="T41" i="7"/>
  <c r="U41" i="7"/>
  <c r="V41" i="7"/>
  <c r="X41" i="7"/>
  <c r="Y41" i="7"/>
  <c r="Z41" i="7"/>
  <c r="AA41" i="7"/>
  <c r="AB41" i="7"/>
  <c r="AC41" i="7"/>
  <c r="AD41" i="7"/>
  <c r="AE41" i="7"/>
  <c r="AH41" i="7"/>
  <c r="AI41" i="7"/>
  <c r="F42" i="7"/>
  <c r="G42" i="7"/>
  <c r="H42" i="7"/>
  <c r="I42" i="7"/>
  <c r="J42" i="7"/>
  <c r="K42" i="7"/>
  <c r="M42" i="7"/>
  <c r="N42" i="7"/>
  <c r="Q42" i="7"/>
  <c r="R42" i="7"/>
  <c r="S42" i="7"/>
  <c r="T42" i="7"/>
  <c r="U42" i="7"/>
  <c r="V42" i="7"/>
  <c r="X42" i="7"/>
  <c r="Y42" i="7"/>
  <c r="Z42" i="7"/>
  <c r="AA42" i="7"/>
  <c r="AB42" i="7"/>
  <c r="AC42" i="7"/>
  <c r="AD42" i="7"/>
  <c r="AE42" i="7"/>
  <c r="AH42" i="7"/>
  <c r="AI42" i="7"/>
  <c r="F43" i="7"/>
  <c r="G43" i="7"/>
  <c r="H43" i="7"/>
  <c r="I43" i="7"/>
  <c r="J43" i="7"/>
  <c r="K43" i="7"/>
  <c r="M43" i="7"/>
  <c r="N43" i="7"/>
  <c r="Q43" i="7"/>
  <c r="R43" i="7"/>
  <c r="S43" i="7"/>
  <c r="T43" i="7"/>
  <c r="U43" i="7"/>
  <c r="V43" i="7"/>
  <c r="X43" i="7"/>
  <c r="Y43" i="7"/>
  <c r="Z43" i="7"/>
  <c r="AA43" i="7"/>
  <c r="AB43" i="7"/>
  <c r="AC43" i="7"/>
  <c r="AD43" i="7"/>
  <c r="AE43" i="7"/>
  <c r="AH43" i="7"/>
  <c r="AI43" i="7"/>
  <c r="F44" i="7"/>
  <c r="G44" i="7"/>
  <c r="H44" i="7"/>
  <c r="I44" i="7"/>
  <c r="J44" i="7"/>
  <c r="K44" i="7"/>
  <c r="M44" i="7"/>
  <c r="N44" i="7"/>
  <c r="Q44" i="7"/>
  <c r="R44" i="7"/>
  <c r="S44" i="7"/>
  <c r="T44" i="7"/>
  <c r="U44" i="7"/>
  <c r="V44" i="7"/>
  <c r="X44" i="7"/>
  <c r="Y44" i="7"/>
  <c r="Z44" i="7"/>
  <c r="AA44" i="7"/>
  <c r="AB44" i="7"/>
  <c r="AC44" i="7"/>
  <c r="AD44" i="7"/>
  <c r="AE44" i="7"/>
  <c r="AH44" i="7"/>
  <c r="AI44" i="7"/>
  <c r="F45" i="7"/>
  <c r="G45" i="7"/>
  <c r="H45" i="7"/>
  <c r="I45" i="7"/>
  <c r="J45" i="7"/>
  <c r="K45" i="7"/>
  <c r="M45" i="7"/>
  <c r="N45" i="7"/>
  <c r="Q45" i="7"/>
  <c r="R45" i="7"/>
  <c r="S45" i="7"/>
  <c r="T45" i="7"/>
  <c r="U45" i="7"/>
  <c r="V45" i="7"/>
  <c r="X45" i="7"/>
  <c r="Y45" i="7"/>
  <c r="Z45" i="7"/>
  <c r="AA45" i="7"/>
  <c r="AB45" i="7"/>
  <c r="AC45" i="7"/>
  <c r="AD45" i="7"/>
  <c r="AE45" i="7"/>
  <c r="AH45" i="7"/>
  <c r="AI45" i="7"/>
  <c r="F46" i="7"/>
  <c r="G46" i="7"/>
  <c r="H46" i="7"/>
  <c r="I46" i="7"/>
  <c r="J46" i="7"/>
  <c r="K46" i="7"/>
  <c r="M46" i="7"/>
  <c r="N46" i="7"/>
  <c r="Q46" i="7"/>
  <c r="R46" i="7"/>
  <c r="S46" i="7"/>
  <c r="T46" i="7"/>
  <c r="U46" i="7"/>
  <c r="V46" i="7"/>
  <c r="X46" i="7"/>
  <c r="Y46" i="7"/>
  <c r="Z46" i="7"/>
  <c r="AA46" i="7"/>
  <c r="AB46" i="7"/>
  <c r="AC46" i="7"/>
  <c r="AD46" i="7"/>
  <c r="AE46" i="7"/>
  <c r="AH46" i="7"/>
  <c r="AI46" i="7"/>
  <c r="F47" i="7"/>
  <c r="G47" i="7"/>
  <c r="H47" i="7"/>
  <c r="I47" i="7"/>
  <c r="J47" i="7"/>
  <c r="K47" i="7"/>
  <c r="M47" i="7"/>
  <c r="N47" i="7"/>
  <c r="Q47" i="7"/>
  <c r="R47" i="7"/>
  <c r="S47" i="7"/>
  <c r="T47" i="7"/>
  <c r="U47" i="7"/>
  <c r="V47" i="7"/>
  <c r="X47" i="7"/>
  <c r="Y47" i="7"/>
  <c r="Z47" i="7"/>
  <c r="AA47" i="7"/>
  <c r="AB47" i="7"/>
  <c r="AC47" i="7"/>
  <c r="AD47" i="7"/>
  <c r="AE47" i="7"/>
  <c r="AH47" i="7"/>
  <c r="AI47" i="7"/>
  <c r="F48" i="7"/>
  <c r="G48" i="7"/>
  <c r="H48" i="7"/>
  <c r="I48" i="7"/>
  <c r="J48" i="7"/>
  <c r="K48" i="7"/>
  <c r="M48" i="7"/>
  <c r="N48" i="7"/>
  <c r="Q48" i="7"/>
  <c r="R48" i="7"/>
  <c r="S48" i="7"/>
  <c r="T48" i="7"/>
  <c r="U48" i="7"/>
  <c r="V48" i="7"/>
  <c r="X48" i="7"/>
  <c r="Y48" i="7"/>
  <c r="Z48" i="7"/>
  <c r="AA48" i="7"/>
  <c r="AB48" i="7"/>
  <c r="AC48" i="7"/>
  <c r="AD48" i="7"/>
  <c r="AE48" i="7"/>
  <c r="AH48" i="7"/>
  <c r="AI48" i="7"/>
  <c r="F49" i="7"/>
  <c r="G49" i="7"/>
  <c r="H49" i="7"/>
  <c r="I49" i="7"/>
  <c r="J49" i="7"/>
  <c r="K49" i="7"/>
  <c r="M49" i="7"/>
  <c r="N49" i="7"/>
  <c r="Q49" i="7"/>
  <c r="R49" i="7"/>
  <c r="S49" i="7"/>
  <c r="T49" i="7"/>
  <c r="U49" i="7"/>
  <c r="V49" i="7"/>
  <c r="X49" i="7"/>
  <c r="Y49" i="7"/>
  <c r="Z49" i="7"/>
  <c r="AA49" i="7"/>
  <c r="AB49" i="7"/>
  <c r="AC49" i="7"/>
  <c r="AD49" i="7"/>
  <c r="AE49" i="7"/>
  <c r="AH49" i="7"/>
  <c r="AI49" i="7"/>
  <c r="F50" i="7"/>
  <c r="G50" i="7"/>
  <c r="H50" i="7"/>
  <c r="I50" i="7"/>
  <c r="J50" i="7"/>
  <c r="K50" i="7"/>
  <c r="M50" i="7"/>
  <c r="N50" i="7"/>
  <c r="Q50" i="7"/>
  <c r="R50" i="7"/>
  <c r="S50" i="7"/>
  <c r="T50" i="7"/>
  <c r="U50" i="7"/>
  <c r="V50" i="7"/>
  <c r="X50" i="7"/>
  <c r="Y50" i="7"/>
  <c r="Z50" i="7"/>
  <c r="AA50" i="7"/>
  <c r="AB50" i="7"/>
  <c r="AC50" i="7"/>
  <c r="AD50" i="7"/>
  <c r="AE50" i="7"/>
  <c r="AH50" i="7"/>
  <c r="AI50" i="7"/>
  <c r="F51" i="7"/>
  <c r="G51" i="7"/>
  <c r="H51" i="7"/>
  <c r="I51" i="7"/>
  <c r="J51" i="7"/>
  <c r="K51" i="7"/>
  <c r="M51" i="7"/>
  <c r="N51" i="7"/>
  <c r="Q51" i="7"/>
  <c r="R51" i="7"/>
  <c r="S51" i="7"/>
  <c r="T51" i="7"/>
  <c r="U51" i="7"/>
  <c r="V51" i="7"/>
  <c r="X51" i="7"/>
  <c r="Y51" i="7"/>
  <c r="Z51" i="7"/>
  <c r="AA51" i="7"/>
  <c r="AB51" i="7"/>
  <c r="AC51" i="7"/>
  <c r="AD51" i="7"/>
  <c r="AE51" i="7"/>
  <c r="AH51" i="7"/>
  <c r="AI51" i="7"/>
  <c r="F52" i="7"/>
  <c r="G52" i="7"/>
  <c r="H52" i="7"/>
  <c r="I52" i="7"/>
  <c r="J52" i="7"/>
  <c r="K52" i="7"/>
  <c r="M52" i="7"/>
  <c r="N52" i="7"/>
  <c r="Q52" i="7"/>
  <c r="R52" i="7"/>
  <c r="S52" i="7"/>
  <c r="T52" i="7"/>
  <c r="U52" i="7"/>
  <c r="V52" i="7"/>
  <c r="X52" i="7"/>
  <c r="Y52" i="7"/>
  <c r="Z52" i="7"/>
  <c r="AA52" i="7"/>
  <c r="AB52" i="7"/>
  <c r="AC52" i="7"/>
  <c r="AD52" i="7"/>
  <c r="AE52" i="7"/>
  <c r="AH52" i="7"/>
  <c r="AI52" i="7"/>
  <c r="F53" i="7"/>
  <c r="G53" i="7"/>
  <c r="H53" i="7"/>
  <c r="I53" i="7"/>
  <c r="J53" i="7"/>
  <c r="K53" i="7"/>
  <c r="M53" i="7"/>
  <c r="N53" i="7"/>
  <c r="Q53" i="7"/>
  <c r="R53" i="7"/>
  <c r="S53" i="7"/>
  <c r="T53" i="7"/>
  <c r="U53" i="7"/>
  <c r="V53" i="7"/>
  <c r="X53" i="7"/>
  <c r="Y53" i="7"/>
  <c r="Z53" i="7"/>
  <c r="AA53" i="7"/>
  <c r="AB53" i="7"/>
  <c r="AC53" i="7"/>
  <c r="AD53" i="7"/>
  <c r="AE53" i="7"/>
  <c r="AH53" i="7"/>
  <c r="AI53" i="7"/>
  <c r="F54" i="7"/>
  <c r="G54" i="7"/>
  <c r="H54" i="7"/>
  <c r="I54" i="7"/>
  <c r="J54" i="7"/>
  <c r="K54" i="7"/>
  <c r="M54" i="7"/>
  <c r="N54" i="7"/>
  <c r="Q54" i="7"/>
  <c r="R54" i="7"/>
  <c r="S54" i="7"/>
  <c r="T54" i="7"/>
  <c r="U54" i="7"/>
  <c r="V54" i="7"/>
  <c r="X54" i="7"/>
  <c r="Y54" i="7"/>
  <c r="Z54" i="7"/>
  <c r="AA54" i="7"/>
  <c r="AB54" i="7"/>
  <c r="AC54" i="7"/>
  <c r="AD54" i="7"/>
  <c r="AE54" i="7"/>
  <c r="AH54" i="7"/>
  <c r="AI54" i="7"/>
  <c r="F55" i="7"/>
  <c r="G55" i="7"/>
  <c r="H55" i="7"/>
  <c r="I55" i="7"/>
  <c r="J55" i="7"/>
  <c r="K55" i="7"/>
  <c r="M55" i="7"/>
  <c r="N55" i="7"/>
  <c r="Q55" i="7"/>
  <c r="R55" i="7"/>
  <c r="S55" i="7"/>
  <c r="T55" i="7"/>
  <c r="U55" i="7"/>
  <c r="V55" i="7"/>
  <c r="X55" i="7"/>
  <c r="Y55" i="7"/>
  <c r="Z55" i="7"/>
  <c r="AA55" i="7"/>
  <c r="AB55" i="7"/>
  <c r="AC55" i="7"/>
  <c r="AD55" i="7"/>
  <c r="AE55" i="7"/>
  <c r="AH55" i="7"/>
  <c r="AI55" i="7"/>
  <c r="F56" i="7"/>
  <c r="G56" i="7"/>
  <c r="H56" i="7"/>
  <c r="I56" i="7"/>
  <c r="J56" i="7"/>
  <c r="K56" i="7"/>
  <c r="M56" i="7"/>
  <c r="N56" i="7"/>
  <c r="Q56" i="7"/>
  <c r="R56" i="7"/>
  <c r="S56" i="7"/>
  <c r="T56" i="7"/>
  <c r="U56" i="7"/>
  <c r="V56" i="7"/>
  <c r="X56" i="7"/>
  <c r="Y56" i="7"/>
  <c r="Z56" i="7"/>
  <c r="AA56" i="7"/>
  <c r="AB56" i="7"/>
  <c r="AC56" i="7"/>
  <c r="AD56" i="7"/>
  <c r="AE56" i="7"/>
  <c r="AH56" i="7"/>
  <c r="AI56" i="7"/>
  <c r="F57" i="7"/>
  <c r="G57" i="7"/>
  <c r="H57" i="7"/>
  <c r="I57" i="7"/>
  <c r="J57" i="7"/>
  <c r="K57" i="7"/>
  <c r="M57" i="7"/>
  <c r="N57" i="7"/>
  <c r="Q57" i="7"/>
  <c r="R57" i="7"/>
  <c r="S57" i="7"/>
  <c r="T57" i="7"/>
  <c r="U57" i="7"/>
  <c r="V57" i="7"/>
  <c r="X57" i="7"/>
  <c r="Y57" i="7"/>
  <c r="Z57" i="7"/>
  <c r="AA57" i="7"/>
  <c r="AB57" i="7"/>
  <c r="AC57" i="7"/>
  <c r="AD57" i="7"/>
  <c r="AE57" i="7"/>
  <c r="AH57" i="7"/>
  <c r="AI57" i="7"/>
  <c r="F58" i="7"/>
  <c r="G58" i="7"/>
  <c r="H58" i="7"/>
  <c r="I58" i="7"/>
  <c r="J58" i="7"/>
  <c r="K58" i="7"/>
  <c r="M58" i="7"/>
  <c r="N58" i="7"/>
  <c r="Q58" i="7"/>
  <c r="R58" i="7"/>
  <c r="S58" i="7"/>
  <c r="T58" i="7"/>
  <c r="U58" i="7"/>
  <c r="V58" i="7"/>
  <c r="X58" i="7"/>
  <c r="Y58" i="7"/>
  <c r="Z58" i="7"/>
  <c r="AA58" i="7"/>
  <c r="AB58" i="7"/>
  <c r="AC58" i="7"/>
  <c r="AD58" i="7"/>
  <c r="AE58" i="7"/>
  <c r="AH58" i="7"/>
  <c r="AI58" i="7"/>
  <c r="F59" i="7"/>
  <c r="G59" i="7"/>
  <c r="H59" i="7"/>
  <c r="I59" i="7"/>
  <c r="J59" i="7"/>
  <c r="K59" i="7"/>
  <c r="M59" i="7"/>
  <c r="N59" i="7"/>
  <c r="Q59" i="7"/>
  <c r="R59" i="7"/>
  <c r="S59" i="7"/>
  <c r="T59" i="7"/>
  <c r="U59" i="7"/>
  <c r="V59" i="7"/>
  <c r="X59" i="7"/>
  <c r="Y59" i="7"/>
  <c r="Z59" i="7"/>
  <c r="AA59" i="7"/>
  <c r="AB59" i="7"/>
  <c r="AC59" i="7"/>
  <c r="AD59" i="7"/>
  <c r="AE59" i="7"/>
  <c r="AH59" i="7"/>
  <c r="AI59" i="7"/>
  <c r="F60" i="7"/>
  <c r="G60" i="7"/>
  <c r="H60" i="7"/>
  <c r="I60" i="7"/>
  <c r="J60" i="7"/>
  <c r="K60" i="7"/>
  <c r="M60" i="7"/>
  <c r="N60" i="7"/>
  <c r="Q60" i="7"/>
  <c r="R60" i="7"/>
  <c r="S60" i="7"/>
  <c r="T60" i="7"/>
  <c r="U60" i="7"/>
  <c r="V60" i="7"/>
  <c r="X60" i="7"/>
  <c r="Y60" i="7"/>
  <c r="Z60" i="7"/>
  <c r="AA60" i="7"/>
  <c r="AB60" i="7"/>
  <c r="AC60" i="7"/>
  <c r="AD60" i="7"/>
  <c r="AE60" i="7"/>
  <c r="AH60" i="7"/>
  <c r="AI60" i="7"/>
  <c r="F61" i="7"/>
  <c r="G61" i="7"/>
  <c r="H61" i="7"/>
  <c r="I61" i="7"/>
  <c r="J61" i="7"/>
  <c r="K61" i="7"/>
  <c r="M61" i="7"/>
  <c r="N61" i="7"/>
  <c r="Q61" i="7"/>
  <c r="R61" i="7"/>
  <c r="S61" i="7"/>
  <c r="T61" i="7"/>
  <c r="U61" i="7"/>
  <c r="V61" i="7"/>
  <c r="X61" i="7"/>
  <c r="Y61" i="7"/>
  <c r="Z61" i="7"/>
  <c r="AA61" i="7"/>
  <c r="AB61" i="7"/>
  <c r="AC61" i="7"/>
  <c r="AD61" i="7"/>
  <c r="AE61" i="7"/>
  <c r="AH61" i="7"/>
  <c r="AI61" i="7"/>
  <c r="F62" i="7"/>
  <c r="G62" i="7"/>
  <c r="H62" i="7"/>
  <c r="I62" i="7"/>
  <c r="J62" i="7"/>
  <c r="K62" i="7"/>
  <c r="M62" i="7"/>
  <c r="N62" i="7"/>
  <c r="Q62" i="7"/>
  <c r="R62" i="7"/>
  <c r="S62" i="7"/>
  <c r="T62" i="7"/>
  <c r="U62" i="7"/>
  <c r="V62" i="7"/>
  <c r="X62" i="7"/>
  <c r="Y62" i="7"/>
  <c r="Z62" i="7"/>
  <c r="AA62" i="7"/>
  <c r="AB62" i="7"/>
  <c r="AC62" i="7"/>
  <c r="AD62" i="7"/>
  <c r="AE62" i="7"/>
  <c r="AH62" i="7"/>
  <c r="AI62" i="7"/>
  <c r="F63" i="7"/>
  <c r="G63" i="7"/>
  <c r="H63" i="7"/>
  <c r="I63" i="7"/>
  <c r="J63" i="7"/>
  <c r="K63" i="7"/>
  <c r="M63" i="7"/>
  <c r="N63" i="7"/>
  <c r="Q63" i="7"/>
  <c r="R63" i="7"/>
  <c r="S63" i="7"/>
  <c r="T63" i="7"/>
  <c r="U63" i="7"/>
  <c r="V63" i="7"/>
  <c r="X63" i="7"/>
  <c r="Y63" i="7"/>
  <c r="Z63" i="7"/>
  <c r="AA63" i="7"/>
  <c r="AB63" i="7"/>
  <c r="AC63" i="7"/>
  <c r="AD63" i="7"/>
  <c r="AE63" i="7"/>
  <c r="AH63" i="7"/>
  <c r="AI63" i="7"/>
  <c r="F64" i="7"/>
  <c r="G64" i="7"/>
  <c r="H64" i="7"/>
  <c r="I64" i="7"/>
  <c r="J64" i="7"/>
  <c r="K64" i="7"/>
  <c r="M64" i="7"/>
  <c r="N64" i="7"/>
  <c r="Q64" i="7"/>
  <c r="R64" i="7"/>
  <c r="S64" i="7"/>
  <c r="T64" i="7"/>
  <c r="U64" i="7"/>
  <c r="V64" i="7"/>
  <c r="X64" i="7"/>
  <c r="Y64" i="7"/>
  <c r="Z64" i="7"/>
  <c r="AA64" i="7"/>
  <c r="AB64" i="7"/>
  <c r="AC64" i="7"/>
  <c r="AD64" i="7"/>
  <c r="AE64" i="7"/>
  <c r="AH64" i="7"/>
  <c r="AI64" i="7"/>
  <c r="F65" i="7"/>
  <c r="G65" i="7"/>
  <c r="H65" i="7"/>
  <c r="I65" i="7"/>
  <c r="J65" i="7"/>
  <c r="K65" i="7"/>
  <c r="M65" i="7"/>
  <c r="N65" i="7"/>
  <c r="Q65" i="7"/>
  <c r="R65" i="7"/>
  <c r="S65" i="7"/>
  <c r="T65" i="7"/>
  <c r="U65" i="7"/>
  <c r="V65" i="7"/>
  <c r="X65" i="7"/>
  <c r="Y65" i="7"/>
  <c r="Z65" i="7"/>
  <c r="AA65" i="7"/>
  <c r="AB65" i="7"/>
  <c r="AC65" i="7"/>
  <c r="AD65" i="7"/>
  <c r="AE65" i="7"/>
  <c r="AH65" i="7"/>
  <c r="AI65" i="7"/>
  <c r="F66" i="7"/>
  <c r="G66" i="7"/>
  <c r="H66" i="7"/>
  <c r="I66" i="7"/>
  <c r="J66" i="7"/>
  <c r="K66" i="7"/>
  <c r="M66" i="7"/>
  <c r="N66" i="7"/>
  <c r="Q66" i="7"/>
  <c r="R66" i="7"/>
  <c r="S66" i="7"/>
  <c r="T66" i="7"/>
  <c r="U66" i="7"/>
  <c r="V66" i="7"/>
  <c r="X66" i="7"/>
  <c r="Y66" i="7"/>
  <c r="Z66" i="7"/>
  <c r="AA66" i="7"/>
  <c r="AB66" i="7"/>
  <c r="AC66" i="7"/>
  <c r="AD66" i="7"/>
  <c r="AE66" i="7"/>
  <c r="AH66" i="7"/>
  <c r="AI66" i="7"/>
  <c r="F67" i="7"/>
  <c r="G67" i="7"/>
  <c r="H67" i="7"/>
  <c r="I67" i="7"/>
  <c r="J67" i="7"/>
  <c r="K67" i="7"/>
  <c r="M67" i="7"/>
  <c r="N67" i="7"/>
  <c r="Q67" i="7"/>
  <c r="R67" i="7"/>
  <c r="S67" i="7"/>
  <c r="T67" i="7"/>
  <c r="U67" i="7"/>
  <c r="V67" i="7"/>
  <c r="X67" i="7"/>
  <c r="Y67" i="7"/>
  <c r="Z67" i="7"/>
  <c r="AA67" i="7"/>
  <c r="AB67" i="7"/>
  <c r="AC67" i="7"/>
  <c r="AD67" i="7"/>
  <c r="AE67" i="7"/>
  <c r="F68" i="7"/>
  <c r="G68" i="7"/>
  <c r="H68" i="7"/>
  <c r="I68" i="7"/>
  <c r="J68" i="7"/>
  <c r="K68" i="7"/>
  <c r="M68" i="7"/>
  <c r="N68" i="7"/>
  <c r="Q68" i="7"/>
  <c r="R68" i="7"/>
  <c r="S68" i="7"/>
  <c r="T68" i="7"/>
  <c r="U68" i="7"/>
  <c r="V68" i="7"/>
  <c r="X68" i="7"/>
  <c r="Y68" i="7"/>
  <c r="Z68" i="7"/>
  <c r="AA68" i="7"/>
  <c r="AB68" i="7"/>
  <c r="AC68" i="7"/>
  <c r="AD68" i="7"/>
  <c r="AE68" i="7"/>
  <c r="F69" i="7"/>
  <c r="G69" i="7"/>
  <c r="H69" i="7"/>
  <c r="I69" i="7"/>
  <c r="J69" i="7"/>
  <c r="K69" i="7"/>
  <c r="M69" i="7"/>
  <c r="N69" i="7"/>
  <c r="Q69" i="7"/>
  <c r="R69" i="7"/>
  <c r="S69" i="7"/>
  <c r="T69" i="7"/>
  <c r="U69" i="7"/>
  <c r="V69" i="7"/>
  <c r="X69" i="7"/>
  <c r="Y69" i="7"/>
  <c r="Z69" i="7"/>
  <c r="AA69" i="7"/>
  <c r="AB69" i="7"/>
  <c r="AC69" i="7"/>
  <c r="AD69" i="7"/>
  <c r="AE69" i="7"/>
  <c r="F70" i="7"/>
  <c r="G70" i="7"/>
  <c r="H70" i="7"/>
  <c r="I70" i="7"/>
  <c r="J70" i="7"/>
  <c r="K70" i="7"/>
  <c r="M70" i="7"/>
  <c r="N70" i="7"/>
  <c r="Q70" i="7"/>
  <c r="R70" i="7"/>
  <c r="S70" i="7"/>
  <c r="T70" i="7"/>
  <c r="U70" i="7"/>
  <c r="V70" i="7"/>
  <c r="X70" i="7"/>
  <c r="Y70" i="7"/>
  <c r="Z70" i="7"/>
  <c r="AA70" i="7"/>
  <c r="AB70" i="7"/>
  <c r="AC70" i="7"/>
  <c r="AD70" i="7"/>
  <c r="AE70" i="7"/>
  <c r="F71" i="7"/>
  <c r="G71" i="7"/>
  <c r="H71" i="7"/>
  <c r="I71" i="7"/>
  <c r="J71" i="7"/>
  <c r="K71" i="7"/>
  <c r="M71" i="7"/>
  <c r="N71" i="7"/>
  <c r="Q71" i="7"/>
  <c r="R71" i="7"/>
  <c r="S71" i="7"/>
  <c r="T71" i="7"/>
  <c r="U71" i="7"/>
  <c r="V71" i="7"/>
  <c r="X71" i="7"/>
  <c r="Y71" i="7"/>
  <c r="Z71" i="7"/>
  <c r="AA71" i="7"/>
  <c r="AB71" i="7"/>
  <c r="AC71" i="7"/>
  <c r="AD71" i="7"/>
  <c r="AE71" i="7"/>
  <c r="F72" i="7"/>
  <c r="G72" i="7"/>
  <c r="H72" i="7"/>
  <c r="I72" i="7"/>
  <c r="J72" i="7"/>
  <c r="K72" i="7"/>
  <c r="M72" i="7"/>
  <c r="N72" i="7"/>
  <c r="Q72" i="7"/>
  <c r="R72" i="7"/>
  <c r="S72" i="7"/>
  <c r="T72" i="7"/>
  <c r="U72" i="7"/>
  <c r="V72" i="7"/>
  <c r="X72" i="7"/>
  <c r="Y72" i="7"/>
  <c r="Z72" i="7"/>
  <c r="AA72" i="7"/>
  <c r="AB72" i="7"/>
  <c r="AC72" i="7"/>
  <c r="AD72" i="7"/>
  <c r="AE72" i="7"/>
  <c r="F73" i="7"/>
  <c r="G73" i="7"/>
  <c r="H73" i="7"/>
  <c r="I73" i="7"/>
  <c r="J73" i="7"/>
  <c r="K73" i="7"/>
  <c r="M73" i="7"/>
  <c r="N73" i="7"/>
  <c r="Q73" i="7"/>
  <c r="R73" i="7"/>
  <c r="S73" i="7"/>
  <c r="T73" i="7"/>
  <c r="U73" i="7"/>
  <c r="V73" i="7"/>
  <c r="X73" i="7"/>
  <c r="Y73" i="7"/>
  <c r="Z73" i="7"/>
  <c r="AA73" i="7"/>
  <c r="AB73" i="7"/>
  <c r="AC73" i="7"/>
  <c r="AD73" i="7"/>
  <c r="AE73" i="7"/>
  <c r="F74" i="7"/>
  <c r="G74" i="7"/>
  <c r="H74" i="7"/>
  <c r="I74" i="7"/>
  <c r="J74" i="7"/>
  <c r="K74" i="7"/>
  <c r="M74" i="7"/>
  <c r="N74" i="7"/>
  <c r="Q74" i="7"/>
  <c r="R74" i="7"/>
  <c r="S74" i="7"/>
  <c r="T74" i="7"/>
  <c r="U74" i="7"/>
  <c r="V74" i="7"/>
  <c r="X74" i="7"/>
  <c r="Y74" i="7"/>
  <c r="Z74" i="7"/>
  <c r="AA74" i="7"/>
  <c r="AB74" i="7"/>
  <c r="AC74" i="7"/>
  <c r="AD74" i="7"/>
  <c r="AE74" i="7"/>
  <c r="F75" i="7"/>
  <c r="G75" i="7"/>
  <c r="H75" i="7"/>
  <c r="I75" i="7"/>
  <c r="J75" i="7"/>
  <c r="K75" i="7"/>
  <c r="M75" i="7"/>
  <c r="N75" i="7"/>
  <c r="Q75" i="7"/>
  <c r="R75" i="7"/>
  <c r="S75" i="7"/>
  <c r="T75" i="7"/>
  <c r="U75" i="7"/>
  <c r="V75" i="7"/>
  <c r="X75" i="7"/>
  <c r="Y75" i="7"/>
  <c r="Z75" i="7"/>
  <c r="AA75" i="7"/>
  <c r="AB75" i="7"/>
  <c r="AC75" i="7"/>
  <c r="AD75" i="7"/>
  <c r="AE75" i="7"/>
  <c r="F76" i="7"/>
  <c r="G76" i="7"/>
  <c r="H76" i="7"/>
  <c r="I76" i="7"/>
  <c r="J76" i="7"/>
  <c r="K76" i="7"/>
  <c r="M76" i="7"/>
  <c r="N76" i="7"/>
  <c r="Q76" i="7"/>
  <c r="R76" i="7"/>
  <c r="S76" i="7"/>
  <c r="T76" i="7"/>
  <c r="U76" i="7"/>
  <c r="V76" i="7"/>
  <c r="X76" i="7"/>
  <c r="Y76" i="7"/>
  <c r="Z76" i="7"/>
  <c r="AA76" i="7"/>
  <c r="AB76" i="7"/>
  <c r="AC76" i="7"/>
  <c r="AD76" i="7"/>
  <c r="AE76" i="7"/>
  <c r="F77" i="7"/>
  <c r="G77" i="7"/>
  <c r="H77" i="7"/>
  <c r="I77" i="7"/>
  <c r="J77" i="7"/>
  <c r="K77" i="7"/>
  <c r="M77" i="7"/>
  <c r="N77" i="7"/>
  <c r="Q77" i="7"/>
  <c r="R77" i="7"/>
  <c r="S77" i="7"/>
  <c r="T77" i="7"/>
  <c r="U77" i="7"/>
  <c r="V77" i="7"/>
  <c r="X77" i="7"/>
  <c r="Y77" i="7"/>
  <c r="AA77" i="7"/>
  <c r="AB77" i="7"/>
  <c r="AC77" i="7"/>
  <c r="AE77" i="7"/>
  <c r="F78" i="7"/>
  <c r="G78" i="7"/>
  <c r="H78" i="7"/>
  <c r="I78" i="7"/>
  <c r="J78" i="7"/>
  <c r="K78" i="7"/>
  <c r="M78" i="7"/>
  <c r="N78" i="7"/>
  <c r="Q78" i="7"/>
  <c r="R78" i="7"/>
  <c r="S78" i="7"/>
  <c r="T78" i="7"/>
  <c r="U78" i="7"/>
  <c r="V78" i="7"/>
  <c r="X78" i="7"/>
  <c r="Y78" i="7"/>
  <c r="AA78" i="7"/>
  <c r="AB78" i="7"/>
  <c r="AC78" i="7"/>
  <c r="AE78" i="7"/>
  <c r="F79" i="7"/>
  <c r="G79" i="7"/>
  <c r="H79" i="7"/>
  <c r="I79" i="7"/>
  <c r="J79" i="7"/>
  <c r="K79" i="7"/>
  <c r="M79" i="7"/>
  <c r="N79" i="7"/>
  <c r="Q79" i="7"/>
  <c r="R79" i="7"/>
  <c r="S79" i="7"/>
  <c r="T79" i="7"/>
  <c r="U79" i="7"/>
  <c r="V79" i="7"/>
  <c r="X79" i="7"/>
  <c r="Y79" i="7"/>
  <c r="AA79" i="7"/>
  <c r="AB79" i="7"/>
  <c r="AC79" i="7"/>
  <c r="AE79" i="7"/>
  <c r="F80" i="7"/>
  <c r="G80" i="7"/>
  <c r="H80" i="7"/>
  <c r="I80" i="7"/>
  <c r="J80" i="7"/>
  <c r="K80" i="7"/>
  <c r="M80" i="7"/>
  <c r="N80" i="7"/>
  <c r="Q80" i="7"/>
  <c r="R80" i="7"/>
  <c r="S80" i="7"/>
  <c r="T80" i="7"/>
  <c r="U80" i="7"/>
  <c r="V80" i="7"/>
  <c r="X80" i="7"/>
  <c r="Y80" i="7"/>
  <c r="AA80" i="7"/>
  <c r="AB80" i="7"/>
  <c r="AC80" i="7"/>
  <c r="AE80" i="7"/>
  <c r="F81" i="7"/>
  <c r="G81" i="7"/>
  <c r="H81" i="7"/>
  <c r="I81" i="7"/>
  <c r="J81" i="7"/>
  <c r="K81" i="7"/>
  <c r="M81" i="7"/>
  <c r="N81" i="7"/>
  <c r="Q81" i="7"/>
  <c r="R81" i="7"/>
  <c r="S81" i="7"/>
  <c r="T81" i="7"/>
  <c r="U81" i="7"/>
  <c r="V81" i="7"/>
  <c r="X81" i="7"/>
  <c r="Y81" i="7"/>
  <c r="AA81" i="7"/>
  <c r="AB81" i="7"/>
  <c r="AC81" i="7"/>
  <c r="AE81" i="7"/>
  <c r="F82" i="7"/>
  <c r="G82" i="7"/>
  <c r="H82" i="7"/>
  <c r="I82" i="7"/>
  <c r="J82" i="7"/>
  <c r="K82" i="7"/>
  <c r="M82" i="7"/>
  <c r="N82" i="7"/>
  <c r="Q82" i="7"/>
  <c r="R82" i="7"/>
  <c r="S82" i="7"/>
  <c r="T82" i="7"/>
  <c r="U82" i="7"/>
  <c r="V82" i="7"/>
  <c r="X82" i="7"/>
  <c r="Y82" i="7"/>
  <c r="AA82" i="7"/>
  <c r="AB82" i="7"/>
  <c r="AC82" i="7"/>
  <c r="AE82" i="7"/>
  <c r="F83" i="7"/>
  <c r="G83" i="7"/>
  <c r="H83" i="7"/>
  <c r="I83" i="7"/>
  <c r="J83" i="7"/>
  <c r="K83" i="7"/>
  <c r="M83" i="7"/>
  <c r="N83" i="7"/>
  <c r="Q83" i="7"/>
  <c r="R83" i="7"/>
  <c r="S83" i="7"/>
  <c r="T83" i="7"/>
  <c r="U83" i="7"/>
  <c r="V83" i="7"/>
  <c r="X83" i="7"/>
  <c r="Y83" i="7"/>
  <c r="AA83" i="7"/>
  <c r="AB83" i="7"/>
  <c r="AC83" i="7"/>
  <c r="AE83" i="7"/>
  <c r="F84" i="7"/>
  <c r="G84" i="7"/>
  <c r="H84" i="7"/>
  <c r="I84" i="7"/>
  <c r="J84" i="7"/>
  <c r="K84" i="7"/>
  <c r="M84" i="7"/>
  <c r="N84" i="7"/>
  <c r="Q84" i="7"/>
  <c r="R84" i="7"/>
  <c r="S84" i="7"/>
  <c r="T84" i="7"/>
  <c r="U84" i="7"/>
  <c r="V84" i="7"/>
  <c r="X84" i="7"/>
  <c r="Y84" i="7"/>
  <c r="AA84" i="7"/>
  <c r="AB84" i="7"/>
  <c r="AC84" i="7"/>
  <c r="AE84" i="7"/>
  <c r="F85" i="7"/>
  <c r="G85" i="7"/>
  <c r="H85" i="7"/>
  <c r="I85" i="7"/>
  <c r="J85" i="7"/>
  <c r="K85" i="7"/>
  <c r="M85" i="7"/>
  <c r="N85" i="7"/>
  <c r="Q85" i="7"/>
  <c r="R85" i="7"/>
  <c r="S85" i="7"/>
  <c r="T85" i="7"/>
  <c r="U85" i="7"/>
  <c r="V85" i="7"/>
  <c r="X85" i="7"/>
  <c r="Y85" i="7"/>
  <c r="AA85" i="7"/>
  <c r="AB85" i="7"/>
  <c r="AC85" i="7"/>
  <c r="AE85" i="7"/>
  <c r="F86" i="7"/>
  <c r="G86" i="7"/>
  <c r="H86" i="7"/>
  <c r="I86" i="7"/>
  <c r="J86" i="7"/>
  <c r="K86" i="7"/>
  <c r="M86" i="7"/>
  <c r="N86" i="7"/>
  <c r="Q86" i="7"/>
  <c r="R86" i="7"/>
  <c r="S86" i="7"/>
  <c r="T86" i="7"/>
  <c r="U86" i="7"/>
  <c r="V86" i="7"/>
  <c r="X86" i="7"/>
  <c r="Y86" i="7"/>
  <c r="AA86" i="7"/>
  <c r="AB86" i="7"/>
  <c r="AC86" i="7"/>
  <c r="AE86" i="7"/>
  <c r="F87" i="7"/>
  <c r="G87" i="7"/>
  <c r="H87" i="7"/>
  <c r="I87" i="7"/>
  <c r="J87" i="7"/>
  <c r="K87" i="7"/>
  <c r="M87" i="7"/>
  <c r="N87" i="7"/>
  <c r="Q87" i="7"/>
  <c r="R87" i="7"/>
  <c r="S87" i="7"/>
  <c r="T87" i="7"/>
  <c r="U87" i="7"/>
  <c r="V87" i="7"/>
  <c r="X87" i="7"/>
  <c r="Y87" i="7"/>
  <c r="AA87" i="7"/>
  <c r="AB87" i="7"/>
  <c r="AC87" i="7"/>
  <c r="AE87" i="7"/>
  <c r="F88" i="7"/>
  <c r="G88" i="7"/>
  <c r="H88" i="7"/>
  <c r="I88" i="7"/>
  <c r="J88" i="7"/>
  <c r="K88" i="7"/>
  <c r="M88" i="7"/>
  <c r="N88" i="7"/>
  <c r="Q88" i="7"/>
  <c r="R88" i="7"/>
  <c r="S88" i="7"/>
  <c r="T88" i="7"/>
  <c r="U88" i="7"/>
  <c r="V88" i="7"/>
  <c r="X88" i="7"/>
  <c r="Y88" i="7"/>
  <c r="AA88" i="7"/>
  <c r="AB88" i="7"/>
  <c r="AC88" i="7"/>
  <c r="AE88" i="7"/>
  <c r="F89" i="7"/>
  <c r="G89" i="7"/>
  <c r="H89" i="7"/>
  <c r="I89" i="7"/>
  <c r="J89" i="7"/>
  <c r="K89" i="7"/>
  <c r="M89" i="7"/>
  <c r="N89" i="7"/>
  <c r="Q89" i="7"/>
  <c r="R89" i="7"/>
  <c r="S89" i="7"/>
  <c r="T89" i="7"/>
  <c r="U89" i="7"/>
  <c r="V89" i="7"/>
  <c r="X89" i="7"/>
  <c r="Y89" i="7"/>
  <c r="AA89" i="7"/>
  <c r="AB89" i="7"/>
  <c r="AC89" i="7"/>
  <c r="AE89" i="7"/>
  <c r="F90" i="7"/>
  <c r="G90" i="7"/>
  <c r="H90" i="7"/>
  <c r="I90" i="7"/>
  <c r="J90" i="7"/>
  <c r="K90" i="7"/>
  <c r="M90" i="7"/>
  <c r="N90" i="7"/>
  <c r="Q90" i="7"/>
  <c r="R90" i="7"/>
  <c r="S90" i="7"/>
  <c r="T90" i="7"/>
  <c r="U90" i="7"/>
  <c r="V90" i="7"/>
  <c r="X90" i="7"/>
  <c r="Y90" i="7"/>
  <c r="AA90" i="7"/>
  <c r="AB90" i="7"/>
  <c r="AC90" i="7"/>
  <c r="AE90" i="7"/>
  <c r="F91" i="7"/>
  <c r="G91" i="7"/>
  <c r="H91" i="7"/>
  <c r="I91" i="7"/>
  <c r="J91" i="7"/>
  <c r="K91" i="7"/>
  <c r="M91" i="7"/>
  <c r="N91" i="7"/>
  <c r="Q91" i="7"/>
  <c r="R91" i="7"/>
  <c r="S91" i="7"/>
  <c r="T91" i="7"/>
  <c r="U91" i="7"/>
  <c r="V91" i="7"/>
  <c r="X91" i="7"/>
  <c r="Y91" i="7"/>
  <c r="AA91" i="7"/>
  <c r="AB91" i="7"/>
  <c r="AC91" i="7"/>
  <c r="AE91" i="7"/>
  <c r="F92" i="7"/>
  <c r="G92" i="7"/>
  <c r="H92" i="7"/>
  <c r="I92" i="7"/>
  <c r="J92" i="7"/>
  <c r="K92" i="7"/>
  <c r="M92" i="7"/>
  <c r="N92" i="7"/>
  <c r="Q92" i="7"/>
  <c r="R92" i="7"/>
  <c r="S92" i="7"/>
  <c r="T92" i="7"/>
  <c r="U92" i="7"/>
  <c r="V92" i="7"/>
  <c r="X92" i="7"/>
  <c r="Y92" i="7"/>
  <c r="AA92" i="7"/>
  <c r="AB92" i="7"/>
  <c r="AC92" i="7"/>
  <c r="AE92" i="7"/>
  <c r="F93" i="7"/>
  <c r="G93" i="7"/>
  <c r="H93" i="7"/>
  <c r="I93" i="7"/>
  <c r="J93" i="7"/>
  <c r="K93" i="7"/>
  <c r="M93" i="7"/>
  <c r="N93" i="7"/>
  <c r="Q93" i="7"/>
  <c r="R93" i="7"/>
  <c r="S93" i="7"/>
  <c r="T93" i="7"/>
  <c r="U93" i="7"/>
  <c r="V93" i="7"/>
  <c r="X93" i="7"/>
  <c r="Y93" i="7"/>
  <c r="AA93" i="7"/>
  <c r="AB93" i="7"/>
  <c r="AC93" i="7"/>
  <c r="AE93" i="7"/>
  <c r="F94" i="7"/>
  <c r="G94" i="7"/>
  <c r="H94" i="7"/>
  <c r="I94" i="7"/>
  <c r="J94" i="7"/>
  <c r="K94" i="7"/>
  <c r="M94" i="7"/>
  <c r="N94" i="7"/>
  <c r="Q94" i="7"/>
  <c r="R94" i="7"/>
  <c r="S94" i="7"/>
  <c r="T94" i="7"/>
  <c r="U94" i="7"/>
  <c r="V94" i="7"/>
  <c r="X94" i="7"/>
  <c r="Y94" i="7"/>
  <c r="AA94" i="7"/>
  <c r="AB94" i="7"/>
  <c r="AC94" i="7"/>
  <c r="AE94" i="7"/>
  <c r="F95" i="7"/>
  <c r="G95" i="7"/>
  <c r="H95" i="7"/>
  <c r="I95" i="7"/>
  <c r="J95" i="7"/>
  <c r="K95" i="7"/>
  <c r="M95" i="7"/>
  <c r="N95" i="7"/>
  <c r="Q95" i="7"/>
  <c r="R95" i="7"/>
  <c r="S95" i="7"/>
  <c r="T95" i="7"/>
  <c r="U95" i="7"/>
  <c r="V95" i="7"/>
  <c r="X95" i="7"/>
  <c r="Y95" i="7"/>
  <c r="AA95" i="7"/>
  <c r="AB95" i="7"/>
  <c r="AC95" i="7"/>
  <c r="AE95" i="7"/>
  <c r="F96" i="7"/>
  <c r="G96" i="7"/>
  <c r="H96" i="7"/>
  <c r="I96" i="7"/>
  <c r="J96" i="7"/>
  <c r="K96" i="7"/>
  <c r="M96" i="7"/>
  <c r="N96" i="7"/>
  <c r="Q96" i="7"/>
  <c r="R96" i="7"/>
  <c r="S96" i="7"/>
  <c r="T96" i="7"/>
  <c r="U96" i="7"/>
  <c r="V96" i="7"/>
  <c r="X96" i="7"/>
  <c r="Y96" i="7"/>
  <c r="AA96" i="7"/>
  <c r="AB96" i="7"/>
  <c r="AC96" i="7"/>
  <c r="AE96" i="7"/>
  <c r="F97" i="7"/>
  <c r="G97" i="7"/>
  <c r="H97" i="7"/>
  <c r="I97" i="7"/>
  <c r="J97" i="7"/>
  <c r="K97" i="7"/>
  <c r="M97" i="7"/>
  <c r="N97" i="7"/>
  <c r="Q97" i="7"/>
  <c r="R97" i="7"/>
  <c r="S97" i="7"/>
  <c r="T97" i="7"/>
  <c r="U97" i="7"/>
  <c r="V97" i="7"/>
  <c r="X97" i="7"/>
  <c r="Y97" i="7"/>
  <c r="AA97" i="7"/>
  <c r="AB97" i="7"/>
  <c r="AC97" i="7"/>
  <c r="AE97" i="7"/>
  <c r="F98" i="7"/>
  <c r="G98" i="7"/>
  <c r="H98" i="7"/>
  <c r="I98" i="7"/>
  <c r="J98" i="7"/>
  <c r="K98" i="7"/>
  <c r="M98" i="7"/>
  <c r="N98" i="7"/>
  <c r="Q98" i="7"/>
  <c r="R98" i="7"/>
  <c r="S98" i="7"/>
  <c r="T98" i="7"/>
  <c r="U98" i="7"/>
  <c r="V98" i="7"/>
  <c r="X98" i="7"/>
  <c r="Y98" i="7"/>
  <c r="AA98" i="7"/>
  <c r="AB98" i="7"/>
  <c r="AC98" i="7"/>
  <c r="AE98" i="7"/>
  <c r="F99" i="7"/>
  <c r="G99" i="7"/>
  <c r="H99" i="7"/>
  <c r="I99" i="7"/>
  <c r="J99" i="7"/>
  <c r="K99" i="7"/>
  <c r="M99" i="7"/>
  <c r="N99" i="7"/>
  <c r="Q99" i="7"/>
  <c r="R99" i="7"/>
  <c r="S99" i="7"/>
  <c r="T99" i="7"/>
  <c r="U99" i="7"/>
  <c r="V99" i="7"/>
  <c r="X99" i="7"/>
  <c r="Y99" i="7"/>
  <c r="AA99" i="7"/>
  <c r="AB99" i="7"/>
  <c r="AC99" i="7"/>
  <c r="AE99" i="7"/>
  <c r="F100" i="7"/>
  <c r="G100" i="7"/>
  <c r="H100" i="7"/>
  <c r="I100" i="7"/>
  <c r="J100" i="7"/>
  <c r="K100" i="7"/>
  <c r="M100" i="7"/>
  <c r="N100" i="7"/>
  <c r="Q100" i="7"/>
  <c r="R100" i="7"/>
  <c r="S100" i="7"/>
  <c r="T100" i="7"/>
  <c r="U100" i="7"/>
  <c r="V100" i="7"/>
  <c r="X100" i="7"/>
  <c r="Y100" i="7"/>
  <c r="AA100" i="7"/>
  <c r="AB100" i="7"/>
  <c r="AC100" i="7"/>
  <c r="AE100" i="7"/>
  <c r="F101" i="7"/>
  <c r="G101" i="7"/>
  <c r="H101" i="7"/>
  <c r="I101" i="7"/>
  <c r="J101" i="7"/>
  <c r="K101" i="7"/>
  <c r="M101" i="7"/>
  <c r="N101" i="7"/>
  <c r="Q101" i="7"/>
  <c r="R101" i="7"/>
  <c r="S101" i="7"/>
  <c r="T101" i="7"/>
  <c r="U101" i="7"/>
  <c r="V101" i="7"/>
  <c r="X101" i="7"/>
  <c r="Y101" i="7"/>
  <c r="AA101" i="7"/>
  <c r="AB101" i="7"/>
  <c r="AC101" i="7"/>
  <c r="AE101" i="7"/>
  <c r="F102" i="7"/>
  <c r="G102" i="7"/>
  <c r="H102" i="7"/>
  <c r="I102" i="7"/>
  <c r="J102" i="7"/>
  <c r="K102" i="7"/>
  <c r="M102" i="7"/>
  <c r="N102" i="7"/>
  <c r="Q102" i="7"/>
  <c r="R102" i="7"/>
  <c r="S102" i="7"/>
  <c r="T102" i="7"/>
  <c r="U102" i="7"/>
  <c r="V102" i="7"/>
  <c r="X102" i="7"/>
  <c r="Y102" i="7"/>
  <c r="AA102" i="7"/>
  <c r="AB102" i="7"/>
  <c r="AC102" i="7"/>
  <c r="AE102" i="7"/>
  <c r="F103" i="7"/>
  <c r="G103" i="7"/>
  <c r="H103" i="7"/>
  <c r="I103" i="7"/>
  <c r="J103" i="7"/>
  <c r="K103" i="7"/>
  <c r="M103" i="7"/>
  <c r="N103" i="7"/>
  <c r="Q103" i="7"/>
  <c r="R103" i="7"/>
  <c r="S103" i="7"/>
  <c r="T103" i="7"/>
  <c r="U103" i="7"/>
  <c r="V103" i="7"/>
  <c r="X103" i="7"/>
  <c r="Y103" i="7"/>
  <c r="AA103" i="7"/>
  <c r="AB103" i="7"/>
  <c r="AC103" i="7"/>
  <c r="AE103" i="7"/>
  <c r="F104" i="7"/>
  <c r="G104" i="7"/>
  <c r="H104" i="7"/>
  <c r="I104" i="7"/>
  <c r="J104" i="7"/>
  <c r="K104" i="7"/>
  <c r="M104" i="7"/>
  <c r="N104" i="7"/>
  <c r="Q104" i="7"/>
  <c r="R104" i="7"/>
  <c r="S104" i="7"/>
  <c r="T104" i="7"/>
  <c r="U104" i="7"/>
  <c r="V104" i="7"/>
  <c r="X104" i="7"/>
  <c r="Y104" i="7"/>
  <c r="AA104" i="7"/>
  <c r="AB104" i="7"/>
  <c r="AC104" i="7"/>
  <c r="AE104" i="7"/>
  <c r="F105" i="7"/>
  <c r="G105" i="7"/>
  <c r="H105" i="7"/>
  <c r="I105" i="7"/>
  <c r="J105" i="7"/>
  <c r="K105" i="7"/>
  <c r="M105" i="7"/>
  <c r="N105" i="7"/>
  <c r="Q105" i="7"/>
  <c r="R105" i="7"/>
  <c r="S105" i="7"/>
  <c r="T105" i="7"/>
  <c r="U105" i="7"/>
  <c r="V105" i="7"/>
  <c r="X105" i="7"/>
  <c r="Y105" i="7"/>
  <c r="AA105" i="7"/>
  <c r="AB105" i="7"/>
  <c r="AC105" i="7"/>
  <c r="AE105" i="7"/>
  <c r="F106" i="7"/>
  <c r="G106" i="7"/>
  <c r="H106" i="7"/>
  <c r="I106" i="7"/>
  <c r="J106" i="7"/>
  <c r="K106" i="7"/>
  <c r="M106" i="7"/>
  <c r="N106" i="7"/>
  <c r="Q106" i="7"/>
  <c r="R106" i="7"/>
  <c r="S106" i="7"/>
  <c r="T106" i="7"/>
  <c r="U106" i="7"/>
  <c r="V106" i="7"/>
  <c r="X106" i="7"/>
  <c r="Y106" i="7"/>
  <c r="AA106" i="7"/>
  <c r="AB106" i="7"/>
  <c r="AC106" i="7"/>
  <c r="AE106" i="7"/>
  <c r="F107" i="7"/>
  <c r="G107" i="7"/>
  <c r="H107" i="7"/>
  <c r="I107" i="7"/>
  <c r="J107" i="7"/>
  <c r="K107" i="7"/>
  <c r="M107" i="7"/>
  <c r="N107" i="7"/>
  <c r="Q107" i="7"/>
  <c r="R107" i="7"/>
  <c r="S107" i="7"/>
  <c r="T107" i="7"/>
  <c r="U107" i="7"/>
  <c r="V107" i="7"/>
  <c r="X107" i="7"/>
  <c r="Y107" i="7"/>
  <c r="AA107" i="7"/>
  <c r="AB107" i="7"/>
  <c r="AC107" i="7"/>
  <c r="AE107" i="7"/>
  <c r="F108" i="7"/>
  <c r="G108" i="7"/>
  <c r="H108" i="7"/>
  <c r="I108" i="7"/>
  <c r="J108" i="7"/>
  <c r="K108" i="7"/>
  <c r="M108" i="7"/>
  <c r="N108" i="7"/>
  <c r="Q108" i="7"/>
  <c r="R108" i="7"/>
  <c r="S108" i="7"/>
  <c r="T108" i="7"/>
  <c r="U108" i="7"/>
  <c r="V108" i="7"/>
  <c r="X108" i="7"/>
  <c r="Y108" i="7"/>
  <c r="AA108" i="7"/>
  <c r="AB108" i="7"/>
  <c r="AC108" i="7"/>
  <c r="AE108" i="7"/>
  <c r="F109" i="7"/>
  <c r="G109" i="7"/>
  <c r="H109" i="7"/>
  <c r="I109" i="7"/>
  <c r="J109" i="7"/>
  <c r="K109" i="7"/>
  <c r="M109" i="7"/>
  <c r="N109" i="7"/>
  <c r="Q109" i="7"/>
  <c r="R109" i="7"/>
  <c r="S109" i="7"/>
  <c r="T109" i="7"/>
  <c r="U109" i="7"/>
  <c r="V109" i="7"/>
  <c r="X109" i="7"/>
  <c r="Y109" i="7"/>
  <c r="AA109" i="7"/>
  <c r="AB109" i="7"/>
  <c r="AC109" i="7"/>
  <c r="AE109" i="7"/>
  <c r="F110" i="7"/>
  <c r="G110" i="7"/>
  <c r="H110" i="7"/>
  <c r="I110" i="7"/>
  <c r="J110" i="7"/>
  <c r="K110" i="7"/>
  <c r="M110" i="7"/>
  <c r="N110" i="7"/>
  <c r="Q110" i="7"/>
  <c r="R110" i="7"/>
  <c r="S110" i="7"/>
  <c r="T110" i="7"/>
  <c r="U110" i="7"/>
  <c r="V110" i="7"/>
  <c r="X110" i="7"/>
  <c r="Y110" i="7"/>
  <c r="AA110" i="7"/>
  <c r="AB110" i="7"/>
  <c r="AC110" i="7"/>
  <c r="AE110" i="7"/>
  <c r="F111" i="7"/>
  <c r="G111" i="7"/>
  <c r="H111" i="7"/>
  <c r="I111" i="7"/>
  <c r="J111" i="7"/>
  <c r="K111" i="7"/>
  <c r="M111" i="7"/>
  <c r="N111" i="7"/>
  <c r="Q111" i="7"/>
  <c r="R111" i="7"/>
  <c r="S111" i="7"/>
  <c r="T111" i="7"/>
  <c r="U111" i="7"/>
  <c r="V111" i="7"/>
  <c r="X111" i="7"/>
  <c r="Y111" i="7"/>
  <c r="AA111" i="7"/>
  <c r="AB111" i="7"/>
  <c r="AC111" i="7"/>
  <c r="AE111" i="7"/>
  <c r="F112" i="7"/>
  <c r="G112" i="7"/>
  <c r="H112" i="7"/>
  <c r="I112" i="7"/>
  <c r="J112" i="7"/>
  <c r="K112" i="7"/>
  <c r="M112" i="7"/>
  <c r="N112" i="7"/>
  <c r="Q112" i="7"/>
  <c r="R112" i="7"/>
  <c r="S112" i="7"/>
  <c r="T112" i="7"/>
  <c r="U112" i="7"/>
  <c r="V112" i="7"/>
  <c r="X112" i="7"/>
  <c r="Y112" i="7"/>
  <c r="AA112" i="7"/>
  <c r="AB112" i="7"/>
  <c r="AC112" i="7"/>
  <c r="AE112" i="7"/>
  <c r="F113" i="7"/>
  <c r="G113" i="7"/>
  <c r="H113" i="7"/>
  <c r="I113" i="7"/>
  <c r="J113" i="7"/>
  <c r="K113" i="7"/>
  <c r="M113" i="7"/>
  <c r="N113" i="7"/>
  <c r="Q113" i="7"/>
  <c r="R113" i="7"/>
  <c r="S113" i="7"/>
  <c r="T113" i="7"/>
  <c r="U113" i="7"/>
  <c r="V113" i="7"/>
  <c r="X113" i="7"/>
  <c r="Y113" i="7"/>
  <c r="AA113" i="7"/>
  <c r="AB113" i="7"/>
  <c r="AC113" i="7"/>
  <c r="AE113" i="7"/>
  <c r="F114" i="7"/>
  <c r="G114" i="7"/>
  <c r="H114" i="7"/>
  <c r="I114" i="7"/>
  <c r="J114" i="7"/>
  <c r="K114" i="7"/>
  <c r="M114" i="7"/>
  <c r="N114" i="7"/>
  <c r="Q114" i="7"/>
  <c r="R114" i="7"/>
  <c r="S114" i="7"/>
  <c r="T114" i="7"/>
  <c r="U114" i="7"/>
  <c r="V114" i="7"/>
  <c r="X114" i="7"/>
  <c r="Y114" i="7"/>
  <c r="AA114" i="7"/>
  <c r="AB114" i="7"/>
  <c r="AC114" i="7"/>
  <c r="AE114" i="7"/>
  <c r="F115" i="7"/>
  <c r="G115" i="7"/>
  <c r="H115" i="7"/>
  <c r="I115" i="7"/>
  <c r="J115" i="7"/>
  <c r="K115" i="7"/>
  <c r="M115" i="7"/>
  <c r="N115" i="7"/>
  <c r="Q115" i="7"/>
  <c r="R115" i="7"/>
  <c r="S115" i="7"/>
  <c r="T115" i="7"/>
  <c r="U115" i="7"/>
  <c r="V115" i="7"/>
  <c r="X115" i="7"/>
  <c r="Y115" i="7"/>
  <c r="AA115" i="7"/>
  <c r="AB115" i="7"/>
  <c r="AC115" i="7"/>
  <c r="AE115" i="7"/>
  <c r="F116" i="7"/>
  <c r="G116" i="7"/>
  <c r="H116" i="7"/>
  <c r="I116" i="7"/>
  <c r="J116" i="7"/>
  <c r="K116" i="7"/>
  <c r="M116" i="7"/>
  <c r="N116" i="7"/>
  <c r="Q116" i="7"/>
  <c r="R116" i="7"/>
  <c r="S116" i="7"/>
  <c r="T116" i="7"/>
  <c r="U116" i="7"/>
  <c r="V116" i="7"/>
  <c r="X116" i="7"/>
  <c r="Y116" i="7"/>
  <c r="AA116" i="7"/>
  <c r="AB116" i="7"/>
  <c r="AC116" i="7"/>
  <c r="AE116" i="7"/>
  <c r="F117" i="7"/>
  <c r="G117" i="7"/>
  <c r="H117" i="7"/>
  <c r="I117" i="7"/>
  <c r="J117" i="7"/>
  <c r="K117" i="7"/>
  <c r="M117" i="7"/>
  <c r="N117" i="7"/>
  <c r="Q117" i="7"/>
  <c r="R117" i="7"/>
  <c r="S117" i="7"/>
  <c r="T117" i="7"/>
  <c r="U117" i="7"/>
  <c r="V117" i="7"/>
  <c r="X117" i="7"/>
  <c r="Y117" i="7"/>
  <c r="AA117" i="7"/>
  <c r="AB117" i="7"/>
  <c r="AC117" i="7"/>
  <c r="AE117" i="7"/>
  <c r="F118" i="7"/>
  <c r="G118" i="7"/>
  <c r="H118" i="7"/>
  <c r="I118" i="7"/>
  <c r="J118" i="7"/>
  <c r="K118" i="7"/>
  <c r="M118" i="7"/>
  <c r="N118" i="7"/>
  <c r="Q118" i="7"/>
  <c r="R118" i="7"/>
  <c r="S118" i="7"/>
  <c r="T118" i="7"/>
  <c r="U118" i="7"/>
  <c r="V118" i="7"/>
  <c r="X118" i="7"/>
  <c r="Y118" i="7"/>
  <c r="AA118" i="7"/>
  <c r="AB118" i="7"/>
  <c r="AC118" i="7"/>
  <c r="AE118" i="7"/>
  <c r="F119" i="7"/>
  <c r="G119" i="7"/>
  <c r="H119" i="7"/>
  <c r="I119" i="7"/>
  <c r="J119" i="7"/>
  <c r="K119" i="7"/>
  <c r="M119" i="7"/>
  <c r="N119" i="7"/>
  <c r="Q119" i="7"/>
  <c r="R119" i="7"/>
  <c r="S119" i="7"/>
  <c r="T119" i="7"/>
  <c r="U119" i="7"/>
  <c r="V119" i="7"/>
  <c r="X119" i="7"/>
  <c r="Y119" i="7"/>
  <c r="AA119" i="7"/>
  <c r="AB119" i="7"/>
  <c r="AC119" i="7"/>
  <c r="AE119" i="7"/>
  <c r="F120" i="7"/>
  <c r="G120" i="7"/>
  <c r="H120" i="7"/>
  <c r="I120" i="7"/>
  <c r="J120" i="7"/>
  <c r="K120" i="7"/>
  <c r="M120" i="7"/>
  <c r="N120" i="7"/>
  <c r="Q120" i="7"/>
  <c r="R120" i="7"/>
  <c r="S120" i="7"/>
  <c r="T120" i="7"/>
  <c r="U120" i="7"/>
  <c r="V120" i="7"/>
  <c r="X120" i="7"/>
  <c r="Y120" i="7"/>
  <c r="AA120" i="7"/>
  <c r="AB120" i="7"/>
  <c r="AC120" i="7"/>
  <c r="AE120" i="7"/>
  <c r="F121" i="7"/>
  <c r="G121" i="7"/>
  <c r="H121" i="7"/>
  <c r="I121" i="7"/>
  <c r="J121" i="7"/>
  <c r="K121" i="7"/>
  <c r="M121" i="7"/>
  <c r="N121" i="7"/>
  <c r="Q121" i="7"/>
  <c r="R121" i="7"/>
  <c r="S121" i="7"/>
  <c r="T121" i="7"/>
  <c r="U121" i="7"/>
  <c r="V121" i="7"/>
  <c r="X121" i="7"/>
  <c r="Y121" i="7"/>
  <c r="AA121" i="7"/>
  <c r="AB121" i="7"/>
  <c r="AC121" i="7"/>
  <c r="AE121" i="7"/>
  <c r="F122" i="7"/>
  <c r="G122" i="7"/>
  <c r="H122" i="7"/>
  <c r="I122" i="7"/>
  <c r="J122" i="7"/>
  <c r="K122" i="7"/>
  <c r="M122" i="7"/>
  <c r="N122" i="7"/>
  <c r="Q122" i="7"/>
  <c r="R122" i="7"/>
  <c r="S122" i="7"/>
  <c r="T122" i="7"/>
  <c r="U122" i="7"/>
  <c r="V122" i="7"/>
  <c r="X122" i="7"/>
  <c r="Y122" i="7"/>
  <c r="AA122" i="7"/>
  <c r="AB122" i="7"/>
  <c r="AC122" i="7"/>
  <c r="AE122" i="7"/>
  <c r="F123" i="7"/>
  <c r="G123" i="7"/>
  <c r="H123" i="7"/>
  <c r="I123" i="7"/>
  <c r="J123" i="7"/>
  <c r="K123" i="7"/>
  <c r="M123" i="7"/>
  <c r="N123" i="7"/>
  <c r="Q123" i="7"/>
  <c r="R123" i="7"/>
  <c r="S123" i="7"/>
  <c r="T123" i="7"/>
  <c r="U123" i="7"/>
  <c r="V123" i="7"/>
  <c r="X123" i="7"/>
  <c r="Y123" i="7"/>
  <c r="AA123" i="7"/>
  <c r="AB123" i="7"/>
  <c r="AC123" i="7"/>
  <c r="AE123" i="7"/>
  <c r="F124" i="7"/>
  <c r="G124" i="7"/>
  <c r="H124" i="7"/>
  <c r="I124" i="7"/>
  <c r="J124" i="7"/>
  <c r="K124" i="7"/>
  <c r="M124" i="7"/>
  <c r="N124" i="7"/>
  <c r="Q124" i="7"/>
  <c r="R124" i="7"/>
  <c r="S124" i="7"/>
  <c r="T124" i="7"/>
  <c r="U124" i="7"/>
  <c r="V124" i="7"/>
  <c r="X124" i="7"/>
  <c r="Y124" i="7"/>
  <c r="AA124" i="7"/>
  <c r="AB124" i="7"/>
  <c r="AC124" i="7"/>
  <c r="AE124" i="7"/>
  <c r="F125" i="7"/>
  <c r="G125" i="7"/>
  <c r="H125" i="7"/>
  <c r="I125" i="7"/>
  <c r="J125" i="7"/>
  <c r="K125" i="7"/>
  <c r="M125" i="7"/>
  <c r="N125" i="7"/>
  <c r="Q125" i="7"/>
  <c r="R125" i="7"/>
  <c r="S125" i="7"/>
  <c r="T125" i="7"/>
  <c r="U125" i="7"/>
  <c r="V125" i="7"/>
  <c r="X125" i="7"/>
  <c r="Y125" i="7"/>
  <c r="AA125" i="7"/>
  <c r="AB125" i="7"/>
  <c r="AC125" i="7"/>
  <c r="AE125" i="7"/>
  <c r="F126" i="7"/>
  <c r="G126" i="7"/>
  <c r="H126" i="7"/>
  <c r="I126" i="7"/>
  <c r="J126" i="7"/>
  <c r="K126" i="7"/>
  <c r="M126" i="7"/>
  <c r="N126" i="7"/>
  <c r="Q126" i="7"/>
  <c r="R126" i="7"/>
  <c r="S126" i="7"/>
  <c r="T126" i="7"/>
  <c r="U126" i="7"/>
  <c r="V126" i="7"/>
  <c r="F127" i="7"/>
  <c r="G127" i="7"/>
  <c r="H127" i="7"/>
  <c r="I127" i="7"/>
  <c r="J127" i="7"/>
  <c r="K127" i="7"/>
  <c r="M127" i="7"/>
  <c r="N127" i="7"/>
  <c r="Q127" i="7"/>
  <c r="R127" i="7"/>
  <c r="S127" i="7"/>
  <c r="T127" i="7"/>
  <c r="U127" i="7"/>
  <c r="V127" i="7"/>
  <c r="F128" i="7"/>
  <c r="G128" i="7"/>
  <c r="H128" i="7"/>
  <c r="I128" i="7"/>
  <c r="J128" i="7"/>
  <c r="K128" i="7"/>
  <c r="M128" i="7"/>
  <c r="N128" i="7"/>
  <c r="Q128" i="7"/>
  <c r="R128" i="7"/>
  <c r="S128" i="7"/>
  <c r="T128" i="7"/>
  <c r="U128" i="7"/>
  <c r="V128" i="7"/>
  <c r="F129" i="7"/>
  <c r="G129" i="7"/>
  <c r="H129" i="7"/>
  <c r="I129" i="7"/>
  <c r="J129" i="7"/>
  <c r="K129" i="7"/>
  <c r="M129" i="7"/>
  <c r="N129" i="7"/>
  <c r="Q129" i="7"/>
  <c r="R129" i="7"/>
  <c r="S129" i="7"/>
  <c r="T129" i="7"/>
  <c r="U129" i="7"/>
  <c r="V129" i="7"/>
  <c r="F130" i="7"/>
  <c r="G130" i="7"/>
  <c r="H130" i="7"/>
  <c r="I130" i="7"/>
  <c r="J130" i="7"/>
  <c r="K130" i="7"/>
  <c r="M130" i="7"/>
  <c r="N130" i="7"/>
  <c r="Q130" i="7"/>
  <c r="R130" i="7"/>
  <c r="S130" i="7"/>
  <c r="T130" i="7"/>
  <c r="U130" i="7"/>
  <c r="V130" i="7"/>
  <c r="F131" i="7"/>
  <c r="G131" i="7"/>
  <c r="H131" i="7"/>
  <c r="I131" i="7"/>
  <c r="J131" i="7"/>
  <c r="K131" i="7"/>
  <c r="M131" i="7"/>
  <c r="N131" i="7"/>
  <c r="Q131" i="7"/>
  <c r="R131" i="7"/>
  <c r="S131" i="7"/>
  <c r="T131" i="7"/>
  <c r="U131" i="7"/>
  <c r="V131" i="7"/>
  <c r="F132" i="7"/>
  <c r="G132" i="7"/>
  <c r="H132" i="7"/>
  <c r="I132" i="7"/>
  <c r="J132" i="7"/>
  <c r="K132" i="7"/>
  <c r="M132" i="7"/>
  <c r="N132" i="7"/>
  <c r="Q132" i="7"/>
  <c r="R132" i="7"/>
  <c r="S132" i="7"/>
  <c r="T132" i="7"/>
  <c r="U132" i="7"/>
  <c r="V132" i="7"/>
  <c r="F133" i="7"/>
  <c r="G133" i="7"/>
  <c r="H133" i="7"/>
  <c r="I133" i="7"/>
  <c r="J133" i="7"/>
  <c r="K133" i="7"/>
  <c r="M133" i="7"/>
  <c r="N133" i="7"/>
  <c r="Q133" i="7"/>
  <c r="R133" i="7"/>
  <c r="S133" i="7"/>
  <c r="T133" i="7"/>
  <c r="U133" i="7"/>
  <c r="V133" i="7"/>
  <c r="F134" i="7"/>
  <c r="G134" i="7"/>
  <c r="H134" i="7"/>
  <c r="I134" i="7"/>
  <c r="J134" i="7"/>
  <c r="K134" i="7"/>
  <c r="M134" i="7"/>
  <c r="N134" i="7"/>
  <c r="Q134" i="7"/>
  <c r="R134" i="7"/>
  <c r="S134" i="7"/>
  <c r="T134" i="7"/>
  <c r="U134" i="7"/>
  <c r="V134" i="7"/>
  <c r="F135" i="7"/>
  <c r="G135" i="7"/>
  <c r="H135" i="7"/>
  <c r="I135" i="7"/>
  <c r="J135" i="7"/>
  <c r="K135" i="7"/>
  <c r="M135" i="7"/>
  <c r="N135" i="7"/>
  <c r="Q135" i="7"/>
  <c r="R135" i="7"/>
  <c r="S135" i="7"/>
  <c r="T135" i="7"/>
  <c r="U135" i="7"/>
  <c r="V135" i="7"/>
  <c r="F136" i="7"/>
  <c r="G136" i="7"/>
  <c r="H136" i="7"/>
  <c r="I136" i="7"/>
  <c r="J136" i="7"/>
  <c r="K136" i="7"/>
  <c r="M136" i="7"/>
  <c r="N136" i="7"/>
  <c r="Q136" i="7"/>
  <c r="R136" i="7"/>
  <c r="S136" i="7"/>
  <c r="T136" i="7"/>
  <c r="U136" i="7"/>
  <c r="V136" i="7"/>
  <c r="F137" i="7"/>
  <c r="G137" i="7"/>
  <c r="H137" i="7"/>
  <c r="I137" i="7"/>
  <c r="J137" i="7"/>
  <c r="K137" i="7"/>
  <c r="M137" i="7"/>
  <c r="N137" i="7"/>
  <c r="Q137" i="7"/>
  <c r="R137" i="7"/>
  <c r="S137" i="7"/>
  <c r="T137" i="7"/>
  <c r="U137" i="7"/>
  <c r="V137" i="7"/>
  <c r="F138" i="7"/>
  <c r="G138" i="7"/>
  <c r="H138" i="7"/>
  <c r="I138" i="7"/>
  <c r="J138" i="7"/>
  <c r="K138" i="7"/>
  <c r="M138" i="7"/>
  <c r="N138" i="7"/>
  <c r="Q138" i="7"/>
  <c r="R138" i="7"/>
  <c r="S138" i="7"/>
  <c r="T138" i="7"/>
  <c r="U138" i="7"/>
  <c r="V138" i="7"/>
  <c r="F139" i="7"/>
  <c r="G139" i="7"/>
  <c r="H139" i="7"/>
  <c r="I139" i="7"/>
  <c r="J139" i="7"/>
  <c r="K139" i="7"/>
  <c r="M139" i="7"/>
  <c r="N139" i="7"/>
  <c r="Q139" i="7"/>
  <c r="R139" i="7"/>
  <c r="S139" i="7"/>
  <c r="T139" i="7"/>
  <c r="U139" i="7"/>
  <c r="V139" i="7"/>
  <c r="F140" i="7"/>
  <c r="G140" i="7"/>
  <c r="H140" i="7"/>
  <c r="I140" i="7"/>
  <c r="J140" i="7"/>
  <c r="K140" i="7"/>
  <c r="M140" i="7"/>
  <c r="N140" i="7"/>
  <c r="Q140" i="7"/>
  <c r="R140" i="7"/>
  <c r="S140" i="7"/>
  <c r="T140" i="7"/>
  <c r="U140" i="7"/>
  <c r="V140" i="7"/>
  <c r="F141" i="7"/>
  <c r="G141" i="7"/>
  <c r="H141" i="7"/>
  <c r="I141" i="7"/>
  <c r="J141" i="7"/>
  <c r="K141" i="7"/>
  <c r="M141" i="7"/>
  <c r="N141" i="7"/>
  <c r="Q141" i="7"/>
  <c r="R141" i="7"/>
  <c r="S141" i="7"/>
  <c r="T141" i="7"/>
  <c r="U141" i="7"/>
  <c r="V141" i="7"/>
  <c r="F142" i="7"/>
  <c r="G142" i="7"/>
  <c r="H142" i="7"/>
  <c r="I142" i="7"/>
  <c r="J142" i="7"/>
  <c r="K142" i="7"/>
  <c r="M142" i="7"/>
  <c r="N142" i="7"/>
  <c r="Q142" i="7"/>
  <c r="R142" i="7"/>
  <c r="S142" i="7"/>
  <c r="T142" i="7"/>
  <c r="U142" i="7"/>
  <c r="V142" i="7"/>
  <c r="F143" i="7"/>
  <c r="G143" i="7"/>
  <c r="H143" i="7"/>
  <c r="I143" i="7"/>
  <c r="J143" i="7"/>
  <c r="K143" i="7"/>
  <c r="M143" i="7"/>
  <c r="N143" i="7"/>
  <c r="Q143" i="7"/>
  <c r="R143" i="7"/>
  <c r="S143" i="7"/>
  <c r="T143" i="7"/>
  <c r="U143" i="7"/>
  <c r="V143" i="7"/>
  <c r="F144" i="7"/>
  <c r="G144" i="7"/>
  <c r="H144" i="7"/>
  <c r="I144" i="7"/>
  <c r="J144" i="7"/>
  <c r="K144" i="7"/>
  <c r="M144" i="7"/>
  <c r="N144" i="7"/>
  <c r="Q144" i="7"/>
  <c r="R144" i="7"/>
  <c r="S144" i="7"/>
  <c r="T144" i="7"/>
  <c r="U144" i="7"/>
  <c r="V144" i="7"/>
  <c r="F145" i="7"/>
  <c r="G145" i="7"/>
  <c r="H145" i="7"/>
  <c r="I145" i="7"/>
  <c r="J145" i="7"/>
  <c r="K145" i="7"/>
  <c r="M145" i="7"/>
  <c r="N145" i="7"/>
  <c r="Q145" i="7"/>
  <c r="R145" i="7"/>
  <c r="S145" i="7"/>
  <c r="T145" i="7"/>
  <c r="U145" i="7"/>
  <c r="V145" i="7"/>
  <c r="F146" i="7"/>
  <c r="G146" i="7"/>
  <c r="H146" i="7"/>
  <c r="I146" i="7"/>
  <c r="J146" i="7"/>
  <c r="K146" i="7"/>
  <c r="M146" i="7"/>
  <c r="N146" i="7"/>
  <c r="Q146" i="7"/>
  <c r="R146" i="7"/>
  <c r="S146" i="7"/>
  <c r="T146" i="7"/>
  <c r="U146" i="7"/>
  <c r="V146" i="7"/>
  <c r="F147" i="7"/>
  <c r="G147" i="7"/>
  <c r="H147" i="7"/>
  <c r="I147" i="7"/>
  <c r="J147" i="7"/>
  <c r="K147" i="7"/>
  <c r="M147" i="7"/>
  <c r="N147" i="7"/>
  <c r="Q147" i="7"/>
  <c r="R147" i="7"/>
  <c r="S147" i="7"/>
  <c r="T147" i="7"/>
  <c r="U147" i="7"/>
  <c r="V147" i="7"/>
  <c r="F148" i="7"/>
  <c r="G148" i="7"/>
  <c r="H148" i="7"/>
  <c r="I148" i="7"/>
  <c r="J148" i="7"/>
  <c r="K148" i="7"/>
  <c r="M148" i="7"/>
  <c r="N148" i="7"/>
  <c r="Q148" i="7"/>
  <c r="R148" i="7"/>
  <c r="S148" i="7"/>
  <c r="T148" i="7"/>
  <c r="U148" i="7"/>
  <c r="V148" i="7"/>
  <c r="F149" i="7"/>
  <c r="G149" i="7"/>
  <c r="H149" i="7"/>
  <c r="I149" i="7"/>
  <c r="J149" i="7"/>
  <c r="K149" i="7"/>
  <c r="M149" i="7"/>
  <c r="N149" i="7"/>
  <c r="Q149" i="7"/>
  <c r="R149" i="7"/>
  <c r="S149" i="7"/>
  <c r="T149" i="7"/>
  <c r="U149" i="7"/>
  <c r="V149" i="7"/>
  <c r="F150" i="7"/>
  <c r="G150" i="7"/>
  <c r="H150" i="7"/>
  <c r="I150" i="7"/>
  <c r="J150" i="7"/>
  <c r="K150" i="7"/>
  <c r="M150" i="7"/>
  <c r="N150" i="7"/>
  <c r="Q150" i="7"/>
  <c r="R150" i="7"/>
  <c r="S150" i="7"/>
  <c r="T150" i="7"/>
  <c r="U150" i="7"/>
  <c r="V150" i="7"/>
  <c r="F151" i="7"/>
  <c r="G151" i="7"/>
  <c r="H151" i="7"/>
  <c r="I151" i="7"/>
  <c r="J151" i="7"/>
  <c r="K151" i="7"/>
  <c r="M151" i="7"/>
  <c r="N151" i="7"/>
  <c r="Q151" i="7"/>
  <c r="R151" i="7"/>
  <c r="S151" i="7"/>
  <c r="T151" i="7"/>
  <c r="U151" i="7"/>
  <c r="V151" i="7"/>
  <c r="F152" i="7"/>
  <c r="G152" i="7"/>
  <c r="H152" i="7"/>
  <c r="I152" i="7"/>
  <c r="J152" i="7"/>
  <c r="K152" i="7"/>
  <c r="M152" i="7"/>
  <c r="N152" i="7"/>
  <c r="Q152" i="7"/>
  <c r="R152" i="7"/>
  <c r="S152" i="7"/>
  <c r="T152" i="7"/>
  <c r="U152" i="7"/>
  <c r="V152" i="7"/>
  <c r="F153" i="7"/>
  <c r="G153" i="7"/>
  <c r="H153" i="7"/>
  <c r="I153" i="7"/>
  <c r="J153" i="7"/>
  <c r="K153" i="7"/>
  <c r="M153" i="7"/>
  <c r="N153" i="7"/>
  <c r="Q153" i="7"/>
  <c r="R153" i="7"/>
  <c r="S153" i="7"/>
  <c r="T153" i="7"/>
  <c r="U153" i="7"/>
  <c r="V153" i="7"/>
  <c r="F154" i="7"/>
  <c r="G154" i="7"/>
  <c r="H154" i="7"/>
  <c r="I154" i="7"/>
  <c r="J154" i="7"/>
  <c r="K154" i="7"/>
  <c r="M154" i="7"/>
  <c r="N154" i="7"/>
  <c r="Q154" i="7"/>
  <c r="R154" i="7"/>
  <c r="S154" i="7"/>
  <c r="T154" i="7"/>
  <c r="U154" i="7"/>
  <c r="V154" i="7"/>
  <c r="F155" i="7"/>
  <c r="G155" i="7"/>
  <c r="H155" i="7"/>
  <c r="I155" i="7"/>
  <c r="J155" i="7"/>
  <c r="K155" i="7"/>
  <c r="M155" i="7"/>
  <c r="N155" i="7"/>
  <c r="Q155" i="7"/>
  <c r="R155" i="7"/>
  <c r="S155" i="7"/>
  <c r="T155" i="7"/>
  <c r="U155" i="7"/>
  <c r="V155" i="7"/>
  <c r="B165" i="7"/>
  <c r="C165" i="7"/>
  <c r="D165" i="7"/>
  <c r="E165" i="7"/>
  <c r="F165" i="7"/>
  <c r="G165" i="7"/>
  <c r="H165" i="7"/>
  <c r="I165" i="7"/>
  <c r="M165" i="7"/>
  <c r="N165" i="7"/>
  <c r="O165" i="7"/>
  <c r="P165" i="7"/>
  <c r="Q165" i="7"/>
  <c r="R165" i="7"/>
  <c r="S165" i="7"/>
  <c r="T165" i="7"/>
  <c r="B1" i="9"/>
  <c r="M1" i="9"/>
  <c r="D4" i="9"/>
  <c r="E4" i="9"/>
  <c r="F4" i="9"/>
  <c r="G4" i="9"/>
  <c r="H4" i="9"/>
  <c r="I4" i="9"/>
  <c r="J4" i="9"/>
  <c r="K4" i="9"/>
  <c r="M4" i="9"/>
  <c r="N4" i="9"/>
  <c r="O4" i="9"/>
  <c r="P4" i="9"/>
  <c r="Q4" i="9"/>
  <c r="R4" i="9"/>
  <c r="S4" i="9"/>
  <c r="T4" i="9"/>
  <c r="U4" i="9"/>
  <c r="V4" i="9"/>
  <c r="X4" i="9"/>
  <c r="Y4" i="9"/>
  <c r="Z4" i="9"/>
  <c r="AA4" i="9"/>
  <c r="AB4" i="9"/>
  <c r="AC4" i="9"/>
  <c r="AD4" i="9"/>
  <c r="AE4" i="9"/>
  <c r="D5" i="9"/>
  <c r="E5" i="9"/>
  <c r="F5" i="9"/>
  <c r="G5" i="9"/>
  <c r="H5" i="9"/>
  <c r="I5" i="9"/>
  <c r="J5" i="9"/>
  <c r="K5" i="9"/>
  <c r="M5" i="9"/>
  <c r="N5" i="9"/>
  <c r="O5" i="9"/>
  <c r="P5" i="9"/>
  <c r="Q5" i="9"/>
  <c r="R5" i="9"/>
  <c r="S5" i="9"/>
  <c r="T5" i="9"/>
  <c r="U5" i="9"/>
  <c r="V5" i="9"/>
  <c r="X5" i="9"/>
  <c r="Y5" i="9"/>
  <c r="Z5" i="9"/>
  <c r="AA5" i="9"/>
  <c r="AB5" i="9"/>
  <c r="AC5" i="9"/>
  <c r="AD5" i="9"/>
  <c r="AE5" i="9"/>
  <c r="D6" i="9"/>
  <c r="E6" i="9"/>
  <c r="F6" i="9"/>
  <c r="G6" i="9"/>
  <c r="H6" i="9"/>
  <c r="I6" i="9"/>
  <c r="J6" i="9"/>
  <c r="K6" i="9"/>
  <c r="M6" i="9"/>
  <c r="N6" i="9"/>
  <c r="O6" i="9"/>
  <c r="P6" i="9"/>
  <c r="Q6" i="9"/>
  <c r="R6" i="9"/>
  <c r="S6" i="9"/>
  <c r="T6" i="9"/>
  <c r="U6" i="9"/>
  <c r="V6" i="9"/>
  <c r="X6" i="9"/>
  <c r="Y6" i="9"/>
  <c r="Z6" i="9"/>
  <c r="AA6" i="9"/>
  <c r="AB6" i="9"/>
  <c r="AC6" i="9"/>
  <c r="AD6" i="9"/>
  <c r="AE6" i="9"/>
  <c r="D7" i="9"/>
  <c r="E7" i="9"/>
  <c r="F7" i="9"/>
  <c r="G7" i="9"/>
  <c r="H7" i="9"/>
  <c r="I7" i="9"/>
  <c r="J7" i="9"/>
  <c r="K7" i="9"/>
  <c r="M7" i="9"/>
  <c r="N7" i="9"/>
  <c r="O7" i="9"/>
  <c r="P7" i="9"/>
  <c r="Q7" i="9"/>
  <c r="R7" i="9"/>
  <c r="S7" i="9"/>
  <c r="T7" i="9"/>
  <c r="U7" i="9"/>
  <c r="V7" i="9"/>
  <c r="X7" i="9"/>
  <c r="Y7" i="9"/>
  <c r="Z7" i="9"/>
  <c r="AA7" i="9"/>
  <c r="AB7" i="9"/>
  <c r="AC7" i="9"/>
  <c r="AD7" i="9"/>
  <c r="AE7" i="9"/>
  <c r="D8" i="9"/>
  <c r="E8" i="9"/>
  <c r="F8" i="9"/>
  <c r="G8" i="9"/>
  <c r="H8" i="9"/>
  <c r="I8" i="9"/>
  <c r="J8" i="9"/>
  <c r="K8" i="9"/>
  <c r="M8" i="9"/>
  <c r="N8" i="9"/>
  <c r="O8" i="9"/>
  <c r="P8" i="9"/>
  <c r="Q8" i="9"/>
  <c r="R8" i="9"/>
  <c r="S8" i="9"/>
  <c r="T8" i="9"/>
  <c r="U8" i="9"/>
  <c r="V8" i="9"/>
  <c r="X8" i="9"/>
  <c r="Y8" i="9"/>
  <c r="Z8" i="9"/>
  <c r="AA8" i="9"/>
  <c r="AB8" i="9"/>
  <c r="AC8" i="9"/>
  <c r="AD8" i="9"/>
  <c r="AE8" i="9"/>
  <c r="D9" i="9"/>
  <c r="E9" i="9"/>
  <c r="F9" i="9"/>
  <c r="G9" i="9"/>
  <c r="H9" i="9"/>
  <c r="I9" i="9"/>
  <c r="J9" i="9"/>
  <c r="K9" i="9"/>
  <c r="M9" i="9"/>
  <c r="N9" i="9"/>
  <c r="O9" i="9"/>
  <c r="P9" i="9"/>
  <c r="Q9" i="9"/>
  <c r="R9" i="9"/>
  <c r="S9" i="9"/>
  <c r="T9" i="9"/>
  <c r="U9" i="9"/>
  <c r="V9" i="9"/>
  <c r="X9" i="9"/>
  <c r="Y9" i="9"/>
  <c r="Z9" i="9"/>
  <c r="AA9" i="9"/>
  <c r="AB9" i="9"/>
  <c r="AC9" i="9"/>
  <c r="AD9" i="9"/>
  <c r="AE9" i="9"/>
  <c r="D10" i="9"/>
  <c r="E10" i="9"/>
  <c r="F10" i="9"/>
  <c r="G10" i="9"/>
  <c r="H10" i="9"/>
  <c r="I10" i="9"/>
  <c r="J10" i="9"/>
  <c r="K10" i="9"/>
  <c r="M10" i="9"/>
  <c r="N10" i="9"/>
  <c r="O10" i="9"/>
  <c r="P10" i="9"/>
  <c r="Q10" i="9"/>
  <c r="R10" i="9"/>
  <c r="S10" i="9"/>
  <c r="T10" i="9"/>
  <c r="U10" i="9"/>
  <c r="V10" i="9"/>
  <c r="X10" i="9"/>
  <c r="Y10" i="9"/>
  <c r="Z10" i="9"/>
  <c r="AA10" i="9"/>
  <c r="AB10" i="9"/>
  <c r="AC10" i="9"/>
  <c r="AD10" i="9"/>
  <c r="AE10" i="9"/>
  <c r="D11" i="9"/>
  <c r="E11" i="9"/>
  <c r="F11" i="9"/>
  <c r="G11" i="9"/>
  <c r="H11" i="9"/>
  <c r="I11" i="9"/>
  <c r="J11" i="9"/>
  <c r="K11" i="9"/>
  <c r="M11" i="9"/>
  <c r="N11" i="9"/>
  <c r="O11" i="9"/>
  <c r="P11" i="9"/>
  <c r="Q11" i="9"/>
  <c r="R11" i="9"/>
  <c r="S11" i="9"/>
  <c r="T11" i="9"/>
  <c r="U11" i="9"/>
  <c r="V11" i="9"/>
  <c r="X11" i="9"/>
  <c r="Y11" i="9"/>
  <c r="Z11" i="9"/>
  <c r="AA11" i="9"/>
  <c r="AB11" i="9"/>
  <c r="AC11" i="9"/>
  <c r="AD11" i="9"/>
  <c r="AE11" i="9"/>
  <c r="D12" i="9"/>
  <c r="E12" i="9"/>
  <c r="F12" i="9"/>
  <c r="G12" i="9"/>
  <c r="H12" i="9"/>
  <c r="I12" i="9"/>
  <c r="J12" i="9"/>
  <c r="K12" i="9"/>
  <c r="M12" i="9"/>
  <c r="N12" i="9"/>
  <c r="O12" i="9"/>
  <c r="P12" i="9"/>
  <c r="Q12" i="9"/>
  <c r="R12" i="9"/>
  <c r="S12" i="9"/>
  <c r="T12" i="9"/>
  <c r="U12" i="9"/>
  <c r="V12" i="9"/>
  <c r="X12" i="9"/>
  <c r="Y12" i="9"/>
  <c r="Z12" i="9"/>
  <c r="AA12" i="9"/>
  <c r="AB12" i="9"/>
  <c r="AC12" i="9"/>
  <c r="AD12" i="9"/>
  <c r="AE12" i="9"/>
  <c r="D13" i="9"/>
  <c r="E13" i="9"/>
  <c r="F13" i="9"/>
  <c r="G13" i="9"/>
  <c r="H13" i="9"/>
  <c r="I13" i="9"/>
  <c r="J13" i="9"/>
  <c r="K13" i="9"/>
  <c r="M13" i="9"/>
  <c r="N13" i="9"/>
  <c r="O13" i="9"/>
  <c r="P13" i="9"/>
  <c r="Q13" i="9"/>
  <c r="R13" i="9"/>
  <c r="S13" i="9"/>
  <c r="T13" i="9"/>
  <c r="U13" i="9"/>
  <c r="V13" i="9"/>
  <c r="X13" i="9"/>
  <c r="Y13" i="9"/>
  <c r="Z13" i="9"/>
  <c r="AA13" i="9"/>
  <c r="AB13" i="9"/>
  <c r="AC13" i="9"/>
  <c r="AD13" i="9"/>
  <c r="AE13" i="9"/>
  <c r="D14" i="9"/>
  <c r="E14" i="9"/>
  <c r="F14" i="9"/>
  <c r="G14" i="9"/>
  <c r="H14" i="9"/>
  <c r="I14" i="9"/>
  <c r="J14" i="9"/>
  <c r="K14" i="9"/>
  <c r="M14" i="9"/>
  <c r="N14" i="9"/>
  <c r="O14" i="9"/>
  <c r="P14" i="9"/>
  <c r="Q14" i="9"/>
  <c r="R14" i="9"/>
  <c r="S14" i="9"/>
  <c r="T14" i="9"/>
  <c r="U14" i="9"/>
  <c r="V14" i="9"/>
  <c r="X14" i="9"/>
  <c r="Y14" i="9"/>
  <c r="Z14" i="9"/>
  <c r="AA14" i="9"/>
  <c r="AB14" i="9"/>
  <c r="AC14" i="9"/>
  <c r="AD14" i="9"/>
  <c r="AE14" i="9"/>
  <c r="D15" i="9"/>
  <c r="E15" i="9"/>
  <c r="F15" i="9"/>
  <c r="G15" i="9"/>
  <c r="H15" i="9"/>
  <c r="I15" i="9"/>
  <c r="J15" i="9"/>
  <c r="K15" i="9"/>
  <c r="M15" i="9"/>
  <c r="N15" i="9"/>
  <c r="O15" i="9"/>
  <c r="P15" i="9"/>
  <c r="Q15" i="9"/>
  <c r="R15" i="9"/>
  <c r="S15" i="9"/>
  <c r="T15" i="9"/>
  <c r="U15" i="9"/>
  <c r="V15" i="9"/>
  <c r="X15" i="9"/>
  <c r="Y15" i="9"/>
  <c r="AA15" i="9"/>
  <c r="AB15" i="9"/>
  <c r="AC15" i="9"/>
  <c r="AE15" i="9"/>
  <c r="D16" i="9"/>
  <c r="E16" i="9"/>
  <c r="F16" i="9"/>
  <c r="G16" i="9"/>
  <c r="H16" i="9"/>
  <c r="I16" i="9"/>
  <c r="J16" i="9"/>
  <c r="K16" i="9"/>
  <c r="M16" i="9"/>
  <c r="N16" i="9"/>
  <c r="O16" i="9"/>
  <c r="P16" i="9"/>
  <c r="Q16" i="9"/>
  <c r="R16" i="9"/>
  <c r="S16" i="9"/>
  <c r="T16" i="9"/>
  <c r="U16" i="9"/>
  <c r="V16" i="9"/>
  <c r="X16" i="9"/>
  <c r="Y16" i="9"/>
  <c r="AA16" i="9"/>
  <c r="AB16" i="9"/>
  <c r="AC16" i="9"/>
  <c r="AE16" i="9"/>
  <c r="D17" i="9"/>
  <c r="E17" i="9"/>
  <c r="F17" i="9"/>
  <c r="G17" i="9"/>
  <c r="H17" i="9"/>
  <c r="I17" i="9"/>
  <c r="J17" i="9"/>
  <c r="K17" i="9"/>
  <c r="M17" i="9"/>
  <c r="N17" i="9"/>
  <c r="O17" i="9"/>
  <c r="P17" i="9"/>
  <c r="Q17" i="9"/>
  <c r="R17" i="9"/>
  <c r="S17" i="9"/>
  <c r="T17" i="9"/>
  <c r="U17" i="9"/>
  <c r="V17" i="9"/>
  <c r="X17" i="9"/>
  <c r="Y17" i="9"/>
  <c r="AA17" i="9"/>
  <c r="AB17" i="9"/>
  <c r="AC17" i="9"/>
  <c r="AE17" i="9"/>
  <c r="D18" i="9"/>
  <c r="E18" i="9"/>
  <c r="F18" i="9"/>
  <c r="G18" i="9"/>
  <c r="H18" i="9"/>
  <c r="I18" i="9"/>
  <c r="J18" i="9"/>
  <c r="K18" i="9"/>
  <c r="M18" i="9"/>
  <c r="N18" i="9"/>
  <c r="O18" i="9"/>
  <c r="P18" i="9"/>
  <c r="Q18" i="9"/>
  <c r="R18" i="9"/>
  <c r="S18" i="9"/>
  <c r="T18" i="9"/>
  <c r="U18" i="9"/>
  <c r="V18" i="9"/>
  <c r="X18" i="9"/>
  <c r="Y18" i="9"/>
  <c r="AA18" i="9"/>
  <c r="AB18" i="9"/>
  <c r="AC18" i="9"/>
  <c r="AE18" i="9"/>
  <c r="D19" i="9"/>
  <c r="E19" i="9"/>
  <c r="F19" i="9"/>
  <c r="G19" i="9"/>
  <c r="H19" i="9"/>
  <c r="I19" i="9"/>
  <c r="J19" i="9"/>
  <c r="K19" i="9"/>
  <c r="M19" i="9"/>
  <c r="N19" i="9"/>
  <c r="O19" i="9"/>
  <c r="P19" i="9"/>
  <c r="Q19" i="9"/>
  <c r="R19" i="9"/>
  <c r="S19" i="9"/>
  <c r="T19" i="9"/>
  <c r="U19" i="9"/>
  <c r="V19" i="9"/>
  <c r="X19" i="9"/>
  <c r="Y19" i="9"/>
  <c r="AA19" i="9"/>
  <c r="AB19" i="9"/>
  <c r="AC19" i="9"/>
  <c r="AE19" i="9"/>
  <c r="D20" i="9"/>
  <c r="E20" i="9"/>
  <c r="F20" i="9"/>
  <c r="G20" i="9"/>
  <c r="H20" i="9"/>
  <c r="I20" i="9"/>
  <c r="J20" i="9"/>
  <c r="K20" i="9"/>
  <c r="M20" i="9"/>
  <c r="N20" i="9"/>
  <c r="O20" i="9"/>
  <c r="P20" i="9"/>
  <c r="Q20" i="9"/>
  <c r="R20" i="9"/>
  <c r="S20" i="9"/>
  <c r="T20" i="9"/>
  <c r="U20" i="9"/>
  <c r="V20" i="9"/>
  <c r="X20" i="9"/>
  <c r="Y20" i="9"/>
  <c r="AA20" i="9"/>
  <c r="AB20" i="9"/>
  <c r="AC20" i="9"/>
  <c r="AE20" i="9"/>
  <c r="D21" i="9"/>
  <c r="E21" i="9"/>
  <c r="F21" i="9"/>
  <c r="G21" i="9"/>
  <c r="H21" i="9"/>
  <c r="I21" i="9"/>
  <c r="J21" i="9"/>
  <c r="K21" i="9"/>
  <c r="M21" i="9"/>
  <c r="N21" i="9"/>
  <c r="O21" i="9"/>
  <c r="P21" i="9"/>
  <c r="Q21" i="9"/>
  <c r="R21" i="9"/>
  <c r="S21" i="9"/>
  <c r="T21" i="9"/>
  <c r="U21" i="9"/>
  <c r="V21" i="9"/>
  <c r="X21" i="9"/>
  <c r="Y21" i="9"/>
  <c r="AA21" i="9"/>
  <c r="AB21" i="9"/>
  <c r="AC21" i="9"/>
  <c r="AE21" i="9"/>
  <c r="D22" i="9"/>
  <c r="E22" i="9"/>
  <c r="F22" i="9"/>
  <c r="G22" i="9"/>
  <c r="H22" i="9"/>
  <c r="I22" i="9"/>
  <c r="J22" i="9"/>
  <c r="K22" i="9"/>
  <c r="M22" i="9"/>
  <c r="N22" i="9"/>
  <c r="O22" i="9"/>
  <c r="P22" i="9"/>
  <c r="Q22" i="9"/>
  <c r="R22" i="9"/>
  <c r="S22" i="9"/>
  <c r="T22" i="9"/>
  <c r="U22" i="9"/>
  <c r="V22" i="9"/>
  <c r="X22" i="9"/>
  <c r="Y22" i="9"/>
  <c r="AA22" i="9"/>
  <c r="AB22" i="9"/>
  <c r="AC22" i="9"/>
  <c r="AE22" i="9"/>
  <c r="D23" i="9"/>
  <c r="E23" i="9"/>
  <c r="F23" i="9"/>
  <c r="G23" i="9"/>
  <c r="H23" i="9"/>
  <c r="I23" i="9"/>
  <c r="J23" i="9"/>
  <c r="K23" i="9"/>
  <c r="M23" i="9"/>
  <c r="N23" i="9"/>
  <c r="O23" i="9"/>
  <c r="P23" i="9"/>
  <c r="Q23" i="9"/>
  <c r="R23" i="9"/>
  <c r="S23" i="9"/>
  <c r="T23" i="9"/>
  <c r="U23" i="9"/>
  <c r="V23" i="9"/>
  <c r="X23" i="9"/>
  <c r="Y23" i="9"/>
  <c r="AA23" i="9"/>
  <c r="AB23" i="9"/>
  <c r="AC23" i="9"/>
  <c r="AE23" i="9"/>
  <c r="D24" i="9"/>
  <c r="E24" i="9"/>
  <c r="F24" i="9"/>
  <c r="G24" i="9"/>
  <c r="H24" i="9"/>
  <c r="I24" i="9"/>
  <c r="J24" i="9"/>
  <c r="K24" i="9"/>
  <c r="M24" i="9"/>
  <c r="N24" i="9"/>
  <c r="O24" i="9"/>
  <c r="P24" i="9"/>
  <c r="Q24" i="9"/>
  <c r="R24" i="9"/>
  <c r="S24" i="9"/>
  <c r="T24" i="9"/>
  <c r="U24" i="9"/>
  <c r="V24" i="9"/>
  <c r="X24" i="9"/>
  <c r="Y24" i="9"/>
  <c r="AA24" i="9"/>
  <c r="AB24" i="9"/>
  <c r="AC24" i="9"/>
  <c r="AE24" i="9"/>
  <c r="D25" i="9"/>
  <c r="E25" i="9"/>
  <c r="F25" i="9"/>
  <c r="G25" i="9"/>
  <c r="H25" i="9"/>
  <c r="I25" i="9"/>
  <c r="J25" i="9"/>
  <c r="K25" i="9"/>
  <c r="M25" i="9"/>
  <c r="N25" i="9"/>
  <c r="O25" i="9"/>
  <c r="P25" i="9"/>
  <c r="Q25" i="9"/>
  <c r="R25" i="9"/>
  <c r="S25" i="9"/>
  <c r="T25" i="9"/>
  <c r="U25" i="9"/>
  <c r="V25" i="9"/>
  <c r="X25" i="9"/>
  <c r="Y25" i="9"/>
  <c r="AA25" i="9"/>
  <c r="AB25" i="9"/>
  <c r="AC25" i="9"/>
  <c r="AE25" i="9"/>
  <c r="D26" i="9"/>
  <c r="E26" i="9"/>
  <c r="F26" i="9"/>
  <c r="G26" i="9"/>
  <c r="H26" i="9"/>
  <c r="I26" i="9"/>
  <c r="J26" i="9"/>
  <c r="K26" i="9"/>
  <c r="M26" i="9"/>
  <c r="N26" i="9"/>
  <c r="O26" i="9"/>
  <c r="P26" i="9"/>
  <c r="Q26" i="9"/>
  <c r="R26" i="9"/>
  <c r="S26" i="9"/>
  <c r="T26" i="9"/>
  <c r="U26" i="9"/>
  <c r="V26" i="9"/>
  <c r="X26" i="9"/>
  <c r="Y26" i="9"/>
  <c r="AA26" i="9"/>
  <c r="AB26" i="9"/>
  <c r="AC26" i="9"/>
  <c r="AE26" i="9"/>
  <c r="D27" i="9"/>
  <c r="E27" i="9"/>
  <c r="F27" i="9"/>
  <c r="G27" i="9"/>
  <c r="H27" i="9"/>
  <c r="I27" i="9"/>
  <c r="J27" i="9"/>
  <c r="K27" i="9"/>
  <c r="M27" i="9"/>
  <c r="N27" i="9"/>
  <c r="O27" i="9"/>
  <c r="P27" i="9"/>
  <c r="Q27" i="9"/>
  <c r="R27" i="9"/>
  <c r="S27" i="9"/>
  <c r="T27" i="9"/>
  <c r="U27" i="9"/>
  <c r="V27" i="9"/>
  <c r="X27" i="9"/>
  <c r="Y27" i="9"/>
  <c r="AA27" i="9"/>
  <c r="AB27" i="9"/>
  <c r="AC27" i="9"/>
  <c r="AE27" i="9"/>
  <c r="D28" i="9"/>
  <c r="E28" i="9"/>
  <c r="F28" i="9"/>
  <c r="G28" i="9"/>
  <c r="H28" i="9"/>
  <c r="I28" i="9"/>
  <c r="J28" i="9"/>
  <c r="K28" i="9"/>
  <c r="M28" i="9"/>
  <c r="N28" i="9"/>
  <c r="O28" i="9"/>
  <c r="P28" i="9"/>
  <c r="Q28" i="9"/>
  <c r="R28" i="9"/>
  <c r="S28" i="9"/>
  <c r="T28" i="9"/>
  <c r="U28" i="9"/>
  <c r="V28" i="9"/>
  <c r="X28" i="9"/>
  <c r="Y28" i="9"/>
  <c r="AA28" i="9"/>
  <c r="AB28" i="9"/>
  <c r="AC28" i="9"/>
  <c r="AE28" i="9"/>
  <c r="D29" i="9"/>
  <c r="E29" i="9"/>
  <c r="F29" i="9"/>
  <c r="G29" i="9"/>
  <c r="H29" i="9"/>
  <c r="I29" i="9"/>
  <c r="J29" i="9"/>
  <c r="K29" i="9"/>
  <c r="M29" i="9"/>
  <c r="N29" i="9"/>
  <c r="O29" i="9"/>
  <c r="P29" i="9"/>
  <c r="Q29" i="9"/>
  <c r="R29" i="9"/>
  <c r="S29" i="9"/>
  <c r="T29" i="9"/>
  <c r="U29" i="9"/>
  <c r="V29" i="9"/>
  <c r="X29" i="9"/>
  <c r="Y29" i="9"/>
  <c r="AA29" i="9"/>
  <c r="AB29" i="9"/>
  <c r="AC29" i="9"/>
  <c r="AE29" i="9"/>
  <c r="D30" i="9"/>
  <c r="E30" i="9"/>
  <c r="F30" i="9"/>
  <c r="G30" i="9"/>
  <c r="H30" i="9"/>
  <c r="I30" i="9"/>
  <c r="J30" i="9"/>
  <c r="K30" i="9"/>
  <c r="M30" i="9"/>
  <c r="N30" i="9"/>
  <c r="O30" i="9"/>
  <c r="P30" i="9"/>
  <c r="Q30" i="9"/>
  <c r="R30" i="9"/>
  <c r="S30" i="9"/>
  <c r="T30" i="9"/>
  <c r="U30" i="9"/>
  <c r="V30" i="9"/>
  <c r="X30" i="9"/>
  <c r="Y30" i="9"/>
  <c r="AA30" i="9"/>
  <c r="AB30" i="9"/>
  <c r="AC30" i="9"/>
  <c r="AE30" i="9"/>
  <c r="D31" i="9"/>
  <c r="E31" i="9"/>
  <c r="F31" i="9"/>
  <c r="G31" i="9"/>
  <c r="H31" i="9"/>
  <c r="I31" i="9"/>
  <c r="J31" i="9"/>
  <c r="K31" i="9"/>
  <c r="M31" i="9"/>
  <c r="N31" i="9"/>
  <c r="O31" i="9"/>
  <c r="P31" i="9"/>
  <c r="Q31" i="9"/>
  <c r="R31" i="9"/>
  <c r="S31" i="9"/>
  <c r="T31" i="9"/>
  <c r="U31" i="9"/>
  <c r="V31" i="9"/>
  <c r="X31" i="9"/>
  <c r="Y31" i="9"/>
  <c r="AA31" i="9"/>
  <c r="AB31" i="9"/>
  <c r="AC31" i="9"/>
  <c r="AE31" i="9"/>
  <c r="D32" i="9"/>
  <c r="E32" i="9"/>
  <c r="F32" i="9"/>
  <c r="G32" i="9"/>
  <c r="H32" i="9"/>
  <c r="I32" i="9"/>
  <c r="J32" i="9"/>
  <c r="K32" i="9"/>
  <c r="M32" i="9"/>
  <c r="N32" i="9"/>
  <c r="O32" i="9"/>
  <c r="P32" i="9"/>
  <c r="Q32" i="9"/>
  <c r="R32" i="9"/>
  <c r="S32" i="9"/>
  <c r="T32" i="9"/>
  <c r="U32" i="9"/>
  <c r="V32" i="9"/>
  <c r="X32" i="9"/>
  <c r="Y32" i="9"/>
  <c r="AA32" i="9"/>
  <c r="AB32" i="9"/>
  <c r="AC32" i="9"/>
  <c r="AE32" i="9"/>
  <c r="B34" i="9"/>
  <c r="C34" i="9"/>
  <c r="D34" i="9"/>
  <c r="E34" i="9"/>
  <c r="F34" i="9"/>
  <c r="G34" i="9"/>
  <c r="H34" i="9"/>
  <c r="I34" i="9"/>
  <c r="M34" i="9"/>
  <c r="N34" i="9"/>
  <c r="O34" i="9"/>
  <c r="P34" i="9"/>
  <c r="Q34" i="9"/>
  <c r="R34" i="9"/>
  <c r="S34" i="9"/>
  <c r="T34" i="9"/>
  <c r="B1" i="5"/>
  <c r="K1" i="5"/>
  <c r="D4" i="5"/>
  <c r="E4" i="5"/>
  <c r="F4" i="5"/>
  <c r="G4" i="5"/>
  <c r="H4" i="5"/>
  <c r="I4" i="5"/>
  <c r="M4" i="5"/>
  <c r="N4" i="5"/>
  <c r="O4" i="5"/>
  <c r="P4" i="5"/>
  <c r="Q4" i="5"/>
  <c r="R4" i="5"/>
  <c r="T4" i="5"/>
  <c r="U4" i="5"/>
  <c r="V4" i="5"/>
  <c r="W4" i="5"/>
  <c r="X4" i="5"/>
  <c r="Y4" i="5"/>
  <c r="Z4" i="5"/>
  <c r="AA4" i="5"/>
  <c r="AD4" i="5"/>
  <c r="AE4" i="5"/>
  <c r="D5" i="5"/>
  <c r="E5" i="5"/>
  <c r="F5" i="5"/>
  <c r="G5" i="5"/>
  <c r="H5" i="5"/>
  <c r="I5" i="5"/>
  <c r="M5" i="5"/>
  <c r="N5" i="5"/>
  <c r="O5" i="5"/>
  <c r="P5" i="5"/>
  <c r="Q5" i="5"/>
  <c r="R5" i="5"/>
  <c r="T5" i="5"/>
  <c r="U5" i="5"/>
  <c r="V5" i="5"/>
  <c r="W5" i="5"/>
  <c r="X5" i="5"/>
  <c r="Y5" i="5"/>
  <c r="Z5" i="5"/>
  <c r="AA5" i="5"/>
  <c r="AD5" i="5"/>
  <c r="AE5" i="5"/>
  <c r="D6" i="5"/>
  <c r="E6" i="5"/>
  <c r="F6" i="5"/>
  <c r="G6" i="5"/>
  <c r="H6" i="5"/>
  <c r="I6" i="5"/>
  <c r="M6" i="5"/>
  <c r="N6" i="5"/>
  <c r="O6" i="5"/>
  <c r="P6" i="5"/>
  <c r="Q6" i="5"/>
  <c r="R6" i="5"/>
  <c r="T6" i="5"/>
  <c r="U6" i="5"/>
  <c r="V6" i="5"/>
  <c r="W6" i="5"/>
  <c r="X6" i="5"/>
  <c r="Y6" i="5"/>
  <c r="Z6" i="5"/>
  <c r="AA6" i="5"/>
  <c r="AD6" i="5"/>
  <c r="AE6" i="5"/>
  <c r="D7" i="5"/>
  <c r="E7" i="5"/>
  <c r="F7" i="5"/>
  <c r="G7" i="5"/>
  <c r="H7" i="5"/>
  <c r="I7" i="5"/>
  <c r="M7" i="5"/>
  <c r="N7" i="5"/>
  <c r="O7" i="5"/>
  <c r="P7" i="5"/>
  <c r="Q7" i="5"/>
  <c r="R7" i="5"/>
  <c r="T7" i="5"/>
  <c r="U7" i="5"/>
  <c r="V7" i="5"/>
  <c r="W7" i="5"/>
  <c r="X7" i="5"/>
  <c r="Y7" i="5"/>
  <c r="Z7" i="5"/>
  <c r="AA7" i="5"/>
  <c r="AD7" i="5"/>
  <c r="AE7" i="5"/>
  <c r="D8" i="5"/>
  <c r="E8" i="5"/>
  <c r="F8" i="5"/>
  <c r="G8" i="5"/>
  <c r="H8" i="5"/>
  <c r="I8" i="5"/>
  <c r="M8" i="5"/>
  <c r="N8" i="5"/>
  <c r="O8" i="5"/>
  <c r="P8" i="5"/>
  <c r="Q8" i="5"/>
  <c r="R8" i="5"/>
  <c r="T8" i="5"/>
  <c r="U8" i="5"/>
  <c r="V8" i="5"/>
  <c r="W8" i="5"/>
  <c r="X8" i="5"/>
  <c r="Y8" i="5"/>
  <c r="Z8" i="5"/>
  <c r="AA8" i="5"/>
  <c r="AD8" i="5"/>
  <c r="AE8" i="5"/>
  <c r="D9" i="5"/>
  <c r="E9" i="5"/>
  <c r="F9" i="5"/>
  <c r="G9" i="5"/>
  <c r="H9" i="5"/>
  <c r="I9" i="5"/>
  <c r="M9" i="5"/>
  <c r="N9" i="5"/>
  <c r="O9" i="5"/>
  <c r="P9" i="5"/>
  <c r="Q9" i="5"/>
  <c r="R9" i="5"/>
  <c r="T9" i="5"/>
  <c r="U9" i="5"/>
  <c r="V9" i="5"/>
  <c r="W9" i="5"/>
  <c r="X9" i="5"/>
  <c r="Y9" i="5"/>
  <c r="Z9" i="5"/>
  <c r="AA9" i="5"/>
  <c r="AD9" i="5"/>
  <c r="AE9" i="5"/>
  <c r="D10" i="5"/>
  <c r="E10" i="5"/>
  <c r="F10" i="5"/>
  <c r="G10" i="5"/>
  <c r="H10" i="5"/>
  <c r="I10" i="5"/>
  <c r="M10" i="5"/>
  <c r="N10" i="5"/>
  <c r="O10" i="5"/>
  <c r="P10" i="5"/>
  <c r="Q10" i="5"/>
  <c r="R10" i="5"/>
  <c r="T10" i="5"/>
  <c r="U10" i="5"/>
  <c r="V10" i="5"/>
  <c r="W10" i="5"/>
  <c r="X10" i="5"/>
  <c r="Y10" i="5"/>
  <c r="Z10" i="5"/>
  <c r="AA10" i="5"/>
  <c r="AD10" i="5"/>
  <c r="AE10" i="5"/>
  <c r="D11" i="5"/>
  <c r="E11" i="5"/>
  <c r="F11" i="5"/>
  <c r="G11" i="5"/>
  <c r="H11" i="5"/>
  <c r="I11" i="5"/>
  <c r="M11" i="5"/>
  <c r="N11" i="5"/>
  <c r="O11" i="5"/>
  <c r="P11" i="5"/>
  <c r="Q11" i="5"/>
  <c r="R11" i="5"/>
  <c r="T11" i="5"/>
  <c r="U11" i="5"/>
  <c r="V11" i="5"/>
  <c r="W11" i="5"/>
  <c r="X11" i="5"/>
  <c r="Y11" i="5"/>
  <c r="Z11" i="5"/>
  <c r="AA11" i="5"/>
  <c r="AD11" i="5"/>
  <c r="AE11" i="5"/>
  <c r="D12" i="5"/>
  <c r="E12" i="5"/>
  <c r="F12" i="5"/>
  <c r="G12" i="5"/>
  <c r="H12" i="5"/>
  <c r="I12" i="5"/>
  <c r="M12" i="5"/>
  <c r="N12" i="5"/>
  <c r="O12" i="5"/>
  <c r="P12" i="5"/>
  <c r="Q12" i="5"/>
  <c r="R12" i="5"/>
  <c r="T12" i="5"/>
  <c r="U12" i="5"/>
  <c r="V12" i="5"/>
  <c r="W12" i="5"/>
  <c r="X12" i="5"/>
  <c r="Y12" i="5"/>
  <c r="Z12" i="5"/>
  <c r="AA12" i="5"/>
  <c r="AD12" i="5"/>
  <c r="AE12" i="5"/>
  <c r="D13" i="5"/>
  <c r="E13" i="5"/>
  <c r="F13" i="5"/>
  <c r="G13" i="5"/>
  <c r="H13" i="5"/>
  <c r="I13" i="5"/>
  <c r="M13" i="5"/>
  <c r="N13" i="5"/>
  <c r="O13" i="5"/>
  <c r="P13" i="5"/>
  <c r="Q13" i="5"/>
  <c r="R13" i="5"/>
  <c r="T13" i="5"/>
  <c r="U13" i="5"/>
  <c r="V13" i="5"/>
  <c r="W13" i="5"/>
  <c r="X13" i="5"/>
  <c r="Y13" i="5"/>
  <c r="Z13" i="5"/>
  <c r="AA13" i="5"/>
  <c r="AD13" i="5"/>
  <c r="AE13" i="5"/>
  <c r="D14" i="5"/>
  <c r="E14" i="5"/>
  <c r="F14" i="5"/>
  <c r="G14" i="5"/>
  <c r="H14" i="5"/>
  <c r="I14" i="5"/>
  <c r="M14" i="5"/>
  <c r="N14" i="5"/>
  <c r="O14" i="5"/>
  <c r="P14" i="5"/>
  <c r="Q14" i="5"/>
  <c r="R14" i="5"/>
  <c r="T14" i="5"/>
  <c r="U14" i="5"/>
  <c r="V14" i="5"/>
  <c r="W14" i="5"/>
  <c r="X14" i="5"/>
  <c r="Y14" i="5"/>
  <c r="Z14" i="5"/>
  <c r="AA14" i="5"/>
  <c r="AD14" i="5"/>
  <c r="AE14" i="5"/>
  <c r="D15" i="5"/>
  <c r="E15" i="5"/>
  <c r="F15" i="5"/>
  <c r="G15" i="5"/>
  <c r="H15" i="5"/>
  <c r="I15" i="5"/>
  <c r="M15" i="5"/>
  <c r="N15" i="5"/>
  <c r="O15" i="5"/>
  <c r="P15" i="5"/>
  <c r="Q15" i="5"/>
  <c r="R15" i="5"/>
  <c r="T15" i="5"/>
  <c r="U15" i="5"/>
  <c r="V15" i="5"/>
  <c r="W15" i="5"/>
  <c r="X15" i="5"/>
  <c r="Y15" i="5"/>
  <c r="Z15" i="5"/>
  <c r="AA15" i="5"/>
  <c r="AD15" i="5"/>
  <c r="AE15" i="5"/>
  <c r="D16" i="5"/>
  <c r="E16" i="5"/>
  <c r="F16" i="5"/>
  <c r="G16" i="5"/>
  <c r="H16" i="5"/>
  <c r="I16" i="5"/>
  <c r="M16" i="5"/>
  <c r="N16" i="5"/>
  <c r="O16" i="5"/>
  <c r="P16" i="5"/>
  <c r="Q16" i="5"/>
  <c r="R16" i="5"/>
  <c r="T16" i="5"/>
  <c r="U16" i="5"/>
  <c r="V16" i="5"/>
  <c r="W16" i="5"/>
  <c r="X16" i="5"/>
  <c r="Y16" i="5"/>
  <c r="Z16" i="5"/>
  <c r="AA16" i="5"/>
  <c r="AD16" i="5"/>
  <c r="AE16" i="5"/>
  <c r="D17" i="5"/>
  <c r="E17" i="5"/>
  <c r="F17" i="5"/>
  <c r="G17" i="5"/>
  <c r="H17" i="5"/>
  <c r="I17" i="5"/>
  <c r="M17" i="5"/>
  <c r="N17" i="5"/>
  <c r="O17" i="5"/>
  <c r="P17" i="5"/>
  <c r="Q17" i="5"/>
  <c r="R17" i="5"/>
  <c r="T17" i="5"/>
  <c r="U17" i="5"/>
  <c r="V17" i="5"/>
  <c r="W17" i="5"/>
  <c r="X17" i="5"/>
  <c r="Y17" i="5"/>
  <c r="Z17" i="5"/>
  <c r="AA17" i="5"/>
  <c r="AD17" i="5"/>
  <c r="AE17" i="5"/>
  <c r="D18" i="5"/>
  <c r="E18" i="5"/>
  <c r="F18" i="5"/>
  <c r="G18" i="5"/>
  <c r="H18" i="5"/>
  <c r="I18" i="5"/>
  <c r="M18" i="5"/>
  <c r="N18" i="5"/>
  <c r="O18" i="5"/>
  <c r="P18" i="5"/>
  <c r="Q18" i="5"/>
  <c r="R18" i="5"/>
  <c r="T18" i="5"/>
  <c r="U18" i="5"/>
  <c r="V18" i="5"/>
  <c r="W18" i="5"/>
  <c r="X18" i="5"/>
  <c r="Y18" i="5"/>
  <c r="Z18" i="5"/>
  <c r="AA18" i="5"/>
  <c r="AD18" i="5"/>
  <c r="AE18" i="5"/>
  <c r="D19" i="5"/>
  <c r="E19" i="5"/>
  <c r="F19" i="5"/>
  <c r="G19" i="5"/>
  <c r="H19" i="5"/>
  <c r="I19" i="5"/>
  <c r="M19" i="5"/>
  <c r="N19" i="5"/>
  <c r="O19" i="5"/>
  <c r="P19" i="5"/>
  <c r="Q19" i="5"/>
  <c r="R19" i="5"/>
  <c r="T19" i="5"/>
  <c r="U19" i="5"/>
  <c r="V19" i="5"/>
  <c r="W19" i="5"/>
  <c r="X19" i="5"/>
  <c r="Y19" i="5"/>
  <c r="Z19" i="5"/>
  <c r="AA19" i="5"/>
  <c r="AD19" i="5"/>
  <c r="AE19" i="5"/>
  <c r="D20" i="5"/>
  <c r="E20" i="5"/>
  <c r="F20" i="5"/>
  <c r="G20" i="5"/>
  <c r="H20" i="5"/>
  <c r="I20" i="5"/>
  <c r="M20" i="5"/>
  <c r="N20" i="5"/>
  <c r="O20" i="5"/>
  <c r="P20" i="5"/>
  <c r="Q20" i="5"/>
  <c r="R20" i="5"/>
  <c r="T20" i="5"/>
  <c r="U20" i="5"/>
  <c r="V20" i="5"/>
  <c r="W20" i="5"/>
  <c r="X20" i="5"/>
  <c r="Y20" i="5"/>
  <c r="Z20" i="5"/>
  <c r="AA20" i="5"/>
  <c r="AD20" i="5"/>
  <c r="AE20" i="5"/>
  <c r="D21" i="5"/>
  <c r="E21" i="5"/>
  <c r="F21" i="5"/>
  <c r="G21" i="5"/>
  <c r="H21" i="5"/>
  <c r="I21" i="5"/>
  <c r="M21" i="5"/>
  <c r="N21" i="5"/>
  <c r="O21" i="5"/>
  <c r="P21" i="5"/>
  <c r="Q21" i="5"/>
  <c r="R21" i="5"/>
  <c r="T21" i="5"/>
  <c r="U21" i="5"/>
  <c r="V21" i="5"/>
  <c r="W21" i="5"/>
  <c r="X21" i="5"/>
  <c r="Y21" i="5"/>
  <c r="Z21" i="5"/>
  <c r="AA21" i="5"/>
  <c r="AD21" i="5"/>
  <c r="AE21" i="5"/>
  <c r="D22" i="5"/>
  <c r="E22" i="5"/>
  <c r="F22" i="5"/>
  <c r="G22" i="5"/>
  <c r="H22" i="5"/>
  <c r="I22" i="5"/>
  <c r="M22" i="5"/>
  <c r="N22" i="5"/>
  <c r="O22" i="5"/>
  <c r="P22" i="5"/>
  <c r="Q22" i="5"/>
  <c r="R22" i="5"/>
  <c r="T22" i="5"/>
  <c r="U22" i="5"/>
  <c r="V22" i="5"/>
  <c r="W22" i="5"/>
  <c r="X22" i="5"/>
  <c r="Y22" i="5"/>
  <c r="Z22" i="5"/>
  <c r="AA22" i="5"/>
  <c r="AD22" i="5"/>
  <c r="AE22" i="5"/>
  <c r="D23" i="5"/>
  <c r="E23" i="5"/>
  <c r="F23" i="5"/>
  <c r="G23" i="5"/>
  <c r="H23" i="5"/>
  <c r="I23" i="5"/>
  <c r="M23" i="5"/>
  <c r="N23" i="5"/>
  <c r="O23" i="5"/>
  <c r="P23" i="5"/>
  <c r="Q23" i="5"/>
  <c r="R23" i="5"/>
  <c r="T23" i="5"/>
  <c r="U23" i="5"/>
  <c r="V23" i="5"/>
  <c r="W23" i="5"/>
  <c r="X23" i="5"/>
  <c r="Y23" i="5"/>
  <c r="Z23" i="5"/>
  <c r="AA23" i="5"/>
  <c r="AD23" i="5"/>
  <c r="AE23" i="5"/>
  <c r="D24" i="5"/>
  <c r="E24" i="5"/>
  <c r="F24" i="5"/>
  <c r="G24" i="5"/>
  <c r="H24" i="5"/>
  <c r="I24" i="5"/>
  <c r="M24" i="5"/>
  <c r="N24" i="5"/>
  <c r="O24" i="5"/>
  <c r="P24" i="5"/>
  <c r="Q24" i="5"/>
  <c r="R24" i="5"/>
  <c r="T24" i="5"/>
  <c r="U24" i="5"/>
  <c r="V24" i="5"/>
  <c r="W24" i="5"/>
  <c r="X24" i="5"/>
  <c r="Y24" i="5"/>
  <c r="Z24" i="5"/>
  <c r="AA24" i="5"/>
  <c r="AD24" i="5"/>
  <c r="AE24" i="5"/>
  <c r="D25" i="5"/>
  <c r="E25" i="5"/>
  <c r="F25" i="5"/>
  <c r="G25" i="5"/>
  <c r="H25" i="5"/>
  <c r="I25" i="5"/>
  <c r="M25" i="5"/>
  <c r="N25" i="5"/>
  <c r="O25" i="5"/>
  <c r="P25" i="5"/>
  <c r="Q25" i="5"/>
  <c r="R25" i="5"/>
  <c r="T25" i="5"/>
  <c r="U25" i="5"/>
  <c r="V25" i="5"/>
  <c r="W25" i="5"/>
  <c r="X25" i="5"/>
  <c r="Y25" i="5"/>
  <c r="Z25" i="5"/>
  <c r="AA25" i="5"/>
  <c r="AD25" i="5"/>
  <c r="AE25" i="5"/>
  <c r="D26" i="5"/>
  <c r="E26" i="5"/>
  <c r="F26" i="5"/>
  <c r="G26" i="5"/>
  <c r="H26" i="5"/>
  <c r="I26" i="5"/>
  <c r="M26" i="5"/>
  <c r="N26" i="5"/>
  <c r="O26" i="5"/>
  <c r="P26" i="5"/>
  <c r="Q26" i="5"/>
  <c r="R26" i="5"/>
  <c r="T26" i="5"/>
  <c r="U26" i="5"/>
  <c r="V26" i="5"/>
  <c r="W26" i="5"/>
  <c r="X26" i="5"/>
  <c r="Y26" i="5"/>
  <c r="Z26" i="5"/>
  <c r="AA26" i="5"/>
  <c r="AD26" i="5"/>
  <c r="AE26" i="5"/>
  <c r="D27" i="5"/>
  <c r="E27" i="5"/>
  <c r="F27" i="5"/>
  <c r="G27" i="5"/>
  <c r="H27" i="5"/>
  <c r="I27" i="5"/>
  <c r="M27" i="5"/>
  <c r="N27" i="5"/>
  <c r="O27" i="5"/>
  <c r="P27" i="5"/>
  <c r="Q27" i="5"/>
  <c r="R27" i="5"/>
  <c r="T27" i="5"/>
  <c r="U27" i="5"/>
  <c r="V27" i="5"/>
  <c r="W27" i="5"/>
  <c r="X27" i="5"/>
  <c r="Y27" i="5"/>
  <c r="Z27" i="5"/>
  <c r="AA27" i="5"/>
  <c r="AD27" i="5"/>
  <c r="AE27" i="5"/>
  <c r="D28" i="5"/>
  <c r="E28" i="5"/>
  <c r="F28" i="5"/>
  <c r="G28" i="5"/>
  <c r="H28" i="5"/>
  <c r="I28" i="5"/>
  <c r="M28" i="5"/>
  <c r="N28" i="5"/>
  <c r="O28" i="5"/>
  <c r="P28" i="5"/>
  <c r="Q28" i="5"/>
  <c r="R28" i="5"/>
  <c r="T28" i="5"/>
  <c r="U28" i="5"/>
  <c r="V28" i="5"/>
  <c r="W28" i="5"/>
  <c r="X28" i="5"/>
  <c r="Y28" i="5"/>
  <c r="Z28" i="5"/>
  <c r="AA28" i="5"/>
  <c r="AD28" i="5"/>
  <c r="AE28" i="5"/>
  <c r="D29" i="5"/>
  <c r="E29" i="5"/>
  <c r="F29" i="5"/>
  <c r="G29" i="5"/>
  <c r="H29" i="5"/>
  <c r="I29" i="5"/>
  <c r="M29" i="5"/>
  <c r="N29" i="5"/>
  <c r="O29" i="5"/>
  <c r="P29" i="5"/>
  <c r="Q29" i="5"/>
  <c r="R29" i="5"/>
  <c r="T29" i="5"/>
  <c r="U29" i="5"/>
  <c r="V29" i="5"/>
  <c r="W29" i="5"/>
  <c r="X29" i="5"/>
  <c r="Y29" i="5"/>
  <c r="Z29" i="5"/>
  <c r="AA29" i="5"/>
  <c r="AD29" i="5"/>
  <c r="AE29" i="5"/>
  <c r="D30" i="5"/>
  <c r="E30" i="5"/>
  <c r="F30" i="5"/>
  <c r="G30" i="5"/>
  <c r="H30" i="5"/>
  <c r="I30" i="5"/>
  <c r="M30" i="5"/>
  <c r="N30" i="5"/>
  <c r="O30" i="5"/>
  <c r="P30" i="5"/>
  <c r="Q30" i="5"/>
  <c r="R30" i="5"/>
  <c r="T30" i="5"/>
  <c r="U30" i="5"/>
  <c r="V30" i="5"/>
  <c r="W30" i="5"/>
  <c r="X30" i="5"/>
  <c r="Y30" i="5"/>
  <c r="Z30" i="5"/>
  <c r="AA30" i="5"/>
  <c r="AD30" i="5"/>
  <c r="AE30" i="5"/>
  <c r="D31" i="5"/>
  <c r="E31" i="5"/>
  <c r="F31" i="5"/>
  <c r="G31" i="5"/>
  <c r="H31" i="5"/>
  <c r="I31" i="5"/>
  <c r="M31" i="5"/>
  <c r="N31" i="5"/>
  <c r="O31" i="5"/>
  <c r="P31" i="5"/>
  <c r="Q31" i="5"/>
  <c r="R31" i="5"/>
  <c r="T31" i="5"/>
  <c r="U31" i="5"/>
  <c r="V31" i="5"/>
  <c r="W31" i="5"/>
  <c r="X31" i="5"/>
  <c r="Y31" i="5"/>
  <c r="Z31" i="5"/>
  <c r="AA31" i="5"/>
  <c r="AD31" i="5"/>
  <c r="AE31" i="5"/>
  <c r="D32" i="5"/>
  <c r="E32" i="5"/>
  <c r="F32" i="5"/>
  <c r="G32" i="5"/>
  <c r="H32" i="5"/>
  <c r="I32" i="5"/>
  <c r="M32" i="5"/>
  <c r="N32" i="5"/>
  <c r="O32" i="5"/>
  <c r="P32" i="5"/>
  <c r="Q32" i="5"/>
  <c r="R32" i="5"/>
  <c r="T32" i="5"/>
  <c r="U32" i="5"/>
  <c r="V32" i="5"/>
  <c r="W32" i="5"/>
  <c r="X32" i="5"/>
  <c r="Y32" i="5"/>
  <c r="Z32" i="5"/>
  <c r="AA32" i="5"/>
  <c r="AD32" i="5"/>
  <c r="AE32" i="5"/>
  <c r="D33" i="5"/>
  <c r="E33" i="5"/>
  <c r="F33" i="5"/>
  <c r="G33" i="5"/>
  <c r="H33" i="5"/>
  <c r="I33" i="5"/>
  <c r="M33" i="5"/>
  <c r="N33" i="5"/>
  <c r="O33" i="5"/>
  <c r="P33" i="5"/>
  <c r="Q33" i="5"/>
  <c r="R33" i="5"/>
  <c r="T33" i="5"/>
  <c r="U33" i="5"/>
  <c r="V33" i="5"/>
  <c r="W33" i="5"/>
  <c r="X33" i="5"/>
  <c r="Y33" i="5"/>
  <c r="Z33" i="5"/>
  <c r="AA33" i="5"/>
  <c r="AD33" i="5"/>
  <c r="AE33" i="5"/>
  <c r="D34" i="5"/>
  <c r="E34" i="5"/>
  <c r="F34" i="5"/>
  <c r="G34" i="5"/>
  <c r="H34" i="5"/>
  <c r="I34" i="5"/>
  <c r="K34" i="5"/>
  <c r="M34" i="5"/>
  <c r="N34" i="5"/>
  <c r="O34" i="5"/>
  <c r="P34" i="5"/>
  <c r="Q34" i="5"/>
  <c r="R34" i="5"/>
  <c r="T34" i="5"/>
  <c r="U34" i="5"/>
  <c r="V34" i="5"/>
  <c r="W34" i="5"/>
  <c r="X34" i="5"/>
  <c r="Y34" i="5"/>
  <c r="Z34" i="5"/>
  <c r="AA34" i="5"/>
  <c r="AD34" i="5"/>
  <c r="AE34" i="5"/>
  <c r="D35" i="5"/>
  <c r="E35" i="5"/>
  <c r="F35" i="5"/>
  <c r="G35" i="5"/>
  <c r="H35" i="5"/>
  <c r="I35" i="5"/>
  <c r="K35" i="5"/>
  <c r="L35" i="5"/>
  <c r="M35" i="5"/>
  <c r="N35" i="5"/>
  <c r="O35" i="5"/>
  <c r="P35" i="5"/>
  <c r="Q35" i="5"/>
  <c r="R35" i="5"/>
  <c r="T35" i="5"/>
  <c r="U35" i="5"/>
  <c r="V35" i="5"/>
  <c r="W35" i="5"/>
  <c r="X35" i="5"/>
  <c r="Y35" i="5"/>
  <c r="Z35" i="5"/>
  <c r="AA35" i="5"/>
  <c r="AD35" i="5"/>
  <c r="AE35" i="5"/>
  <c r="D36" i="5"/>
  <c r="E36" i="5"/>
  <c r="F36" i="5"/>
  <c r="G36" i="5"/>
  <c r="H36" i="5"/>
  <c r="I36" i="5"/>
  <c r="K36" i="5"/>
  <c r="L36" i="5"/>
  <c r="M36" i="5"/>
  <c r="N36" i="5"/>
  <c r="O36" i="5"/>
  <c r="P36" i="5"/>
  <c r="Q36" i="5"/>
  <c r="R36" i="5"/>
  <c r="T36" i="5"/>
  <c r="U36" i="5"/>
  <c r="V36" i="5"/>
  <c r="W36" i="5"/>
  <c r="X36" i="5"/>
  <c r="Y36" i="5"/>
  <c r="Z36" i="5"/>
  <c r="AA36" i="5"/>
  <c r="AD36" i="5"/>
  <c r="AE36" i="5"/>
  <c r="D37" i="5"/>
  <c r="E37" i="5"/>
  <c r="F37" i="5"/>
  <c r="G37" i="5"/>
  <c r="H37" i="5"/>
  <c r="I37" i="5"/>
  <c r="K37" i="5"/>
  <c r="L37" i="5"/>
  <c r="M37" i="5"/>
  <c r="N37" i="5"/>
  <c r="O37" i="5"/>
  <c r="P37" i="5"/>
  <c r="Q37" i="5"/>
  <c r="R37" i="5"/>
  <c r="T37" i="5"/>
  <c r="U37" i="5"/>
  <c r="V37" i="5"/>
  <c r="W37" i="5"/>
  <c r="X37" i="5"/>
  <c r="Y37" i="5"/>
  <c r="Z37" i="5"/>
  <c r="AA37" i="5"/>
  <c r="AD37" i="5"/>
  <c r="AE37" i="5"/>
  <c r="D38" i="5"/>
  <c r="E38" i="5"/>
  <c r="F38" i="5"/>
  <c r="G38" i="5"/>
  <c r="H38" i="5"/>
  <c r="I38" i="5"/>
  <c r="K38" i="5"/>
  <c r="L38" i="5"/>
  <c r="M38" i="5"/>
  <c r="N38" i="5"/>
  <c r="O38" i="5"/>
  <c r="P38" i="5"/>
  <c r="Q38" i="5"/>
  <c r="R38" i="5"/>
  <c r="T38" i="5"/>
  <c r="U38" i="5"/>
  <c r="V38" i="5"/>
  <c r="W38" i="5"/>
  <c r="X38" i="5"/>
  <c r="Y38" i="5"/>
  <c r="Z38" i="5"/>
  <c r="AA38" i="5"/>
  <c r="AD38" i="5"/>
  <c r="AE38" i="5"/>
  <c r="D39" i="5"/>
  <c r="E39" i="5"/>
  <c r="F39" i="5"/>
  <c r="G39" i="5"/>
  <c r="H39" i="5"/>
  <c r="I39" i="5"/>
  <c r="K39" i="5"/>
  <c r="L39" i="5"/>
  <c r="M39" i="5"/>
  <c r="N39" i="5"/>
  <c r="O39" i="5"/>
  <c r="P39" i="5"/>
  <c r="Q39" i="5"/>
  <c r="R39" i="5"/>
  <c r="T39" i="5"/>
  <c r="U39" i="5"/>
  <c r="V39" i="5"/>
  <c r="W39" i="5"/>
  <c r="X39" i="5"/>
  <c r="Y39" i="5"/>
  <c r="Z39" i="5"/>
  <c r="AA39" i="5"/>
  <c r="AD39" i="5"/>
  <c r="AE39" i="5"/>
  <c r="D40" i="5"/>
  <c r="E40" i="5"/>
  <c r="F40" i="5"/>
  <c r="G40" i="5"/>
  <c r="H40" i="5"/>
  <c r="I40" i="5"/>
  <c r="K40" i="5"/>
  <c r="L40" i="5"/>
  <c r="M40" i="5"/>
  <c r="N40" i="5"/>
  <c r="O40" i="5"/>
  <c r="P40" i="5"/>
  <c r="Q40" i="5"/>
  <c r="R40" i="5"/>
  <c r="T40" i="5"/>
  <c r="U40" i="5"/>
  <c r="V40" i="5"/>
  <c r="W40" i="5"/>
  <c r="X40" i="5"/>
  <c r="Y40" i="5"/>
  <c r="Z40" i="5"/>
  <c r="AA40" i="5"/>
  <c r="AD40" i="5"/>
  <c r="AE40" i="5"/>
  <c r="D41" i="5"/>
  <c r="E41" i="5"/>
  <c r="F41" i="5"/>
  <c r="G41" i="5"/>
  <c r="H41" i="5"/>
  <c r="I41" i="5"/>
  <c r="K41" i="5"/>
  <c r="L41" i="5"/>
  <c r="M41" i="5"/>
  <c r="N41" i="5"/>
  <c r="O41" i="5"/>
  <c r="P41" i="5"/>
  <c r="Q41" i="5"/>
  <c r="R41" i="5"/>
  <c r="T41" i="5"/>
  <c r="U41" i="5"/>
  <c r="V41" i="5"/>
  <c r="W41" i="5"/>
  <c r="X41" i="5"/>
  <c r="Y41" i="5"/>
  <c r="Z41" i="5"/>
  <c r="AA41" i="5"/>
  <c r="AD41" i="5"/>
  <c r="AE41" i="5"/>
  <c r="D42" i="5"/>
  <c r="E42" i="5"/>
  <c r="F42" i="5"/>
  <c r="G42" i="5"/>
  <c r="H42" i="5"/>
  <c r="I42" i="5"/>
  <c r="K42" i="5"/>
  <c r="L42" i="5"/>
  <c r="M42" i="5"/>
  <c r="N42" i="5"/>
  <c r="O42" i="5"/>
  <c r="P42" i="5"/>
  <c r="Q42" i="5"/>
  <c r="R42" i="5"/>
  <c r="T42" i="5"/>
  <c r="U42" i="5"/>
  <c r="V42" i="5"/>
  <c r="W42" i="5"/>
  <c r="X42" i="5"/>
  <c r="Y42" i="5"/>
  <c r="Z42" i="5"/>
  <c r="AA42" i="5"/>
  <c r="AD42" i="5"/>
  <c r="AE42" i="5"/>
  <c r="D43" i="5"/>
  <c r="E43" i="5"/>
  <c r="F43" i="5"/>
  <c r="G43" i="5"/>
  <c r="H43" i="5"/>
  <c r="I43" i="5"/>
  <c r="K43" i="5"/>
  <c r="L43" i="5"/>
  <c r="M43" i="5"/>
  <c r="N43" i="5"/>
  <c r="O43" i="5"/>
  <c r="P43" i="5"/>
  <c r="Q43" i="5"/>
  <c r="R43" i="5"/>
  <c r="T43" i="5"/>
  <c r="U43" i="5"/>
  <c r="V43" i="5"/>
  <c r="W43" i="5"/>
  <c r="X43" i="5"/>
  <c r="Y43" i="5"/>
  <c r="Z43" i="5"/>
  <c r="AA43" i="5"/>
  <c r="AD43" i="5"/>
  <c r="AE43" i="5"/>
  <c r="D44" i="5"/>
  <c r="E44" i="5"/>
  <c r="F44" i="5"/>
  <c r="G44" i="5"/>
  <c r="H44" i="5"/>
  <c r="I44" i="5"/>
  <c r="K44" i="5"/>
  <c r="L44" i="5"/>
  <c r="M44" i="5"/>
  <c r="N44" i="5"/>
  <c r="O44" i="5"/>
  <c r="P44" i="5"/>
  <c r="Q44" i="5"/>
  <c r="R44" i="5"/>
  <c r="T44" i="5"/>
  <c r="U44" i="5"/>
  <c r="V44" i="5"/>
  <c r="W44" i="5"/>
  <c r="X44" i="5"/>
  <c r="Y44" i="5"/>
  <c r="Z44" i="5"/>
  <c r="AA44" i="5"/>
  <c r="AD44" i="5"/>
  <c r="AE44" i="5"/>
  <c r="D45" i="5"/>
  <c r="E45" i="5"/>
  <c r="F45" i="5"/>
  <c r="G45" i="5"/>
  <c r="H45" i="5"/>
  <c r="I45" i="5"/>
  <c r="K45" i="5"/>
  <c r="L45" i="5"/>
  <c r="M45" i="5"/>
  <c r="N45" i="5"/>
  <c r="O45" i="5"/>
  <c r="P45" i="5"/>
  <c r="Q45" i="5"/>
  <c r="R45" i="5"/>
  <c r="T45" i="5"/>
  <c r="U45" i="5"/>
  <c r="V45" i="5"/>
  <c r="W45" i="5"/>
  <c r="X45" i="5"/>
  <c r="Y45" i="5"/>
  <c r="Z45" i="5"/>
  <c r="AA45" i="5"/>
  <c r="AD45" i="5"/>
  <c r="AE45" i="5"/>
  <c r="D46" i="5"/>
  <c r="E46" i="5"/>
  <c r="F46" i="5"/>
  <c r="G46" i="5"/>
  <c r="H46" i="5"/>
  <c r="I46" i="5"/>
  <c r="K46" i="5"/>
  <c r="L46" i="5"/>
  <c r="M46" i="5"/>
  <c r="N46" i="5"/>
  <c r="O46" i="5"/>
  <c r="P46" i="5"/>
  <c r="Q46" i="5"/>
  <c r="R46" i="5"/>
  <c r="T46" i="5"/>
  <c r="U46" i="5"/>
  <c r="V46" i="5"/>
  <c r="W46" i="5"/>
  <c r="X46" i="5"/>
  <c r="Y46" i="5"/>
  <c r="Z46" i="5"/>
  <c r="AA46" i="5"/>
  <c r="AD46" i="5"/>
  <c r="AE46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T47" i="5"/>
  <c r="U47" i="5"/>
  <c r="V47" i="5"/>
  <c r="W47" i="5"/>
  <c r="X47" i="5"/>
  <c r="Y47" i="5"/>
  <c r="Z47" i="5"/>
  <c r="AA47" i="5"/>
  <c r="AD47" i="5"/>
  <c r="AE47" i="5"/>
  <c r="D48" i="5"/>
  <c r="E48" i="5"/>
  <c r="F48" i="5"/>
  <c r="G48" i="5"/>
  <c r="H48" i="5"/>
  <c r="I48" i="5"/>
  <c r="K48" i="5"/>
  <c r="L48" i="5"/>
  <c r="M48" i="5"/>
  <c r="N48" i="5"/>
  <c r="O48" i="5"/>
  <c r="P48" i="5"/>
  <c r="Q48" i="5"/>
  <c r="R48" i="5"/>
  <c r="T48" i="5"/>
  <c r="U48" i="5"/>
  <c r="V48" i="5"/>
  <c r="W48" i="5"/>
  <c r="X48" i="5"/>
  <c r="Y48" i="5"/>
  <c r="Z48" i="5"/>
  <c r="AA48" i="5"/>
  <c r="AD48" i="5"/>
  <c r="AE48" i="5"/>
  <c r="D49" i="5"/>
  <c r="E49" i="5"/>
  <c r="F49" i="5"/>
  <c r="G49" i="5"/>
  <c r="H49" i="5"/>
  <c r="I49" i="5"/>
  <c r="K49" i="5"/>
  <c r="L49" i="5"/>
  <c r="M49" i="5"/>
  <c r="N49" i="5"/>
  <c r="O49" i="5"/>
  <c r="P49" i="5"/>
  <c r="Q49" i="5"/>
  <c r="R49" i="5"/>
  <c r="T49" i="5"/>
  <c r="U49" i="5"/>
  <c r="V49" i="5"/>
  <c r="W49" i="5"/>
  <c r="X49" i="5"/>
  <c r="Y49" i="5"/>
  <c r="Z49" i="5"/>
  <c r="AA49" i="5"/>
  <c r="AD49" i="5"/>
  <c r="AE49" i="5"/>
  <c r="D50" i="5"/>
  <c r="E50" i="5"/>
  <c r="F50" i="5"/>
  <c r="G50" i="5"/>
  <c r="H50" i="5"/>
  <c r="I50" i="5"/>
  <c r="K50" i="5"/>
  <c r="L50" i="5"/>
  <c r="M50" i="5"/>
  <c r="N50" i="5"/>
  <c r="O50" i="5"/>
  <c r="P50" i="5"/>
  <c r="Q50" i="5"/>
  <c r="R50" i="5"/>
  <c r="T50" i="5"/>
  <c r="U50" i="5"/>
  <c r="V50" i="5"/>
  <c r="W50" i="5"/>
  <c r="X50" i="5"/>
  <c r="Y50" i="5"/>
  <c r="Z50" i="5"/>
  <c r="AA50" i="5"/>
  <c r="AD50" i="5"/>
  <c r="AE50" i="5"/>
  <c r="D51" i="5"/>
  <c r="E51" i="5"/>
  <c r="F51" i="5"/>
  <c r="G51" i="5"/>
  <c r="H51" i="5"/>
  <c r="I51" i="5"/>
  <c r="K51" i="5"/>
  <c r="L51" i="5"/>
  <c r="M51" i="5"/>
  <c r="N51" i="5"/>
  <c r="O51" i="5"/>
  <c r="P51" i="5"/>
  <c r="Q51" i="5"/>
  <c r="R51" i="5"/>
  <c r="T51" i="5"/>
  <c r="U51" i="5"/>
  <c r="V51" i="5"/>
  <c r="W51" i="5"/>
  <c r="X51" i="5"/>
  <c r="Y51" i="5"/>
  <c r="Z51" i="5"/>
  <c r="AA51" i="5"/>
  <c r="AD51" i="5"/>
  <c r="AE51" i="5"/>
  <c r="D52" i="5"/>
  <c r="E52" i="5"/>
  <c r="F52" i="5"/>
  <c r="G52" i="5"/>
  <c r="H52" i="5"/>
  <c r="I52" i="5"/>
  <c r="K52" i="5"/>
  <c r="L52" i="5"/>
  <c r="M52" i="5"/>
  <c r="N52" i="5"/>
  <c r="O52" i="5"/>
  <c r="P52" i="5"/>
  <c r="Q52" i="5"/>
  <c r="R52" i="5"/>
  <c r="T52" i="5"/>
  <c r="U52" i="5"/>
  <c r="V52" i="5"/>
  <c r="W52" i="5"/>
  <c r="X52" i="5"/>
  <c r="Y52" i="5"/>
  <c r="Z52" i="5"/>
  <c r="AA52" i="5"/>
  <c r="AD52" i="5"/>
  <c r="AE52" i="5"/>
  <c r="D53" i="5"/>
  <c r="E53" i="5"/>
  <c r="F53" i="5"/>
  <c r="G53" i="5"/>
  <c r="H53" i="5"/>
  <c r="I53" i="5"/>
  <c r="K53" i="5"/>
  <c r="L53" i="5"/>
  <c r="M53" i="5"/>
  <c r="N53" i="5"/>
  <c r="O53" i="5"/>
  <c r="P53" i="5"/>
  <c r="Q53" i="5"/>
  <c r="R53" i="5"/>
  <c r="T53" i="5"/>
  <c r="U53" i="5"/>
  <c r="V53" i="5"/>
  <c r="W53" i="5"/>
  <c r="X53" i="5"/>
  <c r="Y53" i="5"/>
  <c r="Z53" i="5"/>
  <c r="AA53" i="5"/>
  <c r="AD53" i="5"/>
  <c r="AE53" i="5"/>
  <c r="D54" i="5"/>
  <c r="E54" i="5"/>
  <c r="F54" i="5"/>
  <c r="G54" i="5"/>
  <c r="H54" i="5"/>
  <c r="I54" i="5"/>
  <c r="K54" i="5"/>
  <c r="L54" i="5"/>
  <c r="M54" i="5"/>
  <c r="N54" i="5"/>
  <c r="O54" i="5"/>
  <c r="P54" i="5"/>
  <c r="Q54" i="5"/>
  <c r="R54" i="5"/>
  <c r="T54" i="5"/>
  <c r="U54" i="5"/>
  <c r="V54" i="5"/>
  <c r="W54" i="5"/>
  <c r="X54" i="5"/>
  <c r="Y54" i="5"/>
  <c r="Z54" i="5"/>
  <c r="AA54" i="5"/>
  <c r="AD54" i="5"/>
  <c r="AE54" i="5"/>
  <c r="D55" i="5"/>
  <c r="E55" i="5"/>
  <c r="F55" i="5"/>
  <c r="G55" i="5"/>
  <c r="H55" i="5"/>
  <c r="I55" i="5"/>
  <c r="K55" i="5"/>
  <c r="L55" i="5"/>
  <c r="M55" i="5"/>
  <c r="N55" i="5"/>
  <c r="O55" i="5"/>
  <c r="P55" i="5"/>
  <c r="Q55" i="5"/>
  <c r="R55" i="5"/>
  <c r="T55" i="5"/>
  <c r="U55" i="5"/>
  <c r="V55" i="5"/>
  <c r="W55" i="5"/>
  <c r="X55" i="5"/>
  <c r="Y55" i="5"/>
  <c r="Z55" i="5"/>
  <c r="AA55" i="5"/>
  <c r="AD55" i="5"/>
  <c r="AE55" i="5"/>
  <c r="D56" i="5"/>
  <c r="E56" i="5"/>
  <c r="F56" i="5"/>
  <c r="G56" i="5"/>
  <c r="H56" i="5"/>
  <c r="I56" i="5"/>
  <c r="K56" i="5"/>
  <c r="L56" i="5"/>
  <c r="M56" i="5"/>
  <c r="N56" i="5"/>
  <c r="O56" i="5"/>
  <c r="P56" i="5"/>
  <c r="Q56" i="5"/>
  <c r="R56" i="5"/>
  <c r="T56" i="5"/>
  <c r="U56" i="5"/>
  <c r="V56" i="5"/>
  <c r="W56" i="5"/>
  <c r="X56" i="5"/>
  <c r="Y56" i="5"/>
  <c r="Z56" i="5"/>
  <c r="AA56" i="5"/>
  <c r="AD56" i="5"/>
  <c r="AE56" i="5"/>
  <c r="D57" i="5"/>
  <c r="E57" i="5"/>
  <c r="F57" i="5"/>
  <c r="G57" i="5"/>
  <c r="H57" i="5"/>
  <c r="I57" i="5"/>
  <c r="K57" i="5"/>
  <c r="L57" i="5"/>
  <c r="M57" i="5"/>
  <c r="N57" i="5"/>
  <c r="O57" i="5"/>
  <c r="P57" i="5"/>
  <c r="Q57" i="5"/>
  <c r="R57" i="5"/>
  <c r="T57" i="5"/>
  <c r="U57" i="5"/>
  <c r="V57" i="5"/>
  <c r="W57" i="5"/>
  <c r="X57" i="5"/>
  <c r="Y57" i="5"/>
  <c r="Z57" i="5"/>
  <c r="AA57" i="5"/>
  <c r="AD57" i="5"/>
  <c r="AE57" i="5"/>
  <c r="D58" i="5"/>
  <c r="E58" i="5"/>
  <c r="F58" i="5"/>
  <c r="G58" i="5"/>
  <c r="H58" i="5"/>
  <c r="I58" i="5"/>
  <c r="K58" i="5"/>
  <c r="L58" i="5"/>
  <c r="M58" i="5"/>
  <c r="N58" i="5"/>
  <c r="O58" i="5"/>
  <c r="P58" i="5"/>
  <c r="Q58" i="5"/>
  <c r="R58" i="5"/>
  <c r="T58" i="5"/>
  <c r="U58" i="5"/>
  <c r="V58" i="5"/>
  <c r="W58" i="5"/>
  <c r="X58" i="5"/>
  <c r="Y58" i="5"/>
  <c r="Z58" i="5"/>
  <c r="AA58" i="5"/>
  <c r="AD58" i="5"/>
  <c r="AE58" i="5"/>
  <c r="D59" i="5"/>
  <c r="E59" i="5"/>
  <c r="F59" i="5"/>
  <c r="G59" i="5"/>
  <c r="H59" i="5"/>
  <c r="I59" i="5"/>
  <c r="K59" i="5"/>
  <c r="L59" i="5"/>
  <c r="M59" i="5"/>
  <c r="N59" i="5"/>
  <c r="O59" i="5"/>
  <c r="P59" i="5"/>
  <c r="Q59" i="5"/>
  <c r="R59" i="5"/>
  <c r="T59" i="5"/>
  <c r="U59" i="5"/>
  <c r="V59" i="5"/>
  <c r="W59" i="5"/>
  <c r="X59" i="5"/>
  <c r="Y59" i="5"/>
  <c r="Z59" i="5"/>
  <c r="AA59" i="5"/>
  <c r="AD59" i="5"/>
  <c r="AE59" i="5"/>
  <c r="D60" i="5"/>
  <c r="E60" i="5"/>
  <c r="F60" i="5"/>
  <c r="G60" i="5"/>
  <c r="H60" i="5"/>
  <c r="I60" i="5"/>
  <c r="K60" i="5"/>
  <c r="L60" i="5"/>
  <c r="M60" i="5"/>
  <c r="N60" i="5"/>
  <c r="O60" i="5"/>
  <c r="P60" i="5"/>
  <c r="Q60" i="5"/>
  <c r="R60" i="5"/>
  <c r="T60" i="5"/>
  <c r="U60" i="5"/>
  <c r="V60" i="5"/>
  <c r="W60" i="5"/>
  <c r="X60" i="5"/>
  <c r="Y60" i="5"/>
  <c r="Z60" i="5"/>
  <c r="AA60" i="5"/>
  <c r="AD60" i="5"/>
  <c r="AE60" i="5"/>
  <c r="D61" i="5"/>
  <c r="E61" i="5"/>
  <c r="F61" i="5"/>
  <c r="G61" i="5"/>
  <c r="H61" i="5"/>
  <c r="I61" i="5"/>
  <c r="K61" i="5"/>
  <c r="L61" i="5"/>
  <c r="M61" i="5"/>
  <c r="N61" i="5"/>
  <c r="O61" i="5"/>
  <c r="P61" i="5"/>
  <c r="Q61" i="5"/>
  <c r="R61" i="5"/>
  <c r="T61" i="5"/>
  <c r="U61" i="5"/>
  <c r="V61" i="5"/>
  <c r="W61" i="5"/>
  <c r="X61" i="5"/>
  <c r="Y61" i="5"/>
  <c r="Z61" i="5"/>
  <c r="AA61" i="5"/>
  <c r="AD61" i="5"/>
  <c r="AE61" i="5"/>
  <c r="D62" i="5"/>
  <c r="E62" i="5"/>
  <c r="F62" i="5"/>
  <c r="G62" i="5"/>
  <c r="H62" i="5"/>
  <c r="I62" i="5"/>
  <c r="K62" i="5"/>
  <c r="L62" i="5"/>
  <c r="M62" i="5"/>
  <c r="N62" i="5"/>
  <c r="O62" i="5"/>
  <c r="P62" i="5"/>
  <c r="Q62" i="5"/>
  <c r="R62" i="5"/>
  <c r="T62" i="5"/>
  <c r="U62" i="5"/>
  <c r="V62" i="5"/>
  <c r="W62" i="5"/>
  <c r="X62" i="5"/>
  <c r="Y62" i="5"/>
  <c r="Z62" i="5"/>
  <c r="AA62" i="5"/>
  <c r="AD62" i="5"/>
  <c r="AE62" i="5"/>
  <c r="D63" i="5"/>
  <c r="E63" i="5"/>
  <c r="F63" i="5"/>
  <c r="G63" i="5"/>
  <c r="H63" i="5"/>
  <c r="I63" i="5"/>
  <c r="K63" i="5"/>
  <c r="L63" i="5"/>
  <c r="M63" i="5"/>
  <c r="N63" i="5"/>
  <c r="O63" i="5"/>
  <c r="P63" i="5"/>
  <c r="Q63" i="5"/>
  <c r="R63" i="5"/>
  <c r="T63" i="5"/>
  <c r="U63" i="5"/>
  <c r="V63" i="5"/>
  <c r="W63" i="5"/>
  <c r="X63" i="5"/>
  <c r="Y63" i="5"/>
  <c r="Z63" i="5"/>
  <c r="AA63" i="5"/>
  <c r="AD63" i="5"/>
  <c r="AE63" i="5"/>
  <c r="D64" i="5"/>
  <c r="E64" i="5"/>
  <c r="F64" i="5"/>
  <c r="G64" i="5"/>
  <c r="H64" i="5"/>
  <c r="I64" i="5"/>
  <c r="K64" i="5"/>
  <c r="L64" i="5"/>
  <c r="M64" i="5"/>
  <c r="N64" i="5"/>
  <c r="O64" i="5"/>
  <c r="P64" i="5"/>
  <c r="Q64" i="5"/>
  <c r="R64" i="5"/>
  <c r="T64" i="5"/>
  <c r="U64" i="5"/>
  <c r="V64" i="5"/>
  <c r="W64" i="5"/>
  <c r="X64" i="5"/>
  <c r="Y64" i="5"/>
  <c r="Z64" i="5"/>
  <c r="AA64" i="5"/>
  <c r="AD64" i="5"/>
  <c r="AE64" i="5"/>
  <c r="D65" i="5"/>
  <c r="E65" i="5"/>
  <c r="F65" i="5"/>
  <c r="G65" i="5"/>
  <c r="H65" i="5"/>
  <c r="I65" i="5"/>
  <c r="K65" i="5"/>
  <c r="L65" i="5"/>
  <c r="M65" i="5"/>
  <c r="N65" i="5"/>
  <c r="O65" i="5"/>
  <c r="P65" i="5"/>
  <c r="Q65" i="5"/>
  <c r="R65" i="5"/>
  <c r="T65" i="5"/>
  <c r="U65" i="5"/>
  <c r="V65" i="5"/>
  <c r="W65" i="5"/>
  <c r="X65" i="5"/>
  <c r="Y65" i="5"/>
  <c r="Z65" i="5"/>
  <c r="AA65" i="5"/>
  <c r="AD65" i="5"/>
  <c r="AE65" i="5"/>
  <c r="D66" i="5"/>
  <c r="E66" i="5"/>
  <c r="F66" i="5"/>
  <c r="G66" i="5"/>
  <c r="H66" i="5"/>
  <c r="I66" i="5"/>
  <c r="K66" i="5"/>
  <c r="L66" i="5"/>
  <c r="M66" i="5"/>
  <c r="N66" i="5"/>
  <c r="O66" i="5"/>
  <c r="P66" i="5"/>
  <c r="Q66" i="5"/>
  <c r="R66" i="5"/>
  <c r="T66" i="5"/>
  <c r="U66" i="5"/>
  <c r="V66" i="5"/>
  <c r="W66" i="5"/>
  <c r="X66" i="5"/>
  <c r="Y66" i="5"/>
  <c r="Z66" i="5"/>
  <c r="AA66" i="5"/>
  <c r="AD66" i="5"/>
  <c r="AE66" i="5"/>
  <c r="D67" i="5"/>
  <c r="E67" i="5"/>
  <c r="F67" i="5"/>
  <c r="G67" i="5"/>
  <c r="H67" i="5"/>
  <c r="I67" i="5"/>
  <c r="K67" i="5"/>
  <c r="L67" i="5"/>
  <c r="M67" i="5"/>
  <c r="N67" i="5"/>
  <c r="O67" i="5"/>
  <c r="P67" i="5"/>
  <c r="Q67" i="5"/>
  <c r="R67" i="5"/>
  <c r="T67" i="5"/>
  <c r="U67" i="5"/>
  <c r="V67" i="5"/>
  <c r="W67" i="5"/>
  <c r="X67" i="5"/>
  <c r="Y67" i="5"/>
  <c r="Z67" i="5"/>
  <c r="AA67" i="5"/>
  <c r="AD67" i="5"/>
  <c r="AE67" i="5"/>
  <c r="D68" i="5"/>
  <c r="E68" i="5"/>
  <c r="F68" i="5"/>
  <c r="G68" i="5"/>
  <c r="H68" i="5"/>
  <c r="I68" i="5"/>
  <c r="K68" i="5"/>
  <c r="L68" i="5"/>
  <c r="M68" i="5"/>
  <c r="N68" i="5"/>
  <c r="O68" i="5"/>
  <c r="P68" i="5"/>
  <c r="Q68" i="5"/>
  <c r="R68" i="5"/>
  <c r="T68" i="5"/>
  <c r="U68" i="5"/>
  <c r="V68" i="5"/>
  <c r="W68" i="5"/>
  <c r="X68" i="5"/>
  <c r="Y68" i="5"/>
  <c r="Z68" i="5"/>
  <c r="AA68" i="5"/>
  <c r="AD68" i="5"/>
  <c r="AE68" i="5"/>
  <c r="D69" i="5"/>
  <c r="E69" i="5"/>
  <c r="F69" i="5"/>
  <c r="G69" i="5"/>
  <c r="H69" i="5"/>
  <c r="I69" i="5"/>
  <c r="K69" i="5"/>
  <c r="L69" i="5"/>
  <c r="M69" i="5"/>
  <c r="N69" i="5"/>
  <c r="O69" i="5"/>
  <c r="P69" i="5"/>
  <c r="Q69" i="5"/>
  <c r="R69" i="5"/>
  <c r="T69" i="5"/>
  <c r="U69" i="5"/>
  <c r="V69" i="5"/>
  <c r="W69" i="5"/>
  <c r="X69" i="5"/>
  <c r="Y69" i="5"/>
  <c r="Z69" i="5"/>
  <c r="AA69" i="5"/>
  <c r="AD69" i="5"/>
  <c r="AE69" i="5"/>
  <c r="D70" i="5"/>
  <c r="E70" i="5"/>
  <c r="F70" i="5"/>
  <c r="G70" i="5"/>
  <c r="H70" i="5"/>
  <c r="I70" i="5"/>
  <c r="K70" i="5"/>
  <c r="L70" i="5"/>
  <c r="M70" i="5"/>
  <c r="N70" i="5"/>
  <c r="O70" i="5"/>
  <c r="P70" i="5"/>
  <c r="Q70" i="5"/>
  <c r="R70" i="5"/>
  <c r="T70" i="5"/>
  <c r="U70" i="5"/>
  <c r="V70" i="5"/>
  <c r="W70" i="5"/>
  <c r="X70" i="5"/>
  <c r="Y70" i="5"/>
  <c r="Z70" i="5"/>
  <c r="AA70" i="5"/>
  <c r="AD70" i="5"/>
  <c r="AE70" i="5"/>
  <c r="D71" i="5"/>
  <c r="E71" i="5"/>
  <c r="F71" i="5"/>
  <c r="G71" i="5"/>
  <c r="H71" i="5"/>
  <c r="I71" i="5"/>
  <c r="K71" i="5"/>
  <c r="L71" i="5"/>
  <c r="M71" i="5"/>
  <c r="N71" i="5"/>
  <c r="O71" i="5"/>
  <c r="P71" i="5"/>
  <c r="Q71" i="5"/>
  <c r="R71" i="5"/>
  <c r="T71" i="5"/>
  <c r="U71" i="5"/>
  <c r="V71" i="5"/>
  <c r="W71" i="5"/>
  <c r="X71" i="5"/>
  <c r="Y71" i="5"/>
  <c r="Z71" i="5"/>
  <c r="AA71" i="5"/>
  <c r="AD71" i="5"/>
  <c r="AE71" i="5"/>
  <c r="D72" i="5"/>
  <c r="E72" i="5"/>
  <c r="F72" i="5"/>
  <c r="G72" i="5"/>
  <c r="H72" i="5"/>
  <c r="I72" i="5"/>
  <c r="K72" i="5"/>
  <c r="L72" i="5"/>
  <c r="M72" i="5"/>
  <c r="N72" i="5"/>
  <c r="O72" i="5"/>
  <c r="P72" i="5"/>
  <c r="Q72" i="5"/>
  <c r="R72" i="5"/>
  <c r="T72" i="5"/>
  <c r="U72" i="5"/>
  <c r="V72" i="5"/>
  <c r="W72" i="5"/>
  <c r="X72" i="5"/>
  <c r="Y72" i="5"/>
  <c r="Z72" i="5"/>
  <c r="AA72" i="5"/>
  <c r="AD72" i="5"/>
  <c r="AE72" i="5"/>
  <c r="D73" i="5"/>
  <c r="E73" i="5"/>
  <c r="F73" i="5"/>
  <c r="G73" i="5"/>
  <c r="H73" i="5"/>
  <c r="I73" i="5"/>
  <c r="K73" i="5"/>
  <c r="L73" i="5"/>
  <c r="M73" i="5"/>
  <c r="N73" i="5"/>
  <c r="O73" i="5"/>
  <c r="P73" i="5"/>
  <c r="Q73" i="5"/>
  <c r="R73" i="5"/>
  <c r="T73" i="5"/>
  <c r="U73" i="5"/>
  <c r="V73" i="5"/>
  <c r="W73" i="5"/>
  <c r="X73" i="5"/>
  <c r="Y73" i="5"/>
  <c r="Z73" i="5"/>
  <c r="AA73" i="5"/>
  <c r="AD73" i="5"/>
  <c r="AE73" i="5"/>
  <c r="D74" i="5"/>
  <c r="E74" i="5"/>
  <c r="F74" i="5"/>
  <c r="G74" i="5"/>
  <c r="H74" i="5"/>
  <c r="I74" i="5"/>
  <c r="K74" i="5"/>
  <c r="L74" i="5"/>
  <c r="M74" i="5"/>
  <c r="N74" i="5"/>
  <c r="O74" i="5"/>
  <c r="P74" i="5"/>
  <c r="Q74" i="5"/>
  <c r="R74" i="5"/>
  <c r="T74" i="5"/>
  <c r="U74" i="5"/>
  <c r="V74" i="5"/>
  <c r="W74" i="5"/>
  <c r="X74" i="5"/>
  <c r="Y74" i="5"/>
  <c r="Z74" i="5"/>
  <c r="AA74" i="5"/>
  <c r="AD74" i="5"/>
  <c r="AE74" i="5"/>
  <c r="D75" i="5"/>
  <c r="E75" i="5"/>
  <c r="F75" i="5"/>
  <c r="G75" i="5"/>
  <c r="H75" i="5"/>
  <c r="I75" i="5"/>
  <c r="K75" i="5"/>
  <c r="L75" i="5"/>
  <c r="M75" i="5"/>
  <c r="N75" i="5"/>
  <c r="O75" i="5"/>
  <c r="P75" i="5"/>
  <c r="Q75" i="5"/>
  <c r="R75" i="5"/>
  <c r="T75" i="5"/>
  <c r="U75" i="5"/>
  <c r="V75" i="5"/>
  <c r="W75" i="5"/>
  <c r="X75" i="5"/>
  <c r="Y75" i="5"/>
  <c r="Z75" i="5"/>
  <c r="AA75" i="5"/>
  <c r="AD75" i="5"/>
  <c r="AE75" i="5"/>
  <c r="D76" i="5"/>
  <c r="E76" i="5"/>
  <c r="F76" i="5"/>
  <c r="G76" i="5"/>
  <c r="H76" i="5"/>
  <c r="I76" i="5"/>
  <c r="K76" i="5"/>
  <c r="L76" i="5"/>
  <c r="M76" i="5"/>
  <c r="N76" i="5"/>
  <c r="O76" i="5"/>
  <c r="P76" i="5"/>
  <c r="Q76" i="5"/>
  <c r="R76" i="5"/>
  <c r="T76" i="5"/>
  <c r="U76" i="5"/>
  <c r="V76" i="5"/>
  <c r="W76" i="5"/>
  <c r="X76" i="5"/>
  <c r="Y76" i="5"/>
  <c r="Z76" i="5"/>
  <c r="AA76" i="5"/>
  <c r="AD76" i="5"/>
  <c r="AE76" i="5"/>
  <c r="D77" i="5"/>
  <c r="E77" i="5"/>
  <c r="F77" i="5"/>
  <c r="G77" i="5"/>
  <c r="H77" i="5"/>
  <c r="I77" i="5"/>
  <c r="K77" i="5"/>
  <c r="L77" i="5"/>
  <c r="M77" i="5"/>
  <c r="N77" i="5"/>
  <c r="O77" i="5"/>
  <c r="P77" i="5"/>
  <c r="Q77" i="5"/>
  <c r="R77" i="5"/>
  <c r="T77" i="5"/>
  <c r="U77" i="5"/>
  <c r="V77" i="5"/>
  <c r="W77" i="5"/>
  <c r="X77" i="5"/>
  <c r="Y77" i="5"/>
  <c r="Z77" i="5"/>
  <c r="AA77" i="5"/>
  <c r="AD77" i="5"/>
  <c r="AE77" i="5"/>
  <c r="D78" i="5"/>
  <c r="E78" i="5"/>
  <c r="F78" i="5"/>
  <c r="G78" i="5"/>
  <c r="H78" i="5"/>
  <c r="I78" i="5"/>
  <c r="K78" i="5"/>
  <c r="L78" i="5"/>
  <c r="M78" i="5"/>
  <c r="N78" i="5"/>
  <c r="O78" i="5"/>
  <c r="P78" i="5"/>
  <c r="Q78" i="5"/>
  <c r="R78" i="5"/>
  <c r="T78" i="5"/>
  <c r="U78" i="5"/>
  <c r="V78" i="5"/>
  <c r="W78" i="5"/>
  <c r="X78" i="5"/>
  <c r="Y78" i="5"/>
  <c r="Z78" i="5"/>
  <c r="AA78" i="5"/>
  <c r="AD78" i="5"/>
  <c r="AE78" i="5"/>
  <c r="D79" i="5"/>
  <c r="E79" i="5"/>
  <c r="F79" i="5"/>
  <c r="G79" i="5"/>
  <c r="H79" i="5"/>
  <c r="I79" i="5"/>
  <c r="K79" i="5"/>
  <c r="L79" i="5"/>
  <c r="M79" i="5"/>
  <c r="N79" i="5"/>
  <c r="O79" i="5"/>
  <c r="P79" i="5"/>
  <c r="Q79" i="5"/>
  <c r="R79" i="5"/>
  <c r="T79" i="5"/>
  <c r="U79" i="5"/>
  <c r="V79" i="5"/>
  <c r="W79" i="5"/>
  <c r="X79" i="5"/>
  <c r="Y79" i="5"/>
  <c r="Z79" i="5"/>
  <c r="AA79" i="5"/>
  <c r="AD79" i="5"/>
  <c r="AE79" i="5"/>
  <c r="D80" i="5"/>
  <c r="E80" i="5"/>
  <c r="F80" i="5"/>
  <c r="G80" i="5"/>
  <c r="H80" i="5"/>
  <c r="I80" i="5"/>
  <c r="K80" i="5"/>
  <c r="L80" i="5"/>
  <c r="M80" i="5"/>
  <c r="N80" i="5"/>
  <c r="O80" i="5"/>
  <c r="P80" i="5"/>
  <c r="Q80" i="5"/>
  <c r="R80" i="5"/>
  <c r="T80" i="5"/>
  <c r="U80" i="5"/>
  <c r="V80" i="5"/>
  <c r="W80" i="5"/>
  <c r="X80" i="5"/>
  <c r="Y80" i="5"/>
  <c r="Z80" i="5"/>
  <c r="AA80" i="5"/>
  <c r="AD80" i="5"/>
  <c r="AE80" i="5"/>
  <c r="D81" i="5"/>
  <c r="E81" i="5"/>
  <c r="F81" i="5"/>
  <c r="G81" i="5"/>
  <c r="H81" i="5"/>
  <c r="I81" i="5"/>
  <c r="K81" i="5"/>
  <c r="L81" i="5"/>
  <c r="M81" i="5"/>
  <c r="N81" i="5"/>
  <c r="O81" i="5"/>
  <c r="P81" i="5"/>
  <c r="Q81" i="5"/>
  <c r="R81" i="5"/>
  <c r="T81" i="5"/>
  <c r="U81" i="5"/>
  <c r="V81" i="5"/>
  <c r="W81" i="5"/>
  <c r="X81" i="5"/>
  <c r="Y81" i="5"/>
  <c r="Z81" i="5"/>
  <c r="AA81" i="5"/>
  <c r="AD81" i="5"/>
  <c r="AE81" i="5"/>
  <c r="D82" i="5"/>
  <c r="E82" i="5"/>
  <c r="F82" i="5"/>
  <c r="G82" i="5"/>
  <c r="H82" i="5"/>
  <c r="I82" i="5"/>
  <c r="K82" i="5"/>
  <c r="L82" i="5"/>
  <c r="M82" i="5"/>
  <c r="N82" i="5"/>
  <c r="O82" i="5"/>
  <c r="P82" i="5"/>
  <c r="Q82" i="5"/>
  <c r="R82" i="5"/>
  <c r="T82" i="5"/>
  <c r="U82" i="5"/>
  <c r="V82" i="5"/>
  <c r="W82" i="5"/>
  <c r="X82" i="5"/>
  <c r="Y82" i="5"/>
  <c r="Z82" i="5"/>
  <c r="AA82" i="5"/>
  <c r="AD82" i="5"/>
  <c r="AE82" i="5"/>
  <c r="D83" i="5"/>
  <c r="E83" i="5"/>
  <c r="F83" i="5"/>
  <c r="G83" i="5"/>
  <c r="H83" i="5"/>
  <c r="I83" i="5"/>
  <c r="K83" i="5"/>
  <c r="L83" i="5"/>
  <c r="M83" i="5"/>
  <c r="N83" i="5"/>
  <c r="O83" i="5"/>
  <c r="P83" i="5"/>
  <c r="Q83" i="5"/>
  <c r="R83" i="5"/>
  <c r="T83" i="5"/>
  <c r="U83" i="5"/>
  <c r="V83" i="5"/>
  <c r="W83" i="5"/>
  <c r="X83" i="5"/>
  <c r="Y83" i="5"/>
  <c r="Z83" i="5"/>
  <c r="AA83" i="5"/>
  <c r="AD83" i="5"/>
  <c r="AE83" i="5"/>
  <c r="D84" i="5"/>
  <c r="E84" i="5"/>
  <c r="F84" i="5"/>
  <c r="G84" i="5"/>
  <c r="H84" i="5"/>
  <c r="I84" i="5"/>
  <c r="K84" i="5"/>
  <c r="L84" i="5"/>
  <c r="M84" i="5"/>
  <c r="N84" i="5"/>
  <c r="O84" i="5"/>
  <c r="P84" i="5"/>
  <c r="Q84" i="5"/>
  <c r="R84" i="5"/>
  <c r="T84" i="5"/>
  <c r="U84" i="5"/>
  <c r="V84" i="5"/>
  <c r="W84" i="5"/>
  <c r="X84" i="5"/>
  <c r="Y84" i="5"/>
  <c r="Z84" i="5"/>
  <c r="AA84" i="5"/>
  <c r="AD84" i="5"/>
  <c r="AE84" i="5"/>
  <c r="D85" i="5"/>
  <c r="E85" i="5"/>
  <c r="F85" i="5"/>
  <c r="G85" i="5"/>
  <c r="H85" i="5"/>
  <c r="I85" i="5"/>
  <c r="K85" i="5"/>
  <c r="L85" i="5"/>
  <c r="M85" i="5"/>
  <c r="N85" i="5"/>
  <c r="O85" i="5"/>
  <c r="P85" i="5"/>
  <c r="Q85" i="5"/>
  <c r="R85" i="5"/>
  <c r="T85" i="5"/>
  <c r="U85" i="5"/>
  <c r="V85" i="5"/>
  <c r="W85" i="5"/>
  <c r="X85" i="5"/>
  <c r="Y85" i="5"/>
  <c r="Z85" i="5"/>
  <c r="AA85" i="5"/>
  <c r="AD85" i="5"/>
  <c r="AE85" i="5"/>
  <c r="D86" i="5"/>
  <c r="E86" i="5"/>
  <c r="F86" i="5"/>
  <c r="G86" i="5"/>
  <c r="H86" i="5"/>
  <c r="I86" i="5"/>
  <c r="K86" i="5"/>
  <c r="L86" i="5"/>
  <c r="M86" i="5"/>
  <c r="N86" i="5"/>
  <c r="O86" i="5"/>
  <c r="P86" i="5"/>
  <c r="Q86" i="5"/>
  <c r="R86" i="5"/>
  <c r="T86" i="5"/>
  <c r="U86" i="5"/>
  <c r="V86" i="5"/>
  <c r="W86" i="5"/>
  <c r="X86" i="5"/>
  <c r="Y86" i="5"/>
  <c r="Z86" i="5"/>
  <c r="AA86" i="5"/>
  <c r="AD86" i="5"/>
  <c r="AE86" i="5"/>
  <c r="D87" i="5"/>
  <c r="E87" i="5"/>
  <c r="F87" i="5"/>
  <c r="G87" i="5"/>
  <c r="H87" i="5"/>
  <c r="I87" i="5"/>
  <c r="K87" i="5"/>
  <c r="L87" i="5"/>
  <c r="M87" i="5"/>
  <c r="N87" i="5"/>
  <c r="O87" i="5"/>
  <c r="P87" i="5"/>
  <c r="Q87" i="5"/>
  <c r="R87" i="5"/>
  <c r="T87" i="5"/>
  <c r="U87" i="5"/>
  <c r="V87" i="5"/>
  <c r="W87" i="5"/>
  <c r="X87" i="5"/>
  <c r="Y87" i="5"/>
  <c r="Z87" i="5"/>
  <c r="AA87" i="5"/>
  <c r="AD87" i="5"/>
  <c r="AE87" i="5"/>
  <c r="D88" i="5"/>
  <c r="E88" i="5"/>
  <c r="F88" i="5"/>
  <c r="G88" i="5"/>
  <c r="H88" i="5"/>
  <c r="I88" i="5"/>
  <c r="K88" i="5"/>
  <c r="L88" i="5"/>
  <c r="M88" i="5"/>
  <c r="N88" i="5"/>
  <c r="O88" i="5"/>
  <c r="P88" i="5"/>
  <c r="Q88" i="5"/>
  <c r="R88" i="5"/>
  <c r="T88" i="5"/>
  <c r="U88" i="5"/>
  <c r="V88" i="5"/>
  <c r="W88" i="5"/>
  <c r="X88" i="5"/>
  <c r="Y88" i="5"/>
  <c r="Z88" i="5"/>
  <c r="AA88" i="5"/>
  <c r="AD88" i="5"/>
  <c r="AE88" i="5"/>
  <c r="D89" i="5"/>
  <c r="E89" i="5"/>
  <c r="F89" i="5"/>
  <c r="G89" i="5"/>
  <c r="H89" i="5"/>
  <c r="I89" i="5"/>
  <c r="K89" i="5"/>
  <c r="L89" i="5"/>
  <c r="M89" i="5"/>
  <c r="N89" i="5"/>
  <c r="O89" i="5"/>
  <c r="P89" i="5"/>
  <c r="Q89" i="5"/>
  <c r="R89" i="5"/>
  <c r="T89" i="5"/>
  <c r="U89" i="5"/>
  <c r="V89" i="5"/>
  <c r="W89" i="5"/>
  <c r="X89" i="5"/>
  <c r="Y89" i="5"/>
  <c r="Z89" i="5"/>
  <c r="AA89" i="5"/>
  <c r="AD89" i="5"/>
  <c r="AE89" i="5"/>
  <c r="D90" i="5"/>
  <c r="E90" i="5"/>
  <c r="F90" i="5"/>
  <c r="G90" i="5"/>
  <c r="H90" i="5"/>
  <c r="I90" i="5"/>
  <c r="K90" i="5"/>
  <c r="L90" i="5"/>
  <c r="M90" i="5"/>
  <c r="N90" i="5"/>
  <c r="O90" i="5"/>
  <c r="P90" i="5"/>
  <c r="Q90" i="5"/>
  <c r="R90" i="5"/>
  <c r="T90" i="5"/>
  <c r="U90" i="5"/>
  <c r="V90" i="5"/>
  <c r="W90" i="5"/>
  <c r="X90" i="5"/>
  <c r="Y90" i="5"/>
  <c r="Z90" i="5"/>
  <c r="AA90" i="5"/>
  <c r="AD90" i="5"/>
  <c r="AE90" i="5"/>
  <c r="D91" i="5"/>
  <c r="E91" i="5"/>
  <c r="F91" i="5"/>
  <c r="G91" i="5"/>
  <c r="H91" i="5"/>
  <c r="I91" i="5"/>
  <c r="K91" i="5"/>
  <c r="L91" i="5"/>
  <c r="M91" i="5"/>
  <c r="N91" i="5"/>
  <c r="O91" i="5"/>
  <c r="P91" i="5"/>
  <c r="Q91" i="5"/>
  <c r="R91" i="5"/>
  <c r="T91" i="5"/>
  <c r="U91" i="5"/>
  <c r="V91" i="5"/>
  <c r="W91" i="5"/>
  <c r="X91" i="5"/>
  <c r="Y91" i="5"/>
  <c r="Z91" i="5"/>
  <c r="AA91" i="5"/>
  <c r="AD91" i="5"/>
  <c r="AE91" i="5"/>
  <c r="D92" i="5"/>
  <c r="E92" i="5"/>
  <c r="F92" i="5"/>
  <c r="G92" i="5"/>
  <c r="H92" i="5"/>
  <c r="I92" i="5"/>
  <c r="K92" i="5"/>
  <c r="L92" i="5"/>
  <c r="M92" i="5"/>
  <c r="N92" i="5"/>
  <c r="O92" i="5"/>
  <c r="P92" i="5"/>
  <c r="Q92" i="5"/>
  <c r="R92" i="5"/>
  <c r="T92" i="5"/>
  <c r="U92" i="5"/>
  <c r="V92" i="5"/>
  <c r="W92" i="5"/>
  <c r="X92" i="5"/>
  <c r="Y92" i="5"/>
  <c r="Z92" i="5"/>
  <c r="AA92" i="5"/>
  <c r="AD92" i="5"/>
  <c r="AE92" i="5"/>
  <c r="D93" i="5"/>
  <c r="E93" i="5"/>
  <c r="F93" i="5"/>
  <c r="G93" i="5"/>
  <c r="H93" i="5"/>
  <c r="I93" i="5"/>
  <c r="K93" i="5"/>
  <c r="L93" i="5"/>
  <c r="M93" i="5"/>
  <c r="N93" i="5"/>
  <c r="O93" i="5"/>
  <c r="P93" i="5"/>
  <c r="Q93" i="5"/>
  <c r="R93" i="5"/>
  <c r="T93" i="5"/>
  <c r="U93" i="5"/>
  <c r="V93" i="5"/>
  <c r="W93" i="5"/>
  <c r="X93" i="5"/>
  <c r="Y93" i="5"/>
  <c r="Z93" i="5"/>
  <c r="AA93" i="5"/>
  <c r="AD93" i="5"/>
  <c r="AE93" i="5"/>
  <c r="D94" i="5"/>
  <c r="E94" i="5"/>
  <c r="F94" i="5"/>
  <c r="G94" i="5"/>
  <c r="H94" i="5"/>
  <c r="I94" i="5"/>
  <c r="K94" i="5"/>
  <c r="L94" i="5"/>
  <c r="M94" i="5"/>
  <c r="N94" i="5"/>
  <c r="O94" i="5"/>
  <c r="P94" i="5"/>
  <c r="Q94" i="5"/>
  <c r="R94" i="5"/>
  <c r="T94" i="5"/>
  <c r="U94" i="5"/>
  <c r="V94" i="5"/>
  <c r="W94" i="5"/>
  <c r="X94" i="5"/>
  <c r="Y94" i="5"/>
  <c r="Z94" i="5"/>
  <c r="AA94" i="5"/>
  <c r="AD94" i="5"/>
  <c r="AE94" i="5"/>
  <c r="D95" i="5"/>
  <c r="E95" i="5"/>
  <c r="F95" i="5"/>
  <c r="G95" i="5"/>
  <c r="H95" i="5"/>
  <c r="I95" i="5"/>
  <c r="K95" i="5"/>
  <c r="L95" i="5"/>
  <c r="M95" i="5"/>
  <c r="N95" i="5"/>
  <c r="O95" i="5"/>
  <c r="P95" i="5"/>
  <c r="Q95" i="5"/>
  <c r="R95" i="5"/>
  <c r="T95" i="5"/>
  <c r="U95" i="5"/>
  <c r="V95" i="5"/>
  <c r="W95" i="5"/>
  <c r="X95" i="5"/>
  <c r="Y95" i="5"/>
  <c r="Z95" i="5"/>
  <c r="AA95" i="5"/>
  <c r="AD95" i="5"/>
  <c r="AE95" i="5"/>
  <c r="D96" i="5"/>
  <c r="E96" i="5"/>
  <c r="F96" i="5"/>
  <c r="G96" i="5"/>
  <c r="H96" i="5"/>
  <c r="I96" i="5"/>
  <c r="K96" i="5"/>
  <c r="L96" i="5"/>
  <c r="M96" i="5"/>
  <c r="N96" i="5"/>
  <c r="O96" i="5"/>
  <c r="P96" i="5"/>
  <c r="Q96" i="5"/>
  <c r="R96" i="5"/>
  <c r="T96" i="5"/>
  <c r="U96" i="5"/>
  <c r="V96" i="5"/>
  <c r="W96" i="5"/>
  <c r="X96" i="5"/>
  <c r="Y96" i="5"/>
  <c r="Z96" i="5"/>
  <c r="AA96" i="5"/>
  <c r="D97" i="5"/>
  <c r="E97" i="5"/>
  <c r="F97" i="5"/>
  <c r="G97" i="5"/>
  <c r="H97" i="5"/>
  <c r="I97" i="5"/>
  <c r="K97" i="5"/>
  <c r="L97" i="5"/>
  <c r="M97" i="5"/>
  <c r="N97" i="5"/>
  <c r="O97" i="5"/>
  <c r="P97" i="5"/>
  <c r="Q97" i="5"/>
  <c r="R97" i="5"/>
  <c r="T97" i="5"/>
  <c r="U97" i="5"/>
  <c r="V97" i="5"/>
  <c r="W97" i="5"/>
  <c r="X97" i="5"/>
  <c r="Y97" i="5"/>
  <c r="Z97" i="5"/>
  <c r="AA97" i="5"/>
  <c r="D98" i="5"/>
  <c r="E98" i="5"/>
  <c r="F98" i="5"/>
  <c r="G98" i="5"/>
  <c r="H98" i="5"/>
  <c r="I98" i="5"/>
  <c r="K98" i="5"/>
  <c r="L98" i="5"/>
  <c r="M98" i="5"/>
  <c r="N98" i="5"/>
  <c r="O98" i="5"/>
  <c r="P98" i="5"/>
  <c r="Q98" i="5"/>
  <c r="R98" i="5"/>
  <c r="T98" i="5"/>
  <c r="U98" i="5"/>
  <c r="V98" i="5"/>
  <c r="W98" i="5"/>
  <c r="X98" i="5"/>
  <c r="Y98" i="5"/>
  <c r="Z98" i="5"/>
  <c r="AA98" i="5"/>
  <c r="D99" i="5"/>
  <c r="E99" i="5"/>
  <c r="F99" i="5"/>
  <c r="G99" i="5"/>
  <c r="H99" i="5"/>
  <c r="I99" i="5"/>
  <c r="K99" i="5"/>
  <c r="L99" i="5"/>
  <c r="M99" i="5"/>
  <c r="N99" i="5"/>
  <c r="O99" i="5"/>
  <c r="P99" i="5"/>
  <c r="Q99" i="5"/>
  <c r="R99" i="5"/>
  <c r="T99" i="5"/>
  <c r="U99" i="5"/>
  <c r="V99" i="5"/>
  <c r="W99" i="5"/>
  <c r="X99" i="5"/>
  <c r="Y99" i="5"/>
  <c r="Z99" i="5"/>
  <c r="AA99" i="5"/>
  <c r="D100" i="5"/>
  <c r="E100" i="5"/>
  <c r="F100" i="5"/>
  <c r="G100" i="5"/>
  <c r="H100" i="5"/>
  <c r="I100" i="5"/>
  <c r="K100" i="5"/>
  <c r="L100" i="5"/>
  <c r="M100" i="5"/>
  <c r="N100" i="5"/>
  <c r="O100" i="5"/>
  <c r="P100" i="5"/>
  <c r="Q100" i="5"/>
  <c r="R100" i="5"/>
  <c r="T100" i="5"/>
  <c r="U100" i="5"/>
  <c r="V100" i="5"/>
  <c r="W100" i="5"/>
  <c r="X100" i="5"/>
  <c r="Y100" i="5"/>
  <c r="Z100" i="5"/>
  <c r="AA100" i="5"/>
  <c r="D101" i="5"/>
  <c r="E101" i="5"/>
  <c r="F101" i="5"/>
  <c r="G101" i="5"/>
  <c r="H101" i="5"/>
  <c r="I101" i="5"/>
  <c r="K101" i="5"/>
  <c r="L101" i="5"/>
  <c r="M101" i="5"/>
  <c r="N101" i="5"/>
  <c r="O101" i="5"/>
  <c r="P101" i="5"/>
  <c r="Q101" i="5"/>
  <c r="R101" i="5"/>
  <c r="T101" i="5"/>
  <c r="U101" i="5"/>
  <c r="V101" i="5"/>
  <c r="W101" i="5"/>
  <c r="X101" i="5"/>
  <c r="Y101" i="5"/>
  <c r="Z101" i="5"/>
  <c r="AA101" i="5"/>
  <c r="D102" i="5"/>
  <c r="E102" i="5"/>
  <c r="F102" i="5"/>
  <c r="G102" i="5"/>
  <c r="H102" i="5"/>
  <c r="I102" i="5"/>
  <c r="K102" i="5"/>
  <c r="L102" i="5"/>
  <c r="M102" i="5"/>
  <c r="N102" i="5"/>
  <c r="O102" i="5"/>
  <c r="P102" i="5"/>
  <c r="Q102" i="5"/>
  <c r="R102" i="5"/>
  <c r="T102" i="5"/>
  <c r="U102" i="5"/>
  <c r="V102" i="5"/>
  <c r="W102" i="5"/>
  <c r="X102" i="5"/>
  <c r="Y102" i="5"/>
  <c r="Z102" i="5"/>
  <c r="AA102" i="5"/>
  <c r="D103" i="5"/>
  <c r="E103" i="5"/>
  <c r="F103" i="5"/>
  <c r="G103" i="5"/>
  <c r="H103" i="5"/>
  <c r="I103" i="5"/>
  <c r="K103" i="5"/>
  <c r="L103" i="5"/>
  <c r="M103" i="5"/>
  <c r="N103" i="5"/>
  <c r="O103" i="5"/>
  <c r="P103" i="5"/>
  <c r="Q103" i="5"/>
  <c r="R103" i="5"/>
  <c r="T103" i="5"/>
  <c r="U103" i="5"/>
  <c r="V103" i="5"/>
  <c r="W103" i="5"/>
  <c r="X103" i="5"/>
  <c r="Y103" i="5"/>
  <c r="Z103" i="5"/>
  <c r="AA103" i="5"/>
  <c r="D104" i="5"/>
  <c r="E104" i="5"/>
  <c r="F104" i="5"/>
  <c r="G104" i="5"/>
  <c r="H104" i="5"/>
  <c r="I104" i="5"/>
  <c r="K104" i="5"/>
  <c r="L104" i="5"/>
  <c r="M104" i="5"/>
  <c r="N104" i="5"/>
  <c r="O104" i="5"/>
  <c r="P104" i="5"/>
  <c r="Q104" i="5"/>
  <c r="R104" i="5"/>
  <c r="T104" i="5"/>
  <c r="U104" i="5"/>
  <c r="V104" i="5"/>
  <c r="W104" i="5"/>
  <c r="X104" i="5"/>
  <c r="Y104" i="5"/>
  <c r="Z104" i="5"/>
  <c r="AA104" i="5"/>
  <c r="D105" i="5"/>
  <c r="E105" i="5"/>
  <c r="F105" i="5"/>
  <c r="G105" i="5"/>
  <c r="H105" i="5"/>
  <c r="I105" i="5"/>
  <c r="K105" i="5"/>
  <c r="L105" i="5"/>
  <c r="M105" i="5"/>
  <c r="N105" i="5"/>
  <c r="O105" i="5"/>
  <c r="P105" i="5"/>
  <c r="Q105" i="5"/>
  <c r="R105" i="5"/>
  <c r="T105" i="5"/>
  <c r="U105" i="5"/>
  <c r="V105" i="5"/>
  <c r="W105" i="5"/>
  <c r="X105" i="5"/>
  <c r="Y105" i="5"/>
  <c r="Z105" i="5"/>
  <c r="AA105" i="5"/>
  <c r="D106" i="5"/>
  <c r="E106" i="5"/>
  <c r="F106" i="5"/>
  <c r="G106" i="5"/>
  <c r="H106" i="5"/>
  <c r="I106" i="5"/>
  <c r="K106" i="5"/>
  <c r="L106" i="5"/>
  <c r="M106" i="5"/>
  <c r="N106" i="5"/>
  <c r="O106" i="5"/>
  <c r="P106" i="5"/>
  <c r="Q106" i="5"/>
  <c r="R106" i="5"/>
  <c r="T106" i="5"/>
  <c r="U106" i="5"/>
  <c r="V106" i="5"/>
  <c r="W106" i="5"/>
  <c r="X106" i="5"/>
  <c r="Y106" i="5"/>
  <c r="Z106" i="5"/>
  <c r="AA106" i="5"/>
  <c r="D107" i="5"/>
  <c r="E107" i="5"/>
  <c r="F107" i="5"/>
  <c r="G107" i="5"/>
  <c r="H107" i="5"/>
  <c r="I107" i="5"/>
  <c r="K107" i="5"/>
  <c r="L107" i="5"/>
  <c r="M107" i="5"/>
  <c r="N107" i="5"/>
  <c r="O107" i="5"/>
  <c r="P107" i="5"/>
  <c r="Q107" i="5"/>
  <c r="R107" i="5"/>
  <c r="T107" i="5"/>
  <c r="U107" i="5"/>
  <c r="W107" i="5"/>
  <c r="X107" i="5"/>
  <c r="Y107" i="5"/>
  <c r="AA107" i="5"/>
  <c r="D108" i="5"/>
  <c r="E108" i="5"/>
  <c r="F108" i="5"/>
  <c r="G108" i="5"/>
  <c r="H108" i="5"/>
  <c r="I108" i="5"/>
  <c r="K108" i="5"/>
  <c r="L108" i="5"/>
  <c r="M108" i="5"/>
  <c r="N108" i="5"/>
  <c r="O108" i="5"/>
  <c r="P108" i="5"/>
  <c r="Q108" i="5"/>
  <c r="R108" i="5"/>
  <c r="T108" i="5"/>
  <c r="U108" i="5"/>
  <c r="W108" i="5"/>
  <c r="X108" i="5"/>
  <c r="Y108" i="5"/>
  <c r="AA108" i="5"/>
  <c r="D109" i="5"/>
  <c r="E109" i="5"/>
  <c r="F109" i="5"/>
  <c r="G109" i="5"/>
  <c r="H109" i="5"/>
  <c r="I109" i="5"/>
  <c r="K109" i="5"/>
  <c r="L109" i="5"/>
  <c r="M109" i="5"/>
  <c r="N109" i="5"/>
  <c r="O109" i="5"/>
  <c r="P109" i="5"/>
  <c r="Q109" i="5"/>
  <c r="R109" i="5"/>
  <c r="T109" i="5"/>
  <c r="U109" i="5"/>
  <c r="W109" i="5"/>
  <c r="X109" i="5"/>
  <c r="Y109" i="5"/>
  <c r="AA109" i="5"/>
  <c r="D110" i="5"/>
  <c r="E110" i="5"/>
  <c r="F110" i="5"/>
  <c r="G110" i="5"/>
  <c r="H110" i="5"/>
  <c r="I110" i="5"/>
  <c r="K110" i="5"/>
  <c r="L110" i="5"/>
  <c r="M110" i="5"/>
  <c r="N110" i="5"/>
  <c r="O110" i="5"/>
  <c r="P110" i="5"/>
  <c r="Q110" i="5"/>
  <c r="R110" i="5"/>
  <c r="T110" i="5"/>
  <c r="U110" i="5"/>
  <c r="W110" i="5"/>
  <c r="X110" i="5"/>
  <c r="Y110" i="5"/>
  <c r="AA110" i="5"/>
  <c r="D111" i="5"/>
  <c r="E111" i="5"/>
  <c r="F111" i="5"/>
  <c r="G111" i="5"/>
  <c r="H111" i="5"/>
  <c r="I111" i="5"/>
  <c r="K111" i="5"/>
  <c r="L111" i="5"/>
  <c r="M111" i="5"/>
  <c r="N111" i="5"/>
  <c r="O111" i="5"/>
  <c r="P111" i="5"/>
  <c r="Q111" i="5"/>
  <c r="R111" i="5"/>
  <c r="T111" i="5"/>
  <c r="U111" i="5"/>
  <c r="W111" i="5"/>
  <c r="X111" i="5"/>
  <c r="Y111" i="5"/>
  <c r="AA111" i="5"/>
  <c r="D112" i="5"/>
  <c r="E112" i="5"/>
  <c r="F112" i="5"/>
  <c r="G112" i="5"/>
  <c r="H112" i="5"/>
  <c r="I112" i="5"/>
  <c r="K112" i="5"/>
  <c r="L112" i="5"/>
  <c r="M112" i="5"/>
  <c r="N112" i="5"/>
  <c r="O112" i="5"/>
  <c r="P112" i="5"/>
  <c r="Q112" i="5"/>
  <c r="R112" i="5"/>
  <c r="T112" i="5"/>
  <c r="U112" i="5"/>
  <c r="W112" i="5"/>
  <c r="X112" i="5"/>
  <c r="Y112" i="5"/>
  <c r="AA112" i="5"/>
  <c r="D113" i="5"/>
  <c r="E113" i="5"/>
  <c r="F113" i="5"/>
  <c r="G113" i="5"/>
  <c r="H113" i="5"/>
  <c r="I113" i="5"/>
  <c r="K113" i="5"/>
  <c r="L113" i="5"/>
  <c r="M113" i="5"/>
  <c r="N113" i="5"/>
  <c r="O113" i="5"/>
  <c r="P113" i="5"/>
  <c r="Q113" i="5"/>
  <c r="R113" i="5"/>
  <c r="T113" i="5"/>
  <c r="U113" i="5"/>
  <c r="W113" i="5"/>
  <c r="X113" i="5"/>
  <c r="Y113" i="5"/>
  <c r="AA113" i="5"/>
  <c r="D114" i="5"/>
  <c r="E114" i="5"/>
  <c r="F114" i="5"/>
  <c r="G114" i="5"/>
  <c r="H114" i="5"/>
  <c r="I114" i="5"/>
  <c r="K114" i="5"/>
  <c r="L114" i="5"/>
  <c r="M114" i="5"/>
  <c r="N114" i="5"/>
  <c r="O114" i="5"/>
  <c r="P114" i="5"/>
  <c r="Q114" i="5"/>
  <c r="R114" i="5"/>
  <c r="T114" i="5"/>
  <c r="U114" i="5"/>
  <c r="W114" i="5"/>
  <c r="X114" i="5"/>
  <c r="Y114" i="5"/>
  <c r="AA114" i="5"/>
  <c r="D115" i="5"/>
  <c r="E115" i="5"/>
  <c r="F115" i="5"/>
  <c r="G115" i="5"/>
  <c r="H115" i="5"/>
  <c r="I115" i="5"/>
  <c r="K115" i="5"/>
  <c r="L115" i="5"/>
  <c r="M115" i="5"/>
  <c r="N115" i="5"/>
  <c r="O115" i="5"/>
  <c r="P115" i="5"/>
  <c r="Q115" i="5"/>
  <c r="R115" i="5"/>
  <c r="T115" i="5"/>
  <c r="U115" i="5"/>
  <c r="W115" i="5"/>
  <c r="X115" i="5"/>
  <c r="Y115" i="5"/>
  <c r="AA115" i="5"/>
  <c r="D116" i="5"/>
  <c r="E116" i="5"/>
  <c r="F116" i="5"/>
  <c r="G116" i="5"/>
  <c r="H116" i="5"/>
  <c r="I116" i="5"/>
  <c r="K116" i="5"/>
  <c r="L116" i="5"/>
  <c r="M116" i="5"/>
  <c r="N116" i="5"/>
  <c r="O116" i="5"/>
  <c r="P116" i="5"/>
  <c r="Q116" i="5"/>
  <c r="R116" i="5"/>
  <c r="T116" i="5"/>
  <c r="U116" i="5"/>
  <c r="W116" i="5"/>
  <c r="X116" i="5"/>
  <c r="Y116" i="5"/>
  <c r="AA116" i="5"/>
  <c r="D117" i="5"/>
  <c r="E117" i="5"/>
  <c r="F117" i="5"/>
  <c r="G117" i="5"/>
  <c r="H117" i="5"/>
  <c r="I117" i="5"/>
  <c r="K117" i="5"/>
  <c r="L117" i="5"/>
  <c r="M117" i="5"/>
  <c r="N117" i="5"/>
  <c r="O117" i="5"/>
  <c r="P117" i="5"/>
  <c r="Q117" i="5"/>
  <c r="R117" i="5"/>
  <c r="T117" i="5"/>
  <c r="U117" i="5"/>
  <c r="W117" i="5"/>
  <c r="X117" i="5"/>
  <c r="Y117" i="5"/>
  <c r="AA117" i="5"/>
  <c r="D118" i="5"/>
  <c r="E118" i="5"/>
  <c r="F118" i="5"/>
  <c r="G118" i="5"/>
  <c r="H118" i="5"/>
  <c r="I118" i="5"/>
  <c r="K118" i="5"/>
  <c r="L118" i="5"/>
  <c r="M118" i="5"/>
  <c r="N118" i="5"/>
  <c r="O118" i="5"/>
  <c r="P118" i="5"/>
  <c r="Q118" i="5"/>
  <c r="R118" i="5"/>
  <c r="T118" i="5"/>
  <c r="U118" i="5"/>
  <c r="W118" i="5"/>
  <c r="X118" i="5"/>
  <c r="Y118" i="5"/>
  <c r="AA118" i="5"/>
  <c r="D119" i="5"/>
  <c r="E119" i="5"/>
  <c r="F119" i="5"/>
  <c r="G119" i="5"/>
  <c r="H119" i="5"/>
  <c r="I119" i="5"/>
  <c r="K119" i="5"/>
  <c r="L119" i="5"/>
  <c r="M119" i="5"/>
  <c r="N119" i="5"/>
  <c r="O119" i="5"/>
  <c r="P119" i="5"/>
  <c r="Q119" i="5"/>
  <c r="R119" i="5"/>
  <c r="T119" i="5"/>
  <c r="U119" i="5"/>
  <c r="W119" i="5"/>
  <c r="X119" i="5"/>
  <c r="Y119" i="5"/>
  <c r="AA119" i="5"/>
  <c r="D120" i="5"/>
  <c r="E120" i="5"/>
  <c r="F120" i="5"/>
  <c r="G120" i="5"/>
  <c r="H120" i="5"/>
  <c r="I120" i="5"/>
  <c r="K120" i="5"/>
  <c r="L120" i="5"/>
  <c r="M120" i="5"/>
  <c r="N120" i="5"/>
  <c r="O120" i="5"/>
  <c r="P120" i="5"/>
  <c r="Q120" i="5"/>
  <c r="R120" i="5"/>
  <c r="T120" i="5"/>
  <c r="U120" i="5"/>
  <c r="W120" i="5"/>
  <c r="X120" i="5"/>
  <c r="Y120" i="5"/>
  <c r="AA120" i="5"/>
  <c r="D121" i="5"/>
  <c r="E121" i="5"/>
  <c r="F121" i="5"/>
  <c r="G121" i="5"/>
  <c r="H121" i="5"/>
  <c r="I121" i="5"/>
  <c r="K121" i="5"/>
  <c r="L121" i="5"/>
  <c r="M121" i="5"/>
  <c r="N121" i="5"/>
  <c r="O121" i="5"/>
  <c r="P121" i="5"/>
  <c r="Q121" i="5"/>
  <c r="R121" i="5"/>
  <c r="T121" i="5"/>
  <c r="U121" i="5"/>
  <c r="W121" i="5"/>
  <c r="X121" i="5"/>
  <c r="Y121" i="5"/>
  <c r="AA121" i="5"/>
  <c r="D122" i="5"/>
  <c r="E122" i="5"/>
  <c r="F122" i="5"/>
  <c r="G122" i="5"/>
  <c r="H122" i="5"/>
  <c r="I122" i="5"/>
  <c r="K122" i="5"/>
  <c r="L122" i="5"/>
  <c r="M122" i="5"/>
  <c r="N122" i="5"/>
  <c r="O122" i="5"/>
  <c r="P122" i="5"/>
  <c r="Q122" i="5"/>
  <c r="R122" i="5"/>
  <c r="T122" i="5"/>
  <c r="U122" i="5"/>
  <c r="W122" i="5"/>
  <c r="X122" i="5"/>
  <c r="Y122" i="5"/>
  <c r="AA122" i="5"/>
  <c r="D123" i="5"/>
  <c r="E123" i="5"/>
  <c r="F123" i="5"/>
  <c r="G123" i="5"/>
  <c r="H123" i="5"/>
  <c r="I123" i="5"/>
  <c r="K123" i="5"/>
  <c r="L123" i="5"/>
  <c r="M123" i="5"/>
  <c r="N123" i="5"/>
  <c r="O123" i="5"/>
  <c r="P123" i="5"/>
  <c r="Q123" i="5"/>
  <c r="R123" i="5"/>
  <c r="T123" i="5"/>
  <c r="U123" i="5"/>
  <c r="W123" i="5"/>
  <c r="X123" i="5"/>
  <c r="Y123" i="5"/>
  <c r="AA123" i="5"/>
  <c r="D124" i="5"/>
  <c r="E124" i="5"/>
  <c r="F124" i="5"/>
  <c r="G124" i="5"/>
  <c r="H124" i="5"/>
  <c r="I124" i="5"/>
  <c r="K124" i="5"/>
  <c r="L124" i="5"/>
  <c r="M124" i="5"/>
  <c r="N124" i="5"/>
  <c r="O124" i="5"/>
  <c r="P124" i="5"/>
  <c r="Q124" i="5"/>
  <c r="R124" i="5"/>
  <c r="T124" i="5"/>
  <c r="U124" i="5"/>
  <c r="W124" i="5"/>
  <c r="X124" i="5"/>
  <c r="Y124" i="5"/>
  <c r="AA124" i="5"/>
  <c r="D125" i="5"/>
  <c r="E125" i="5"/>
  <c r="F125" i="5"/>
  <c r="G125" i="5"/>
  <c r="H125" i="5"/>
  <c r="I125" i="5"/>
  <c r="K125" i="5"/>
  <c r="L125" i="5"/>
  <c r="M125" i="5"/>
  <c r="N125" i="5"/>
  <c r="O125" i="5"/>
  <c r="P125" i="5"/>
  <c r="Q125" i="5"/>
  <c r="R125" i="5"/>
  <c r="T125" i="5"/>
  <c r="U125" i="5"/>
  <c r="W125" i="5"/>
  <c r="X125" i="5"/>
  <c r="Y125" i="5"/>
  <c r="AA125" i="5"/>
  <c r="D126" i="5"/>
  <c r="E126" i="5"/>
  <c r="F126" i="5"/>
  <c r="G126" i="5"/>
  <c r="H126" i="5"/>
  <c r="I126" i="5"/>
  <c r="K126" i="5"/>
  <c r="L126" i="5"/>
  <c r="M126" i="5"/>
  <c r="N126" i="5"/>
  <c r="O126" i="5"/>
  <c r="P126" i="5"/>
  <c r="Q126" i="5"/>
  <c r="R126" i="5"/>
  <c r="T126" i="5"/>
  <c r="U126" i="5"/>
  <c r="W126" i="5"/>
  <c r="X126" i="5"/>
  <c r="Y126" i="5"/>
  <c r="AA126" i="5"/>
  <c r="D127" i="5"/>
  <c r="E127" i="5"/>
  <c r="F127" i="5"/>
  <c r="G127" i="5"/>
  <c r="H127" i="5"/>
  <c r="I127" i="5"/>
  <c r="K127" i="5"/>
  <c r="L127" i="5"/>
  <c r="M127" i="5"/>
  <c r="N127" i="5"/>
  <c r="O127" i="5"/>
  <c r="P127" i="5"/>
  <c r="Q127" i="5"/>
  <c r="R127" i="5"/>
  <c r="T127" i="5"/>
  <c r="U127" i="5"/>
  <c r="W127" i="5"/>
  <c r="X127" i="5"/>
  <c r="Y127" i="5"/>
  <c r="AA127" i="5"/>
  <c r="D128" i="5"/>
  <c r="E128" i="5"/>
  <c r="F128" i="5"/>
  <c r="G128" i="5"/>
  <c r="H128" i="5"/>
  <c r="I128" i="5"/>
  <c r="K128" i="5"/>
  <c r="L128" i="5"/>
  <c r="M128" i="5"/>
  <c r="N128" i="5"/>
  <c r="O128" i="5"/>
  <c r="P128" i="5"/>
  <c r="Q128" i="5"/>
  <c r="R128" i="5"/>
  <c r="T128" i="5"/>
  <c r="U128" i="5"/>
  <c r="W128" i="5"/>
  <c r="X128" i="5"/>
  <c r="Y128" i="5"/>
  <c r="AA128" i="5"/>
  <c r="D129" i="5"/>
  <c r="E129" i="5"/>
  <c r="F129" i="5"/>
  <c r="G129" i="5"/>
  <c r="H129" i="5"/>
  <c r="I129" i="5"/>
  <c r="K129" i="5"/>
  <c r="L129" i="5"/>
  <c r="M129" i="5"/>
  <c r="N129" i="5"/>
  <c r="O129" i="5"/>
  <c r="P129" i="5"/>
  <c r="Q129" i="5"/>
  <c r="R129" i="5"/>
  <c r="T129" i="5"/>
  <c r="U129" i="5"/>
  <c r="W129" i="5"/>
  <c r="X129" i="5"/>
  <c r="Y129" i="5"/>
  <c r="AA129" i="5"/>
  <c r="D130" i="5"/>
  <c r="E130" i="5"/>
  <c r="F130" i="5"/>
  <c r="G130" i="5"/>
  <c r="H130" i="5"/>
  <c r="I130" i="5"/>
  <c r="K130" i="5"/>
  <c r="L130" i="5"/>
  <c r="M130" i="5"/>
  <c r="N130" i="5"/>
  <c r="O130" i="5"/>
  <c r="P130" i="5"/>
  <c r="Q130" i="5"/>
  <c r="R130" i="5"/>
  <c r="T130" i="5"/>
  <c r="U130" i="5"/>
  <c r="W130" i="5"/>
  <c r="X130" i="5"/>
  <c r="Y130" i="5"/>
  <c r="AA130" i="5"/>
  <c r="D131" i="5"/>
  <c r="E131" i="5"/>
  <c r="F131" i="5"/>
  <c r="G131" i="5"/>
  <c r="H131" i="5"/>
  <c r="I131" i="5"/>
  <c r="K131" i="5"/>
  <c r="L131" i="5"/>
  <c r="M131" i="5"/>
  <c r="N131" i="5"/>
  <c r="O131" i="5"/>
  <c r="P131" i="5"/>
  <c r="Q131" i="5"/>
  <c r="R131" i="5"/>
  <c r="T131" i="5"/>
  <c r="U131" i="5"/>
  <c r="W131" i="5"/>
  <c r="X131" i="5"/>
  <c r="Y131" i="5"/>
  <c r="AA131" i="5"/>
  <c r="D132" i="5"/>
  <c r="E132" i="5"/>
  <c r="F132" i="5"/>
  <c r="G132" i="5"/>
  <c r="H132" i="5"/>
  <c r="I132" i="5"/>
  <c r="K132" i="5"/>
  <c r="L132" i="5"/>
  <c r="M132" i="5"/>
  <c r="N132" i="5"/>
  <c r="O132" i="5"/>
  <c r="P132" i="5"/>
  <c r="Q132" i="5"/>
  <c r="R132" i="5"/>
  <c r="T132" i="5"/>
  <c r="U132" i="5"/>
  <c r="W132" i="5"/>
  <c r="X132" i="5"/>
  <c r="Y132" i="5"/>
  <c r="AA132" i="5"/>
  <c r="D133" i="5"/>
  <c r="E133" i="5"/>
  <c r="F133" i="5"/>
  <c r="G133" i="5"/>
  <c r="H133" i="5"/>
  <c r="I133" i="5"/>
  <c r="K133" i="5"/>
  <c r="L133" i="5"/>
  <c r="M133" i="5"/>
  <c r="N133" i="5"/>
  <c r="O133" i="5"/>
  <c r="P133" i="5"/>
  <c r="Q133" i="5"/>
  <c r="R133" i="5"/>
  <c r="T133" i="5"/>
  <c r="U133" i="5"/>
  <c r="W133" i="5"/>
  <c r="X133" i="5"/>
  <c r="Y133" i="5"/>
  <c r="AA133" i="5"/>
  <c r="D134" i="5"/>
  <c r="E134" i="5"/>
  <c r="F134" i="5"/>
  <c r="G134" i="5"/>
  <c r="H134" i="5"/>
  <c r="I134" i="5"/>
  <c r="K134" i="5"/>
  <c r="L134" i="5"/>
  <c r="M134" i="5"/>
  <c r="N134" i="5"/>
  <c r="O134" i="5"/>
  <c r="P134" i="5"/>
  <c r="Q134" i="5"/>
  <c r="R134" i="5"/>
  <c r="T134" i="5"/>
  <c r="U134" i="5"/>
  <c r="W134" i="5"/>
  <c r="X134" i="5"/>
  <c r="Y134" i="5"/>
  <c r="AA134" i="5"/>
  <c r="D135" i="5"/>
  <c r="E135" i="5"/>
  <c r="F135" i="5"/>
  <c r="G135" i="5"/>
  <c r="H135" i="5"/>
  <c r="I135" i="5"/>
  <c r="K135" i="5"/>
  <c r="L135" i="5"/>
  <c r="M135" i="5"/>
  <c r="N135" i="5"/>
  <c r="O135" i="5"/>
  <c r="P135" i="5"/>
  <c r="Q135" i="5"/>
  <c r="R135" i="5"/>
  <c r="T135" i="5"/>
  <c r="U135" i="5"/>
  <c r="W135" i="5"/>
  <c r="X135" i="5"/>
  <c r="Y135" i="5"/>
  <c r="AA135" i="5"/>
  <c r="D136" i="5"/>
  <c r="E136" i="5"/>
  <c r="F136" i="5"/>
  <c r="G136" i="5"/>
  <c r="H136" i="5"/>
  <c r="I136" i="5"/>
  <c r="K136" i="5"/>
  <c r="L136" i="5"/>
  <c r="M136" i="5"/>
  <c r="N136" i="5"/>
  <c r="O136" i="5"/>
  <c r="P136" i="5"/>
  <c r="Q136" i="5"/>
  <c r="R136" i="5"/>
  <c r="T136" i="5"/>
  <c r="U136" i="5"/>
  <c r="W136" i="5"/>
  <c r="X136" i="5"/>
  <c r="Y136" i="5"/>
  <c r="AA136" i="5"/>
  <c r="D137" i="5"/>
  <c r="E137" i="5"/>
  <c r="F137" i="5"/>
  <c r="G137" i="5"/>
  <c r="H137" i="5"/>
  <c r="I137" i="5"/>
  <c r="K137" i="5"/>
  <c r="L137" i="5"/>
  <c r="M137" i="5"/>
  <c r="N137" i="5"/>
  <c r="O137" i="5"/>
  <c r="P137" i="5"/>
  <c r="Q137" i="5"/>
  <c r="R137" i="5"/>
  <c r="T137" i="5"/>
  <c r="U137" i="5"/>
  <c r="W137" i="5"/>
  <c r="X137" i="5"/>
  <c r="Y137" i="5"/>
  <c r="AA137" i="5"/>
  <c r="D138" i="5"/>
  <c r="E138" i="5"/>
  <c r="F138" i="5"/>
  <c r="G138" i="5"/>
  <c r="H138" i="5"/>
  <c r="I138" i="5"/>
  <c r="K138" i="5"/>
  <c r="L138" i="5"/>
  <c r="M138" i="5"/>
  <c r="N138" i="5"/>
  <c r="O138" i="5"/>
  <c r="P138" i="5"/>
  <c r="Q138" i="5"/>
  <c r="R138" i="5"/>
  <c r="T138" i="5"/>
  <c r="U138" i="5"/>
  <c r="W138" i="5"/>
  <c r="X138" i="5"/>
  <c r="Y138" i="5"/>
  <c r="AA138" i="5"/>
  <c r="D139" i="5"/>
  <c r="E139" i="5"/>
  <c r="F139" i="5"/>
  <c r="G139" i="5"/>
  <c r="H139" i="5"/>
  <c r="I139" i="5"/>
  <c r="K139" i="5"/>
  <c r="L139" i="5"/>
  <c r="M139" i="5"/>
  <c r="N139" i="5"/>
  <c r="O139" i="5"/>
  <c r="P139" i="5"/>
  <c r="Q139" i="5"/>
  <c r="R139" i="5"/>
  <c r="T139" i="5"/>
  <c r="U139" i="5"/>
  <c r="W139" i="5"/>
  <c r="X139" i="5"/>
  <c r="Y139" i="5"/>
  <c r="AA139" i="5"/>
  <c r="D140" i="5"/>
  <c r="E140" i="5"/>
  <c r="F140" i="5"/>
  <c r="G140" i="5"/>
  <c r="H140" i="5"/>
  <c r="I140" i="5"/>
  <c r="K140" i="5"/>
  <c r="L140" i="5"/>
  <c r="M140" i="5"/>
  <c r="N140" i="5"/>
  <c r="O140" i="5"/>
  <c r="P140" i="5"/>
  <c r="Q140" i="5"/>
  <c r="R140" i="5"/>
  <c r="T140" i="5"/>
  <c r="U140" i="5"/>
  <c r="W140" i="5"/>
  <c r="X140" i="5"/>
  <c r="Y140" i="5"/>
  <c r="AA140" i="5"/>
  <c r="D141" i="5"/>
  <c r="E141" i="5"/>
  <c r="F141" i="5"/>
  <c r="G141" i="5"/>
  <c r="H141" i="5"/>
  <c r="I141" i="5"/>
  <c r="K141" i="5"/>
  <c r="L141" i="5"/>
  <c r="M141" i="5"/>
  <c r="N141" i="5"/>
  <c r="O141" i="5"/>
  <c r="P141" i="5"/>
  <c r="Q141" i="5"/>
  <c r="R141" i="5"/>
  <c r="T141" i="5"/>
  <c r="U141" i="5"/>
  <c r="W141" i="5"/>
  <c r="X141" i="5"/>
  <c r="Y141" i="5"/>
  <c r="AA141" i="5"/>
  <c r="D142" i="5"/>
  <c r="E142" i="5"/>
  <c r="F142" i="5"/>
  <c r="G142" i="5"/>
  <c r="H142" i="5"/>
  <c r="I142" i="5"/>
  <c r="K142" i="5"/>
  <c r="L142" i="5"/>
  <c r="M142" i="5"/>
  <c r="N142" i="5"/>
  <c r="O142" i="5"/>
  <c r="P142" i="5"/>
  <c r="Q142" i="5"/>
  <c r="R142" i="5"/>
  <c r="T142" i="5"/>
  <c r="U142" i="5"/>
  <c r="W142" i="5"/>
  <c r="X142" i="5"/>
  <c r="Y142" i="5"/>
  <c r="AA142" i="5"/>
  <c r="D143" i="5"/>
  <c r="E143" i="5"/>
  <c r="F143" i="5"/>
  <c r="G143" i="5"/>
  <c r="H143" i="5"/>
  <c r="I143" i="5"/>
  <c r="K143" i="5"/>
  <c r="L143" i="5"/>
  <c r="M143" i="5"/>
  <c r="N143" i="5"/>
  <c r="O143" i="5"/>
  <c r="P143" i="5"/>
  <c r="Q143" i="5"/>
  <c r="R143" i="5"/>
  <c r="T143" i="5"/>
  <c r="U143" i="5"/>
  <c r="W143" i="5"/>
  <c r="X143" i="5"/>
  <c r="Y143" i="5"/>
  <c r="AA143" i="5"/>
  <c r="D144" i="5"/>
  <c r="E144" i="5"/>
  <c r="F144" i="5"/>
  <c r="G144" i="5"/>
  <c r="H144" i="5"/>
  <c r="I144" i="5"/>
  <c r="K144" i="5"/>
  <c r="L144" i="5"/>
  <c r="M144" i="5"/>
  <c r="N144" i="5"/>
  <c r="O144" i="5"/>
  <c r="P144" i="5"/>
  <c r="Q144" i="5"/>
  <c r="R144" i="5"/>
  <c r="T144" i="5"/>
  <c r="U144" i="5"/>
  <c r="W144" i="5"/>
  <c r="X144" i="5"/>
  <c r="Y144" i="5"/>
  <c r="AA144" i="5"/>
  <c r="D145" i="5"/>
  <c r="E145" i="5"/>
  <c r="F145" i="5"/>
  <c r="G145" i="5"/>
  <c r="H145" i="5"/>
  <c r="I145" i="5"/>
  <c r="K145" i="5"/>
  <c r="L145" i="5"/>
  <c r="M145" i="5"/>
  <c r="N145" i="5"/>
  <c r="O145" i="5"/>
  <c r="P145" i="5"/>
  <c r="Q145" i="5"/>
  <c r="R145" i="5"/>
  <c r="T145" i="5"/>
  <c r="U145" i="5"/>
  <c r="W145" i="5"/>
  <c r="X145" i="5"/>
  <c r="Y145" i="5"/>
  <c r="AA145" i="5"/>
  <c r="D146" i="5"/>
  <c r="E146" i="5"/>
  <c r="F146" i="5"/>
  <c r="G146" i="5"/>
  <c r="H146" i="5"/>
  <c r="I146" i="5"/>
  <c r="K146" i="5"/>
  <c r="L146" i="5"/>
  <c r="M146" i="5"/>
  <c r="N146" i="5"/>
  <c r="O146" i="5"/>
  <c r="P146" i="5"/>
  <c r="Q146" i="5"/>
  <c r="R146" i="5"/>
  <c r="T146" i="5"/>
  <c r="U146" i="5"/>
  <c r="W146" i="5"/>
  <c r="X146" i="5"/>
  <c r="Y146" i="5"/>
  <c r="AA146" i="5"/>
  <c r="D147" i="5"/>
  <c r="E147" i="5"/>
  <c r="F147" i="5"/>
  <c r="G147" i="5"/>
  <c r="H147" i="5"/>
  <c r="I147" i="5"/>
  <c r="K147" i="5"/>
  <c r="L147" i="5"/>
  <c r="M147" i="5"/>
  <c r="N147" i="5"/>
  <c r="O147" i="5"/>
  <c r="P147" i="5"/>
  <c r="Q147" i="5"/>
  <c r="R147" i="5"/>
  <c r="T147" i="5"/>
  <c r="U147" i="5"/>
  <c r="W147" i="5"/>
  <c r="X147" i="5"/>
  <c r="Y147" i="5"/>
  <c r="AA147" i="5"/>
  <c r="D148" i="5"/>
  <c r="E148" i="5"/>
  <c r="F148" i="5"/>
  <c r="G148" i="5"/>
  <c r="H148" i="5"/>
  <c r="I148" i="5"/>
  <c r="K148" i="5"/>
  <c r="L148" i="5"/>
  <c r="M148" i="5"/>
  <c r="N148" i="5"/>
  <c r="O148" i="5"/>
  <c r="P148" i="5"/>
  <c r="Q148" i="5"/>
  <c r="R148" i="5"/>
  <c r="T148" i="5"/>
  <c r="U148" i="5"/>
  <c r="W148" i="5"/>
  <c r="X148" i="5"/>
  <c r="Y148" i="5"/>
  <c r="AA148" i="5"/>
  <c r="D149" i="5"/>
  <c r="E149" i="5"/>
  <c r="F149" i="5"/>
  <c r="G149" i="5"/>
  <c r="H149" i="5"/>
  <c r="I149" i="5"/>
  <c r="K149" i="5"/>
  <c r="L149" i="5"/>
  <c r="M149" i="5"/>
  <c r="N149" i="5"/>
  <c r="O149" i="5"/>
  <c r="P149" i="5"/>
  <c r="Q149" i="5"/>
  <c r="R149" i="5"/>
  <c r="T149" i="5"/>
  <c r="U149" i="5"/>
  <c r="W149" i="5"/>
  <c r="X149" i="5"/>
  <c r="Y149" i="5"/>
  <c r="AA149" i="5"/>
  <c r="D150" i="5"/>
  <c r="E150" i="5"/>
  <c r="F150" i="5"/>
  <c r="G150" i="5"/>
  <c r="H150" i="5"/>
  <c r="I150" i="5"/>
  <c r="K150" i="5"/>
  <c r="L150" i="5"/>
  <c r="M150" i="5"/>
  <c r="N150" i="5"/>
  <c r="O150" i="5"/>
  <c r="P150" i="5"/>
  <c r="Q150" i="5"/>
  <c r="R150" i="5"/>
  <c r="T150" i="5"/>
  <c r="U150" i="5"/>
  <c r="W150" i="5"/>
  <c r="X150" i="5"/>
  <c r="Y150" i="5"/>
  <c r="AA150" i="5"/>
  <c r="D151" i="5"/>
  <c r="E151" i="5"/>
  <c r="F151" i="5"/>
  <c r="G151" i="5"/>
  <c r="H151" i="5"/>
  <c r="I151" i="5"/>
  <c r="K151" i="5"/>
  <c r="L151" i="5"/>
  <c r="M151" i="5"/>
  <c r="N151" i="5"/>
  <c r="O151" i="5"/>
  <c r="P151" i="5"/>
  <c r="Q151" i="5"/>
  <c r="R151" i="5"/>
  <c r="T151" i="5"/>
  <c r="U151" i="5"/>
  <c r="W151" i="5"/>
  <c r="X151" i="5"/>
  <c r="Y151" i="5"/>
  <c r="AA151" i="5"/>
  <c r="D152" i="5"/>
  <c r="E152" i="5"/>
  <c r="F152" i="5"/>
  <c r="G152" i="5"/>
  <c r="H152" i="5"/>
  <c r="I152" i="5"/>
  <c r="K152" i="5"/>
  <c r="L152" i="5"/>
  <c r="M152" i="5"/>
  <c r="N152" i="5"/>
  <c r="O152" i="5"/>
  <c r="P152" i="5"/>
  <c r="Q152" i="5"/>
  <c r="R152" i="5"/>
  <c r="T152" i="5"/>
  <c r="U152" i="5"/>
  <c r="W152" i="5"/>
  <c r="X152" i="5"/>
  <c r="Y152" i="5"/>
  <c r="AA152" i="5"/>
  <c r="D153" i="5"/>
  <c r="E153" i="5"/>
  <c r="F153" i="5"/>
  <c r="G153" i="5"/>
  <c r="H153" i="5"/>
  <c r="I153" i="5"/>
  <c r="K153" i="5"/>
  <c r="L153" i="5"/>
  <c r="M153" i="5"/>
  <c r="N153" i="5"/>
  <c r="O153" i="5"/>
  <c r="P153" i="5"/>
  <c r="Q153" i="5"/>
  <c r="R153" i="5"/>
  <c r="T153" i="5"/>
  <c r="U153" i="5"/>
  <c r="W153" i="5"/>
  <c r="X153" i="5"/>
  <c r="Y153" i="5"/>
  <c r="AA153" i="5"/>
  <c r="D154" i="5"/>
  <c r="E154" i="5"/>
  <c r="F154" i="5"/>
  <c r="G154" i="5"/>
  <c r="H154" i="5"/>
  <c r="I154" i="5"/>
  <c r="K154" i="5"/>
  <c r="L154" i="5"/>
  <c r="M154" i="5"/>
  <c r="N154" i="5"/>
  <c r="O154" i="5"/>
  <c r="P154" i="5"/>
  <c r="Q154" i="5"/>
  <c r="R154" i="5"/>
  <c r="T154" i="5"/>
  <c r="U154" i="5"/>
  <c r="W154" i="5"/>
  <c r="X154" i="5"/>
  <c r="Y154" i="5"/>
  <c r="AA154" i="5"/>
  <c r="D155" i="5"/>
  <c r="E155" i="5"/>
  <c r="F155" i="5"/>
  <c r="G155" i="5"/>
  <c r="H155" i="5"/>
  <c r="I155" i="5"/>
  <c r="K155" i="5"/>
  <c r="L155" i="5"/>
  <c r="M155" i="5"/>
  <c r="N155" i="5"/>
  <c r="O155" i="5"/>
  <c r="P155" i="5"/>
  <c r="Q155" i="5"/>
  <c r="R155" i="5"/>
  <c r="T155" i="5"/>
  <c r="U155" i="5"/>
  <c r="W155" i="5"/>
  <c r="X155" i="5"/>
  <c r="Y155" i="5"/>
  <c r="AA155" i="5"/>
  <c r="D156" i="5"/>
  <c r="E156" i="5"/>
  <c r="F156" i="5"/>
  <c r="G156" i="5"/>
  <c r="H156" i="5"/>
  <c r="I156" i="5"/>
  <c r="K156" i="5"/>
  <c r="L156" i="5"/>
  <c r="M156" i="5"/>
  <c r="N156" i="5"/>
  <c r="O156" i="5"/>
  <c r="P156" i="5"/>
  <c r="Q156" i="5"/>
  <c r="R156" i="5"/>
  <c r="D157" i="5"/>
  <c r="E157" i="5"/>
  <c r="F157" i="5"/>
  <c r="G157" i="5"/>
  <c r="H157" i="5"/>
  <c r="I157" i="5"/>
  <c r="K157" i="5"/>
  <c r="L157" i="5"/>
  <c r="M157" i="5"/>
  <c r="N157" i="5"/>
  <c r="O157" i="5"/>
  <c r="P157" i="5"/>
  <c r="Q157" i="5"/>
  <c r="R157" i="5"/>
  <c r="D158" i="5"/>
  <c r="E158" i="5"/>
  <c r="F158" i="5"/>
  <c r="G158" i="5"/>
  <c r="H158" i="5"/>
  <c r="I158" i="5"/>
  <c r="K158" i="5"/>
  <c r="L158" i="5"/>
  <c r="M158" i="5"/>
  <c r="N158" i="5"/>
  <c r="O158" i="5"/>
  <c r="P158" i="5"/>
  <c r="Q158" i="5"/>
  <c r="R158" i="5"/>
  <c r="D159" i="5"/>
  <c r="E159" i="5"/>
  <c r="F159" i="5"/>
  <c r="G159" i="5"/>
  <c r="H159" i="5"/>
  <c r="I159" i="5"/>
  <c r="K159" i="5"/>
  <c r="L159" i="5"/>
  <c r="M159" i="5"/>
  <c r="N159" i="5"/>
  <c r="O159" i="5"/>
  <c r="P159" i="5"/>
  <c r="Q159" i="5"/>
  <c r="R159" i="5"/>
  <c r="D160" i="5"/>
  <c r="E160" i="5"/>
  <c r="F160" i="5"/>
  <c r="G160" i="5"/>
  <c r="H160" i="5"/>
  <c r="I160" i="5"/>
  <c r="K160" i="5"/>
  <c r="L160" i="5"/>
  <c r="M160" i="5"/>
  <c r="N160" i="5"/>
  <c r="O160" i="5"/>
  <c r="P160" i="5"/>
  <c r="Q160" i="5"/>
  <c r="R160" i="5"/>
  <c r="D161" i="5"/>
  <c r="E161" i="5"/>
  <c r="F161" i="5"/>
  <c r="G161" i="5"/>
  <c r="H161" i="5"/>
  <c r="I161" i="5"/>
  <c r="K161" i="5"/>
  <c r="L161" i="5"/>
  <c r="M161" i="5"/>
  <c r="N161" i="5"/>
  <c r="O161" i="5"/>
  <c r="P161" i="5"/>
  <c r="Q161" i="5"/>
  <c r="R161" i="5"/>
  <c r="D162" i="5"/>
  <c r="E162" i="5"/>
  <c r="F162" i="5"/>
  <c r="G162" i="5"/>
  <c r="H162" i="5"/>
  <c r="I162" i="5"/>
  <c r="K162" i="5"/>
  <c r="L162" i="5"/>
  <c r="M162" i="5"/>
  <c r="N162" i="5"/>
  <c r="O162" i="5"/>
  <c r="P162" i="5"/>
  <c r="Q162" i="5"/>
  <c r="R162" i="5"/>
  <c r="D163" i="5"/>
  <c r="E163" i="5"/>
  <c r="F163" i="5"/>
  <c r="G163" i="5"/>
  <c r="H163" i="5"/>
  <c r="I163" i="5"/>
  <c r="K163" i="5"/>
  <c r="L163" i="5"/>
  <c r="M163" i="5"/>
  <c r="N163" i="5"/>
  <c r="O163" i="5"/>
  <c r="P163" i="5"/>
  <c r="Q163" i="5"/>
  <c r="R163" i="5"/>
  <c r="D164" i="5"/>
  <c r="E164" i="5"/>
  <c r="F164" i="5"/>
  <c r="G164" i="5"/>
  <c r="H164" i="5"/>
  <c r="I164" i="5"/>
  <c r="K164" i="5"/>
  <c r="L164" i="5"/>
  <c r="M164" i="5"/>
  <c r="N164" i="5"/>
  <c r="O164" i="5"/>
  <c r="P164" i="5"/>
  <c r="Q164" i="5"/>
  <c r="R164" i="5"/>
  <c r="D165" i="5"/>
  <c r="E165" i="5"/>
  <c r="F165" i="5"/>
  <c r="G165" i="5"/>
  <c r="H165" i="5"/>
  <c r="I165" i="5"/>
  <c r="K165" i="5"/>
  <c r="L165" i="5"/>
  <c r="M165" i="5"/>
  <c r="N165" i="5"/>
  <c r="O165" i="5"/>
  <c r="P165" i="5"/>
  <c r="Q165" i="5"/>
  <c r="R165" i="5"/>
  <c r="D166" i="5"/>
  <c r="E166" i="5"/>
  <c r="F166" i="5"/>
  <c r="G166" i="5"/>
  <c r="H166" i="5"/>
  <c r="I166" i="5"/>
  <c r="K166" i="5"/>
  <c r="L166" i="5"/>
  <c r="M166" i="5"/>
  <c r="N166" i="5"/>
  <c r="O166" i="5"/>
  <c r="P166" i="5"/>
  <c r="Q166" i="5"/>
  <c r="R166" i="5"/>
  <c r="D167" i="5"/>
  <c r="E167" i="5"/>
  <c r="F167" i="5"/>
  <c r="G167" i="5"/>
  <c r="H167" i="5"/>
  <c r="I167" i="5"/>
  <c r="K167" i="5"/>
  <c r="L167" i="5"/>
  <c r="M167" i="5"/>
  <c r="N167" i="5"/>
  <c r="O167" i="5"/>
  <c r="P167" i="5"/>
  <c r="Q167" i="5"/>
  <c r="R167" i="5"/>
  <c r="D168" i="5"/>
  <c r="E168" i="5"/>
  <c r="F168" i="5"/>
  <c r="G168" i="5"/>
  <c r="H168" i="5"/>
  <c r="I168" i="5"/>
  <c r="K168" i="5"/>
  <c r="L168" i="5"/>
  <c r="M168" i="5"/>
  <c r="N168" i="5"/>
  <c r="O168" i="5"/>
  <c r="P168" i="5"/>
  <c r="Q168" i="5"/>
  <c r="R168" i="5"/>
  <c r="D169" i="5"/>
  <c r="E169" i="5"/>
  <c r="F169" i="5"/>
  <c r="G169" i="5"/>
  <c r="H169" i="5"/>
  <c r="I169" i="5"/>
  <c r="K169" i="5"/>
  <c r="L169" i="5"/>
  <c r="M169" i="5"/>
  <c r="N169" i="5"/>
  <c r="O169" i="5"/>
  <c r="P169" i="5"/>
  <c r="Q169" i="5"/>
  <c r="R169" i="5"/>
  <c r="D170" i="5"/>
  <c r="E170" i="5"/>
  <c r="F170" i="5"/>
  <c r="G170" i="5"/>
  <c r="H170" i="5"/>
  <c r="I170" i="5"/>
  <c r="K170" i="5"/>
  <c r="L170" i="5"/>
  <c r="M170" i="5"/>
  <c r="N170" i="5"/>
  <c r="O170" i="5"/>
  <c r="P170" i="5"/>
  <c r="Q170" i="5"/>
  <c r="R170" i="5"/>
  <c r="D171" i="5"/>
  <c r="E171" i="5"/>
  <c r="F171" i="5"/>
  <c r="G171" i="5"/>
  <c r="H171" i="5"/>
  <c r="I171" i="5"/>
  <c r="K171" i="5"/>
  <c r="L171" i="5"/>
  <c r="M171" i="5"/>
  <c r="N171" i="5"/>
  <c r="O171" i="5"/>
  <c r="P171" i="5"/>
  <c r="Q171" i="5"/>
  <c r="R171" i="5"/>
  <c r="D172" i="5"/>
  <c r="E172" i="5"/>
  <c r="F172" i="5"/>
  <c r="G172" i="5"/>
  <c r="H172" i="5"/>
  <c r="I172" i="5"/>
  <c r="K172" i="5"/>
  <c r="L172" i="5"/>
  <c r="M172" i="5"/>
  <c r="N172" i="5"/>
  <c r="O172" i="5"/>
  <c r="P172" i="5"/>
  <c r="Q172" i="5"/>
  <c r="R172" i="5"/>
  <c r="D173" i="5"/>
  <c r="E173" i="5"/>
  <c r="F173" i="5"/>
  <c r="G173" i="5"/>
  <c r="H173" i="5"/>
  <c r="I173" i="5"/>
  <c r="K173" i="5"/>
  <c r="L173" i="5"/>
  <c r="M173" i="5"/>
  <c r="N173" i="5"/>
  <c r="O173" i="5"/>
  <c r="P173" i="5"/>
  <c r="Q173" i="5"/>
  <c r="R173" i="5"/>
  <c r="D174" i="5"/>
  <c r="E174" i="5"/>
  <c r="F174" i="5"/>
  <c r="G174" i="5"/>
  <c r="H174" i="5"/>
  <c r="I174" i="5"/>
  <c r="K174" i="5"/>
  <c r="L174" i="5"/>
  <c r="M174" i="5"/>
  <c r="N174" i="5"/>
  <c r="O174" i="5"/>
  <c r="P174" i="5"/>
  <c r="Q174" i="5"/>
  <c r="R174" i="5"/>
  <c r="D175" i="5"/>
  <c r="E175" i="5"/>
  <c r="F175" i="5"/>
  <c r="G175" i="5"/>
  <c r="H175" i="5"/>
  <c r="I175" i="5"/>
  <c r="K175" i="5"/>
  <c r="L175" i="5"/>
  <c r="M175" i="5"/>
  <c r="N175" i="5"/>
  <c r="O175" i="5"/>
  <c r="P175" i="5"/>
  <c r="Q175" i="5"/>
  <c r="R175" i="5"/>
  <c r="D176" i="5"/>
  <c r="E176" i="5"/>
  <c r="F176" i="5"/>
  <c r="G176" i="5"/>
  <c r="H176" i="5"/>
  <c r="I176" i="5"/>
  <c r="K176" i="5"/>
  <c r="L176" i="5"/>
  <c r="M176" i="5"/>
  <c r="N176" i="5"/>
  <c r="O176" i="5"/>
  <c r="P176" i="5"/>
  <c r="Q176" i="5"/>
  <c r="R176" i="5"/>
  <c r="D177" i="5"/>
  <c r="E177" i="5"/>
  <c r="F177" i="5"/>
  <c r="G177" i="5"/>
  <c r="H177" i="5"/>
  <c r="I177" i="5"/>
  <c r="K177" i="5"/>
  <c r="L177" i="5"/>
  <c r="M177" i="5"/>
  <c r="N177" i="5"/>
  <c r="O177" i="5"/>
  <c r="P177" i="5"/>
  <c r="Q177" i="5"/>
  <c r="R177" i="5"/>
  <c r="D178" i="5"/>
  <c r="E178" i="5"/>
  <c r="F178" i="5"/>
  <c r="G178" i="5"/>
  <c r="H178" i="5"/>
  <c r="I178" i="5"/>
  <c r="K178" i="5"/>
  <c r="L178" i="5"/>
  <c r="M178" i="5"/>
  <c r="N178" i="5"/>
  <c r="O178" i="5"/>
  <c r="P178" i="5"/>
  <c r="Q178" i="5"/>
  <c r="R178" i="5"/>
  <c r="D179" i="5"/>
  <c r="E179" i="5"/>
  <c r="F179" i="5"/>
  <c r="G179" i="5"/>
  <c r="H179" i="5"/>
  <c r="I179" i="5"/>
  <c r="K179" i="5"/>
  <c r="L179" i="5"/>
  <c r="M179" i="5"/>
  <c r="N179" i="5"/>
  <c r="O179" i="5"/>
  <c r="P179" i="5"/>
  <c r="Q179" i="5"/>
  <c r="R179" i="5"/>
  <c r="D180" i="5"/>
  <c r="E180" i="5"/>
  <c r="F180" i="5"/>
  <c r="G180" i="5"/>
  <c r="H180" i="5"/>
  <c r="I180" i="5"/>
  <c r="K180" i="5"/>
  <c r="L180" i="5"/>
  <c r="M180" i="5"/>
  <c r="N180" i="5"/>
  <c r="O180" i="5"/>
  <c r="P180" i="5"/>
  <c r="Q180" i="5"/>
  <c r="R180" i="5"/>
  <c r="D181" i="5"/>
  <c r="E181" i="5"/>
  <c r="F181" i="5"/>
  <c r="G181" i="5"/>
  <c r="H181" i="5"/>
  <c r="I181" i="5"/>
  <c r="K181" i="5"/>
  <c r="L181" i="5"/>
  <c r="M181" i="5"/>
  <c r="N181" i="5"/>
  <c r="O181" i="5"/>
  <c r="P181" i="5"/>
  <c r="Q181" i="5"/>
  <c r="R181" i="5"/>
  <c r="D182" i="5"/>
  <c r="E182" i="5"/>
  <c r="F182" i="5"/>
  <c r="G182" i="5"/>
  <c r="H182" i="5"/>
  <c r="I182" i="5"/>
  <c r="K182" i="5"/>
  <c r="L182" i="5"/>
  <c r="M182" i="5"/>
  <c r="N182" i="5"/>
  <c r="O182" i="5"/>
  <c r="P182" i="5"/>
  <c r="Q182" i="5"/>
  <c r="R182" i="5"/>
  <c r="D183" i="5"/>
  <c r="E183" i="5"/>
  <c r="F183" i="5"/>
  <c r="G183" i="5"/>
  <c r="H183" i="5"/>
  <c r="I183" i="5"/>
  <c r="K183" i="5"/>
  <c r="L183" i="5"/>
  <c r="M183" i="5"/>
  <c r="N183" i="5"/>
  <c r="O183" i="5"/>
  <c r="P183" i="5"/>
  <c r="Q183" i="5"/>
  <c r="R183" i="5"/>
  <c r="D184" i="5"/>
  <c r="E184" i="5"/>
  <c r="F184" i="5"/>
  <c r="G184" i="5"/>
  <c r="H184" i="5"/>
  <c r="I184" i="5"/>
  <c r="K184" i="5"/>
  <c r="L184" i="5"/>
  <c r="M184" i="5"/>
  <c r="N184" i="5"/>
  <c r="O184" i="5"/>
  <c r="P184" i="5"/>
  <c r="Q184" i="5"/>
  <c r="R184" i="5"/>
  <c r="D185" i="5"/>
  <c r="E185" i="5"/>
  <c r="F185" i="5"/>
  <c r="G185" i="5"/>
  <c r="H185" i="5"/>
  <c r="I185" i="5"/>
  <c r="K185" i="5"/>
  <c r="L185" i="5"/>
  <c r="M185" i="5"/>
  <c r="N185" i="5"/>
  <c r="O185" i="5"/>
  <c r="P185" i="5"/>
  <c r="Q185" i="5"/>
  <c r="R185" i="5"/>
  <c r="N189" i="5"/>
  <c r="P189" i="5"/>
  <c r="R189" i="5"/>
  <c r="N190" i="5"/>
  <c r="P190" i="5"/>
  <c r="R190" i="5"/>
  <c r="R191" i="5"/>
  <c r="B1" i="8"/>
  <c r="M1" i="8"/>
  <c r="D4" i="8"/>
  <c r="E4" i="8"/>
  <c r="F4" i="8"/>
  <c r="G4" i="8"/>
  <c r="H4" i="8"/>
  <c r="I4" i="8"/>
  <c r="J4" i="8"/>
  <c r="K4" i="8"/>
  <c r="M4" i="8"/>
  <c r="N4" i="8"/>
  <c r="O4" i="8"/>
  <c r="P4" i="8"/>
  <c r="Q4" i="8"/>
  <c r="R4" i="8"/>
  <c r="S4" i="8"/>
  <c r="T4" i="8"/>
  <c r="U4" i="8"/>
  <c r="V4" i="8"/>
  <c r="X4" i="8"/>
  <c r="Y4" i="8"/>
  <c r="Z4" i="8"/>
  <c r="AA4" i="8"/>
  <c r="AB4" i="8"/>
  <c r="AC4" i="8"/>
  <c r="AD4" i="8"/>
  <c r="AE4" i="8"/>
  <c r="AH4" i="8"/>
  <c r="AI4" i="8"/>
  <c r="D5" i="8"/>
  <c r="E5" i="8"/>
  <c r="F5" i="8"/>
  <c r="G5" i="8"/>
  <c r="H5" i="8"/>
  <c r="I5" i="8"/>
  <c r="J5" i="8"/>
  <c r="K5" i="8"/>
  <c r="M5" i="8"/>
  <c r="N5" i="8"/>
  <c r="O5" i="8"/>
  <c r="P5" i="8"/>
  <c r="Q5" i="8"/>
  <c r="R5" i="8"/>
  <c r="S5" i="8"/>
  <c r="T5" i="8"/>
  <c r="U5" i="8"/>
  <c r="V5" i="8"/>
  <c r="X5" i="8"/>
  <c r="Y5" i="8"/>
  <c r="Z5" i="8"/>
  <c r="AA5" i="8"/>
  <c r="AB5" i="8"/>
  <c r="AC5" i="8"/>
  <c r="AD5" i="8"/>
  <c r="AE5" i="8"/>
  <c r="AH5" i="8"/>
  <c r="AI5" i="8"/>
  <c r="D6" i="8"/>
  <c r="E6" i="8"/>
  <c r="F6" i="8"/>
  <c r="G6" i="8"/>
  <c r="H6" i="8"/>
  <c r="I6" i="8"/>
  <c r="J6" i="8"/>
  <c r="K6" i="8"/>
  <c r="M6" i="8"/>
  <c r="N6" i="8"/>
  <c r="O6" i="8"/>
  <c r="P6" i="8"/>
  <c r="Q6" i="8"/>
  <c r="R6" i="8"/>
  <c r="S6" i="8"/>
  <c r="T6" i="8"/>
  <c r="U6" i="8"/>
  <c r="V6" i="8"/>
  <c r="X6" i="8"/>
  <c r="Y6" i="8"/>
  <c r="Z6" i="8"/>
  <c r="AA6" i="8"/>
  <c r="AB6" i="8"/>
  <c r="AC6" i="8"/>
  <c r="AD6" i="8"/>
  <c r="AE6" i="8"/>
  <c r="AH6" i="8"/>
  <c r="AI6" i="8"/>
  <c r="D7" i="8"/>
  <c r="E7" i="8"/>
  <c r="F7" i="8"/>
  <c r="G7" i="8"/>
  <c r="H7" i="8"/>
  <c r="I7" i="8"/>
  <c r="J7" i="8"/>
  <c r="K7" i="8"/>
  <c r="M7" i="8"/>
  <c r="N7" i="8"/>
  <c r="O7" i="8"/>
  <c r="P7" i="8"/>
  <c r="Q7" i="8"/>
  <c r="R7" i="8"/>
  <c r="S7" i="8"/>
  <c r="T7" i="8"/>
  <c r="U7" i="8"/>
  <c r="V7" i="8"/>
  <c r="X7" i="8"/>
  <c r="Y7" i="8"/>
  <c r="Z7" i="8"/>
  <c r="AA7" i="8"/>
  <c r="AB7" i="8"/>
  <c r="AC7" i="8"/>
  <c r="AD7" i="8"/>
  <c r="AE7" i="8"/>
  <c r="AH7" i="8"/>
  <c r="AI7" i="8"/>
  <c r="D8" i="8"/>
  <c r="E8" i="8"/>
  <c r="F8" i="8"/>
  <c r="G8" i="8"/>
  <c r="H8" i="8"/>
  <c r="I8" i="8"/>
  <c r="J8" i="8"/>
  <c r="K8" i="8"/>
  <c r="M8" i="8"/>
  <c r="N8" i="8"/>
  <c r="O8" i="8"/>
  <c r="P8" i="8"/>
  <c r="Q8" i="8"/>
  <c r="R8" i="8"/>
  <c r="S8" i="8"/>
  <c r="T8" i="8"/>
  <c r="U8" i="8"/>
  <c r="V8" i="8"/>
  <c r="X8" i="8"/>
  <c r="Y8" i="8"/>
  <c r="Z8" i="8"/>
  <c r="AA8" i="8"/>
  <c r="AB8" i="8"/>
  <c r="AC8" i="8"/>
  <c r="AD8" i="8"/>
  <c r="AE8" i="8"/>
  <c r="AH8" i="8"/>
  <c r="AI8" i="8"/>
  <c r="D9" i="8"/>
  <c r="E9" i="8"/>
  <c r="F9" i="8"/>
  <c r="G9" i="8"/>
  <c r="H9" i="8"/>
  <c r="I9" i="8"/>
  <c r="J9" i="8"/>
  <c r="K9" i="8"/>
  <c r="M9" i="8"/>
  <c r="N9" i="8"/>
  <c r="O9" i="8"/>
  <c r="P9" i="8"/>
  <c r="Q9" i="8"/>
  <c r="R9" i="8"/>
  <c r="S9" i="8"/>
  <c r="T9" i="8"/>
  <c r="U9" i="8"/>
  <c r="V9" i="8"/>
  <c r="X9" i="8"/>
  <c r="Y9" i="8"/>
  <c r="Z9" i="8"/>
  <c r="AA9" i="8"/>
  <c r="AB9" i="8"/>
  <c r="AC9" i="8"/>
  <c r="AD9" i="8"/>
  <c r="AE9" i="8"/>
  <c r="AH9" i="8"/>
  <c r="AI9" i="8"/>
  <c r="D10" i="8"/>
  <c r="E10" i="8"/>
  <c r="F10" i="8"/>
  <c r="G10" i="8"/>
  <c r="H10" i="8"/>
  <c r="I10" i="8"/>
  <c r="J10" i="8"/>
  <c r="K10" i="8"/>
  <c r="M10" i="8"/>
  <c r="N10" i="8"/>
  <c r="O10" i="8"/>
  <c r="P10" i="8"/>
  <c r="Q10" i="8"/>
  <c r="R10" i="8"/>
  <c r="S10" i="8"/>
  <c r="T10" i="8"/>
  <c r="U10" i="8"/>
  <c r="V10" i="8"/>
  <c r="X10" i="8"/>
  <c r="Y10" i="8"/>
  <c r="Z10" i="8"/>
  <c r="AA10" i="8"/>
  <c r="AB10" i="8"/>
  <c r="AC10" i="8"/>
  <c r="AD10" i="8"/>
  <c r="AE10" i="8"/>
  <c r="AH10" i="8"/>
  <c r="AI10" i="8"/>
  <c r="D11" i="8"/>
  <c r="E11" i="8"/>
  <c r="F11" i="8"/>
  <c r="G11" i="8"/>
  <c r="H11" i="8"/>
  <c r="I11" i="8"/>
  <c r="J11" i="8"/>
  <c r="K11" i="8"/>
  <c r="M11" i="8"/>
  <c r="N11" i="8"/>
  <c r="O11" i="8"/>
  <c r="P11" i="8"/>
  <c r="Q11" i="8"/>
  <c r="R11" i="8"/>
  <c r="S11" i="8"/>
  <c r="T11" i="8"/>
  <c r="U11" i="8"/>
  <c r="V11" i="8"/>
  <c r="X11" i="8"/>
  <c r="Y11" i="8"/>
  <c r="Z11" i="8"/>
  <c r="AA11" i="8"/>
  <c r="AB11" i="8"/>
  <c r="AC11" i="8"/>
  <c r="AD11" i="8"/>
  <c r="AE11" i="8"/>
  <c r="AH11" i="8"/>
  <c r="AI11" i="8"/>
  <c r="D12" i="8"/>
  <c r="E12" i="8"/>
  <c r="F12" i="8"/>
  <c r="G12" i="8"/>
  <c r="H12" i="8"/>
  <c r="I12" i="8"/>
  <c r="J12" i="8"/>
  <c r="K12" i="8"/>
  <c r="M12" i="8"/>
  <c r="N12" i="8"/>
  <c r="O12" i="8"/>
  <c r="P12" i="8"/>
  <c r="Q12" i="8"/>
  <c r="R12" i="8"/>
  <c r="S12" i="8"/>
  <c r="T12" i="8"/>
  <c r="U12" i="8"/>
  <c r="V12" i="8"/>
  <c r="X12" i="8"/>
  <c r="Y12" i="8"/>
  <c r="Z12" i="8"/>
  <c r="AA12" i="8"/>
  <c r="AB12" i="8"/>
  <c r="AC12" i="8"/>
  <c r="AD12" i="8"/>
  <c r="AE12" i="8"/>
  <c r="AH12" i="8"/>
  <c r="AI12" i="8"/>
  <c r="D13" i="8"/>
  <c r="E13" i="8"/>
  <c r="F13" i="8"/>
  <c r="G13" i="8"/>
  <c r="H13" i="8"/>
  <c r="I13" i="8"/>
  <c r="J13" i="8"/>
  <c r="K13" i="8"/>
  <c r="M13" i="8"/>
  <c r="N13" i="8"/>
  <c r="O13" i="8"/>
  <c r="P13" i="8"/>
  <c r="Q13" i="8"/>
  <c r="R13" i="8"/>
  <c r="S13" i="8"/>
  <c r="T13" i="8"/>
  <c r="U13" i="8"/>
  <c r="V13" i="8"/>
  <c r="X13" i="8"/>
  <c r="Y13" i="8"/>
  <c r="Z13" i="8"/>
  <c r="AA13" i="8"/>
  <c r="AB13" i="8"/>
  <c r="AC13" i="8"/>
  <c r="AD13" i="8"/>
  <c r="AE13" i="8"/>
  <c r="AH13" i="8"/>
  <c r="AI13" i="8"/>
  <c r="D14" i="8"/>
  <c r="E14" i="8"/>
  <c r="F14" i="8"/>
  <c r="G14" i="8"/>
  <c r="H14" i="8"/>
  <c r="I14" i="8"/>
  <c r="J14" i="8"/>
  <c r="K14" i="8"/>
  <c r="M14" i="8"/>
  <c r="N14" i="8"/>
  <c r="O14" i="8"/>
  <c r="P14" i="8"/>
  <c r="Q14" i="8"/>
  <c r="R14" i="8"/>
  <c r="S14" i="8"/>
  <c r="T14" i="8"/>
  <c r="U14" i="8"/>
  <c r="V14" i="8"/>
  <c r="X14" i="8"/>
  <c r="Y14" i="8"/>
  <c r="Z14" i="8"/>
  <c r="AA14" i="8"/>
  <c r="AB14" i="8"/>
  <c r="AC14" i="8"/>
  <c r="AD14" i="8"/>
  <c r="AE14" i="8"/>
  <c r="AH14" i="8"/>
  <c r="AI14" i="8"/>
  <c r="D15" i="8"/>
  <c r="E15" i="8"/>
  <c r="F15" i="8"/>
  <c r="G15" i="8"/>
  <c r="H15" i="8"/>
  <c r="I15" i="8"/>
  <c r="J15" i="8"/>
  <c r="K15" i="8"/>
  <c r="M15" i="8"/>
  <c r="N15" i="8"/>
  <c r="O15" i="8"/>
  <c r="P15" i="8"/>
  <c r="Q15" i="8"/>
  <c r="R15" i="8"/>
  <c r="S15" i="8"/>
  <c r="T15" i="8"/>
  <c r="U15" i="8"/>
  <c r="V15" i="8"/>
  <c r="X15" i="8"/>
  <c r="Y15" i="8"/>
  <c r="Z15" i="8"/>
  <c r="AA15" i="8"/>
  <c r="AB15" i="8"/>
  <c r="AC15" i="8"/>
  <c r="AD15" i="8"/>
  <c r="AE15" i="8"/>
  <c r="AH15" i="8"/>
  <c r="AI15" i="8"/>
  <c r="D16" i="8"/>
  <c r="E16" i="8"/>
  <c r="F16" i="8"/>
  <c r="G16" i="8"/>
  <c r="H16" i="8"/>
  <c r="I16" i="8"/>
  <c r="J16" i="8"/>
  <c r="K16" i="8"/>
  <c r="M16" i="8"/>
  <c r="N16" i="8"/>
  <c r="O16" i="8"/>
  <c r="P16" i="8"/>
  <c r="Q16" i="8"/>
  <c r="R16" i="8"/>
  <c r="S16" i="8"/>
  <c r="T16" i="8"/>
  <c r="U16" i="8"/>
  <c r="V16" i="8"/>
  <c r="X16" i="8"/>
  <c r="Y16" i="8"/>
  <c r="Z16" i="8"/>
  <c r="AA16" i="8"/>
  <c r="AB16" i="8"/>
  <c r="AC16" i="8"/>
  <c r="AD16" i="8"/>
  <c r="AE16" i="8"/>
  <c r="AH16" i="8"/>
  <c r="AI16" i="8"/>
  <c r="D17" i="8"/>
  <c r="E17" i="8"/>
  <c r="F17" i="8"/>
  <c r="G17" i="8"/>
  <c r="H17" i="8"/>
  <c r="I17" i="8"/>
  <c r="J17" i="8"/>
  <c r="K17" i="8"/>
  <c r="M17" i="8"/>
  <c r="N17" i="8"/>
  <c r="O17" i="8"/>
  <c r="P17" i="8"/>
  <c r="Q17" i="8"/>
  <c r="R17" i="8"/>
  <c r="S17" i="8"/>
  <c r="T17" i="8"/>
  <c r="U17" i="8"/>
  <c r="V17" i="8"/>
  <c r="X17" i="8"/>
  <c r="Y17" i="8"/>
  <c r="Z17" i="8"/>
  <c r="AA17" i="8"/>
  <c r="AB17" i="8"/>
  <c r="AC17" i="8"/>
  <c r="AD17" i="8"/>
  <c r="AE17" i="8"/>
  <c r="AH17" i="8"/>
  <c r="AI17" i="8"/>
  <c r="D18" i="8"/>
  <c r="E18" i="8"/>
  <c r="F18" i="8"/>
  <c r="G18" i="8"/>
  <c r="H18" i="8"/>
  <c r="I18" i="8"/>
  <c r="J18" i="8"/>
  <c r="K18" i="8"/>
  <c r="M18" i="8"/>
  <c r="N18" i="8"/>
  <c r="O18" i="8"/>
  <c r="P18" i="8"/>
  <c r="Q18" i="8"/>
  <c r="R18" i="8"/>
  <c r="S18" i="8"/>
  <c r="T18" i="8"/>
  <c r="U18" i="8"/>
  <c r="V18" i="8"/>
  <c r="X18" i="8"/>
  <c r="Y18" i="8"/>
  <c r="Z18" i="8"/>
  <c r="AA18" i="8"/>
  <c r="AB18" i="8"/>
  <c r="AC18" i="8"/>
  <c r="AD18" i="8"/>
  <c r="AE18" i="8"/>
  <c r="AH18" i="8"/>
  <c r="AI18" i="8"/>
  <c r="D19" i="8"/>
  <c r="E19" i="8"/>
  <c r="F19" i="8"/>
  <c r="G19" i="8"/>
  <c r="H19" i="8"/>
  <c r="I19" i="8"/>
  <c r="J19" i="8"/>
  <c r="K19" i="8"/>
  <c r="M19" i="8"/>
  <c r="N19" i="8"/>
  <c r="O19" i="8"/>
  <c r="P19" i="8"/>
  <c r="Q19" i="8"/>
  <c r="R19" i="8"/>
  <c r="S19" i="8"/>
  <c r="T19" i="8"/>
  <c r="U19" i="8"/>
  <c r="V19" i="8"/>
  <c r="X19" i="8"/>
  <c r="Y19" i="8"/>
  <c r="Z19" i="8"/>
  <c r="AA19" i="8"/>
  <c r="AB19" i="8"/>
  <c r="AC19" i="8"/>
  <c r="AD19" i="8"/>
  <c r="AE19" i="8"/>
  <c r="AH19" i="8"/>
  <c r="AI19" i="8"/>
  <c r="D20" i="8"/>
  <c r="E20" i="8"/>
  <c r="F20" i="8"/>
  <c r="G20" i="8"/>
  <c r="H20" i="8"/>
  <c r="I20" i="8"/>
  <c r="J20" i="8"/>
  <c r="K20" i="8"/>
  <c r="M20" i="8"/>
  <c r="N20" i="8"/>
  <c r="O20" i="8"/>
  <c r="P20" i="8"/>
  <c r="Q20" i="8"/>
  <c r="R20" i="8"/>
  <c r="S20" i="8"/>
  <c r="T20" i="8"/>
  <c r="U20" i="8"/>
  <c r="V20" i="8"/>
  <c r="X20" i="8"/>
  <c r="Y20" i="8"/>
  <c r="Z20" i="8"/>
  <c r="AA20" i="8"/>
  <c r="AB20" i="8"/>
  <c r="AC20" i="8"/>
  <c r="AD20" i="8"/>
  <c r="AE20" i="8"/>
  <c r="AH20" i="8"/>
  <c r="AI20" i="8"/>
  <c r="D21" i="8"/>
  <c r="E21" i="8"/>
  <c r="F21" i="8"/>
  <c r="G21" i="8"/>
  <c r="H21" i="8"/>
  <c r="I21" i="8"/>
  <c r="J21" i="8"/>
  <c r="K21" i="8"/>
  <c r="M21" i="8"/>
  <c r="N21" i="8"/>
  <c r="O21" i="8"/>
  <c r="P21" i="8"/>
  <c r="Q21" i="8"/>
  <c r="R21" i="8"/>
  <c r="S21" i="8"/>
  <c r="T21" i="8"/>
  <c r="U21" i="8"/>
  <c r="V21" i="8"/>
  <c r="X21" i="8"/>
  <c r="Y21" i="8"/>
  <c r="Z21" i="8"/>
  <c r="AA21" i="8"/>
  <c r="AB21" i="8"/>
  <c r="AC21" i="8"/>
  <c r="AD21" i="8"/>
  <c r="AE21" i="8"/>
  <c r="AH21" i="8"/>
  <c r="AI21" i="8"/>
  <c r="D22" i="8"/>
  <c r="E22" i="8"/>
  <c r="F22" i="8"/>
  <c r="G22" i="8"/>
  <c r="H22" i="8"/>
  <c r="I22" i="8"/>
  <c r="J22" i="8"/>
  <c r="K22" i="8"/>
  <c r="M22" i="8"/>
  <c r="N22" i="8"/>
  <c r="O22" i="8"/>
  <c r="P22" i="8"/>
  <c r="Q22" i="8"/>
  <c r="R22" i="8"/>
  <c r="S22" i="8"/>
  <c r="T22" i="8"/>
  <c r="U22" i="8"/>
  <c r="V22" i="8"/>
  <c r="X22" i="8"/>
  <c r="Y22" i="8"/>
  <c r="Z22" i="8"/>
  <c r="AA22" i="8"/>
  <c r="AB22" i="8"/>
  <c r="AC22" i="8"/>
  <c r="AD22" i="8"/>
  <c r="AE22" i="8"/>
  <c r="AH22" i="8"/>
  <c r="AI22" i="8"/>
  <c r="D23" i="8"/>
  <c r="E23" i="8"/>
  <c r="F23" i="8"/>
  <c r="G23" i="8"/>
  <c r="H23" i="8"/>
  <c r="I23" i="8"/>
  <c r="J23" i="8"/>
  <c r="K23" i="8"/>
  <c r="M23" i="8"/>
  <c r="N23" i="8"/>
  <c r="O23" i="8"/>
  <c r="P23" i="8"/>
  <c r="Q23" i="8"/>
  <c r="R23" i="8"/>
  <c r="S23" i="8"/>
  <c r="T23" i="8"/>
  <c r="U23" i="8"/>
  <c r="V23" i="8"/>
  <c r="X23" i="8"/>
  <c r="Y23" i="8"/>
  <c r="Z23" i="8"/>
  <c r="AA23" i="8"/>
  <c r="AB23" i="8"/>
  <c r="AC23" i="8"/>
  <c r="AD23" i="8"/>
  <c r="AE23" i="8"/>
  <c r="AH23" i="8"/>
  <c r="AI23" i="8"/>
  <c r="D24" i="8"/>
  <c r="E24" i="8"/>
  <c r="F24" i="8"/>
  <c r="G24" i="8"/>
  <c r="H24" i="8"/>
  <c r="I24" i="8"/>
  <c r="J24" i="8"/>
  <c r="K24" i="8"/>
  <c r="M24" i="8"/>
  <c r="N24" i="8"/>
  <c r="O24" i="8"/>
  <c r="P24" i="8"/>
  <c r="Q24" i="8"/>
  <c r="R24" i="8"/>
  <c r="S24" i="8"/>
  <c r="T24" i="8"/>
  <c r="U24" i="8"/>
  <c r="V24" i="8"/>
  <c r="X24" i="8"/>
  <c r="Y24" i="8"/>
  <c r="Z24" i="8"/>
  <c r="AA24" i="8"/>
  <c r="AB24" i="8"/>
  <c r="AC24" i="8"/>
  <c r="AD24" i="8"/>
  <c r="AE24" i="8"/>
  <c r="AH24" i="8"/>
  <c r="AI24" i="8"/>
  <c r="D25" i="8"/>
  <c r="E25" i="8"/>
  <c r="F25" i="8"/>
  <c r="G25" i="8"/>
  <c r="H25" i="8"/>
  <c r="I25" i="8"/>
  <c r="J25" i="8"/>
  <c r="K25" i="8"/>
  <c r="M25" i="8"/>
  <c r="N25" i="8"/>
  <c r="O25" i="8"/>
  <c r="P25" i="8"/>
  <c r="Q25" i="8"/>
  <c r="R25" i="8"/>
  <c r="S25" i="8"/>
  <c r="T25" i="8"/>
  <c r="U25" i="8"/>
  <c r="V25" i="8"/>
  <c r="X25" i="8"/>
  <c r="Y25" i="8"/>
  <c r="Z25" i="8"/>
  <c r="AA25" i="8"/>
  <c r="AB25" i="8"/>
  <c r="AC25" i="8"/>
  <c r="AD25" i="8"/>
  <c r="AE25" i="8"/>
  <c r="AH25" i="8"/>
  <c r="AI25" i="8"/>
  <c r="D26" i="8"/>
  <c r="E26" i="8"/>
  <c r="F26" i="8"/>
  <c r="G26" i="8"/>
  <c r="H26" i="8"/>
  <c r="I26" i="8"/>
  <c r="J26" i="8"/>
  <c r="K26" i="8"/>
  <c r="M26" i="8"/>
  <c r="N26" i="8"/>
  <c r="O26" i="8"/>
  <c r="P26" i="8"/>
  <c r="Q26" i="8"/>
  <c r="R26" i="8"/>
  <c r="S26" i="8"/>
  <c r="T26" i="8"/>
  <c r="U26" i="8"/>
  <c r="V26" i="8"/>
  <c r="X26" i="8"/>
  <c r="Y26" i="8"/>
  <c r="Z26" i="8"/>
  <c r="AA26" i="8"/>
  <c r="AB26" i="8"/>
  <c r="AC26" i="8"/>
  <c r="AD26" i="8"/>
  <c r="AE26" i="8"/>
  <c r="AH26" i="8"/>
  <c r="AI26" i="8"/>
  <c r="D27" i="8"/>
  <c r="E27" i="8"/>
  <c r="F27" i="8"/>
  <c r="G27" i="8"/>
  <c r="H27" i="8"/>
  <c r="I27" i="8"/>
  <c r="J27" i="8"/>
  <c r="K27" i="8"/>
  <c r="M27" i="8"/>
  <c r="N27" i="8"/>
  <c r="O27" i="8"/>
  <c r="P27" i="8"/>
  <c r="Q27" i="8"/>
  <c r="R27" i="8"/>
  <c r="S27" i="8"/>
  <c r="T27" i="8"/>
  <c r="U27" i="8"/>
  <c r="V27" i="8"/>
  <c r="X27" i="8"/>
  <c r="Y27" i="8"/>
  <c r="Z27" i="8"/>
  <c r="AA27" i="8"/>
  <c r="AB27" i="8"/>
  <c r="AC27" i="8"/>
  <c r="AD27" i="8"/>
  <c r="AE27" i="8"/>
  <c r="AH27" i="8"/>
  <c r="AI27" i="8"/>
  <c r="D28" i="8"/>
  <c r="E28" i="8"/>
  <c r="F28" i="8"/>
  <c r="G28" i="8"/>
  <c r="H28" i="8"/>
  <c r="I28" i="8"/>
  <c r="J28" i="8"/>
  <c r="K28" i="8"/>
  <c r="M28" i="8"/>
  <c r="N28" i="8"/>
  <c r="O28" i="8"/>
  <c r="P28" i="8"/>
  <c r="Q28" i="8"/>
  <c r="R28" i="8"/>
  <c r="S28" i="8"/>
  <c r="T28" i="8"/>
  <c r="U28" i="8"/>
  <c r="V28" i="8"/>
  <c r="X28" i="8"/>
  <c r="Y28" i="8"/>
  <c r="Z28" i="8"/>
  <c r="AA28" i="8"/>
  <c r="AB28" i="8"/>
  <c r="AC28" i="8"/>
  <c r="AD28" i="8"/>
  <c r="AE28" i="8"/>
  <c r="AH28" i="8"/>
  <c r="AI28" i="8"/>
  <c r="D29" i="8"/>
  <c r="E29" i="8"/>
  <c r="F29" i="8"/>
  <c r="G29" i="8"/>
  <c r="H29" i="8"/>
  <c r="I29" i="8"/>
  <c r="J29" i="8"/>
  <c r="K29" i="8"/>
  <c r="M29" i="8"/>
  <c r="N29" i="8"/>
  <c r="O29" i="8"/>
  <c r="P29" i="8"/>
  <c r="Q29" i="8"/>
  <c r="R29" i="8"/>
  <c r="S29" i="8"/>
  <c r="T29" i="8"/>
  <c r="U29" i="8"/>
  <c r="V29" i="8"/>
  <c r="X29" i="8"/>
  <c r="Y29" i="8"/>
  <c r="Z29" i="8"/>
  <c r="AA29" i="8"/>
  <c r="AB29" i="8"/>
  <c r="AC29" i="8"/>
  <c r="AD29" i="8"/>
  <c r="AE29" i="8"/>
  <c r="AH29" i="8"/>
  <c r="AI29" i="8"/>
  <c r="D30" i="8"/>
  <c r="E30" i="8"/>
  <c r="F30" i="8"/>
  <c r="G30" i="8"/>
  <c r="H30" i="8"/>
  <c r="I30" i="8"/>
  <c r="J30" i="8"/>
  <c r="K30" i="8"/>
  <c r="M30" i="8"/>
  <c r="N30" i="8"/>
  <c r="O30" i="8"/>
  <c r="P30" i="8"/>
  <c r="Q30" i="8"/>
  <c r="R30" i="8"/>
  <c r="S30" i="8"/>
  <c r="T30" i="8"/>
  <c r="U30" i="8"/>
  <c r="V30" i="8"/>
  <c r="X30" i="8"/>
  <c r="Y30" i="8"/>
  <c r="Z30" i="8"/>
  <c r="AA30" i="8"/>
  <c r="AB30" i="8"/>
  <c r="AC30" i="8"/>
  <c r="AD30" i="8"/>
  <c r="AE30" i="8"/>
  <c r="AH30" i="8"/>
  <c r="AI30" i="8"/>
  <c r="D31" i="8"/>
  <c r="E31" i="8"/>
  <c r="F31" i="8"/>
  <c r="G31" i="8"/>
  <c r="H31" i="8"/>
  <c r="I31" i="8"/>
  <c r="J31" i="8"/>
  <c r="K31" i="8"/>
  <c r="M31" i="8"/>
  <c r="N31" i="8"/>
  <c r="O31" i="8"/>
  <c r="P31" i="8"/>
  <c r="Q31" i="8"/>
  <c r="R31" i="8"/>
  <c r="S31" i="8"/>
  <c r="T31" i="8"/>
  <c r="U31" i="8"/>
  <c r="V31" i="8"/>
  <c r="X31" i="8"/>
  <c r="Y31" i="8"/>
  <c r="Z31" i="8"/>
  <c r="AA31" i="8"/>
  <c r="AB31" i="8"/>
  <c r="AC31" i="8"/>
  <c r="AD31" i="8"/>
  <c r="AE31" i="8"/>
  <c r="AH31" i="8"/>
  <c r="AI31" i="8"/>
  <c r="D32" i="8"/>
  <c r="E32" i="8"/>
  <c r="F32" i="8"/>
  <c r="G32" i="8"/>
  <c r="H32" i="8"/>
  <c r="I32" i="8"/>
  <c r="J32" i="8"/>
  <c r="K32" i="8"/>
  <c r="M32" i="8"/>
  <c r="N32" i="8"/>
  <c r="O32" i="8"/>
  <c r="P32" i="8"/>
  <c r="Q32" i="8"/>
  <c r="R32" i="8"/>
  <c r="S32" i="8"/>
  <c r="T32" i="8"/>
  <c r="U32" i="8"/>
  <c r="V32" i="8"/>
  <c r="X32" i="8"/>
  <c r="Y32" i="8"/>
  <c r="Z32" i="8"/>
  <c r="AA32" i="8"/>
  <c r="AB32" i="8"/>
  <c r="AC32" i="8"/>
  <c r="AD32" i="8"/>
  <c r="AE32" i="8"/>
  <c r="AH32" i="8"/>
  <c r="AI32" i="8"/>
  <c r="D33" i="8"/>
  <c r="E33" i="8"/>
  <c r="F33" i="8"/>
  <c r="G33" i="8"/>
  <c r="H33" i="8"/>
  <c r="I33" i="8"/>
  <c r="J33" i="8"/>
  <c r="K33" i="8"/>
  <c r="M33" i="8"/>
  <c r="N33" i="8"/>
  <c r="O33" i="8"/>
  <c r="P33" i="8"/>
  <c r="Q33" i="8"/>
  <c r="R33" i="8"/>
  <c r="S33" i="8"/>
  <c r="T33" i="8"/>
  <c r="U33" i="8"/>
  <c r="V33" i="8"/>
  <c r="X33" i="8"/>
  <c r="Y33" i="8"/>
  <c r="Z33" i="8"/>
  <c r="AA33" i="8"/>
  <c r="AB33" i="8"/>
  <c r="AC33" i="8"/>
  <c r="AD33" i="8"/>
  <c r="AE33" i="8"/>
  <c r="AH33" i="8"/>
  <c r="AI33" i="8"/>
  <c r="D34" i="8"/>
  <c r="E34" i="8"/>
  <c r="F34" i="8"/>
  <c r="G34" i="8"/>
  <c r="H34" i="8"/>
  <c r="I34" i="8"/>
  <c r="J34" i="8"/>
  <c r="K34" i="8"/>
  <c r="M34" i="8"/>
  <c r="N34" i="8"/>
  <c r="O34" i="8"/>
  <c r="P34" i="8"/>
  <c r="Q34" i="8"/>
  <c r="R34" i="8"/>
  <c r="S34" i="8"/>
  <c r="T34" i="8"/>
  <c r="U34" i="8"/>
  <c r="V34" i="8"/>
  <c r="X34" i="8"/>
  <c r="Y34" i="8"/>
  <c r="Z34" i="8"/>
  <c r="AA34" i="8"/>
  <c r="AB34" i="8"/>
  <c r="AC34" i="8"/>
  <c r="AD34" i="8"/>
  <c r="AE34" i="8"/>
  <c r="AH34" i="8"/>
  <c r="AI34" i="8"/>
  <c r="B35" i="8"/>
  <c r="C35" i="8"/>
  <c r="D35" i="8"/>
  <c r="E35" i="8"/>
  <c r="F35" i="8"/>
  <c r="G35" i="8"/>
  <c r="H35" i="8"/>
  <c r="I35" i="8"/>
  <c r="M35" i="8"/>
  <c r="N35" i="8"/>
  <c r="O35" i="8"/>
  <c r="P35" i="8"/>
  <c r="Q35" i="8"/>
  <c r="R35" i="8"/>
  <c r="S35" i="8"/>
  <c r="T35" i="8"/>
  <c r="B1" i="10"/>
  <c r="M1" i="10"/>
  <c r="B4" i="10"/>
  <c r="C4" i="10"/>
  <c r="D4" i="10"/>
  <c r="E4" i="10"/>
  <c r="F4" i="10"/>
  <c r="G4" i="10"/>
  <c r="H4" i="10"/>
  <c r="I4" i="10"/>
  <c r="J4" i="10"/>
  <c r="K4" i="10"/>
  <c r="M4" i="10"/>
  <c r="N4" i="10"/>
  <c r="O4" i="10"/>
  <c r="P4" i="10"/>
  <c r="Q4" i="10"/>
  <c r="R4" i="10"/>
  <c r="S4" i="10"/>
  <c r="T4" i="10"/>
  <c r="U4" i="10"/>
  <c r="V4" i="10"/>
  <c r="X4" i="10"/>
  <c r="Y4" i="10"/>
  <c r="Z4" i="10"/>
  <c r="AA4" i="10"/>
  <c r="AB4" i="10"/>
  <c r="AC4" i="10"/>
  <c r="AD4" i="10"/>
  <c r="AE4" i="10"/>
  <c r="AH4" i="10"/>
  <c r="AI4" i="10"/>
  <c r="A5" i="10"/>
  <c r="B5" i="10"/>
  <c r="C5" i="10"/>
  <c r="D5" i="10"/>
  <c r="E5" i="10"/>
  <c r="F5" i="10"/>
  <c r="G5" i="10"/>
  <c r="H5" i="10"/>
  <c r="I5" i="10"/>
  <c r="J5" i="10"/>
  <c r="K5" i="10"/>
  <c r="M5" i="10"/>
  <c r="N5" i="10"/>
  <c r="O5" i="10"/>
  <c r="P5" i="10"/>
  <c r="Q5" i="10"/>
  <c r="R5" i="10"/>
  <c r="S5" i="10"/>
  <c r="T5" i="10"/>
  <c r="U5" i="10"/>
  <c r="V5" i="10"/>
  <c r="X5" i="10"/>
  <c r="Y5" i="10"/>
  <c r="Z5" i="10"/>
  <c r="AA5" i="10"/>
  <c r="AB5" i="10"/>
  <c r="AC5" i="10"/>
  <c r="AD5" i="10"/>
  <c r="AE5" i="10"/>
  <c r="AH5" i="10"/>
  <c r="AI5" i="10"/>
  <c r="A6" i="10"/>
  <c r="B6" i="10"/>
  <c r="C6" i="10"/>
  <c r="D6" i="10"/>
  <c r="E6" i="10"/>
  <c r="F6" i="10"/>
  <c r="G6" i="10"/>
  <c r="H6" i="10"/>
  <c r="I6" i="10"/>
  <c r="J6" i="10"/>
  <c r="K6" i="10"/>
  <c r="M6" i="10"/>
  <c r="N6" i="10"/>
  <c r="O6" i="10"/>
  <c r="P6" i="10"/>
  <c r="Q6" i="10"/>
  <c r="R6" i="10"/>
  <c r="S6" i="10"/>
  <c r="T6" i="10"/>
  <c r="U6" i="10"/>
  <c r="V6" i="10"/>
  <c r="X6" i="10"/>
  <c r="Y6" i="10"/>
  <c r="Z6" i="10"/>
  <c r="AA6" i="10"/>
  <c r="AB6" i="10"/>
  <c r="AC6" i="10"/>
  <c r="AD6" i="10"/>
  <c r="AE6" i="10"/>
  <c r="AH6" i="10"/>
  <c r="AI6" i="10"/>
  <c r="A7" i="10"/>
  <c r="B7" i="10"/>
  <c r="C7" i="10"/>
  <c r="D7" i="10"/>
  <c r="E7" i="10"/>
  <c r="F7" i="10"/>
  <c r="G7" i="10"/>
  <c r="H7" i="10"/>
  <c r="I7" i="10"/>
  <c r="J7" i="10"/>
  <c r="K7" i="10"/>
  <c r="M7" i="10"/>
  <c r="N7" i="10"/>
  <c r="O7" i="10"/>
  <c r="P7" i="10"/>
  <c r="Q7" i="10"/>
  <c r="R7" i="10"/>
  <c r="S7" i="10"/>
  <c r="T7" i="10"/>
  <c r="U7" i="10"/>
  <c r="V7" i="10"/>
  <c r="X7" i="10"/>
  <c r="Y7" i="10"/>
  <c r="Z7" i="10"/>
  <c r="AA7" i="10"/>
  <c r="AB7" i="10"/>
  <c r="AC7" i="10"/>
  <c r="AD7" i="10"/>
  <c r="AE7" i="10"/>
  <c r="AH7" i="10"/>
  <c r="AI7" i="10"/>
  <c r="A8" i="10"/>
  <c r="B8" i="10"/>
  <c r="C8" i="10"/>
  <c r="D8" i="10"/>
  <c r="E8" i="10"/>
  <c r="F8" i="10"/>
  <c r="G8" i="10"/>
  <c r="H8" i="10"/>
  <c r="I8" i="10"/>
  <c r="J8" i="10"/>
  <c r="K8" i="10"/>
  <c r="M8" i="10"/>
  <c r="N8" i="10"/>
  <c r="O8" i="10"/>
  <c r="P8" i="10"/>
  <c r="Q8" i="10"/>
  <c r="R8" i="10"/>
  <c r="S8" i="10"/>
  <c r="T8" i="10"/>
  <c r="U8" i="10"/>
  <c r="V8" i="10"/>
  <c r="X8" i="10"/>
  <c r="Y8" i="10"/>
  <c r="Z8" i="10"/>
  <c r="AA8" i="10"/>
  <c r="AB8" i="10"/>
  <c r="AC8" i="10"/>
  <c r="AD8" i="10"/>
  <c r="AE8" i="10"/>
  <c r="AH8" i="10"/>
  <c r="AI8" i="10"/>
  <c r="A9" i="10"/>
  <c r="B9" i="10"/>
  <c r="C9" i="10"/>
  <c r="D9" i="10"/>
  <c r="E9" i="10"/>
  <c r="F9" i="10"/>
  <c r="G9" i="10"/>
  <c r="H9" i="10"/>
  <c r="I9" i="10"/>
  <c r="J9" i="10"/>
  <c r="K9" i="10"/>
  <c r="M9" i="10"/>
  <c r="N9" i="10"/>
  <c r="O9" i="10"/>
  <c r="P9" i="10"/>
  <c r="Q9" i="10"/>
  <c r="R9" i="10"/>
  <c r="S9" i="10"/>
  <c r="T9" i="10"/>
  <c r="U9" i="10"/>
  <c r="V9" i="10"/>
  <c r="X9" i="10"/>
  <c r="Y9" i="10"/>
  <c r="Z9" i="10"/>
  <c r="AA9" i="10"/>
  <c r="AB9" i="10"/>
  <c r="AC9" i="10"/>
  <c r="AD9" i="10"/>
  <c r="AE9" i="10"/>
  <c r="AH9" i="10"/>
  <c r="AI9" i="10"/>
  <c r="A10" i="10"/>
  <c r="B10" i="10"/>
  <c r="C10" i="10"/>
  <c r="D10" i="10"/>
  <c r="E10" i="10"/>
  <c r="F10" i="10"/>
  <c r="G10" i="10"/>
  <c r="H10" i="10"/>
  <c r="I10" i="10"/>
  <c r="J10" i="10"/>
  <c r="K10" i="10"/>
  <c r="M10" i="10"/>
  <c r="N10" i="10"/>
  <c r="O10" i="10"/>
  <c r="P10" i="10"/>
  <c r="Q10" i="10"/>
  <c r="R10" i="10"/>
  <c r="S10" i="10"/>
  <c r="T10" i="10"/>
  <c r="U10" i="10"/>
  <c r="V10" i="10"/>
  <c r="X10" i="10"/>
  <c r="Y10" i="10"/>
  <c r="Z10" i="10"/>
  <c r="AA10" i="10"/>
  <c r="AB10" i="10"/>
  <c r="AC10" i="10"/>
  <c r="AD10" i="10"/>
  <c r="AE10" i="10"/>
  <c r="AH10" i="10"/>
  <c r="AI10" i="10"/>
  <c r="A11" i="10"/>
  <c r="B11" i="10"/>
  <c r="C11" i="10"/>
  <c r="D11" i="10"/>
  <c r="E11" i="10"/>
  <c r="F11" i="10"/>
  <c r="G11" i="10"/>
  <c r="H11" i="10"/>
  <c r="I11" i="10"/>
  <c r="J11" i="10"/>
  <c r="K11" i="10"/>
  <c r="M11" i="10"/>
  <c r="N11" i="10"/>
  <c r="O11" i="10"/>
  <c r="P11" i="10"/>
  <c r="Q11" i="10"/>
  <c r="R11" i="10"/>
  <c r="S11" i="10"/>
  <c r="T11" i="10"/>
  <c r="U11" i="10"/>
  <c r="V11" i="10"/>
  <c r="X11" i="10"/>
  <c r="Y11" i="10"/>
  <c r="Z11" i="10"/>
  <c r="AA11" i="10"/>
  <c r="AB11" i="10"/>
  <c r="AC11" i="10"/>
  <c r="AD11" i="10"/>
  <c r="AE11" i="10"/>
  <c r="AH11" i="10"/>
  <c r="AI11" i="10"/>
  <c r="A12" i="10"/>
  <c r="B12" i="10"/>
  <c r="C12" i="10"/>
  <c r="D12" i="10"/>
  <c r="E12" i="10"/>
  <c r="F12" i="10"/>
  <c r="G12" i="10"/>
  <c r="H12" i="10"/>
  <c r="I12" i="10"/>
  <c r="J12" i="10"/>
  <c r="K12" i="10"/>
  <c r="M12" i="10"/>
  <c r="N12" i="10"/>
  <c r="O12" i="10"/>
  <c r="P12" i="10"/>
  <c r="Q12" i="10"/>
  <c r="R12" i="10"/>
  <c r="S12" i="10"/>
  <c r="T12" i="10"/>
  <c r="U12" i="10"/>
  <c r="V12" i="10"/>
  <c r="X12" i="10"/>
  <c r="Y12" i="10"/>
  <c r="Z12" i="10"/>
  <c r="AA12" i="10"/>
  <c r="AB12" i="10"/>
  <c r="AC12" i="10"/>
  <c r="AD12" i="10"/>
  <c r="AE12" i="10"/>
  <c r="AH12" i="10"/>
  <c r="AI12" i="10"/>
  <c r="A13" i="10"/>
  <c r="B13" i="10"/>
  <c r="C13" i="10"/>
  <c r="D13" i="10"/>
  <c r="E13" i="10"/>
  <c r="F13" i="10"/>
  <c r="G13" i="10"/>
  <c r="H13" i="10"/>
  <c r="I13" i="10"/>
  <c r="J13" i="10"/>
  <c r="K13" i="10"/>
  <c r="M13" i="10"/>
  <c r="N13" i="10"/>
  <c r="O13" i="10"/>
  <c r="P13" i="10"/>
  <c r="Q13" i="10"/>
  <c r="R13" i="10"/>
  <c r="S13" i="10"/>
  <c r="T13" i="10"/>
  <c r="U13" i="10"/>
  <c r="V13" i="10"/>
  <c r="X13" i="10"/>
  <c r="Y13" i="10"/>
  <c r="Z13" i="10"/>
  <c r="AA13" i="10"/>
  <c r="AB13" i="10"/>
  <c r="AC13" i="10"/>
  <c r="AD13" i="10"/>
  <c r="AE13" i="10"/>
  <c r="AH13" i="10"/>
  <c r="AI13" i="10"/>
  <c r="A14" i="10"/>
  <c r="B14" i="10"/>
  <c r="C14" i="10"/>
  <c r="D14" i="10"/>
  <c r="E14" i="10"/>
  <c r="F14" i="10"/>
  <c r="G14" i="10"/>
  <c r="H14" i="10"/>
  <c r="I14" i="10"/>
  <c r="J14" i="10"/>
  <c r="K14" i="10"/>
  <c r="M14" i="10"/>
  <c r="N14" i="10"/>
  <c r="O14" i="10"/>
  <c r="P14" i="10"/>
  <c r="Q14" i="10"/>
  <c r="R14" i="10"/>
  <c r="S14" i="10"/>
  <c r="T14" i="10"/>
  <c r="U14" i="10"/>
  <c r="V14" i="10"/>
  <c r="X14" i="10"/>
  <c r="Y14" i="10"/>
  <c r="Z14" i="10"/>
  <c r="AA14" i="10"/>
  <c r="AB14" i="10"/>
  <c r="AC14" i="10"/>
  <c r="AD14" i="10"/>
  <c r="AE14" i="10"/>
  <c r="AH14" i="10"/>
  <c r="AI14" i="10"/>
  <c r="A15" i="10"/>
  <c r="B15" i="10"/>
  <c r="C15" i="10"/>
  <c r="D15" i="10"/>
  <c r="E15" i="10"/>
  <c r="F15" i="10"/>
  <c r="G15" i="10"/>
  <c r="H15" i="10"/>
  <c r="I15" i="10"/>
  <c r="J15" i="10"/>
  <c r="K15" i="10"/>
  <c r="M15" i="10"/>
  <c r="N15" i="10"/>
  <c r="O15" i="10"/>
  <c r="P15" i="10"/>
  <c r="Q15" i="10"/>
  <c r="R15" i="10"/>
  <c r="S15" i="10"/>
  <c r="T15" i="10"/>
  <c r="U15" i="10"/>
  <c r="V15" i="10"/>
  <c r="X15" i="10"/>
  <c r="Y15" i="10"/>
  <c r="Z15" i="10"/>
  <c r="AA15" i="10"/>
  <c r="AB15" i="10"/>
  <c r="AC15" i="10"/>
  <c r="AD15" i="10"/>
  <c r="AE15" i="10"/>
  <c r="AH15" i="10"/>
  <c r="AI15" i="10"/>
  <c r="A16" i="10"/>
  <c r="B16" i="10"/>
  <c r="C16" i="10"/>
  <c r="D16" i="10"/>
  <c r="E16" i="10"/>
  <c r="F16" i="10"/>
  <c r="G16" i="10"/>
  <c r="H16" i="10"/>
  <c r="I16" i="10"/>
  <c r="J16" i="10"/>
  <c r="K16" i="10"/>
  <c r="M16" i="10"/>
  <c r="N16" i="10"/>
  <c r="O16" i="10"/>
  <c r="P16" i="10"/>
  <c r="Q16" i="10"/>
  <c r="R16" i="10"/>
  <c r="S16" i="10"/>
  <c r="T16" i="10"/>
  <c r="U16" i="10"/>
  <c r="V16" i="10"/>
  <c r="X16" i="10"/>
  <c r="Y16" i="10"/>
  <c r="Z16" i="10"/>
  <c r="AA16" i="10"/>
  <c r="AB16" i="10"/>
  <c r="AC16" i="10"/>
  <c r="AD16" i="10"/>
  <c r="AE16" i="10"/>
  <c r="AH16" i="10"/>
  <c r="AI16" i="10"/>
  <c r="A17" i="10"/>
  <c r="B17" i="10"/>
  <c r="C17" i="10"/>
  <c r="D17" i="10"/>
  <c r="E17" i="10"/>
  <c r="F17" i="10"/>
  <c r="G17" i="10"/>
  <c r="H17" i="10"/>
  <c r="I17" i="10"/>
  <c r="J17" i="10"/>
  <c r="K17" i="10"/>
  <c r="M17" i="10"/>
  <c r="N17" i="10"/>
  <c r="O17" i="10"/>
  <c r="P17" i="10"/>
  <c r="Q17" i="10"/>
  <c r="R17" i="10"/>
  <c r="S17" i="10"/>
  <c r="T17" i="10"/>
  <c r="U17" i="10"/>
  <c r="V17" i="10"/>
  <c r="X17" i="10"/>
  <c r="Y17" i="10"/>
  <c r="Z17" i="10"/>
  <c r="AA17" i="10"/>
  <c r="AB17" i="10"/>
  <c r="AC17" i="10"/>
  <c r="AD17" i="10"/>
  <c r="AE17" i="10"/>
  <c r="AH17" i="10"/>
  <c r="AI17" i="10"/>
  <c r="A18" i="10"/>
  <c r="B18" i="10"/>
  <c r="C18" i="10"/>
  <c r="D18" i="10"/>
  <c r="E18" i="10"/>
  <c r="F18" i="10"/>
  <c r="G18" i="10"/>
  <c r="H18" i="10"/>
  <c r="I18" i="10"/>
  <c r="J18" i="10"/>
  <c r="K18" i="10"/>
  <c r="M18" i="10"/>
  <c r="N18" i="10"/>
  <c r="O18" i="10"/>
  <c r="P18" i="10"/>
  <c r="Q18" i="10"/>
  <c r="R18" i="10"/>
  <c r="S18" i="10"/>
  <c r="T18" i="10"/>
  <c r="U18" i="10"/>
  <c r="V18" i="10"/>
  <c r="X18" i="10"/>
  <c r="Y18" i="10"/>
  <c r="Z18" i="10"/>
  <c r="AA18" i="10"/>
  <c r="AB18" i="10"/>
  <c r="AC18" i="10"/>
  <c r="AD18" i="10"/>
  <c r="AE18" i="10"/>
  <c r="AH18" i="10"/>
  <c r="AI18" i="10"/>
  <c r="A19" i="10"/>
  <c r="B19" i="10"/>
  <c r="C19" i="10"/>
  <c r="D19" i="10"/>
  <c r="E19" i="10"/>
  <c r="F19" i="10"/>
  <c r="G19" i="10"/>
  <c r="H19" i="10"/>
  <c r="I19" i="10"/>
  <c r="J19" i="10"/>
  <c r="K19" i="10"/>
  <c r="M19" i="10"/>
  <c r="N19" i="10"/>
  <c r="O19" i="10"/>
  <c r="P19" i="10"/>
  <c r="Q19" i="10"/>
  <c r="R19" i="10"/>
  <c r="S19" i="10"/>
  <c r="T19" i="10"/>
  <c r="U19" i="10"/>
  <c r="V19" i="10"/>
  <c r="X19" i="10"/>
  <c r="Y19" i="10"/>
  <c r="Z19" i="10"/>
  <c r="AA19" i="10"/>
  <c r="AB19" i="10"/>
  <c r="AC19" i="10"/>
  <c r="AD19" i="10"/>
  <c r="AE19" i="10"/>
  <c r="AH19" i="10"/>
  <c r="AI19" i="10"/>
  <c r="A20" i="10"/>
  <c r="B20" i="10"/>
  <c r="C20" i="10"/>
  <c r="D20" i="10"/>
  <c r="E20" i="10"/>
  <c r="F20" i="10"/>
  <c r="G20" i="10"/>
  <c r="H20" i="10"/>
  <c r="I20" i="10"/>
  <c r="J20" i="10"/>
  <c r="K20" i="10"/>
  <c r="M20" i="10"/>
  <c r="N20" i="10"/>
  <c r="O20" i="10"/>
  <c r="P20" i="10"/>
  <c r="Q20" i="10"/>
  <c r="R20" i="10"/>
  <c r="S20" i="10"/>
  <c r="T20" i="10"/>
  <c r="U20" i="10"/>
  <c r="V20" i="10"/>
  <c r="X20" i="10"/>
  <c r="Y20" i="10"/>
  <c r="Z20" i="10"/>
  <c r="AA20" i="10"/>
  <c r="AB20" i="10"/>
  <c r="AC20" i="10"/>
  <c r="AD20" i="10"/>
  <c r="AE20" i="10"/>
  <c r="AH20" i="10"/>
  <c r="AI20" i="10"/>
  <c r="A21" i="10"/>
  <c r="B21" i="10"/>
  <c r="C21" i="10"/>
  <c r="D21" i="10"/>
  <c r="E21" i="10"/>
  <c r="F21" i="10"/>
  <c r="G21" i="10"/>
  <c r="H21" i="10"/>
  <c r="I21" i="10"/>
  <c r="J21" i="10"/>
  <c r="K21" i="10"/>
  <c r="M21" i="10"/>
  <c r="N21" i="10"/>
  <c r="O21" i="10"/>
  <c r="P21" i="10"/>
  <c r="Q21" i="10"/>
  <c r="R21" i="10"/>
  <c r="S21" i="10"/>
  <c r="T21" i="10"/>
  <c r="U21" i="10"/>
  <c r="V21" i="10"/>
  <c r="X21" i="10"/>
  <c r="Y21" i="10"/>
  <c r="Z21" i="10"/>
  <c r="AA21" i="10"/>
  <c r="AB21" i="10"/>
  <c r="AC21" i="10"/>
  <c r="AD21" i="10"/>
  <c r="AE21" i="10"/>
  <c r="AH21" i="10"/>
  <c r="AI21" i="10"/>
  <c r="A22" i="10"/>
  <c r="B22" i="10"/>
  <c r="C22" i="10"/>
  <c r="D22" i="10"/>
  <c r="E22" i="10"/>
  <c r="F22" i="10"/>
  <c r="G22" i="10"/>
  <c r="H22" i="10"/>
  <c r="I22" i="10"/>
  <c r="J22" i="10"/>
  <c r="K22" i="10"/>
  <c r="M22" i="10"/>
  <c r="N22" i="10"/>
  <c r="O22" i="10"/>
  <c r="P22" i="10"/>
  <c r="Q22" i="10"/>
  <c r="R22" i="10"/>
  <c r="S22" i="10"/>
  <c r="T22" i="10"/>
  <c r="U22" i="10"/>
  <c r="V22" i="10"/>
  <c r="X22" i="10"/>
  <c r="Y22" i="10"/>
  <c r="Z22" i="10"/>
  <c r="AA22" i="10"/>
  <c r="AB22" i="10"/>
  <c r="AC22" i="10"/>
  <c r="AD22" i="10"/>
  <c r="AE22" i="10"/>
  <c r="AH22" i="10"/>
  <c r="AI22" i="10"/>
  <c r="A23" i="10"/>
  <c r="B23" i="10"/>
  <c r="C23" i="10"/>
  <c r="D23" i="10"/>
  <c r="E23" i="10"/>
  <c r="F23" i="10"/>
  <c r="G23" i="10"/>
  <c r="H23" i="10"/>
  <c r="I23" i="10"/>
  <c r="J23" i="10"/>
  <c r="K23" i="10"/>
  <c r="M23" i="10"/>
  <c r="N23" i="10"/>
  <c r="O23" i="10"/>
  <c r="P23" i="10"/>
  <c r="Q23" i="10"/>
  <c r="R23" i="10"/>
  <c r="S23" i="10"/>
  <c r="T23" i="10"/>
  <c r="U23" i="10"/>
  <c r="V23" i="10"/>
  <c r="X23" i="10"/>
  <c r="Y23" i="10"/>
  <c r="Z23" i="10"/>
  <c r="AA23" i="10"/>
  <c r="AB23" i="10"/>
  <c r="AC23" i="10"/>
  <c r="AD23" i="10"/>
  <c r="AE23" i="10"/>
  <c r="AH23" i="10"/>
  <c r="AI23" i="10"/>
  <c r="A24" i="10"/>
  <c r="B24" i="10"/>
  <c r="C24" i="10"/>
  <c r="D24" i="10"/>
  <c r="E24" i="10"/>
  <c r="F24" i="10"/>
  <c r="G24" i="10"/>
  <c r="H24" i="10"/>
  <c r="I24" i="10"/>
  <c r="J24" i="10"/>
  <c r="K24" i="10"/>
  <c r="M24" i="10"/>
  <c r="N24" i="10"/>
  <c r="O24" i="10"/>
  <c r="P24" i="10"/>
  <c r="Q24" i="10"/>
  <c r="R24" i="10"/>
  <c r="S24" i="10"/>
  <c r="T24" i="10"/>
  <c r="U24" i="10"/>
  <c r="V24" i="10"/>
  <c r="X24" i="10"/>
  <c r="Y24" i="10"/>
  <c r="Z24" i="10"/>
  <c r="AA24" i="10"/>
  <c r="AB24" i="10"/>
  <c r="AC24" i="10"/>
  <c r="AD24" i="10"/>
  <c r="AE24" i="10"/>
  <c r="AH24" i="10"/>
  <c r="AI24" i="10"/>
  <c r="A25" i="10"/>
  <c r="B25" i="10"/>
  <c r="C25" i="10"/>
  <c r="D25" i="10"/>
  <c r="E25" i="10"/>
  <c r="F25" i="10"/>
  <c r="G25" i="10"/>
  <c r="H25" i="10"/>
  <c r="I25" i="10"/>
  <c r="J25" i="10"/>
  <c r="K25" i="10"/>
  <c r="M25" i="10"/>
  <c r="N25" i="10"/>
  <c r="O25" i="10"/>
  <c r="P25" i="10"/>
  <c r="Q25" i="10"/>
  <c r="R25" i="10"/>
  <c r="S25" i="10"/>
  <c r="T25" i="10"/>
  <c r="U25" i="10"/>
  <c r="V25" i="10"/>
  <c r="X25" i="10"/>
  <c r="Y25" i="10"/>
  <c r="Z25" i="10"/>
  <c r="AA25" i="10"/>
  <c r="AB25" i="10"/>
  <c r="AC25" i="10"/>
  <c r="AD25" i="10"/>
  <c r="AE25" i="10"/>
  <c r="AH25" i="10"/>
  <c r="AI25" i="10"/>
  <c r="A26" i="10"/>
  <c r="B26" i="10"/>
  <c r="C26" i="10"/>
  <c r="D26" i="10"/>
  <c r="E26" i="10"/>
  <c r="F26" i="10"/>
  <c r="G26" i="10"/>
  <c r="H26" i="10"/>
  <c r="I26" i="10"/>
  <c r="J26" i="10"/>
  <c r="K26" i="10"/>
  <c r="M26" i="10"/>
  <c r="N26" i="10"/>
  <c r="O26" i="10"/>
  <c r="P26" i="10"/>
  <c r="Q26" i="10"/>
  <c r="R26" i="10"/>
  <c r="S26" i="10"/>
  <c r="T26" i="10"/>
  <c r="U26" i="10"/>
  <c r="V26" i="10"/>
  <c r="X26" i="10"/>
  <c r="Y26" i="10"/>
  <c r="Z26" i="10"/>
  <c r="AA26" i="10"/>
  <c r="AB26" i="10"/>
  <c r="AC26" i="10"/>
  <c r="AD26" i="10"/>
  <c r="AE26" i="10"/>
  <c r="AH26" i="10"/>
  <c r="AI26" i="10"/>
  <c r="A27" i="10"/>
  <c r="B27" i="10"/>
  <c r="C27" i="10"/>
  <c r="D27" i="10"/>
  <c r="E27" i="10"/>
  <c r="F27" i="10"/>
  <c r="G27" i="10"/>
  <c r="H27" i="10"/>
  <c r="I27" i="10"/>
  <c r="J27" i="10"/>
  <c r="K27" i="10"/>
  <c r="M27" i="10"/>
  <c r="N27" i="10"/>
  <c r="O27" i="10"/>
  <c r="P27" i="10"/>
  <c r="Q27" i="10"/>
  <c r="R27" i="10"/>
  <c r="S27" i="10"/>
  <c r="T27" i="10"/>
  <c r="U27" i="10"/>
  <c r="V27" i="10"/>
  <c r="X27" i="10"/>
  <c r="Y27" i="10"/>
  <c r="Z27" i="10"/>
  <c r="AA27" i="10"/>
  <c r="AB27" i="10"/>
  <c r="AC27" i="10"/>
  <c r="AD27" i="10"/>
  <c r="AE27" i="10"/>
  <c r="AH27" i="10"/>
  <c r="AI27" i="10"/>
  <c r="A28" i="10"/>
  <c r="B28" i="10"/>
  <c r="C28" i="10"/>
  <c r="D28" i="10"/>
  <c r="E28" i="10"/>
  <c r="F28" i="10"/>
  <c r="G28" i="10"/>
  <c r="H28" i="10"/>
  <c r="I28" i="10"/>
  <c r="J28" i="10"/>
  <c r="K28" i="10"/>
  <c r="M28" i="10"/>
  <c r="N28" i="10"/>
  <c r="O28" i="10"/>
  <c r="P28" i="10"/>
  <c r="Q28" i="10"/>
  <c r="R28" i="10"/>
  <c r="S28" i="10"/>
  <c r="T28" i="10"/>
  <c r="U28" i="10"/>
  <c r="V28" i="10"/>
  <c r="X28" i="10"/>
  <c r="Y28" i="10"/>
  <c r="Z28" i="10"/>
  <c r="AA28" i="10"/>
  <c r="AB28" i="10"/>
  <c r="AC28" i="10"/>
  <c r="AD28" i="10"/>
  <c r="AE28" i="10"/>
  <c r="AH28" i="10"/>
  <c r="AI28" i="10"/>
  <c r="A29" i="10"/>
  <c r="B29" i="10"/>
  <c r="C29" i="10"/>
  <c r="D29" i="10"/>
  <c r="E29" i="10"/>
  <c r="F29" i="10"/>
  <c r="G29" i="10"/>
  <c r="H29" i="10"/>
  <c r="I29" i="10"/>
  <c r="J29" i="10"/>
  <c r="K29" i="10"/>
  <c r="M29" i="10"/>
  <c r="N29" i="10"/>
  <c r="O29" i="10"/>
  <c r="P29" i="10"/>
  <c r="Q29" i="10"/>
  <c r="R29" i="10"/>
  <c r="S29" i="10"/>
  <c r="T29" i="10"/>
  <c r="U29" i="10"/>
  <c r="V29" i="10"/>
  <c r="X29" i="10"/>
  <c r="Y29" i="10"/>
  <c r="Z29" i="10"/>
  <c r="AA29" i="10"/>
  <c r="AB29" i="10"/>
  <c r="AC29" i="10"/>
  <c r="AD29" i="10"/>
  <c r="AE29" i="10"/>
  <c r="AH29" i="10"/>
  <c r="AI29" i="10"/>
  <c r="A30" i="10"/>
  <c r="B30" i="10"/>
  <c r="C30" i="10"/>
  <c r="D30" i="10"/>
  <c r="E30" i="10"/>
  <c r="F30" i="10"/>
  <c r="G30" i="10"/>
  <c r="H30" i="10"/>
  <c r="I30" i="10"/>
  <c r="J30" i="10"/>
  <c r="K30" i="10"/>
  <c r="M30" i="10"/>
  <c r="N30" i="10"/>
  <c r="O30" i="10"/>
  <c r="P30" i="10"/>
  <c r="Q30" i="10"/>
  <c r="R30" i="10"/>
  <c r="S30" i="10"/>
  <c r="T30" i="10"/>
  <c r="U30" i="10"/>
  <c r="V30" i="10"/>
  <c r="X30" i="10"/>
  <c r="Y30" i="10"/>
  <c r="Z30" i="10"/>
  <c r="AA30" i="10"/>
  <c r="AB30" i="10"/>
  <c r="AC30" i="10"/>
  <c r="AD30" i="10"/>
  <c r="AE30" i="10"/>
  <c r="AH30" i="10"/>
  <c r="AI30" i="10"/>
  <c r="A31" i="10"/>
  <c r="B31" i="10"/>
  <c r="C31" i="10"/>
  <c r="D31" i="10"/>
  <c r="E31" i="10"/>
  <c r="F31" i="10"/>
  <c r="G31" i="10"/>
  <c r="H31" i="10"/>
  <c r="I31" i="10"/>
  <c r="J31" i="10"/>
  <c r="K31" i="10"/>
  <c r="M31" i="10"/>
  <c r="N31" i="10"/>
  <c r="O31" i="10"/>
  <c r="P31" i="10"/>
  <c r="Q31" i="10"/>
  <c r="R31" i="10"/>
  <c r="S31" i="10"/>
  <c r="T31" i="10"/>
  <c r="U31" i="10"/>
  <c r="V31" i="10"/>
  <c r="X31" i="10"/>
  <c r="Y31" i="10"/>
  <c r="Z31" i="10"/>
  <c r="AA31" i="10"/>
  <c r="AB31" i="10"/>
  <c r="AC31" i="10"/>
  <c r="AD31" i="10"/>
  <c r="AE31" i="10"/>
  <c r="AH31" i="10"/>
  <c r="AI31" i="10"/>
  <c r="A32" i="10"/>
  <c r="B32" i="10"/>
  <c r="C32" i="10"/>
  <c r="D32" i="10"/>
  <c r="E32" i="10"/>
  <c r="F32" i="10"/>
  <c r="G32" i="10"/>
  <c r="H32" i="10"/>
  <c r="I32" i="10"/>
  <c r="J32" i="10"/>
  <c r="K32" i="10"/>
  <c r="M32" i="10"/>
  <c r="N32" i="10"/>
  <c r="O32" i="10"/>
  <c r="P32" i="10"/>
  <c r="Q32" i="10"/>
  <c r="R32" i="10"/>
  <c r="S32" i="10"/>
  <c r="T32" i="10"/>
  <c r="U32" i="10"/>
  <c r="V32" i="10"/>
  <c r="X32" i="10"/>
  <c r="Y32" i="10"/>
  <c r="Z32" i="10"/>
  <c r="AA32" i="10"/>
  <c r="AB32" i="10"/>
  <c r="AC32" i="10"/>
  <c r="AD32" i="10"/>
  <c r="AE32" i="10"/>
  <c r="AH32" i="10"/>
  <c r="AI32" i="10"/>
  <c r="A33" i="10"/>
  <c r="B33" i="10"/>
  <c r="C33" i="10"/>
  <c r="D33" i="10"/>
  <c r="E33" i="10"/>
  <c r="F33" i="10"/>
  <c r="G33" i="10"/>
  <c r="H33" i="10"/>
  <c r="I33" i="10"/>
  <c r="J33" i="10"/>
  <c r="K33" i="10"/>
  <c r="M33" i="10"/>
  <c r="N33" i="10"/>
  <c r="O33" i="10"/>
  <c r="P33" i="10"/>
  <c r="Q33" i="10"/>
  <c r="R33" i="10"/>
  <c r="S33" i="10"/>
  <c r="T33" i="10"/>
  <c r="U33" i="10"/>
  <c r="V33" i="10"/>
  <c r="X33" i="10"/>
  <c r="Y33" i="10"/>
  <c r="Z33" i="10"/>
  <c r="AA33" i="10"/>
  <c r="AB33" i="10"/>
  <c r="AC33" i="10"/>
  <c r="AD33" i="10"/>
  <c r="AE33" i="10"/>
  <c r="AH33" i="10"/>
  <c r="AI33" i="10"/>
  <c r="A34" i="10"/>
  <c r="B34" i="10"/>
  <c r="C34" i="10"/>
  <c r="D34" i="10"/>
  <c r="E34" i="10"/>
  <c r="F34" i="10"/>
  <c r="G34" i="10"/>
  <c r="H34" i="10"/>
  <c r="I34" i="10"/>
  <c r="J34" i="10"/>
  <c r="K34" i="10"/>
  <c r="M34" i="10"/>
  <c r="N34" i="10"/>
  <c r="O34" i="10"/>
  <c r="P34" i="10"/>
  <c r="Q34" i="10"/>
  <c r="R34" i="10"/>
  <c r="S34" i="10"/>
  <c r="T34" i="10"/>
  <c r="U34" i="10"/>
  <c r="V34" i="10"/>
  <c r="X34" i="10"/>
  <c r="Y34" i="10"/>
  <c r="Z34" i="10"/>
  <c r="AA34" i="10"/>
  <c r="AB34" i="10"/>
  <c r="AC34" i="10"/>
  <c r="AD34" i="10"/>
  <c r="AE34" i="10"/>
  <c r="AH34" i="10"/>
  <c r="AI34" i="10"/>
  <c r="B35" i="10"/>
  <c r="C35" i="10"/>
  <c r="D35" i="10"/>
  <c r="E35" i="10"/>
  <c r="F35" i="10"/>
  <c r="G35" i="10"/>
  <c r="H35" i="10"/>
  <c r="I35" i="10"/>
  <c r="M35" i="10"/>
  <c r="N35" i="10"/>
  <c r="O35" i="10"/>
  <c r="P35" i="10"/>
  <c r="Q35" i="10"/>
  <c r="R35" i="10"/>
  <c r="S35" i="10"/>
  <c r="T35" i="10"/>
  <c r="B1" i="6"/>
  <c r="M1" i="6"/>
  <c r="D4" i="6"/>
  <c r="E4" i="6"/>
  <c r="F4" i="6"/>
  <c r="G4" i="6"/>
  <c r="H4" i="6"/>
  <c r="I4" i="6"/>
  <c r="J4" i="6"/>
  <c r="K4" i="6"/>
  <c r="O4" i="6"/>
  <c r="P4" i="6"/>
  <c r="Q4" i="6"/>
  <c r="R4" i="6"/>
  <c r="S4" i="6"/>
  <c r="T4" i="6"/>
  <c r="U4" i="6"/>
  <c r="V4" i="6"/>
  <c r="X4" i="6"/>
  <c r="Y4" i="6"/>
  <c r="Z4" i="6"/>
  <c r="AA4" i="6"/>
  <c r="AB4" i="6"/>
  <c r="AC4" i="6"/>
  <c r="AD4" i="6"/>
  <c r="AE4" i="6"/>
  <c r="AH4" i="6"/>
  <c r="AI4" i="6"/>
  <c r="D5" i="6"/>
  <c r="E5" i="6"/>
  <c r="F5" i="6"/>
  <c r="G5" i="6"/>
  <c r="H5" i="6"/>
  <c r="I5" i="6"/>
  <c r="J5" i="6"/>
  <c r="K5" i="6"/>
  <c r="O5" i="6"/>
  <c r="P5" i="6"/>
  <c r="Q5" i="6"/>
  <c r="R5" i="6"/>
  <c r="S5" i="6"/>
  <c r="T5" i="6"/>
  <c r="U5" i="6"/>
  <c r="V5" i="6"/>
  <c r="X5" i="6"/>
  <c r="Y5" i="6"/>
  <c r="Z5" i="6"/>
  <c r="AA5" i="6"/>
  <c r="AB5" i="6"/>
  <c r="AC5" i="6"/>
  <c r="AD5" i="6"/>
  <c r="AE5" i="6"/>
  <c r="AH5" i="6"/>
  <c r="AI5" i="6"/>
  <c r="D6" i="6"/>
  <c r="E6" i="6"/>
  <c r="F6" i="6"/>
  <c r="G6" i="6"/>
  <c r="H6" i="6"/>
  <c r="I6" i="6"/>
  <c r="J6" i="6"/>
  <c r="K6" i="6"/>
  <c r="O6" i="6"/>
  <c r="P6" i="6"/>
  <c r="Q6" i="6"/>
  <c r="R6" i="6"/>
  <c r="S6" i="6"/>
  <c r="T6" i="6"/>
  <c r="U6" i="6"/>
  <c r="V6" i="6"/>
  <c r="X6" i="6"/>
  <c r="Y6" i="6"/>
  <c r="Z6" i="6"/>
  <c r="AA6" i="6"/>
  <c r="AB6" i="6"/>
  <c r="AC6" i="6"/>
  <c r="AD6" i="6"/>
  <c r="AE6" i="6"/>
  <c r="AH6" i="6"/>
  <c r="AI6" i="6"/>
  <c r="D7" i="6"/>
  <c r="E7" i="6"/>
  <c r="F7" i="6"/>
  <c r="G7" i="6"/>
  <c r="H7" i="6"/>
  <c r="I7" i="6"/>
  <c r="J7" i="6"/>
  <c r="K7" i="6"/>
  <c r="O7" i="6"/>
  <c r="P7" i="6"/>
  <c r="Q7" i="6"/>
  <c r="R7" i="6"/>
  <c r="S7" i="6"/>
  <c r="T7" i="6"/>
  <c r="U7" i="6"/>
  <c r="V7" i="6"/>
  <c r="X7" i="6"/>
  <c r="Y7" i="6"/>
  <c r="Z7" i="6"/>
  <c r="AA7" i="6"/>
  <c r="AB7" i="6"/>
  <c r="AC7" i="6"/>
  <c r="AD7" i="6"/>
  <c r="AE7" i="6"/>
  <c r="AH7" i="6"/>
  <c r="AI7" i="6"/>
  <c r="D8" i="6"/>
  <c r="E8" i="6"/>
  <c r="F8" i="6"/>
  <c r="G8" i="6"/>
  <c r="H8" i="6"/>
  <c r="I8" i="6"/>
  <c r="J8" i="6"/>
  <c r="K8" i="6"/>
  <c r="O8" i="6"/>
  <c r="P8" i="6"/>
  <c r="Q8" i="6"/>
  <c r="R8" i="6"/>
  <c r="S8" i="6"/>
  <c r="T8" i="6"/>
  <c r="U8" i="6"/>
  <c r="V8" i="6"/>
  <c r="X8" i="6"/>
  <c r="Y8" i="6"/>
  <c r="Z8" i="6"/>
  <c r="AA8" i="6"/>
  <c r="AB8" i="6"/>
  <c r="AC8" i="6"/>
  <c r="AD8" i="6"/>
  <c r="AE8" i="6"/>
  <c r="AH8" i="6"/>
  <c r="AI8" i="6"/>
  <c r="D9" i="6"/>
  <c r="E9" i="6"/>
  <c r="F9" i="6"/>
  <c r="G9" i="6"/>
  <c r="H9" i="6"/>
  <c r="I9" i="6"/>
  <c r="J9" i="6"/>
  <c r="K9" i="6"/>
  <c r="O9" i="6"/>
  <c r="P9" i="6"/>
  <c r="Q9" i="6"/>
  <c r="R9" i="6"/>
  <c r="S9" i="6"/>
  <c r="T9" i="6"/>
  <c r="U9" i="6"/>
  <c r="V9" i="6"/>
  <c r="X9" i="6"/>
  <c r="Y9" i="6"/>
  <c r="Z9" i="6"/>
  <c r="AA9" i="6"/>
  <c r="AB9" i="6"/>
  <c r="AC9" i="6"/>
  <c r="AD9" i="6"/>
  <c r="AE9" i="6"/>
  <c r="AH9" i="6"/>
  <c r="AI9" i="6"/>
  <c r="D10" i="6"/>
  <c r="E10" i="6"/>
  <c r="F10" i="6"/>
  <c r="G10" i="6"/>
  <c r="H10" i="6"/>
  <c r="I10" i="6"/>
  <c r="J10" i="6"/>
  <c r="K10" i="6"/>
  <c r="O10" i="6"/>
  <c r="P10" i="6"/>
  <c r="Q10" i="6"/>
  <c r="R10" i="6"/>
  <c r="S10" i="6"/>
  <c r="T10" i="6"/>
  <c r="U10" i="6"/>
  <c r="V10" i="6"/>
  <c r="X10" i="6"/>
  <c r="Y10" i="6"/>
  <c r="Z10" i="6"/>
  <c r="AA10" i="6"/>
  <c r="AB10" i="6"/>
  <c r="AC10" i="6"/>
  <c r="AD10" i="6"/>
  <c r="AE10" i="6"/>
  <c r="AH10" i="6"/>
  <c r="AI10" i="6"/>
  <c r="D11" i="6"/>
  <c r="E11" i="6"/>
  <c r="F11" i="6"/>
  <c r="G11" i="6"/>
  <c r="H11" i="6"/>
  <c r="I11" i="6"/>
  <c r="J11" i="6"/>
  <c r="K11" i="6"/>
  <c r="O11" i="6"/>
  <c r="P11" i="6"/>
  <c r="Q11" i="6"/>
  <c r="R11" i="6"/>
  <c r="S11" i="6"/>
  <c r="T11" i="6"/>
  <c r="U11" i="6"/>
  <c r="V11" i="6"/>
  <c r="X11" i="6"/>
  <c r="Y11" i="6"/>
  <c r="Z11" i="6"/>
  <c r="AA11" i="6"/>
  <c r="AB11" i="6"/>
  <c r="AC11" i="6"/>
  <c r="AD11" i="6"/>
  <c r="AE11" i="6"/>
  <c r="AH11" i="6"/>
  <c r="AI11" i="6"/>
  <c r="D12" i="6"/>
  <c r="E12" i="6"/>
  <c r="F12" i="6"/>
  <c r="G12" i="6"/>
  <c r="H12" i="6"/>
  <c r="I12" i="6"/>
  <c r="J12" i="6"/>
  <c r="K12" i="6"/>
  <c r="O12" i="6"/>
  <c r="P12" i="6"/>
  <c r="Q12" i="6"/>
  <c r="R12" i="6"/>
  <c r="S12" i="6"/>
  <c r="T12" i="6"/>
  <c r="U12" i="6"/>
  <c r="V12" i="6"/>
  <c r="X12" i="6"/>
  <c r="Y12" i="6"/>
  <c r="Z12" i="6"/>
  <c r="AA12" i="6"/>
  <c r="AB12" i="6"/>
  <c r="AC12" i="6"/>
  <c r="AD12" i="6"/>
  <c r="AE12" i="6"/>
  <c r="AH12" i="6"/>
  <c r="AI12" i="6"/>
  <c r="D13" i="6"/>
  <c r="E13" i="6"/>
  <c r="F13" i="6"/>
  <c r="G13" i="6"/>
  <c r="H13" i="6"/>
  <c r="I13" i="6"/>
  <c r="J13" i="6"/>
  <c r="K13" i="6"/>
  <c r="O13" i="6"/>
  <c r="P13" i="6"/>
  <c r="Q13" i="6"/>
  <c r="R13" i="6"/>
  <c r="S13" i="6"/>
  <c r="T13" i="6"/>
  <c r="U13" i="6"/>
  <c r="V13" i="6"/>
  <c r="X13" i="6"/>
  <c r="Y13" i="6"/>
  <c r="Z13" i="6"/>
  <c r="AA13" i="6"/>
  <c r="AB13" i="6"/>
  <c r="AC13" i="6"/>
  <c r="AD13" i="6"/>
  <c r="AE13" i="6"/>
  <c r="AH13" i="6"/>
  <c r="AI13" i="6"/>
  <c r="D14" i="6"/>
  <c r="E14" i="6"/>
  <c r="F14" i="6"/>
  <c r="G14" i="6"/>
  <c r="H14" i="6"/>
  <c r="I14" i="6"/>
  <c r="J14" i="6"/>
  <c r="K14" i="6"/>
  <c r="O14" i="6"/>
  <c r="P14" i="6"/>
  <c r="Q14" i="6"/>
  <c r="R14" i="6"/>
  <c r="S14" i="6"/>
  <c r="T14" i="6"/>
  <c r="U14" i="6"/>
  <c r="V14" i="6"/>
  <c r="X14" i="6"/>
  <c r="Y14" i="6"/>
  <c r="Z14" i="6"/>
  <c r="AA14" i="6"/>
  <c r="AB14" i="6"/>
  <c r="AC14" i="6"/>
  <c r="AD14" i="6"/>
  <c r="AE14" i="6"/>
  <c r="AH14" i="6"/>
  <c r="AI14" i="6"/>
  <c r="D15" i="6"/>
  <c r="E15" i="6"/>
  <c r="F15" i="6"/>
  <c r="G15" i="6"/>
  <c r="H15" i="6"/>
  <c r="I15" i="6"/>
  <c r="J15" i="6"/>
  <c r="K15" i="6"/>
  <c r="O15" i="6"/>
  <c r="P15" i="6"/>
  <c r="Q15" i="6"/>
  <c r="R15" i="6"/>
  <c r="S15" i="6"/>
  <c r="T15" i="6"/>
  <c r="U15" i="6"/>
  <c r="V15" i="6"/>
  <c r="X15" i="6"/>
  <c r="Y15" i="6"/>
  <c r="Z15" i="6"/>
  <c r="AA15" i="6"/>
  <c r="AB15" i="6"/>
  <c r="AC15" i="6"/>
  <c r="AD15" i="6"/>
  <c r="AE15" i="6"/>
  <c r="AH15" i="6"/>
  <c r="AI15" i="6"/>
  <c r="D16" i="6"/>
  <c r="E16" i="6"/>
  <c r="F16" i="6"/>
  <c r="G16" i="6"/>
  <c r="H16" i="6"/>
  <c r="I16" i="6"/>
  <c r="J16" i="6"/>
  <c r="K16" i="6"/>
  <c r="O16" i="6"/>
  <c r="P16" i="6"/>
  <c r="Q16" i="6"/>
  <c r="R16" i="6"/>
  <c r="S16" i="6"/>
  <c r="T16" i="6"/>
  <c r="U16" i="6"/>
  <c r="V16" i="6"/>
  <c r="X16" i="6"/>
  <c r="Y16" i="6"/>
  <c r="Z16" i="6"/>
  <c r="AA16" i="6"/>
  <c r="AB16" i="6"/>
  <c r="AC16" i="6"/>
  <c r="AD16" i="6"/>
  <c r="AE16" i="6"/>
  <c r="AH16" i="6"/>
  <c r="AI16" i="6"/>
  <c r="D17" i="6"/>
  <c r="E17" i="6"/>
  <c r="F17" i="6"/>
  <c r="G17" i="6"/>
  <c r="H17" i="6"/>
  <c r="I17" i="6"/>
  <c r="J17" i="6"/>
  <c r="K17" i="6"/>
  <c r="O17" i="6"/>
  <c r="P17" i="6"/>
  <c r="Q17" i="6"/>
  <c r="R17" i="6"/>
  <c r="S17" i="6"/>
  <c r="T17" i="6"/>
  <c r="U17" i="6"/>
  <c r="V17" i="6"/>
  <c r="X17" i="6"/>
  <c r="Y17" i="6"/>
  <c r="Z17" i="6"/>
  <c r="AA17" i="6"/>
  <c r="AB17" i="6"/>
  <c r="AC17" i="6"/>
  <c r="AD17" i="6"/>
  <c r="AE17" i="6"/>
  <c r="AH17" i="6"/>
  <c r="AI17" i="6"/>
  <c r="D18" i="6"/>
  <c r="E18" i="6"/>
  <c r="F18" i="6"/>
  <c r="G18" i="6"/>
  <c r="H18" i="6"/>
  <c r="I18" i="6"/>
  <c r="J18" i="6"/>
  <c r="K18" i="6"/>
  <c r="O18" i="6"/>
  <c r="P18" i="6"/>
  <c r="Q18" i="6"/>
  <c r="R18" i="6"/>
  <c r="S18" i="6"/>
  <c r="T18" i="6"/>
  <c r="U18" i="6"/>
  <c r="V18" i="6"/>
  <c r="X18" i="6"/>
  <c r="Y18" i="6"/>
  <c r="Z18" i="6"/>
  <c r="AA18" i="6"/>
  <c r="AB18" i="6"/>
  <c r="AC18" i="6"/>
  <c r="AD18" i="6"/>
  <c r="AE18" i="6"/>
  <c r="AH18" i="6"/>
  <c r="AI18" i="6"/>
  <c r="D19" i="6"/>
  <c r="E19" i="6"/>
  <c r="F19" i="6"/>
  <c r="G19" i="6"/>
  <c r="H19" i="6"/>
  <c r="I19" i="6"/>
  <c r="J19" i="6"/>
  <c r="K19" i="6"/>
  <c r="O19" i="6"/>
  <c r="P19" i="6"/>
  <c r="Q19" i="6"/>
  <c r="R19" i="6"/>
  <c r="S19" i="6"/>
  <c r="T19" i="6"/>
  <c r="U19" i="6"/>
  <c r="V19" i="6"/>
  <c r="X19" i="6"/>
  <c r="Y19" i="6"/>
  <c r="Z19" i="6"/>
  <c r="AA19" i="6"/>
  <c r="AB19" i="6"/>
  <c r="AC19" i="6"/>
  <c r="AD19" i="6"/>
  <c r="AE19" i="6"/>
  <c r="AH19" i="6"/>
  <c r="AI19" i="6"/>
  <c r="D20" i="6"/>
  <c r="E20" i="6"/>
  <c r="F20" i="6"/>
  <c r="G20" i="6"/>
  <c r="H20" i="6"/>
  <c r="I20" i="6"/>
  <c r="J20" i="6"/>
  <c r="K20" i="6"/>
  <c r="O20" i="6"/>
  <c r="P20" i="6"/>
  <c r="Q20" i="6"/>
  <c r="R20" i="6"/>
  <c r="S20" i="6"/>
  <c r="T20" i="6"/>
  <c r="U20" i="6"/>
  <c r="V20" i="6"/>
  <c r="X20" i="6"/>
  <c r="Y20" i="6"/>
  <c r="Z20" i="6"/>
  <c r="AA20" i="6"/>
  <c r="AB20" i="6"/>
  <c r="AC20" i="6"/>
  <c r="AD20" i="6"/>
  <c r="AE20" i="6"/>
  <c r="AH20" i="6"/>
  <c r="AI20" i="6"/>
  <c r="D21" i="6"/>
  <c r="E21" i="6"/>
  <c r="F21" i="6"/>
  <c r="G21" i="6"/>
  <c r="H21" i="6"/>
  <c r="I21" i="6"/>
  <c r="J21" i="6"/>
  <c r="K21" i="6"/>
  <c r="O21" i="6"/>
  <c r="P21" i="6"/>
  <c r="Q21" i="6"/>
  <c r="R21" i="6"/>
  <c r="S21" i="6"/>
  <c r="T21" i="6"/>
  <c r="U21" i="6"/>
  <c r="V21" i="6"/>
  <c r="X21" i="6"/>
  <c r="Y21" i="6"/>
  <c r="Z21" i="6"/>
  <c r="AA21" i="6"/>
  <c r="AB21" i="6"/>
  <c r="AC21" i="6"/>
  <c r="AD21" i="6"/>
  <c r="AE21" i="6"/>
  <c r="AH21" i="6"/>
  <c r="AI21" i="6"/>
  <c r="D22" i="6"/>
  <c r="E22" i="6"/>
  <c r="F22" i="6"/>
  <c r="G22" i="6"/>
  <c r="H22" i="6"/>
  <c r="I22" i="6"/>
  <c r="J22" i="6"/>
  <c r="K22" i="6"/>
  <c r="O22" i="6"/>
  <c r="P22" i="6"/>
  <c r="Q22" i="6"/>
  <c r="R22" i="6"/>
  <c r="S22" i="6"/>
  <c r="T22" i="6"/>
  <c r="U22" i="6"/>
  <c r="V22" i="6"/>
  <c r="X22" i="6"/>
  <c r="Y22" i="6"/>
  <c r="Z22" i="6"/>
  <c r="AA22" i="6"/>
  <c r="AB22" i="6"/>
  <c r="AC22" i="6"/>
  <c r="AD22" i="6"/>
  <c r="AE22" i="6"/>
  <c r="AH22" i="6"/>
  <c r="AI22" i="6"/>
  <c r="D23" i="6"/>
  <c r="E23" i="6"/>
  <c r="F23" i="6"/>
  <c r="G23" i="6"/>
  <c r="H23" i="6"/>
  <c r="I23" i="6"/>
  <c r="J23" i="6"/>
  <c r="K23" i="6"/>
  <c r="O23" i="6"/>
  <c r="P23" i="6"/>
  <c r="Q23" i="6"/>
  <c r="R23" i="6"/>
  <c r="S23" i="6"/>
  <c r="T23" i="6"/>
  <c r="U23" i="6"/>
  <c r="V23" i="6"/>
  <c r="X23" i="6"/>
  <c r="Y23" i="6"/>
  <c r="Z23" i="6"/>
  <c r="AA23" i="6"/>
  <c r="AB23" i="6"/>
  <c r="AC23" i="6"/>
  <c r="AD23" i="6"/>
  <c r="AE23" i="6"/>
  <c r="AH23" i="6"/>
  <c r="AI23" i="6"/>
  <c r="D24" i="6"/>
  <c r="E24" i="6"/>
  <c r="F24" i="6"/>
  <c r="G24" i="6"/>
  <c r="H24" i="6"/>
  <c r="I24" i="6"/>
  <c r="J24" i="6"/>
  <c r="K24" i="6"/>
  <c r="O24" i="6"/>
  <c r="P24" i="6"/>
  <c r="Q24" i="6"/>
  <c r="R24" i="6"/>
  <c r="S24" i="6"/>
  <c r="T24" i="6"/>
  <c r="U24" i="6"/>
  <c r="V24" i="6"/>
  <c r="X24" i="6"/>
  <c r="Y24" i="6"/>
  <c r="Z24" i="6"/>
  <c r="AA24" i="6"/>
  <c r="AB24" i="6"/>
  <c r="AC24" i="6"/>
  <c r="AD24" i="6"/>
  <c r="AE24" i="6"/>
  <c r="AH24" i="6"/>
  <c r="AI24" i="6"/>
  <c r="D25" i="6"/>
  <c r="E25" i="6"/>
  <c r="F25" i="6"/>
  <c r="G25" i="6"/>
  <c r="H25" i="6"/>
  <c r="I25" i="6"/>
  <c r="J25" i="6"/>
  <c r="K25" i="6"/>
  <c r="O25" i="6"/>
  <c r="P25" i="6"/>
  <c r="Q25" i="6"/>
  <c r="R25" i="6"/>
  <c r="S25" i="6"/>
  <c r="T25" i="6"/>
  <c r="U25" i="6"/>
  <c r="V25" i="6"/>
  <c r="X25" i="6"/>
  <c r="Y25" i="6"/>
  <c r="Z25" i="6"/>
  <c r="AA25" i="6"/>
  <c r="AB25" i="6"/>
  <c r="AC25" i="6"/>
  <c r="AD25" i="6"/>
  <c r="AE25" i="6"/>
  <c r="AH25" i="6"/>
  <c r="AI25" i="6"/>
  <c r="D26" i="6"/>
  <c r="E26" i="6"/>
  <c r="F26" i="6"/>
  <c r="G26" i="6"/>
  <c r="H26" i="6"/>
  <c r="I26" i="6"/>
  <c r="J26" i="6"/>
  <c r="K26" i="6"/>
  <c r="O26" i="6"/>
  <c r="P26" i="6"/>
  <c r="Q26" i="6"/>
  <c r="R26" i="6"/>
  <c r="S26" i="6"/>
  <c r="T26" i="6"/>
  <c r="U26" i="6"/>
  <c r="V26" i="6"/>
  <c r="X26" i="6"/>
  <c r="Y26" i="6"/>
  <c r="Z26" i="6"/>
  <c r="AA26" i="6"/>
  <c r="AB26" i="6"/>
  <c r="AC26" i="6"/>
  <c r="AD26" i="6"/>
  <c r="AE26" i="6"/>
  <c r="AH26" i="6"/>
  <c r="AI26" i="6"/>
  <c r="D27" i="6"/>
  <c r="E27" i="6"/>
  <c r="F27" i="6"/>
  <c r="G27" i="6"/>
  <c r="H27" i="6"/>
  <c r="I27" i="6"/>
  <c r="J27" i="6"/>
  <c r="K27" i="6"/>
  <c r="O27" i="6"/>
  <c r="P27" i="6"/>
  <c r="Q27" i="6"/>
  <c r="R27" i="6"/>
  <c r="S27" i="6"/>
  <c r="T27" i="6"/>
  <c r="U27" i="6"/>
  <c r="V27" i="6"/>
  <c r="X27" i="6"/>
  <c r="Y27" i="6"/>
  <c r="Z27" i="6"/>
  <c r="AA27" i="6"/>
  <c r="AB27" i="6"/>
  <c r="AC27" i="6"/>
  <c r="AD27" i="6"/>
  <c r="AE27" i="6"/>
  <c r="AH27" i="6"/>
  <c r="AI27" i="6"/>
  <c r="D28" i="6"/>
  <c r="E28" i="6"/>
  <c r="F28" i="6"/>
  <c r="G28" i="6"/>
  <c r="H28" i="6"/>
  <c r="I28" i="6"/>
  <c r="J28" i="6"/>
  <c r="K28" i="6"/>
  <c r="O28" i="6"/>
  <c r="P28" i="6"/>
  <c r="Q28" i="6"/>
  <c r="R28" i="6"/>
  <c r="S28" i="6"/>
  <c r="T28" i="6"/>
  <c r="U28" i="6"/>
  <c r="V28" i="6"/>
  <c r="X28" i="6"/>
  <c r="Y28" i="6"/>
  <c r="Z28" i="6"/>
  <c r="AA28" i="6"/>
  <c r="AB28" i="6"/>
  <c r="AC28" i="6"/>
  <c r="AD28" i="6"/>
  <c r="AE28" i="6"/>
  <c r="AH28" i="6"/>
  <c r="AI28" i="6"/>
  <c r="D29" i="6"/>
  <c r="E29" i="6"/>
  <c r="F29" i="6"/>
  <c r="G29" i="6"/>
  <c r="H29" i="6"/>
  <c r="I29" i="6"/>
  <c r="J29" i="6"/>
  <c r="K29" i="6"/>
  <c r="O29" i="6"/>
  <c r="P29" i="6"/>
  <c r="Q29" i="6"/>
  <c r="R29" i="6"/>
  <c r="S29" i="6"/>
  <c r="T29" i="6"/>
  <c r="U29" i="6"/>
  <c r="V29" i="6"/>
  <c r="X29" i="6"/>
  <c r="Y29" i="6"/>
  <c r="Z29" i="6"/>
  <c r="AA29" i="6"/>
  <c r="AB29" i="6"/>
  <c r="AC29" i="6"/>
  <c r="AD29" i="6"/>
  <c r="AE29" i="6"/>
  <c r="AH29" i="6"/>
  <c r="AI29" i="6"/>
  <c r="D30" i="6"/>
  <c r="E30" i="6"/>
  <c r="F30" i="6"/>
  <c r="G30" i="6"/>
  <c r="H30" i="6"/>
  <c r="I30" i="6"/>
  <c r="J30" i="6"/>
  <c r="K30" i="6"/>
  <c r="O30" i="6"/>
  <c r="P30" i="6"/>
  <c r="Q30" i="6"/>
  <c r="R30" i="6"/>
  <c r="S30" i="6"/>
  <c r="T30" i="6"/>
  <c r="U30" i="6"/>
  <c r="V30" i="6"/>
  <c r="X30" i="6"/>
  <c r="Y30" i="6"/>
  <c r="Z30" i="6"/>
  <c r="AA30" i="6"/>
  <c r="AB30" i="6"/>
  <c r="AC30" i="6"/>
  <c r="AD30" i="6"/>
  <c r="AE30" i="6"/>
  <c r="AH30" i="6"/>
  <c r="AI30" i="6"/>
  <c r="D31" i="6"/>
  <c r="E31" i="6"/>
  <c r="F31" i="6"/>
  <c r="G31" i="6"/>
  <c r="H31" i="6"/>
  <c r="I31" i="6"/>
  <c r="J31" i="6"/>
  <c r="K31" i="6"/>
  <c r="O31" i="6"/>
  <c r="P31" i="6"/>
  <c r="Q31" i="6"/>
  <c r="R31" i="6"/>
  <c r="S31" i="6"/>
  <c r="T31" i="6"/>
  <c r="U31" i="6"/>
  <c r="V31" i="6"/>
  <c r="X31" i="6"/>
  <c r="Y31" i="6"/>
  <c r="Z31" i="6"/>
  <c r="AA31" i="6"/>
  <c r="AB31" i="6"/>
  <c r="AC31" i="6"/>
  <c r="AD31" i="6"/>
  <c r="AE31" i="6"/>
  <c r="AH31" i="6"/>
  <c r="AI31" i="6"/>
  <c r="D32" i="6"/>
  <c r="E32" i="6"/>
  <c r="F32" i="6"/>
  <c r="G32" i="6"/>
  <c r="H32" i="6"/>
  <c r="I32" i="6"/>
  <c r="J32" i="6"/>
  <c r="K32" i="6"/>
  <c r="O32" i="6"/>
  <c r="P32" i="6"/>
  <c r="Q32" i="6"/>
  <c r="R32" i="6"/>
  <c r="S32" i="6"/>
  <c r="T32" i="6"/>
  <c r="U32" i="6"/>
  <c r="V32" i="6"/>
  <c r="X32" i="6"/>
  <c r="Y32" i="6"/>
  <c r="Z32" i="6"/>
  <c r="AA32" i="6"/>
  <c r="AB32" i="6"/>
  <c r="AC32" i="6"/>
  <c r="AD32" i="6"/>
  <c r="AE32" i="6"/>
  <c r="AH32" i="6"/>
  <c r="AI32" i="6"/>
  <c r="D33" i="6"/>
  <c r="E33" i="6"/>
  <c r="F33" i="6"/>
  <c r="G33" i="6"/>
  <c r="H33" i="6"/>
  <c r="I33" i="6"/>
  <c r="J33" i="6"/>
  <c r="K33" i="6"/>
  <c r="O33" i="6"/>
  <c r="P33" i="6"/>
  <c r="Q33" i="6"/>
  <c r="R33" i="6"/>
  <c r="S33" i="6"/>
  <c r="T33" i="6"/>
  <c r="U33" i="6"/>
  <c r="V33" i="6"/>
  <c r="X33" i="6"/>
  <c r="Y33" i="6"/>
  <c r="Z33" i="6"/>
  <c r="AA33" i="6"/>
  <c r="AB33" i="6"/>
  <c r="AC33" i="6"/>
  <c r="AD33" i="6"/>
  <c r="AE33" i="6"/>
  <c r="AH33" i="6"/>
  <c r="AI33" i="6"/>
  <c r="E34" i="6"/>
  <c r="F34" i="6"/>
  <c r="G34" i="6"/>
  <c r="H34" i="6"/>
  <c r="I34" i="6"/>
  <c r="J34" i="6"/>
  <c r="K34" i="6"/>
  <c r="M34" i="6"/>
  <c r="P34" i="6"/>
  <c r="Q34" i="6"/>
  <c r="R34" i="6"/>
  <c r="S34" i="6"/>
  <c r="T34" i="6"/>
  <c r="U34" i="6"/>
  <c r="V34" i="6"/>
  <c r="X34" i="6"/>
  <c r="Y34" i="6"/>
  <c r="Z34" i="6"/>
  <c r="AA34" i="6"/>
  <c r="AB34" i="6"/>
  <c r="AC34" i="6"/>
  <c r="AD34" i="6"/>
  <c r="AE34" i="6"/>
  <c r="AH34" i="6"/>
  <c r="AI34" i="6"/>
  <c r="F35" i="6"/>
  <c r="G35" i="6"/>
  <c r="H35" i="6"/>
  <c r="I35" i="6"/>
  <c r="J35" i="6"/>
  <c r="K35" i="6"/>
  <c r="M35" i="6"/>
  <c r="N35" i="6"/>
  <c r="Q35" i="6"/>
  <c r="R35" i="6"/>
  <c r="S35" i="6"/>
  <c r="T35" i="6"/>
  <c r="U35" i="6"/>
  <c r="V35" i="6"/>
  <c r="X35" i="6"/>
  <c r="Y35" i="6"/>
  <c r="Z35" i="6"/>
  <c r="AA35" i="6"/>
  <c r="AB35" i="6"/>
  <c r="AC35" i="6"/>
  <c r="AD35" i="6"/>
  <c r="AE35" i="6"/>
  <c r="AH35" i="6"/>
  <c r="AI35" i="6"/>
  <c r="F36" i="6"/>
  <c r="G36" i="6"/>
  <c r="H36" i="6"/>
  <c r="I36" i="6"/>
  <c r="J36" i="6"/>
  <c r="K36" i="6"/>
  <c r="M36" i="6"/>
  <c r="N36" i="6"/>
  <c r="Q36" i="6"/>
  <c r="R36" i="6"/>
  <c r="S36" i="6"/>
  <c r="T36" i="6"/>
  <c r="U36" i="6"/>
  <c r="V36" i="6"/>
  <c r="X36" i="6"/>
  <c r="Y36" i="6"/>
  <c r="Z36" i="6"/>
  <c r="AA36" i="6"/>
  <c r="AB36" i="6"/>
  <c r="AC36" i="6"/>
  <c r="AD36" i="6"/>
  <c r="AE36" i="6"/>
  <c r="AH36" i="6"/>
  <c r="AI36" i="6"/>
  <c r="F37" i="6"/>
  <c r="G37" i="6"/>
  <c r="H37" i="6"/>
  <c r="I37" i="6"/>
  <c r="J37" i="6"/>
  <c r="K37" i="6"/>
  <c r="M37" i="6"/>
  <c r="N37" i="6"/>
  <c r="Q37" i="6"/>
  <c r="R37" i="6"/>
  <c r="S37" i="6"/>
  <c r="T37" i="6"/>
  <c r="U37" i="6"/>
  <c r="V37" i="6"/>
  <c r="X37" i="6"/>
  <c r="Y37" i="6"/>
  <c r="Z37" i="6"/>
  <c r="AA37" i="6"/>
  <c r="AB37" i="6"/>
  <c r="AC37" i="6"/>
  <c r="AD37" i="6"/>
  <c r="AE37" i="6"/>
  <c r="AH37" i="6"/>
  <c r="AI37" i="6"/>
  <c r="F38" i="6"/>
  <c r="G38" i="6"/>
  <c r="H38" i="6"/>
  <c r="I38" i="6"/>
  <c r="J38" i="6"/>
  <c r="K38" i="6"/>
  <c r="M38" i="6"/>
  <c r="N38" i="6"/>
  <c r="Q38" i="6"/>
  <c r="R38" i="6"/>
  <c r="S38" i="6"/>
  <c r="T38" i="6"/>
  <c r="U38" i="6"/>
  <c r="V38" i="6"/>
  <c r="X38" i="6"/>
  <c r="Y38" i="6"/>
  <c r="Z38" i="6"/>
  <c r="AA38" i="6"/>
  <c r="AB38" i="6"/>
  <c r="AC38" i="6"/>
  <c r="AD38" i="6"/>
  <c r="AE38" i="6"/>
  <c r="AH38" i="6"/>
  <c r="AI38" i="6"/>
  <c r="F39" i="6"/>
  <c r="G39" i="6"/>
  <c r="H39" i="6"/>
  <c r="I39" i="6"/>
  <c r="J39" i="6"/>
  <c r="K39" i="6"/>
  <c r="M39" i="6"/>
  <c r="N39" i="6"/>
  <c r="Q39" i="6"/>
  <c r="R39" i="6"/>
  <c r="S39" i="6"/>
  <c r="T39" i="6"/>
  <c r="U39" i="6"/>
  <c r="V39" i="6"/>
  <c r="X39" i="6"/>
  <c r="Y39" i="6"/>
  <c r="Z39" i="6"/>
  <c r="AA39" i="6"/>
  <c r="AB39" i="6"/>
  <c r="AC39" i="6"/>
  <c r="AD39" i="6"/>
  <c r="AE39" i="6"/>
  <c r="AH39" i="6"/>
  <c r="AI39" i="6"/>
  <c r="F40" i="6"/>
  <c r="G40" i="6"/>
  <c r="H40" i="6"/>
  <c r="I40" i="6"/>
  <c r="J40" i="6"/>
  <c r="K40" i="6"/>
  <c r="M40" i="6"/>
  <c r="N40" i="6"/>
  <c r="Q40" i="6"/>
  <c r="R40" i="6"/>
  <c r="S40" i="6"/>
  <c r="T40" i="6"/>
  <c r="U40" i="6"/>
  <c r="V40" i="6"/>
  <c r="X40" i="6"/>
  <c r="Y40" i="6"/>
  <c r="Z40" i="6"/>
  <c r="AA40" i="6"/>
  <c r="AB40" i="6"/>
  <c r="AC40" i="6"/>
  <c r="AD40" i="6"/>
  <c r="AE40" i="6"/>
  <c r="AH40" i="6"/>
  <c r="AI40" i="6"/>
  <c r="F41" i="6"/>
  <c r="G41" i="6"/>
  <c r="H41" i="6"/>
  <c r="I41" i="6"/>
  <c r="J41" i="6"/>
  <c r="K41" i="6"/>
  <c r="M41" i="6"/>
  <c r="N41" i="6"/>
  <c r="Q41" i="6"/>
  <c r="R41" i="6"/>
  <c r="S41" i="6"/>
  <c r="T41" i="6"/>
  <c r="U41" i="6"/>
  <c r="V41" i="6"/>
  <c r="X41" i="6"/>
  <c r="Y41" i="6"/>
  <c r="Z41" i="6"/>
  <c r="AA41" i="6"/>
  <c r="AB41" i="6"/>
  <c r="AC41" i="6"/>
  <c r="AD41" i="6"/>
  <c r="AE41" i="6"/>
  <c r="AH41" i="6"/>
  <c r="AI41" i="6"/>
  <c r="F42" i="6"/>
  <c r="G42" i="6"/>
  <c r="H42" i="6"/>
  <c r="I42" i="6"/>
  <c r="J42" i="6"/>
  <c r="K42" i="6"/>
  <c r="M42" i="6"/>
  <c r="N42" i="6"/>
  <c r="Q42" i="6"/>
  <c r="R42" i="6"/>
  <c r="S42" i="6"/>
  <c r="T42" i="6"/>
  <c r="U42" i="6"/>
  <c r="V42" i="6"/>
  <c r="X42" i="6"/>
  <c r="Y42" i="6"/>
  <c r="Z42" i="6"/>
  <c r="AA42" i="6"/>
  <c r="AB42" i="6"/>
  <c r="AC42" i="6"/>
  <c r="AD42" i="6"/>
  <c r="AE42" i="6"/>
  <c r="AH42" i="6"/>
  <c r="AI42" i="6"/>
  <c r="F43" i="6"/>
  <c r="G43" i="6"/>
  <c r="H43" i="6"/>
  <c r="I43" i="6"/>
  <c r="J43" i="6"/>
  <c r="K43" i="6"/>
  <c r="M43" i="6"/>
  <c r="N43" i="6"/>
  <c r="Q43" i="6"/>
  <c r="R43" i="6"/>
  <c r="S43" i="6"/>
  <c r="T43" i="6"/>
  <c r="U43" i="6"/>
  <c r="V43" i="6"/>
  <c r="X43" i="6"/>
  <c r="Y43" i="6"/>
  <c r="Z43" i="6"/>
  <c r="AA43" i="6"/>
  <c r="AB43" i="6"/>
  <c r="AC43" i="6"/>
  <c r="AD43" i="6"/>
  <c r="AE43" i="6"/>
  <c r="AH43" i="6"/>
  <c r="AI43" i="6"/>
  <c r="F44" i="6"/>
  <c r="G44" i="6"/>
  <c r="H44" i="6"/>
  <c r="I44" i="6"/>
  <c r="J44" i="6"/>
  <c r="K44" i="6"/>
  <c r="M44" i="6"/>
  <c r="N44" i="6"/>
  <c r="Q44" i="6"/>
  <c r="R44" i="6"/>
  <c r="S44" i="6"/>
  <c r="T44" i="6"/>
  <c r="U44" i="6"/>
  <c r="V44" i="6"/>
  <c r="X44" i="6"/>
  <c r="Y44" i="6"/>
  <c r="Z44" i="6"/>
  <c r="AA44" i="6"/>
  <c r="AB44" i="6"/>
  <c r="AC44" i="6"/>
  <c r="AD44" i="6"/>
  <c r="AE44" i="6"/>
  <c r="AH44" i="6"/>
  <c r="AI44" i="6"/>
  <c r="F45" i="6"/>
  <c r="G45" i="6"/>
  <c r="H45" i="6"/>
  <c r="I45" i="6"/>
  <c r="J45" i="6"/>
  <c r="K45" i="6"/>
  <c r="M45" i="6"/>
  <c r="N45" i="6"/>
  <c r="Q45" i="6"/>
  <c r="R45" i="6"/>
  <c r="S45" i="6"/>
  <c r="T45" i="6"/>
  <c r="U45" i="6"/>
  <c r="V45" i="6"/>
  <c r="X45" i="6"/>
  <c r="Y45" i="6"/>
  <c r="Z45" i="6"/>
  <c r="AA45" i="6"/>
  <c r="AB45" i="6"/>
  <c r="AC45" i="6"/>
  <c r="AD45" i="6"/>
  <c r="AE45" i="6"/>
  <c r="AH45" i="6"/>
  <c r="AI45" i="6"/>
  <c r="F46" i="6"/>
  <c r="G46" i="6"/>
  <c r="H46" i="6"/>
  <c r="I46" i="6"/>
  <c r="J46" i="6"/>
  <c r="K46" i="6"/>
  <c r="M46" i="6"/>
  <c r="N46" i="6"/>
  <c r="Q46" i="6"/>
  <c r="R46" i="6"/>
  <c r="S46" i="6"/>
  <c r="T46" i="6"/>
  <c r="U46" i="6"/>
  <c r="V46" i="6"/>
  <c r="X46" i="6"/>
  <c r="Y46" i="6"/>
  <c r="Z46" i="6"/>
  <c r="AA46" i="6"/>
  <c r="AB46" i="6"/>
  <c r="AC46" i="6"/>
  <c r="AD46" i="6"/>
  <c r="AE46" i="6"/>
  <c r="AH46" i="6"/>
  <c r="AI46" i="6"/>
  <c r="F47" i="6"/>
  <c r="G47" i="6"/>
  <c r="H47" i="6"/>
  <c r="I47" i="6"/>
  <c r="J47" i="6"/>
  <c r="K47" i="6"/>
  <c r="M47" i="6"/>
  <c r="N47" i="6"/>
  <c r="Q47" i="6"/>
  <c r="R47" i="6"/>
  <c r="S47" i="6"/>
  <c r="T47" i="6"/>
  <c r="U47" i="6"/>
  <c r="V47" i="6"/>
  <c r="X47" i="6"/>
  <c r="Y47" i="6"/>
  <c r="Z47" i="6"/>
  <c r="AA47" i="6"/>
  <c r="AB47" i="6"/>
  <c r="AC47" i="6"/>
  <c r="AD47" i="6"/>
  <c r="AE47" i="6"/>
  <c r="AH47" i="6"/>
  <c r="AI47" i="6"/>
  <c r="F48" i="6"/>
  <c r="G48" i="6"/>
  <c r="H48" i="6"/>
  <c r="I48" i="6"/>
  <c r="J48" i="6"/>
  <c r="K48" i="6"/>
  <c r="M48" i="6"/>
  <c r="N48" i="6"/>
  <c r="Q48" i="6"/>
  <c r="R48" i="6"/>
  <c r="S48" i="6"/>
  <c r="T48" i="6"/>
  <c r="U48" i="6"/>
  <c r="V48" i="6"/>
  <c r="X48" i="6"/>
  <c r="Y48" i="6"/>
  <c r="Z48" i="6"/>
  <c r="AA48" i="6"/>
  <c r="AB48" i="6"/>
  <c r="AC48" i="6"/>
  <c r="AD48" i="6"/>
  <c r="AE48" i="6"/>
  <c r="AH48" i="6"/>
  <c r="AI48" i="6"/>
  <c r="F49" i="6"/>
  <c r="G49" i="6"/>
  <c r="H49" i="6"/>
  <c r="I49" i="6"/>
  <c r="J49" i="6"/>
  <c r="K49" i="6"/>
  <c r="M49" i="6"/>
  <c r="N49" i="6"/>
  <c r="Q49" i="6"/>
  <c r="R49" i="6"/>
  <c r="S49" i="6"/>
  <c r="T49" i="6"/>
  <c r="U49" i="6"/>
  <c r="V49" i="6"/>
  <c r="X49" i="6"/>
  <c r="Y49" i="6"/>
  <c r="Z49" i="6"/>
  <c r="AA49" i="6"/>
  <c r="AB49" i="6"/>
  <c r="AC49" i="6"/>
  <c r="AD49" i="6"/>
  <c r="AE49" i="6"/>
  <c r="AH49" i="6"/>
  <c r="AI49" i="6"/>
  <c r="F50" i="6"/>
  <c r="G50" i="6"/>
  <c r="H50" i="6"/>
  <c r="I50" i="6"/>
  <c r="J50" i="6"/>
  <c r="K50" i="6"/>
  <c r="M50" i="6"/>
  <c r="N50" i="6"/>
  <c r="Q50" i="6"/>
  <c r="R50" i="6"/>
  <c r="S50" i="6"/>
  <c r="T50" i="6"/>
  <c r="U50" i="6"/>
  <c r="V50" i="6"/>
  <c r="X50" i="6"/>
  <c r="Y50" i="6"/>
  <c r="Z50" i="6"/>
  <c r="AA50" i="6"/>
  <c r="AB50" i="6"/>
  <c r="AC50" i="6"/>
  <c r="AD50" i="6"/>
  <c r="AE50" i="6"/>
  <c r="AH50" i="6"/>
  <c r="AI50" i="6"/>
  <c r="F51" i="6"/>
  <c r="G51" i="6"/>
  <c r="H51" i="6"/>
  <c r="I51" i="6"/>
  <c r="J51" i="6"/>
  <c r="K51" i="6"/>
  <c r="M51" i="6"/>
  <c r="N51" i="6"/>
  <c r="Q51" i="6"/>
  <c r="R51" i="6"/>
  <c r="S51" i="6"/>
  <c r="T51" i="6"/>
  <c r="U51" i="6"/>
  <c r="V51" i="6"/>
  <c r="X51" i="6"/>
  <c r="Y51" i="6"/>
  <c r="Z51" i="6"/>
  <c r="AA51" i="6"/>
  <c r="AB51" i="6"/>
  <c r="AC51" i="6"/>
  <c r="AD51" i="6"/>
  <c r="AE51" i="6"/>
  <c r="AH51" i="6"/>
  <c r="AI51" i="6"/>
  <c r="F52" i="6"/>
  <c r="G52" i="6"/>
  <c r="H52" i="6"/>
  <c r="I52" i="6"/>
  <c r="J52" i="6"/>
  <c r="K52" i="6"/>
  <c r="M52" i="6"/>
  <c r="N52" i="6"/>
  <c r="Q52" i="6"/>
  <c r="R52" i="6"/>
  <c r="S52" i="6"/>
  <c r="T52" i="6"/>
  <c r="U52" i="6"/>
  <c r="V52" i="6"/>
  <c r="X52" i="6"/>
  <c r="Y52" i="6"/>
  <c r="Z52" i="6"/>
  <c r="AA52" i="6"/>
  <c r="AB52" i="6"/>
  <c r="AC52" i="6"/>
  <c r="AD52" i="6"/>
  <c r="AE52" i="6"/>
  <c r="AH52" i="6"/>
  <c r="AI52" i="6"/>
  <c r="F53" i="6"/>
  <c r="G53" i="6"/>
  <c r="H53" i="6"/>
  <c r="I53" i="6"/>
  <c r="J53" i="6"/>
  <c r="K53" i="6"/>
  <c r="M53" i="6"/>
  <c r="N53" i="6"/>
  <c r="Q53" i="6"/>
  <c r="R53" i="6"/>
  <c r="S53" i="6"/>
  <c r="T53" i="6"/>
  <c r="U53" i="6"/>
  <c r="V53" i="6"/>
  <c r="X53" i="6"/>
  <c r="Y53" i="6"/>
  <c r="Z53" i="6"/>
  <c r="AA53" i="6"/>
  <c r="AB53" i="6"/>
  <c r="AC53" i="6"/>
  <c r="AD53" i="6"/>
  <c r="AE53" i="6"/>
  <c r="AH53" i="6"/>
  <c r="AI53" i="6"/>
  <c r="F54" i="6"/>
  <c r="G54" i="6"/>
  <c r="H54" i="6"/>
  <c r="I54" i="6"/>
  <c r="J54" i="6"/>
  <c r="K54" i="6"/>
  <c r="M54" i="6"/>
  <c r="N54" i="6"/>
  <c r="Q54" i="6"/>
  <c r="R54" i="6"/>
  <c r="S54" i="6"/>
  <c r="T54" i="6"/>
  <c r="U54" i="6"/>
  <c r="V54" i="6"/>
  <c r="X54" i="6"/>
  <c r="Y54" i="6"/>
  <c r="Z54" i="6"/>
  <c r="AA54" i="6"/>
  <c r="AB54" i="6"/>
  <c r="AC54" i="6"/>
  <c r="AD54" i="6"/>
  <c r="AE54" i="6"/>
  <c r="AH54" i="6"/>
  <c r="AI54" i="6"/>
  <c r="F55" i="6"/>
  <c r="G55" i="6"/>
  <c r="H55" i="6"/>
  <c r="I55" i="6"/>
  <c r="J55" i="6"/>
  <c r="K55" i="6"/>
  <c r="M55" i="6"/>
  <c r="N55" i="6"/>
  <c r="Q55" i="6"/>
  <c r="R55" i="6"/>
  <c r="S55" i="6"/>
  <c r="T55" i="6"/>
  <c r="U55" i="6"/>
  <c r="V55" i="6"/>
  <c r="X55" i="6"/>
  <c r="Y55" i="6"/>
  <c r="Z55" i="6"/>
  <c r="AA55" i="6"/>
  <c r="AB55" i="6"/>
  <c r="AC55" i="6"/>
  <c r="AD55" i="6"/>
  <c r="AE55" i="6"/>
  <c r="AH55" i="6"/>
  <c r="AI55" i="6"/>
  <c r="F56" i="6"/>
  <c r="G56" i="6"/>
  <c r="H56" i="6"/>
  <c r="I56" i="6"/>
  <c r="J56" i="6"/>
  <c r="K56" i="6"/>
  <c r="M56" i="6"/>
  <c r="N56" i="6"/>
  <c r="Q56" i="6"/>
  <c r="R56" i="6"/>
  <c r="S56" i="6"/>
  <c r="T56" i="6"/>
  <c r="U56" i="6"/>
  <c r="V56" i="6"/>
  <c r="X56" i="6"/>
  <c r="Y56" i="6"/>
  <c r="Z56" i="6"/>
  <c r="AA56" i="6"/>
  <c r="AB56" i="6"/>
  <c r="AC56" i="6"/>
  <c r="AD56" i="6"/>
  <c r="AE56" i="6"/>
  <c r="AH56" i="6"/>
  <c r="AI56" i="6"/>
  <c r="F57" i="6"/>
  <c r="G57" i="6"/>
  <c r="H57" i="6"/>
  <c r="I57" i="6"/>
  <c r="J57" i="6"/>
  <c r="K57" i="6"/>
  <c r="M57" i="6"/>
  <c r="N57" i="6"/>
  <c r="Q57" i="6"/>
  <c r="R57" i="6"/>
  <c r="S57" i="6"/>
  <c r="T57" i="6"/>
  <c r="U57" i="6"/>
  <c r="V57" i="6"/>
  <c r="X57" i="6"/>
  <c r="Y57" i="6"/>
  <c r="Z57" i="6"/>
  <c r="AA57" i="6"/>
  <c r="AB57" i="6"/>
  <c r="AC57" i="6"/>
  <c r="AD57" i="6"/>
  <c r="AE57" i="6"/>
  <c r="AH57" i="6"/>
  <c r="AI57" i="6"/>
  <c r="F58" i="6"/>
  <c r="G58" i="6"/>
  <c r="H58" i="6"/>
  <c r="I58" i="6"/>
  <c r="J58" i="6"/>
  <c r="K58" i="6"/>
  <c r="M58" i="6"/>
  <c r="N58" i="6"/>
  <c r="Q58" i="6"/>
  <c r="R58" i="6"/>
  <c r="S58" i="6"/>
  <c r="T58" i="6"/>
  <c r="U58" i="6"/>
  <c r="V58" i="6"/>
  <c r="X58" i="6"/>
  <c r="Y58" i="6"/>
  <c r="Z58" i="6"/>
  <c r="AA58" i="6"/>
  <c r="AB58" i="6"/>
  <c r="AC58" i="6"/>
  <c r="AD58" i="6"/>
  <c r="AE58" i="6"/>
  <c r="AH58" i="6"/>
  <c r="AI58" i="6"/>
  <c r="F59" i="6"/>
  <c r="G59" i="6"/>
  <c r="H59" i="6"/>
  <c r="I59" i="6"/>
  <c r="J59" i="6"/>
  <c r="K59" i="6"/>
  <c r="M59" i="6"/>
  <c r="N59" i="6"/>
  <c r="Q59" i="6"/>
  <c r="R59" i="6"/>
  <c r="S59" i="6"/>
  <c r="T59" i="6"/>
  <c r="U59" i="6"/>
  <c r="V59" i="6"/>
  <c r="X59" i="6"/>
  <c r="Y59" i="6"/>
  <c r="Z59" i="6"/>
  <c r="AA59" i="6"/>
  <c r="AB59" i="6"/>
  <c r="AC59" i="6"/>
  <c r="AD59" i="6"/>
  <c r="AE59" i="6"/>
  <c r="AH59" i="6"/>
  <c r="AI59" i="6"/>
  <c r="F60" i="6"/>
  <c r="G60" i="6"/>
  <c r="H60" i="6"/>
  <c r="I60" i="6"/>
  <c r="J60" i="6"/>
  <c r="K60" i="6"/>
  <c r="M60" i="6"/>
  <c r="N60" i="6"/>
  <c r="Q60" i="6"/>
  <c r="R60" i="6"/>
  <c r="S60" i="6"/>
  <c r="T60" i="6"/>
  <c r="U60" i="6"/>
  <c r="V60" i="6"/>
  <c r="X60" i="6"/>
  <c r="Y60" i="6"/>
  <c r="Z60" i="6"/>
  <c r="AA60" i="6"/>
  <c r="AB60" i="6"/>
  <c r="AC60" i="6"/>
  <c r="AD60" i="6"/>
  <c r="AE60" i="6"/>
  <c r="AH60" i="6"/>
  <c r="AI60" i="6"/>
  <c r="F61" i="6"/>
  <c r="G61" i="6"/>
  <c r="H61" i="6"/>
  <c r="I61" i="6"/>
  <c r="J61" i="6"/>
  <c r="K61" i="6"/>
  <c r="M61" i="6"/>
  <c r="N61" i="6"/>
  <c r="Q61" i="6"/>
  <c r="R61" i="6"/>
  <c r="S61" i="6"/>
  <c r="T61" i="6"/>
  <c r="U61" i="6"/>
  <c r="V61" i="6"/>
  <c r="X61" i="6"/>
  <c r="Y61" i="6"/>
  <c r="Z61" i="6"/>
  <c r="AA61" i="6"/>
  <c r="AB61" i="6"/>
  <c r="AC61" i="6"/>
  <c r="AD61" i="6"/>
  <c r="AE61" i="6"/>
  <c r="AH61" i="6"/>
  <c r="AI61" i="6"/>
  <c r="F62" i="6"/>
  <c r="G62" i="6"/>
  <c r="H62" i="6"/>
  <c r="I62" i="6"/>
  <c r="J62" i="6"/>
  <c r="K62" i="6"/>
  <c r="M62" i="6"/>
  <c r="N62" i="6"/>
  <c r="Q62" i="6"/>
  <c r="R62" i="6"/>
  <c r="S62" i="6"/>
  <c r="T62" i="6"/>
  <c r="U62" i="6"/>
  <c r="V62" i="6"/>
  <c r="X62" i="6"/>
  <c r="Y62" i="6"/>
  <c r="Z62" i="6"/>
  <c r="AA62" i="6"/>
  <c r="AB62" i="6"/>
  <c r="AC62" i="6"/>
  <c r="AD62" i="6"/>
  <c r="AE62" i="6"/>
  <c r="AH62" i="6"/>
  <c r="AI62" i="6"/>
  <c r="F63" i="6"/>
  <c r="G63" i="6"/>
  <c r="H63" i="6"/>
  <c r="I63" i="6"/>
  <c r="J63" i="6"/>
  <c r="K63" i="6"/>
  <c r="M63" i="6"/>
  <c r="N63" i="6"/>
  <c r="Q63" i="6"/>
  <c r="R63" i="6"/>
  <c r="S63" i="6"/>
  <c r="T63" i="6"/>
  <c r="U63" i="6"/>
  <c r="V63" i="6"/>
  <c r="X63" i="6"/>
  <c r="Y63" i="6"/>
  <c r="Z63" i="6"/>
  <c r="AA63" i="6"/>
  <c r="AB63" i="6"/>
  <c r="AC63" i="6"/>
  <c r="AD63" i="6"/>
  <c r="AE63" i="6"/>
  <c r="AH63" i="6"/>
  <c r="AI63" i="6"/>
  <c r="F64" i="6"/>
  <c r="G64" i="6"/>
  <c r="H64" i="6"/>
  <c r="I64" i="6"/>
  <c r="J64" i="6"/>
  <c r="K64" i="6"/>
  <c r="M64" i="6"/>
  <c r="N64" i="6"/>
  <c r="Q64" i="6"/>
  <c r="R64" i="6"/>
  <c r="S64" i="6"/>
  <c r="T64" i="6"/>
  <c r="U64" i="6"/>
  <c r="V64" i="6"/>
  <c r="X64" i="6"/>
  <c r="Y64" i="6"/>
  <c r="Z64" i="6"/>
  <c r="AA64" i="6"/>
  <c r="AB64" i="6"/>
  <c r="AC64" i="6"/>
  <c r="AD64" i="6"/>
  <c r="AE64" i="6"/>
  <c r="AH64" i="6"/>
  <c r="AI64" i="6"/>
  <c r="F65" i="6"/>
  <c r="G65" i="6"/>
  <c r="H65" i="6"/>
  <c r="I65" i="6"/>
  <c r="J65" i="6"/>
  <c r="K65" i="6"/>
  <c r="M65" i="6"/>
  <c r="N65" i="6"/>
  <c r="Q65" i="6"/>
  <c r="R65" i="6"/>
  <c r="S65" i="6"/>
  <c r="T65" i="6"/>
  <c r="U65" i="6"/>
  <c r="V65" i="6"/>
  <c r="X65" i="6"/>
  <c r="Y65" i="6"/>
  <c r="Z65" i="6"/>
  <c r="AA65" i="6"/>
  <c r="AB65" i="6"/>
  <c r="AC65" i="6"/>
  <c r="AD65" i="6"/>
  <c r="AE65" i="6"/>
  <c r="AH65" i="6"/>
  <c r="AI65" i="6"/>
  <c r="F66" i="6"/>
  <c r="G66" i="6"/>
  <c r="H66" i="6"/>
  <c r="I66" i="6"/>
  <c r="J66" i="6"/>
  <c r="K66" i="6"/>
  <c r="M66" i="6"/>
  <c r="N66" i="6"/>
  <c r="Q66" i="6"/>
  <c r="R66" i="6"/>
  <c r="S66" i="6"/>
  <c r="T66" i="6"/>
  <c r="U66" i="6"/>
  <c r="V66" i="6"/>
  <c r="X66" i="6"/>
  <c r="Y66" i="6"/>
  <c r="Z66" i="6"/>
  <c r="AA66" i="6"/>
  <c r="AB66" i="6"/>
  <c r="AC66" i="6"/>
  <c r="AD66" i="6"/>
  <c r="AE66" i="6"/>
  <c r="AH66" i="6"/>
  <c r="AI66" i="6"/>
  <c r="F67" i="6"/>
  <c r="G67" i="6"/>
  <c r="H67" i="6"/>
  <c r="I67" i="6"/>
  <c r="J67" i="6"/>
  <c r="K67" i="6"/>
  <c r="M67" i="6"/>
  <c r="N67" i="6"/>
  <c r="Q67" i="6"/>
  <c r="R67" i="6"/>
  <c r="S67" i="6"/>
  <c r="T67" i="6"/>
  <c r="U67" i="6"/>
  <c r="V67" i="6"/>
  <c r="X67" i="6"/>
  <c r="Y67" i="6"/>
  <c r="Z67" i="6"/>
  <c r="AA67" i="6"/>
  <c r="AB67" i="6"/>
  <c r="AC67" i="6"/>
  <c r="AD67" i="6"/>
  <c r="AE67" i="6"/>
  <c r="AH67" i="6"/>
  <c r="AI67" i="6"/>
  <c r="F68" i="6"/>
  <c r="G68" i="6"/>
  <c r="H68" i="6"/>
  <c r="I68" i="6"/>
  <c r="J68" i="6"/>
  <c r="K68" i="6"/>
  <c r="M68" i="6"/>
  <c r="N68" i="6"/>
  <c r="Q68" i="6"/>
  <c r="R68" i="6"/>
  <c r="S68" i="6"/>
  <c r="T68" i="6"/>
  <c r="U68" i="6"/>
  <c r="V68" i="6"/>
  <c r="X68" i="6"/>
  <c r="Y68" i="6"/>
  <c r="Z68" i="6"/>
  <c r="AA68" i="6"/>
  <c r="AB68" i="6"/>
  <c r="AC68" i="6"/>
  <c r="AD68" i="6"/>
  <c r="AE68" i="6"/>
  <c r="AH68" i="6"/>
  <c r="AI68" i="6"/>
  <c r="F69" i="6"/>
  <c r="G69" i="6"/>
  <c r="H69" i="6"/>
  <c r="I69" i="6"/>
  <c r="J69" i="6"/>
  <c r="K69" i="6"/>
  <c r="M69" i="6"/>
  <c r="N69" i="6"/>
  <c r="Q69" i="6"/>
  <c r="R69" i="6"/>
  <c r="S69" i="6"/>
  <c r="T69" i="6"/>
  <c r="U69" i="6"/>
  <c r="V69" i="6"/>
  <c r="X69" i="6"/>
  <c r="Y69" i="6"/>
  <c r="Z69" i="6"/>
  <c r="AA69" i="6"/>
  <c r="AB69" i="6"/>
  <c r="AC69" i="6"/>
  <c r="AD69" i="6"/>
  <c r="AE69" i="6"/>
  <c r="AH69" i="6"/>
  <c r="AI69" i="6"/>
  <c r="F70" i="6"/>
  <c r="G70" i="6"/>
  <c r="H70" i="6"/>
  <c r="I70" i="6"/>
  <c r="J70" i="6"/>
  <c r="K70" i="6"/>
  <c r="M70" i="6"/>
  <c r="N70" i="6"/>
  <c r="Q70" i="6"/>
  <c r="R70" i="6"/>
  <c r="S70" i="6"/>
  <c r="T70" i="6"/>
  <c r="U70" i="6"/>
  <c r="V70" i="6"/>
  <c r="X70" i="6"/>
  <c r="Y70" i="6"/>
  <c r="Z70" i="6"/>
  <c r="AA70" i="6"/>
  <c r="AB70" i="6"/>
  <c r="AC70" i="6"/>
  <c r="AD70" i="6"/>
  <c r="AE70" i="6"/>
  <c r="AH70" i="6"/>
  <c r="AI70" i="6"/>
  <c r="F71" i="6"/>
  <c r="G71" i="6"/>
  <c r="H71" i="6"/>
  <c r="I71" i="6"/>
  <c r="J71" i="6"/>
  <c r="K71" i="6"/>
  <c r="M71" i="6"/>
  <c r="N71" i="6"/>
  <c r="Q71" i="6"/>
  <c r="R71" i="6"/>
  <c r="S71" i="6"/>
  <c r="T71" i="6"/>
  <c r="U71" i="6"/>
  <c r="V71" i="6"/>
  <c r="X71" i="6"/>
  <c r="Y71" i="6"/>
  <c r="Z71" i="6"/>
  <c r="AA71" i="6"/>
  <c r="AB71" i="6"/>
  <c r="AC71" i="6"/>
  <c r="AD71" i="6"/>
  <c r="AE71" i="6"/>
  <c r="AH71" i="6"/>
  <c r="AI71" i="6"/>
  <c r="F72" i="6"/>
  <c r="G72" i="6"/>
  <c r="H72" i="6"/>
  <c r="I72" i="6"/>
  <c r="J72" i="6"/>
  <c r="K72" i="6"/>
  <c r="M72" i="6"/>
  <c r="N72" i="6"/>
  <c r="Q72" i="6"/>
  <c r="R72" i="6"/>
  <c r="S72" i="6"/>
  <c r="T72" i="6"/>
  <c r="U72" i="6"/>
  <c r="V72" i="6"/>
  <c r="X72" i="6"/>
  <c r="Y72" i="6"/>
  <c r="Z72" i="6"/>
  <c r="AA72" i="6"/>
  <c r="AB72" i="6"/>
  <c r="AC72" i="6"/>
  <c r="AD72" i="6"/>
  <c r="AE72" i="6"/>
  <c r="AH72" i="6"/>
  <c r="AI72" i="6"/>
  <c r="F73" i="6"/>
  <c r="G73" i="6"/>
  <c r="H73" i="6"/>
  <c r="I73" i="6"/>
  <c r="J73" i="6"/>
  <c r="K73" i="6"/>
  <c r="M73" i="6"/>
  <c r="N73" i="6"/>
  <c r="Q73" i="6"/>
  <c r="R73" i="6"/>
  <c r="S73" i="6"/>
  <c r="T73" i="6"/>
  <c r="U73" i="6"/>
  <c r="V73" i="6"/>
  <c r="X73" i="6"/>
  <c r="Y73" i="6"/>
  <c r="Z73" i="6"/>
  <c r="AA73" i="6"/>
  <c r="AB73" i="6"/>
  <c r="AC73" i="6"/>
  <c r="AD73" i="6"/>
  <c r="AE73" i="6"/>
  <c r="AH73" i="6"/>
  <c r="AI73" i="6"/>
  <c r="F74" i="6"/>
  <c r="G74" i="6"/>
  <c r="H74" i="6"/>
  <c r="I74" i="6"/>
  <c r="J74" i="6"/>
  <c r="K74" i="6"/>
  <c r="M74" i="6"/>
  <c r="N74" i="6"/>
  <c r="Q74" i="6"/>
  <c r="R74" i="6"/>
  <c r="S74" i="6"/>
  <c r="T74" i="6"/>
  <c r="U74" i="6"/>
  <c r="V74" i="6"/>
  <c r="X74" i="6"/>
  <c r="Y74" i="6"/>
  <c r="Z74" i="6"/>
  <c r="AA74" i="6"/>
  <c r="AB74" i="6"/>
  <c r="AC74" i="6"/>
  <c r="AD74" i="6"/>
  <c r="AE74" i="6"/>
  <c r="AH74" i="6"/>
  <c r="AI74" i="6"/>
  <c r="F75" i="6"/>
  <c r="G75" i="6"/>
  <c r="H75" i="6"/>
  <c r="I75" i="6"/>
  <c r="J75" i="6"/>
  <c r="K75" i="6"/>
  <c r="M75" i="6"/>
  <c r="N75" i="6"/>
  <c r="Q75" i="6"/>
  <c r="R75" i="6"/>
  <c r="S75" i="6"/>
  <c r="T75" i="6"/>
  <c r="U75" i="6"/>
  <c r="V75" i="6"/>
  <c r="X75" i="6"/>
  <c r="Y75" i="6"/>
  <c r="Z75" i="6"/>
  <c r="AA75" i="6"/>
  <c r="AB75" i="6"/>
  <c r="AC75" i="6"/>
  <c r="AD75" i="6"/>
  <c r="AE75" i="6"/>
  <c r="AH75" i="6"/>
  <c r="AI75" i="6"/>
  <c r="F76" i="6"/>
  <c r="G76" i="6"/>
  <c r="H76" i="6"/>
  <c r="I76" i="6"/>
  <c r="J76" i="6"/>
  <c r="K76" i="6"/>
  <c r="M76" i="6"/>
  <c r="N76" i="6"/>
  <c r="Q76" i="6"/>
  <c r="R76" i="6"/>
  <c r="S76" i="6"/>
  <c r="T76" i="6"/>
  <c r="U76" i="6"/>
  <c r="V76" i="6"/>
  <c r="X76" i="6"/>
  <c r="Y76" i="6"/>
  <c r="Z76" i="6"/>
  <c r="AA76" i="6"/>
  <c r="AB76" i="6"/>
  <c r="AC76" i="6"/>
  <c r="AD76" i="6"/>
  <c r="AE76" i="6"/>
  <c r="AH76" i="6"/>
  <c r="AI76" i="6"/>
  <c r="F77" i="6"/>
  <c r="G77" i="6"/>
  <c r="H77" i="6"/>
  <c r="I77" i="6"/>
  <c r="J77" i="6"/>
  <c r="K77" i="6"/>
  <c r="M77" i="6"/>
  <c r="N77" i="6"/>
  <c r="Q77" i="6"/>
  <c r="R77" i="6"/>
  <c r="S77" i="6"/>
  <c r="T77" i="6"/>
  <c r="U77" i="6"/>
  <c r="V77" i="6"/>
  <c r="X77" i="6"/>
  <c r="Y77" i="6"/>
  <c r="Z77" i="6"/>
  <c r="AA77" i="6"/>
  <c r="AB77" i="6"/>
  <c r="AC77" i="6"/>
  <c r="AD77" i="6"/>
  <c r="AE77" i="6"/>
  <c r="AH77" i="6"/>
  <c r="AI77" i="6"/>
  <c r="F78" i="6"/>
  <c r="G78" i="6"/>
  <c r="H78" i="6"/>
  <c r="I78" i="6"/>
  <c r="J78" i="6"/>
  <c r="K78" i="6"/>
  <c r="M78" i="6"/>
  <c r="N78" i="6"/>
  <c r="Q78" i="6"/>
  <c r="R78" i="6"/>
  <c r="S78" i="6"/>
  <c r="T78" i="6"/>
  <c r="U78" i="6"/>
  <c r="V78" i="6"/>
  <c r="X78" i="6"/>
  <c r="Y78" i="6"/>
  <c r="Z78" i="6"/>
  <c r="AA78" i="6"/>
  <c r="AB78" i="6"/>
  <c r="AC78" i="6"/>
  <c r="AD78" i="6"/>
  <c r="AE78" i="6"/>
  <c r="AH78" i="6"/>
  <c r="AI78" i="6"/>
  <c r="F79" i="6"/>
  <c r="G79" i="6"/>
  <c r="H79" i="6"/>
  <c r="I79" i="6"/>
  <c r="J79" i="6"/>
  <c r="K79" i="6"/>
  <c r="M79" i="6"/>
  <c r="N79" i="6"/>
  <c r="Q79" i="6"/>
  <c r="R79" i="6"/>
  <c r="S79" i="6"/>
  <c r="T79" i="6"/>
  <c r="U79" i="6"/>
  <c r="V79" i="6"/>
  <c r="X79" i="6"/>
  <c r="Y79" i="6"/>
  <c r="Z79" i="6"/>
  <c r="AA79" i="6"/>
  <c r="AB79" i="6"/>
  <c r="AC79" i="6"/>
  <c r="AD79" i="6"/>
  <c r="AE79" i="6"/>
  <c r="AH79" i="6"/>
  <c r="AI79" i="6"/>
  <c r="F80" i="6"/>
  <c r="G80" i="6"/>
  <c r="H80" i="6"/>
  <c r="I80" i="6"/>
  <c r="J80" i="6"/>
  <c r="K80" i="6"/>
  <c r="M80" i="6"/>
  <c r="N80" i="6"/>
  <c r="Q80" i="6"/>
  <c r="R80" i="6"/>
  <c r="S80" i="6"/>
  <c r="T80" i="6"/>
  <c r="U80" i="6"/>
  <c r="V80" i="6"/>
  <c r="X80" i="6"/>
  <c r="Y80" i="6"/>
  <c r="Z80" i="6"/>
  <c r="AA80" i="6"/>
  <c r="AB80" i="6"/>
  <c r="AC80" i="6"/>
  <c r="AD80" i="6"/>
  <c r="AE80" i="6"/>
  <c r="AH80" i="6"/>
  <c r="AI80" i="6"/>
  <c r="F81" i="6"/>
  <c r="G81" i="6"/>
  <c r="H81" i="6"/>
  <c r="I81" i="6"/>
  <c r="J81" i="6"/>
  <c r="K81" i="6"/>
  <c r="M81" i="6"/>
  <c r="N81" i="6"/>
  <c r="Q81" i="6"/>
  <c r="R81" i="6"/>
  <c r="S81" i="6"/>
  <c r="T81" i="6"/>
  <c r="U81" i="6"/>
  <c r="V81" i="6"/>
  <c r="X81" i="6"/>
  <c r="Y81" i="6"/>
  <c r="Z81" i="6"/>
  <c r="AA81" i="6"/>
  <c r="AB81" i="6"/>
  <c r="AC81" i="6"/>
  <c r="AD81" i="6"/>
  <c r="AE81" i="6"/>
  <c r="AH81" i="6"/>
  <c r="AI81" i="6"/>
  <c r="F82" i="6"/>
  <c r="G82" i="6"/>
  <c r="H82" i="6"/>
  <c r="I82" i="6"/>
  <c r="J82" i="6"/>
  <c r="K82" i="6"/>
  <c r="M82" i="6"/>
  <c r="N82" i="6"/>
  <c r="Q82" i="6"/>
  <c r="R82" i="6"/>
  <c r="S82" i="6"/>
  <c r="T82" i="6"/>
  <c r="U82" i="6"/>
  <c r="V82" i="6"/>
  <c r="X82" i="6"/>
  <c r="Y82" i="6"/>
  <c r="Z82" i="6"/>
  <c r="AA82" i="6"/>
  <c r="AB82" i="6"/>
  <c r="AC82" i="6"/>
  <c r="AD82" i="6"/>
  <c r="AE82" i="6"/>
  <c r="AH82" i="6"/>
  <c r="AI82" i="6"/>
  <c r="F83" i="6"/>
  <c r="G83" i="6"/>
  <c r="H83" i="6"/>
  <c r="I83" i="6"/>
  <c r="J83" i="6"/>
  <c r="K83" i="6"/>
  <c r="M83" i="6"/>
  <c r="N83" i="6"/>
  <c r="Q83" i="6"/>
  <c r="R83" i="6"/>
  <c r="S83" i="6"/>
  <c r="T83" i="6"/>
  <c r="U83" i="6"/>
  <c r="V83" i="6"/>
  <c r="X83" i="6"/>
  <c r="Y83" i="6"/>
  <c r="Z83" i="6"/>
  <c r="AA83" i="6"/>
  <c r="AB83" i="6"/>
  <c r="AC83" i="6"/>
  <c r="AD83" i="6"/>
  <c r="AE83" i="6"/>
  <c r="AH83" i="6"/>
  <c r="AI83" i="6"/>
  <c r="F84" i="6"/>
  <c r="G84" i="6"/>
  <c r="H84" i="6"/>
  <c r="I84" i="6"/>
  <c r="J84" i="6"/>
  <c r="K84" i="6"/>
  <c r="M84" i="6"/>
  <c r="N84" i="6"/>
  <c r="Q84" i="6"/>
  <c r="R84" i="6"/>
  <c r="S84" i="6"/>
  <c r="T84" i="6"/>
  <c r="U84" i="6"/>
  <c r="V84" i="6"/>
  <c r="X84" i="6"/>
  <c r="Y84" i="6"/>
  <c r="Z84" i="6"/>
  <c r="AA84" i="6"/>
  <c r="AB84" i="6"/>
  <c r="AC84" i="6"/>
  <c r="AD84" i="6"/>
  <c r="AE84" i="6"/>
  <c r="AH84" i="6"/>
  <c r="AI84" i="6"/>
  <c r="F85" i="6"/>
  <c r="G85" i="6"/>
  <c r="H85" i="6"/>
  <c r="I85" i="6"/>
  <c r="J85" i="6"/>
  <c r="K85" i="6"/>
  <c r="M85" i="6"/>
  <c r="N85" i="6"/>
  <c r="Q85" i="6"/>
  <c r="R85" i="6"/>
  <c r="S85" i="6"/>
  <c r="T85" i="6"/>
  <c r="U85" i="6"/>
  <c r="V85" i="6"/>
  <c r="X85" i="6"/>
  <c r="Y85" i="6"/>
  <c r="Z85" i="6"/>
  <c r="AA85" i="6"/>
  <c r="AB85" i="6"/>
  <c r="AC85" i="6"/>
  <c r="AD85" i="6"/>
  <c r="AE85" i="6"/>
  <c r="AH85" i="6"/>
  <c r="AI85" i="6"/>
  <c r="F86" i="6"/>
  <c r="G86" i="6"/>
  <c r="H86" i="6"/>
  <c r="I86" i="6"/>
  <c r="J86" i="6"/>
  <c r="K86" i="6"/>
  <c r="M86" i="6"/>
  <c r="N86" i="6"/>
  <c r="Q86" i="6"/>
  <c r="R86" i="6"/>
  <c r="S86" i="6"/>
  <c r="T86" i="6"/>
  <c r="U86" i="6"/>
  <c r="V86" i="6"/>
  <c r="X86" i="6"/>
  <c r="Y86" i="6"/>
  <c r="Z86" i="6"/>
  <c r="AA86" i="6"/>
  <c r="AB86" i="6"/>
  <c r="AC86" i="6"/>
  <c r="AD86" i="6"/>
  <c r="AE86" i="6"/>
  <c r="AH86" i="6"/>
  <c r="AI86" i="6"/>
  <c r="F87" i="6"/>
  <c r="G87" i="6"/>
  <c r="H87" i="6"/>
  <c r="I87" i="6"/>
  <c r="J87" i="6"/>
  <c r="K87" i="6"/>
  <c r="M87" i="6"/>
  <c r="N87" i="6"/>
  <c r="Q87" i="6"/>
  <c r="R87" i="6"/>
  <c r="S87" i="6"/>
  <c r="T87" i="6"/>
  <c r="U87" i="6"/>
  <c r="V87" i="6"/>
  <c r="X87" i="6"/>
  <c r="Y87" i="6"/>
  <c r="Z87" i="6"/>
  <c r="AA87" i="6"/>
  <c r="AB87" i="6"/>
  <c r="AC87" i="6"/>
  <c r="AD87" i="6"/>
  <c r="AE87" i="6"/>
  <c r="AH87" i="6"/>
  <c r="AI87" i="6"/>
  <c r="F88" i="6"/>
  <c r="G88" i="6"/>
  <c r="H88" i="6"/>
  <c r="I88" i="6"/>
  <c r="J88" i="6"/>
  <c r="K88" i="6"/>
  <c r="M88" i="6"/>
  <c r="N88" i="6"/>
  <c r="Q88" i="6"/>
  <c r="R88" i="6"/>
  <c r="S88" i="6"/>
  <c r="T88" i="6"/>
  <c r="U88" i="6"/>
  <c r="V88" i="6"/>
  <c r="X88" i="6"/>
  <c r="Y88" i="6"/>
  <c r="Z88" i="6"/>
  <c r="AA88" i="6"/>
  <c r="AB88" i="6"/>
  <c r="AC88" i="6"/>
  <c r="AD88" i="6"/>
  <c r="AE88" i="6"/>
  <c r="AH88" i="6"/>
  <c r="AI88" i="6"/>
  <c r="F89" i="6"/>
  <c r="G89" i="6"/>
  <c r="H89" i="6"/>
  <c r="I89" i="6"/>
  <c r="J89" i="6"/>
  <c r="K89" i="6"/>
  <c r="M89" i="6"/>
  <c r="N89" i="6"/>
  <c r="Q89" i="6"/>
  <c r="R89" i="6"/>
  <c r="S89" i="6"/>
  <c r="T89" i="6"/>
  <c r="U89" i="6"/>
  <c r="V89" i="6"/>
  <c r="X89" i="6"/>
  <c r="Y89" i="6"/>
  <c r="Z89" i="6"/>
  <c r="AA89" i="6"/>
  <c r="AB89" i="6"/>
  <c r="AC89" i="6"/>
  <c r="AD89" i="6"/>
  <c r="AE89" i="6"/>
  <c r="AH89" i="6"/>
  <c r="AI89" i="6"/>
  <c r="F90" i="6"/>
  <c r="G90" i="6"/>
  <c r="H90" i="6"/>
  <c r="I90" i="6"/>
  <c r="J90" i="6"/>
  <c r="K90" i="6"/>
  <c r="M90" i="6"/>
  <c r="N90" i="6"/>
  <c r="Q90" i="6"/>
  <c r="R90" i="6"/>
  <c r="S90" i="6"/>
  <c r="T90" i="6"/>
  <c r="U90" i="6"/>
  <c r="V90" i="6"/>
  <c r="X90" i="6"/>
  <c r="Y90" i="6"/>
  <c r="Z90" i="6"/>
  <c r="AA90" i="6"/>
  <c r="AB90" i="6"/>
  <c r="AC90" i="6"/>
  <c r="AD90" i="6"/>
  <c r="AE90" i="6"/>
  <c r="AH90" i="6"/>
  <c r="AI90" i="6"/>
  <c r="F91" i="6"/>
  <c r="G91" i="6"/>
  <c r="H91" i="6"/>
  <c r="I91" i="6"/>
  <c r="J91" i="6"/>
  <c r="K91" i="6"/>
  <c r="M91" i="6"/>
  <c r="N91" i="6"/>
  <c r="Q91" i="6"/>
  <c r="R91" i="6"/>
  <c r="S91" i="6"/>
  <c r="T91" i="6"/>
  <c r="U91" i="6"/>
  <c r="V91" i="6"/>
  <c r="X91" i="6"/>
  <c r="Y91" i="6"/>
  <c r="Z91" i="6"/>
  <c r="AA91" i="6"/>
  <c r="AB91" i="6"/>
  <c r="AC91" i="6"/>
  <c r="AD91" i="6"/>
  <c r="AE91" i="6"/>
  <c r="AH91" i="6"/>
  <c r="AI91" i="6"/>
  <c r="F92" i="6"/>
  <c r="G92" i="6"/>
  <c r="H92" i="6"/>
  <c r="I92" i="6"/>
  <c r="J92" i="6"/>
  <c r="K92" i="6"/>
  <c r="M92" i="6"/>
  <c r="N92" i="6"/>
  <c r="Q92" i="6"/>
  <c r="R92" i="6"/>
  <c r="S92" i="6"/>
  <c r="T92" i="6"/>
  <c r="U92" i="6"/>
  <c r="V92" i="6"/>
  <c r="X92" i="6"/>
  <c r="Y92" i="6"/>
  <c r="Z92" i="6"/>
  <c r="AA92" i="6"/>
  <c r="AB92" i="6"/>
  <c r="AC92" i="6"/>
  <c r="AD92" i="6"/>
  <c r="AE92" i="6"/>
  <c r="AH92" i="6"/>
  <c r="AI92" i="6"/>
  <c r="F93" i="6"/>
  <c r="G93" i="6"/>
  <c r="H93" i="6"/>
  <c r="I93" i="6"/>
  <c r="J93" i="6"/>
  <c r="K93" i="6"/>
  <c r="M93" i="6"/>
  <c r="N93" i="6"/>
  <c r="Q93" i="6"/>
  <c r="R93" i="6"/>
  <c r="S93" i="6"/>
  <c r="T93" i="6"/>
  <c r="U93" i="6"/>
  <c r="V93" i="6"/>
  <c r="X93" i="6"/>
  <c r="Y93" i="6"/>
  <c r="Z93" i="6"/>
  <c r="AA93" i="6"/>
  <c r="AB93" i="6"/>
  <c r="AC93" i="6"/>
  <c r="AD93" i="6"/>
  <c r="AE93" i="6"/>
  <c r="AH93" i="6"/>
  <c r="AI93" i="6"/>
  <c r="F94" i="6"/>
  <c r="G94" i="6"/>
  <c r="H94" i="6"/>
  <c r="I94" i="6"/>
  <c r="J94" i="6"/>
  <c r="K94" i="6"/>
  <c r="M94" i="6"/>
  <c r="N94" i="6"/>
  <c r="Q94" i="6"/>
  <c r="R94" i="6"/>
  <c r="S94" i="6"/>
  <c r="T94" i="6"/>
  <c r="U94" i="6"/>
  <c r="V94" i="6"/>
  <c r="X94" i="6"/>
  <c r="Y94" i="6"/>
  <c r="Z94" i="6"/>
  <c r="AA94" i="6"/>
  <c r="AB94" i="6"/>
  <c r="AC94" i="6"/>
  <c r="AD94" i="6"/>
  <c r="AE94" i="6"/>
  <c r="AH94" i="6"/>
  <c r="AI94" i="6"/>
  <c r="F95" i="6"/>
  <c r="G95" i="6"/>
  <c r="H95" i="6"/>
  <c r="I95" i="6"/>
  <c r="J95" i="6"/>
  <c r="K95" i="6"/>
  <c r="M95" i="6"/>
  <c r="N95" i="6"/>
  <c r="Q95" i="6"/>
  <c r="R95" i="6"/>
  <c r="S95" i="6"/>
  <c r="T95" i="6"/>
  <c r="U95" i="6"/>
  <c r="V95" i="6"/>
  <c r="X95" i="6"/>
  <c r="Y95" i="6"/>
  <c r="Z95" i="6"/>
  <c r="AA95" i="6"/>
  <c r="AB95" i="6"/>
  <c r="AC95" i="6"/>
  <c r="AD95" i="6"/>
  <c r="AE95" i="6"/>
  <c r="AH95" i="6"/>
  <c r="AI95" i="6"/>
  <c r="F96" i="6"/>
  <c r="G96" i="6"/>
  <c r="H96" i="6"/>
  <c r="I96" i="6"/>
  <c r="J96" i="6"/>
  <c r="K96" i="6"/>
  <c r="M96" i="6"/>
  <c r="N96" i="6"/>
  <c r="Q96" i="6"/>
  <c r="R96" i="6"/>
  <c r="S96" i="6"/>
  <c r="T96" i="6"/>
  <c r="U96" i="6"/>
  <c r="V96" i="6"/>
  <c r="X96" i="6"/>
  <c r="Y96" i="6"/>
  <c r="Z96" i="6"/>
  <c r="AA96" i="6"/>
  <c r="AB96" i="6"/>
  <c r="AC96" i="6"/>
  <c r="AD96" i="6"/>
  <c r="AE96" i="6"/>
  <c r="AH96" i="6"/>
  <c r="AI96" i="6"/>
  <c r="F97" i="6"/>
  <c r="G97" i="6"/>
  <c r="H97" i="6"/>
  <c r="I97" i="6"/>
  <c r="J97" i="6"/>
  <c r="K97" i="6"/>
  <c r="M97" i="6"/>
  <c r="N97" i="6"/>
  <c r="Q97" i="6"/>
  <c r="R97" i="6"/>
  <c r="S97" i="6"/>
  <c r="T97" i="6"/>
  <c r="U97" i="6"/>
  <c r="V97" i="6"/>
  <c r="X97" i="6"/>
  <c r="Y97" i="6"/>
  <c r="Z97" i="6"/>
  <c r="AA97" i="6"/>
  <c r="AB97" i="6"/>
  <c r="AC97" i="6"/>
  <c r="AD97" i="6"/>
  <c r="AE97" i="6"/>
  <c r="F98" i="6"/>
  <c r="G98" i="6"/>
  <c r="H98" i="6"/>
  <c r="I98" i="6"/>
  <c r="J98" i="6"/>
  <c r="K98" i="6"/>
  <c r="M98" i="6"/>
  <c r="N98" i="6"/>
  <c r="Q98" i="6"/>
  <c r="R98" i="6"/>
  <c r="S98" i="6"/>
  <c r="T98" i="6"/>
  <c r="U98" i="6"/>
  <c r="V98" i="6"/>
  <c r="X98" i="6"/>
  <c r="Y98" i="6"/>
  <c r="Z98" i="6"/>
  <c r="AA98" i="6"/>
  <c r="AB98" i="6"/>
  <c r="AC98" i="6"/>
  <c r="AD98" i="6"/>
  <c r="AE98" i="6"/>
  <c r="F99" i="6"/>
  <c r="G99" i="6"/>
  <c r="H99" i="6"/>
  <c r="I99" i="6"/>
  <c r="J99" i="6"/>
  <c r="K99" i="6"/>
  <c r="M99" i="6"/>
  <c r="N99" i="6"/>
  <c r="Q99" i="6"/>
  <c r="R99" i="6"/>
  <c r="S99" i="6"/>
  <c r="T99" i="6"/>
  <c r="U99" i="6"/>
  <c r="V99" i="6"/>
  <c r="X99" i="6"/>
  <c r="Y99" i="6"/>
  <c r="Z99" i="6"/>
  <c r="AA99" i="6"/>
  <c r="AB99" i="6"/>
  <c r="AC99" i="6"/>
  <c r="AD99" i="6"/>
  <c r="AE99" i="6"/>
  <c r="F100" i="6"/>
  <c r="G100" i="6"/>
  <c r="H100" i="6"/>
  <c r="I100" i="6"/>
  <c r="J100" i="6"/>
  <c r="K100" i="6"/>
  <c r="M100" i="6"/>
  <c r="N100" i="6"/>
  <c r="Q100" i="6"/>
  <c r="R100" i="6"/>
  <c r="S100" i="6"/>
  <c r="T100" i="6"/>
  <c r="U100" i="6"/>
  <c r="V100" i="6"/>
  <c r="X100" i="6"/>
  <c r="Y100" i="6"/>
  <c r="Z100" i="6"/>
  <c r="AA100" i="6"/>
  <c r="AB100" i="6"/>
  <c r="AC100" i="6"/>
  <c r="AD100" i="6"/>
  <c r="AE100" i="6"/>
  <c r="F101" i="6"/>
  <c r="G101" i="6"/>
  <c r="H101" i="6"/>
  <c r="I101" i="6"/>
  <c r="J101" i="6"/>
  <c r="K101" i="6"/>
  <c r="M101" i="6"/>
  <c r="N101" i="6"/>
  <c r="Q101" i="6"/>
  <c r="R101" i="6"/>
  <c r="S101" i="6"/>
  <c r="T101" i="6"/>
  <c r="U101" i="6"/>
  <c r="V101" i="6"/>
  <c r="X101" i="6"/>
  <c r="Y101" i="6"/>
  <c r="Z101" i="6"/>
  <c r="AA101" i="6"/>
  <c r="AB101" i="6"/>
  <c r="AC101" i="6"/>
  <c r="AD101" i="6"/>
  <c r="AE101" i="6"/>
  <c r="F102" i="6"/>
  <c r="G102" i="6"/>
  <c r="H102" i="6"/>
  <c r="I102" i="6"/>
  <c r="J102" i="6"/>
  <c r="K102" i="6"/>
  <c r="M102" i="6"/>
  <c r="N102" i="6"/>
  <c r="Q102" i="6"/>
  <c r="R102" i="6"/>
  <c r="S102" i="6"/>
  <c r="T102" i="6"/>
  <c r="U102" i="6"/>
  <c r="V102" i="6"/>
  <c r="X102" i="6"/>
  <c r="Y102" i="6"/>
  <c r="Z102" i="6"/>
  <c r="AA102" i="6"/>
  <c r="AB102" i="6"/>
  <c r="AC102" i="6"/>
  <c r="AD102" i="6"/>
  <c r="AE102" i="6"/>
  <c r="F103" i="6"/>
  <c r="G103" i="6"/>
  <c r="H103" i="6"/>
  <c r="I103" i="6"/>
  <c r="J103" i="6"/>
  <c r="K103" i="6"/>
  <c r="M103" i="6"/>
  <c r="N103" i="6"/>
  <c r="Q103" i="6"/>
  <c r="R103" i="6"/>
  <c r="S103" i="6"/>
  <c r="T103" i="6"/>
  <c r="U103" i="6"/>
  <c r="V103" i="6"/>
  <c r="X103" i="6"/>
  <c r="Y103" i="6"/>
  <c r="Z103" i="6"/>
  <c r="AA103" i="6"/>
  <c r="AB103" i="6"/>
  <c r="AC103" i="6"/>
  <c r="AD103" i="6"/>
  <c r="AE103" i="6"/>
  <c r="F104" i="6"/>
  <c r="G104" i="6"/>
  <c r="H104" i="6"/>
  <c r="I104" i="6"/>
  <c r="J104" i="6"/>
  <c r="K104" i="6"/>
  <c r="M104" i="6"/>
  <c r="N104" i="6"/>
  <c r="Q104" i="6"/>
  <c r="R104" i="6"/>
  <c r="S104" i="6"/>
  <c r="T104" i="6"/>
  <c r="U104" i="6"/>
  <c r="V104" i="6"/>
  <c r="X104" i="6"/>
  <c r="Y104" i="6"/>
  <c r="Z104" i="6"/>
  <c r="AA104" i="6"/>
  <c r="AB104" i="6"/>
  <c r="AC104" i="6"/>
  <c r="AD104" i="6"/>
  <c r="AE104" i="6"/>
  <c r="F105" i="6"/>
  <c r="G105" i="6"/>
  <c r="H105" i="6"/>
  <c r="I105" i="6"/>
  <c r="J105" i="6"/>
  <c r="K105" i="6"/>
  <c r="M105" i="6"/>
  <c r="N105" i="6"/>
  <c r="Q105" i="6"/>
  <c r="R105" i="6"/>
  <c r="S105" i="6"/>
  <c r="T105" i="6"/>
  <c r="U105" i="6"/>
  <c r="V105" i="6"/>
  <c r="X105" i="6"/>
  <c r="Y105" i="6"/>
  <c r="Z105" i="6"/>
  <c r="AA105" i="6"/>
  <c r="AB105" i="6"/>
  <c r="AC105" i="6"/>
  <c r="AD105" i="6"/>
  <c r="AE105" i="6"/>
  <c r="F106" i="6"/>
  <c r="G106" i="6"/>
  <c r="H106" i="6"/>
  <c r="I106" i="6"/>
  <c r="J106" i="6"/>
  <c r="K106" i="6"/>
  <c r="M106" i="6"/>
  <c r="N106" i="6"/>
  <c r="Q106" i="6"/>
  <c r="R106" i="6"/>
  <c r="S106" i="6"/>
  <c r="T106" i="6"/>
  <c r="U106" i="6"/>
  <c r="V106" i="6"/>
  <c r="X106" i="6"/>
  <c r="Y106" i="6"/>
  <c r="Z106" i="6"/>
  <c r="AA106" i="6"/>
  <c r="AB106" i="6"/>
  <c r="AC106" i="6"/>
  <c r="AD106" i="6"/>
  <c r="AE106" i="6"/>
  <c r="F107" i="6"/>
  <c r="G107" i="6"/>
  <c r="H107" i="6"/>
  <c r="I107" i="6"/>
  <c r="J107" i="6"/>
  <c r="K107" i="6"/>
  <c r="M107" i="6"/>
  <c r="N107" i="6"/>
  <c r="Q107" i="6"/>
  <c r="R107" i="6"/>
  <c r="S107" i="6"/>
  <c r="T107" i="6"/>
  <c r="U107" i="6"/>
  <c r="V107" i="6"/>
  <c r="X107" i="6"/>
  <c r="Y107" i="6"/>
  <c r="AA107" i="6"/>
  <c r="AB107" i="6"/>
  <c r="AC107" i="6"/>
  <c r="AE107" i="6"/>
  <c r="F108" i="6"/>
  <c r="G108" i="6"/>
  <c r="H108" i="6"/>
  <c r="I108" i="6"/>
  <c r="J108" i="6"/>
  <c r="K108" i="6"/>
  <c r="M108" i="6"/>
  <c r="N108" i="6"/>
  <c r="Q108" i="6"/>
  <c r="R108" i="6"/>
  <c r="S108" i="6"/>
  <c r="T108" i="6"/>
  <c r="U108" i="6"/>
  <c r="V108" i="6"/>
  <c r="X108" i="6"/>
  <c r="Y108" i="6"/>
  <c r="AA108" i="6"/>
  <c r="AB108" i="6"/>
  <c r="AC108" i="6"/>
  <c r="AE108" i="6"/>
  <c r="F109" i="6"/>
  <c r="G109" i="6"/>
  <c r="H109" i="6"/>
  <c r="I109" i="6"/>
  <c r="J109" i="6"/>
  <c r="K109" i="6"/>
  <c r="M109" i="6"/>
  <c r="N109" i="6"/>
  <c r="Q109" i="6"/>
  <c r="R109" i="6"/>
  <c r="S109" i="6"/>
  <c r="T109" i="6"/>
  <c r="U109" i="6"/>
  <c r="V109" i="6"/>
  <c r="X109" i="6"/>
  <c r="Y109" i="6"/>
  <c r="AA109" i="6"/>
  <c r="AB109" i="6"/>
  <c r="AC109" i="6"/>
  <c r="AE109" i="6"/>
  <c r="F110" i="6"/>
  <c r="G110" i="6"/>
  <c r="H110" i="6"/>
  <c r="I110" i="6"/>
  <c r="J110" i="6"/>
  <c r="K110" i="6"/>
  <c r="M110" i="6"/>
  <c r="N110" i="6"/>
  <c r="Q110" i="6"/>
  <c r="R110" i="6"/>
  <c r="S110" i="6"/>
  <c r="T110" i="6"/>
  <c r="U110" i="6"/>
  <c r="V110" i="6"/>
  <c r="X110" i="6"/>
  <c r="Y110" i="6"/>
  <c r="AA110" i="6"/>
  <c r="AB110" i="6"/>
  <c r="AC110" i="6"/>
  <c r="AE110" i="6"/>
  <c r="F111" i="6"/>
  <c r="G111" i="6"/>
  <c r="H111" i="6"/>
  <c r="I111" i="6"/>
  <c r="J111" i="6"/>
  <c r="K111" i="6"/>
  <c r="M111" i="6"/>
  <c r="N111" i="6"/>
  <c r="Q111" i="6"/>
  <c r="R111" i="6"/>
  <c r="S111" i="6"/>
  <c r="T111" i="6"/>
  <c r="U111" i="6"/>
  <c r="V111" i="6"/>
  <c r="X111" i="6"/>
  <c r="Y111" i="6"/>
  <c r="AA111" i="6"/>
  <c r="AB111" i="6"/>
  <c r="AC111" i="6"/>
  <c r="AE111" i="6"/>
  <c r="F112" i="6"/>
  <c r="G112" i="6"/>
  <c r="H112" i="6"/>
  <c r="I112" i="6"/>
  <c r="J112" i="6"/>
  <c r="K112" i="6"/>
  <c r="M112" i="6"/>
  <c r="N112" i="6"/>
  <c r="Q112" i="6"/>
  <c r="R112" i="6"/>
  <c r="S112" i="6"/>
  <c r="T112" i="6"/>
  <c r="U112" i="6"/>
  <c r="V112" i="6"/>
  <c r="X112" i="6"/>
  <c r="Y112" i="6"/>
  <c r="AA112" i="6"/>
  <c r="AB112" i="6"/>
  <c r="AC112" i="6"/>
  <c r="AE112" i="6"/>
  <c r="F113" i="6"/>
  <c r="G113" i="6"/>
  <c r="H113" i="6"/>
  <c r="I113" i="6"/>
  <c r="J113" i="6"/>
  <c r="K113" i="6"/>
  <c r="M113" i="6"/>
  <c r="N113" i="6"/>
  <c r="Q113" i="6"/>
  <c r="R113" i="6"/>
  <c r="S113" i="6"/>
  <c r="T113" i="6"/>
  <c r="U113" i="6"/>
  <c r="V113" i="6"/>
  <c r="X113" i="6"/>
  <c r="Y113" i="6"/>
  <c r="AA113" i="6"/>
  <c r="AB113" i="6"/>
  <c r="AC113" i="6"/>
  <c r="AE113" i="6"/>
  <c r="F114" i="6"/>
  <c r="G114" i="6"/>
  <c r="H114" i="6"/>
  <c r="I114" i="6"/>
  <c r="J114" i="6"/>
  <c r="K114" i="6"/>
  <c r="M114" i="6"/>
  <c r="N114" i="6"/>
  <c r="Q114" i="6"/>
  <c r="R114" i="6"/>
  <c r="S114" i="6"/>
  <c r="T114" i="6"/>
  <c r="U114" i="6"/>
  <c r="V114" i="6"/>
  <c r="X114" i="6"/>
  <c r="Y114" i="6"/>
  <c r="AA114" i="6"/>
  <c r="AB114" i="6"/>
  <c r="AC114" i="6"/>
  <c r="AE114" i="6"/>
  <c r="F115" i="6"/>
  <c r="G115" i="6"/>
  <c r="H115" i="6"/>
  <c r="I115" i="6"/>
  <c r="J115" i="6"/>
  <c r="K115" i="6"/>
  <c r="M115" i="6"/>
  <c r="N115" i="6"/>
  <c r="Q115" i="6"/>
  <c r="R115" i="6"/>
  <c r="S115" i="6"/>
  <c r="T115" i="6"/>
  <c r="U115" i="6"/>
  <c r="V115" i="6"/>
  <c r="X115" i="6"/>
  <c r="Y115" i="6"/>
  <c r="AA115" i="6"/>
  <c r="AB115" i="6"/>
  <c r="AC115" i="6"/>
  <c r="AE115" i="6"/>
  <c r="F116" i="6"/>
  <c r="G116" i="6"/>
  <c r="H116" i="6"/>
  <c r="I116" i="6"/>
  <c r="J116" i="6"/>
  <c r="K116" i="6"/>
  <c r="M116" i="6"/>
  <c r="N116" i="6"/>
  <c r="Q116" i="6"/>
  <c r="R116" i="6"/>
  <c r="S116" i="6"/>
  <c r="T116" i="6"/>
  <c r="U116" i="6"/>
  <c r="V116" i="6"/>
  <c r="X116" i="6"/>
  <c r="Y116" i="6"/>
  <c r="AA116" i="6"/>
  <c r="AB116" i="6"/>
  <c r="AC116" i="6"/>
  <c r="AE116" i="6"/>
  <c r="F117" i="6"/>
  <c r="G117" i="6"/>
  <c r="H117" i="6"/>
  <c r="I117" i="6"/>
  <c r="J117" i="6"/>
  <c r="K117" i="6"/>
  <c r="M117" i="6"/>
  <c r="N117" i="6"/>
  <c r="Q117" i="6"/>
  <c r="R117" i="6"/>
  <c r="S117" i="6"/>
  <c r="T117" i="6"/>
  <c r="U117" i="6"/>
  <c r="V117" i="6"/>
  <c r="X117" i="6"/>
  <c r="Y117" i="6"/>
  <c r="AA117" i="6"/>
  <c r="AB117" i="6"/>
  <c r="AC117" i="6"/>
  <c r="AE117" i="6"/>
  <c r="F118" i="6"/>
  <c r="G118" i="6"/>
  <c r="H118" i="6"/>
  <c r="I118" i="6"/>
  <c r="J118" i="6"/>
  <c r="K118" i="6"/>
  <c r="M118" i="6"/>
  <c r="N118" i="6"/>
  <c r="Q118" i="6"/>
  <c r="R118" i="6"/>
  <c r="S118" i="6"/>
  <c r="T118" i="6"/>
  <c r="U118" i="6"/>
  <c r="V118" i="6"/>
  <c r="X118" i="6"/>
  <c r="Y118" i="6"/>
  <c r="AA118" i="6"/>
  <c r="AB118" i="6"/>
  <c r="AC118" i="6"/>
  <c r="AE118" i="6"/>
  <c r="F119" i="6"/>
  <c r="G119" i="6"/>
  <c r="H119" i="6"/>
  <c r="I119" i="6"/>
  <c r="J119" i="6"/>
  <c r="K119" i="6"/>
  <c r="M119" i="6"/>
  <c r="N119" i="6"/>
  <c r="Q119" i="6"/>
  <c r="R119" i="6"/>
  <c r="S119" i="6"/>
  <c r="T119" i="6"/>
  <c r="U119" i="6"/>
  <c r="V119" i="6"/>
  <c r="X119" i="6"/>
  <c r="Y119" i="6"/>
  <c r="AA119" i="6"/>
  <c r="AB119" i="6"/>
  <c r="AC119" i="6"/>
  <c r="AE119" i="6"/>
  <c r="F120" i="6"/>
  <c r="G120" i="6"/>
  <c r="H120" i="6"/>
  <c r="I120" i="6"/>
  <c r="J120" i="6"/>
  <c r="K120" i="6"/>
  <c r="M120" i="6"/>
  <c r="N120" i="6"/>
  <c r="Q120" i="6"/>
  <c r="R120" i="6"/>
  <c r="S120" i="6"/>
  <c r="T120" i="6"/>
  <c r="U120" i="6"/>
  <c r="V120" i="6"/>
  <c r="X120" i="6"/>
  <c r="Y120" i="6"/>
  <c r="AA120" i="6"/>
  <c r="AB120" i="6"/>
  <c r="AC120" i="6"/>
  <c r="AE120" i="6"/>
  <c r="F121" i="6"/>
  <c r="G121" i="6"/>
  <c r="H121" i="6"/>
  <c r="I121" i="6"/>
  <c r="J121" i="6"/>
  <c r="K121" i="6"/>
  <c r="M121" i="6"/>
  <c r="N121" i="6"/>
  <c r="Q121" i="6"/>
  <c r="R121" i="6"/>
  <c r="S121" i="6"/>
  <c r="T121" i="6"/>
  <c r="U121" i="6"/>
  <c r="V121" i="6"/>
  <c r="X121" i="6"/>
  <c r="Y121" i="6"/>
  <c r="AA121" i="6"/>
  <c r="AB121" i="6"/>
  <c r="AC121" i="6"/>
  <c r="AE121" i="6"/>
  <c r="F122" i="6"/>
  <c r="G122" i="6"/>
  <c r="H122" i="6"/>
  <c r="I122" i="6"/>
  <c r="J122" i="6"/>
  <c r="K122" i="6"/>
  <c r="M122" i="6"/>
  <c r="N122" i="6"/>
  <c r="Q122" i="6"/>
  <c r="R122" i="6"/>
  <c r="S122" i="6"/>
  <c r="T122" i="6"/>
  <c r="U122" i="6"/>
  <c r="V122" i="6"/>
  <c r="X122" i="6"/>
  <c r="Y122" i="6"/>
  <c r="AA122" i="6"/>
  <c r="AB122" i="6"/>
  <c r="AC122" i="6"/>
  <c r="AE122" i="6"/>
  <c r="F123" i="6"/>
  <c r="G123" i="6"/>
  <c r="H123" i="6"/>
  <c r="I123" i="6"/>
  <c r="J123" i="6"/>
  <c r="K123" i="6"/>
  <c r="M123" i="6"/>
  <c r="N123" i="6"/>
  <c r="Q123" i="6"/>
  <c r="R123" i="6"/>
  <c r="S123" i="6"/>
  <c r="T123" i="6"/>
  <c r="U123" i="6"/>
  <c r="V123" i="6"/>
  <c r="X123" i="6"/>
  <c r="Y123" i="6"/>
  <c r="AA123" i="6"/>
  <c r="AB123" i="6"/>
  <c r="AC123" i="6"/>
  <c r="AE123" i="6"/>
  <c r="F124" i="6"/>
  <c r="G124" i="6"/>
  <c r="H124" i="6"/>
  <c r="I124" i="6"/>
  <c r="J124" i="6"/>
  <c r="K124" i="6"/>
  <c r="M124" i="6"/>
  <c r="N124" i="6"/>
  <c r="Q124" i="6"/>
  <c r="R124" i="6"/>
  <c r="S124" i="6"/>
  <c r="T124" i="6"/>
  <c r="U124" i="6"/>
  <c r="V124" i="6"/>
  <c r="X124" i="6"/>
  <c r="Y124" i="6"/>
  <c r="AA124" i="6"/>
  <c r="AB124" i="6"/>
  <c r="AC124" i="6"/>
  <c r="AE124" i="6"/>
  <c r="F125" i="6"/>
  <c r="G125" i="6"/>
  <c r="H125" i="6"/>
  <c r="I125" i="6"/>
  <c r="J125" i="6"/>
  <c r="K125" i="6"/>
  <c r="M125" i="6"/>
  <c r="N125" i="6"/>
  <c r="Q125" i="6"/>
  <c r="R125" i="6"/>
  <c r="S125" i="6"/>
  <c r="T125" i="6"/>
  <c r="U125" i="6"/>
  <c r="V125" i="6"/>
  <c r="X125" i="6"/>
  <c r="Y125" i="6"/>
  <c r="AA125" i="6"/>
  <c r="AB125" i="6"/>
  <c r="AC125" i="6"/>
  <c r="AE125" i="6"/>
  <c r="F126" i="6"/>
  <c r="G126" i="6"/>
  <c r="H126" i="6"/>
  <c r="I126" i="6"/>
  <c r="J126" i="6"/>
  <c r="K126" i="6"/>
  <c r="M126" i="6"/>
  <c r="N126" i="6"/>
  <c r="Q126" i="6"/>
  <c r="R126" i="6"/>
  <c r="S126" i="6"/>
  <c r="T126" i="6"/>
  <c r="U126" i="6"/>
  <c r="V126" i="6"/>
  <c r="X126" i="6"/>
  <c r="Y126" i="6"/>
  <c r="AA126" i="6"/>
  <c r="AB126" i="6"/>
  <c r="AC126" i="6"/>
  <c r="AE126" i="6"/>
  <c r="F127" i="6"/>
  <c r="G127" i="6"/>
  <c r="H127" i="6"/>
  <c r="I127" i="6"/>
  <c r="J127" i="6"/>
  <c r="K127" i="6"/>
  <c r="M127" i="6"/>
  <c r="N127" i="6"/>
  <c r="Q127" i="6"/>
  <c r="R127" i="6"/>
  <c r="S127" i="6"/>
  <c r="T127" i="6"/>
  <c r="U127" i="6"/>
  <c r="V127" i="6"/>
  <c r="X127" i="6"/>
  <c r="Y127" i="6"/>
  <c r="AA127" i="6"/>
  <c r="AB127" i="6"/>
  <c r="AC127" i="6"/>
  <c r="AE127" i="6"/>
  <c r="F128" i="6"/>
  <c r="G128" i="6"/>
  <c r="H128" i="6"/>
  <c r="I128" i="6"/>
  <c r="J128" i="6"/>
  <c r="K128" i="6"/>
  <c r="M128" i="6"/>
  <c r="N128" i="6"/>
  <c r="Q128" i="6"/>
  <c r="R128" i="6"/>
  <c r="S128" i="6"/>
  <c r="T128" i="6"/>
  <c r="U128" i="6"/>
  <c r="V128" i="6"/>
  <c r="X128" i="6"/>
  <c r="Y128" i="6"/>
  <c r="AA128" i="6"/>
  <c r="AB128" i="6"/>
  <c r="AC128" i="6"/>
  <c r="AE128" i="6"/>
  <c r="F129" i="6"/>
  <c r="G129" i="6"/>
  <c r="H129" i="6"/>
  <c r="I129" i="6"/>
  <c r="J129" i="6"/>
  <c r="K129" i="6"/>
  <c r="M129" i="6"/>
  <c r="N129" i="6"/>
  <c r="Q129" i="6"/>
  <c r="R129" i="6"/>
  <c r="S129" i="6"/>
  <c r="T129" i="6"/>
  <c r="U129" i="6"/>
  <c r="V129" i="6"/>
  <c r="X129" i="6"/>
  <c r="Y129" i="6"/>
  <c r="AA129" i="6"/>
  <c r="AB129" i="6"/>
  <c r="AC129" i="6"/>
  <c r="AE129" i="6"/>
  <c r="F130" i="6"/>
  <c r="G130" i="6"/>
  <c r="H130" i="6"/>
  <c r="I130" i="6"/>
  <c r="J130" i="6"/>
  <c r="K130" i="6"/>
  <c r="M130" i="6"/>
  <c r="N130" i="6"/>
  <c r="Q130" i="6"/>
  <c r="R130" i="6"/>
  <c r="S130" i="6"/>
  <c r="T130" i="6"/>
  <c r="U130" i="6"/>
  <c r="V130" i="6"/>
  <c r="X130" i="6"/>
  <c r="Y130" i="6"/>
  <c r="AA130" i="6"/>
  <c r="AB130" i="6"/>
  <c r="AC130" i="6"/>
  <c r="AE130" i="6"/>
  <c r="F131" i="6"/>
  <c r="G131" i="6"/>
  <c r="H131" i="6"/>
  <c r="I131" i="6"/>
  <c r="J131" i="6"/>
  <c r="K131" i="6"/>
  <c r="M131" i="6"/>
  <c r="N131" i="6"/>
  <c r="Q131" i="6"/>
  <c r="R131" i="6"/>
  <c r="S131" i="6"/>
  <c r="T131" i="6"/>
  <c r="U131" i="6"/>
  <c r="V131" i="6"/>
  <c r="X131" i="6"/>
  <c r="Y131" i="6"/>
  <c r="AA131" i="6"/>
  <c r="AB131" i="6"/>
  <c r="AC131" i="6"/>
  <c r="AE131" i="6"/>
  <c r="F132" i="6"/>
  <c r="G132" i="6"/>
  <c r="H132" i="6"/>
  <c r="I132" i="6"/>
  <c r="J132" i="6"/>
  <c r="K132" i="6"/>
  <c r="M132" i="6"/>
  <c r="N132" i="6"/>
  <c r="Q132" i="6"/>
  <c r="R132" i="6"/>
  <c r="S132" i="6"/>
  <c r="T132" i="6"/>
  <c r="U132" i="6"/>
  <c r="V132" i="6"/>
  <c r="X132" i="6"/>
  <c r="Y132" i="6"/>
  <c r="AA132" i="6"/>
  <c r="AB132" i="6"/>
  <c r="AC132" i="6"/>
  <c r="AE132" i="6"/>
  <c r="F133" i="6"/>
  <c r="G133" i="6"/>
  <c r="H133" i="6"/>
  <c r="I133" i="6"/>
  <c r="J133" i="6"/>
  <c r="K133" i="6"/>
  <c r="M133" i="6"/>
  <c r="N133" i="6"/>
  <c r="Q133" i="6"/>
  <c r="R133" i="6"/>
  <c r="S133" i="6"/>
  <c r="T133" i="6"/>
  <c r="U133" i="6"/>
  <c r="V133" i="6"/>
  <c r="X133" i="6"/>
  <c r="Y133" i="6"/>
  <c r="AA133" i="6"/>
  <c r="AB133" i="6"/>
  <c r="AC133" i="6"/>
  <c r="AE133" i="6"/>
  <c r="F134" i="6"/>
  <c r="G134" i="6"/>
  <c r="H134" i="6"/>
  <c r="I134" i="6"/>
  <c r="J134" i="6"/>
  <c r="K134" i="6"/>
  <c r="M134" i="6"/>
  <c r="N134" i="6"/>
  <c r="Q134" i="6"/>
  <c r="R134" i="6"/>
  <c r="S134" i="6"/>
  <c r="T134" i="6"/>
  <c r="U134" i="6"/>
  <c r="V134" i="6"/>
  <c r="X134" i="6"/>
  <c r="Y134" i="6"/>
  <c r="AA134" i="6"/>
  <c r="AB134" i="6"/>
  <c r="AC134" i="6"/>
  <c r="AE134" i="6"/>
  <c r="F135" i="6"/>
  <c r="G135" i="6"/>
  <c r="H135" i="6"/>
  <c r="I135" i="6"/>
  <c r="J135" i="6"/>
  <c r="K135" i="6"/>
  <c r="M135" i="6"/>
  <c r="N135" i="6"/>
  <c r="Q135" i="6"/>
  <c r="R135" i="6"/>
  <c r="S135" i="6"/>
  <c r="T135" i="6"/>
  <c r="U135" i="6"/>
  <c r="V135" i="6"/>
  <c r="X135" i="6"/>
  <c r="Y135" i="6"/>
  <c r="AA135" i="6"/>
  <c r="AB135" i="6"/>
  <c r="AC135" i="6"/>
  <c r="AE135" i="6"/>
  <c r="F136" i="6"/>
  <c r="G136" i="6"/>
  <c r="H136" i="6"/>
  <c r="I136" i="6"/>
  <c r="J136" i="6"/>
  <c r="K136" i="6"/>
  <c r="M136" i="6"/>
  <c r="N136" i="6"/>
  <c r="Q136" i="6"/>
  <c r="R136" i="6"/>
  <c r="S136" i="6"/>
  <c r="T136" i="6"/>
  <c r="U136" i="6"/>
  <c r="V136" i="6"/>
  <c r="X136" i="6"/>
  <c r="Y136" i="6"/>
  <c r="AA136" i="6"/>
  <c r="AB136" i="6"/>
  <c r="AC136" i="6"/>
  <c r="AE136" i="6"/>
  <c r="F137" i="6"/>
  <c r="G137" i="6"/>
  <c r="H137" i="6"/>
  <c r="I137" i="6"/>
  <c r="J137" i="6"/>
  <c r="K137" i="6"/>
  <c r="M137" i="6"/>
  <c r="N137" i="6"/>
  <c r="Q137" i="6"/>
  <c r="R137" i="6"/>
  <c r="S137" i="6"/>
  <c r="T137" i="6"/>
  <c r="U137" i="6"/>
  <c r="V137" i="6"/>
  <c r="X137" i="6"/>
  <c r="Y137" i="6"/>
  <c r="AA137" i="6"/>
  <c r="AB137" i="6"/>
  <c r="AC137" i="6"/>
  <c r="AE137" i="6"/>
  <c r="F138" i="6"/>
  <c r="G138" i="6"/>
  <c r="H138" i="6"/>
  <c r="I138" i="6"/>
  <c r="J138" i="6"/>
  <c r="K138" i="6"/>
  <c r="M138" i="6"/>
  <c r="N138" i="6"/>
  <c r="Q138" i="6"/>
  <c r="R138" i="6"/>
  <c r="S138" i="6"/>
  <c r="T138" i="6"/>
  <c r="U138" i="6"/>
  <c r="V138" i="6"/>
  <c r="X138" i="6"/>
  <c r="Y138" i="6"/>
  <c r="AA138" i="6"/>
  <c r="AB138" i="6"/>
  <c r="AC138" i="6"/>
  <c r="AE138" i="6"/>
  <c r="F139" i="6"/>
  <c r="G139" i="6"/>
  <c r="H139" i="6"/>
  <c r="I139" i="6"/>
  <c r="J139" i="6"/>
  <c r="K139" i="6"/>
  <c r="M139" i="6"/>
  <c r="N139" i="6"/>
  <c r="Q139" i="6"/>
  <c r="R139" i="6"/>
  <c r="S139" i="6"/>
  <c r="T139" i="6"/>
  <c r="U139" i="6"/>
  <c r="V139" i="6"/>
  <c r="X139" i="6"/>
  <c r="Y139" i="6"/>
  <c r="AA139" i="6"/>
  <c r="AB139" i="6"/>
  <c r="AC139" i="6"/>
  <c r="AE139" i="6"/>
  <c r="F140" i="6"/>
  <c r="G140" i="6"/>
  <c r="H140" i="6"/>
  <c r="I140" i="6"/>
  <c r="J140" i="6"/>
  <c r="K140" i="6"/>
  <c r="M140" i="6"/>
  <c r="N140" i="6"/>
  <c r="Q140" i="6"/>
  <c r="R140" i="6"/>
  <c r="S140" i="6"/>
  <c r="T140" i="6"/>
  <c r="U140" i="6"/>
  <c r="V140" i="6"/>
  <c r="X140" i="6"/>
  <c r="Y140" i="6"/>
  <c r="AA140" i="6"/>
  <c r="AB140" i="6"/>
  <c r="AC140" i="6"/>
  <c r="AE140" i="6"/>
  <c r="F141" i="6"/>
  <c r="G141" i="6"/>
  <c r="H141" i="6"/>
  <c r="I141" i="6"/>
  <c r="J141" i="6"/>
  <c r="K141" i="6"/>
  <c r="M141" i="6"/>
  <c r="N141" i="6"/>
  <c r="Q141" i="6"/>
  <c r="R141" i="6"/>
  <c r="S141" i="6"/>
  <c r="T141" i="6"/>
  <c r="U141" i="6"/>
  <c r="V141" i="6"/>
  <c r="X141" i="6"/>
  <c r="Y141" i="6"/>
  <c r="AA141" i="6"/>
  <c r="AB141" i="6"/>
  <c r="AC141" i="6"/>
  <c r="AE141" i="6"/>
  <c r="F142" i="6"/>
  <c r="G142" i="6"/>
  <c r="H142" i="6"/>
  <c r="I142" i="6"/>
  <c r="J142" i="6"/>
  <c r="K142" i="6"/>
  <c r="M142" i="6"/>
  <c r="N142" i="6"/>
  <c r="Q142" i="6"/>
  <c r="R142" i="6"/>
  <c r="S142" i="6"/>
  <c r="T142" i="6"/>
  <c r="U142" i="6"/>
  <c r="V142" i="6"/>
  <c r="X142" i="6"/>
  <c r="Y142" i="6"/>
  <c r="AA142" i="6"/>
  <c r="AB142" i="6"/>
  <c r="AC142" i="6"/>
  <c r="AE142" i="6"/>
  <c r="F143" i="6"/>
  <c r="G143" i="6"/>
  <c r="H143" i="6"/>
  <c r="I143" i="6"/>
  <c r="J143" i="6"/>
  <c r="K143" i="6"/>
  <c r="M143" i="6"/>
  <c r="N143" i="6"/>
  <c r="Q143" i="6"/>
  <c r="R143" i="6"/>
  <c r="S143" i="6"/>
  <c r="T143" i="6"/>
  <c r="U143" i="6"/>
  <c r="V143" i="6"/>
  <c r="X143" i="6"/>
  <c r="Y143" i="6"/>
  <c r="AA143" i="6"/>
  <c r="AB143" i="6"/>
  <c r="AC143" i="6"/>
  <c r="AE143" i="6"/>
  <c r="F144" i="6"/>
  <c r="G144" i="6"/>
  <c r="H144" i="6"/>
  <c r="I144" i="6"/>
  <c r="J144" i="6"/>
  <c r="K144" i="6"/>
  <c r="M144" i="6"/>
  <c r="N144" i="6"/>
  <c r="Q144" i="6"/>
  <c r="R144" i="6"/>
  <c r="S144" i="6"/>
  <c r="T144" i="6"/>
  <c r="U144" i="6"/>
  <c r="V144" i="6"/>
  <c r="X144" i="6"/>
  <c r="Y144" i="6"/>
  <c r="AA144" i="6"/>
  <c r="AB144" i="6"/>
  <c r="AC144" i="6"/>
  <c r="AE144" i="6"/>
  <c r="F145" i="6"/>
  <c r="G145" i="6"/>
  <c r="H145" i="6"/>
  <c r="I145" i="6"/>
  <c r="J145" i="6"/>
  <c r="K145" i="6"/>
  <c r="M145" i="6"/>
  <c r="N145" i="6"/>
  <c r="Q145" i="6"/>
  <c r="R145" i="6"/>
  <c r="S145" i="6"/>
  <c r="T145" i="6"/>
  <c r="U145" i="6"/>
  <c r="V145" i="6"/>
  <c r="X145" i="6"/>
  <c r="Y145" i="6"/>
  <c r="AA145" i="6"/>
  <c r="AB145" i="6"/>
  <c r="AC145" i="6"/>
  <c r="AE145" i="6"/>
  <c r="F146" i="6"/>
  <c r="G146" i="6"/>
  <c r="H146" i="6"/>
  <c r="I146" i="6"/>
  <c r="J146" i="6"/>
  <c r="K146" i="6"/>
  <c r="M146" i="6"/>
  <c r="N146" i="6"/>
  <c r="Q146" i="6"/>
  <c r="R146" i="6"/>
  <c r="S146" i="6"/>
  <c r="T146" i="6"/>
  <c r="U146" i="6"/>
  <c r="V146" i="6"/>
  <c r="X146" i="6"/>
  <c r="Y146" i="6"/>
  <c r="AA146" i="6"/>
  <c r="AB146" i="6"/>
  <c r="AC146" i="6"/>
  <c r="AE146" i="6"/>
  <c r="F147" i="6"/>
  <c r="G147" i="6"/>
  <c r="H147" i="6"/>
  <c r="I147" i="6"/>
  <c r="J147" i="6"/>
  <c r="K147" i="6"/>
  <c r="M147" i="6"/>
  <c r="N147" i="6"/>
  <c r="Q147" i="6"/>
  <c r="R147" i="6"/>
  <c r="S147" i="6"/>
  <c r="T147" i="6"/>
  <c r="U147" i="6"/>
  <c r="V147" i="6"/>
  <c r="X147" i="6"/>
  <c r="Y147" i="6"/>
  <c r="AA147" i="6"/>
  <c r="AB147" i="6"/>
  <c r="AC147" i="6"/>
  <c r="AE147" i="6"/>
  <c r="F148" i="6"/>
  <c r="G148" i="6"/>
  <c r="H148" i="6"/>
  <c r="I148" i="6"/>
  <c r="J148" i="6"/>
  <c r="K148" i="6"/>
  <c r="M148" i="6"/>
  <c r="N148" i="6"/>
  <c r="Q148" i="6"/>
  <c r="R148" i="6"/>
  <c r="S148" i="6"/>
  <c r="T148" i="6"/>
  <c r="U148" i="6"/>
  <c r="V148" i="6"/>
  <c r="X148" i="6"/>
  <c r="Y148" i="6"/>
  <c r="AA148" i="6"/>
  <c r="AB148" i="6"/>
  <c r="AC148" i="6"/>
  <c r="AE148" i="6"/>
  <c r="F149" i="6"/>
  <c r="G149" i="6"/>
  <c r="H149" i="6"/>
  <c r="I149" i="6"/>
  <c r="J149" i="6"/>
  <c r="K149" i="6"/>
  <c r="M149" i="6"/>
  <c r="N149" i="6"/>
  <c r="Q149" i="6"/>
  <c r="R149" i="6"/>
  <c r="S149" i="6"/>
  <c r="T149" i="6"/>
  <c r="U149" i="6"/>
  <c r="V149" i="6"/>
  <c r="X149" i="6"/>
  <c r="Y149" i="6"/>
  <c r="AA149" i="6"/>
  <c r="AB149" i="6"/>
  <c r="AC149" i="6"/>
  <c r="AE149" i="6"/>
  <c r="F150" i="6"/>
  <c r="G150" i="6"/>
  <c r="H150" i="6"/>
  <c r="I150" i="6"/>
  <c r="J150" i="6"/>
  <c r="K150" i="6"/>
  <c r="M150" i="6"/>
  <c r="N150" i="6"/>
  <c r="Q150" i="6"/>
  <c r="R150" i="6"/>
  <c r="S150" i="6"/>
  <c r="T150" i="6"/>
  <c r="U150" i="6"/>
  <c r="V150" i="6"/>
  <c r="X150" i="6"/>
  <c r="Y150" i="6"/>
  <c r="AA150" i="6"/>
  <c r="AB150" i="6"/>
  <c r="AC150" i="6"/>
  <c r="AE150" i="6"/>
  <c r="F151" i="6"/>
  <c r="G151" i="6"/>
  <c r="H151" i="6"/>
  <c r="I151" i="6"/>
  <c r="J151" i="6"/>
  <c r="K151" i="6"/>
  <c r="M151" i="6"/>
  <c r="N151" i="6"/>
  <c r="Q151" i="6"/>
  <c r="R151" i="6"/>
  <c r="S151" i="6"/>
  <c r="T151" i="6"/>
  <c r="U151" i="6"/>
  <c r="V151" i="6"/>
  <c r="X151" i="6"/>
  <c r="Y151" i="6"/>
  <c r="AA151" i="6"/>
  <c r="AB151" i="6"/>
  <c r="AC151" i="6"/>
  <c r="AE151" i="6"/>
  <c r="F152" i="6"/>
  <c r="G152" i="6"/>
  <c r="H152" i="6"/>
  <c r="I152" i="6"/>
  <c r="J152" i="6"/>
  <c r="K152" i="6"/>
  <c r="M152" i="6"/>
  <c r="N152" i="6"/>
  <c r="Q152" i="6"/>
  <c r="R152" i="6"/>
  <c r="S152" i="6"/>
  <c r="T152" i="6"/>
  <c r="U152" i="6"/>
  <c r="V152" i="6"/>
  <c r="X152" i="6"/>
  <c r="Y152" i="6"/>
  <c r="AA152" i="6"/>
  <c r="AB152" i="6"/>
  <c r="AC152" i="6"/>
  <c r="AE152" i="6"/>
  <c r="F153" i="6"/>
  <c r="G153" i="6"/>
  <c r="H153" i="6"/>
  <c r="I153" i="6"/>
  <c r="J153" i="6"/>
  <c r="K153" i="6"/>
  <c r="M153" i="6"/>
  <c r="N153" i="6"/>
  <c r="Q153" i="6"/>
  <c r="R153" i="6"/>
  <c r="S153" i="6"/>
  <c r="T153" i="6"/>
  <c r="U153" i="6"/>
  <c r="V153" i="6"/>
  <c r="X153" i="6"/>
  <c r="Y153" i="6"/>
  <c r="AA153" i="6"/>
  <c r="AB153" i="6"/>
  <c r="AC153" i="6"/>
  <c r="AE153" i="6"/>
  <c r="F154" i="6"/>
  <c r="G154" i="6"/>
  <c r="H154" i="6"/>
  <c r="I154" i="6"/>
  <c r="J154" i="6"/>
  <c r="K154" i="6"/>
  <c r="M154" i="6"/>
  <c r="N154" i="6"/>
  <c r="Q154" i="6"/>
  <c r="R154" i="6"/>
  <c r="S154" i="6"/>
  <c r="T154" i="6"/>
  <c r="U154" i="6"/>
  <c r="V154" i="6"/>
  <c r="X154" i="6"/>
  <c r="Y154" i="6"/>
  <c r="AA154" i="6"/>
  <c r="AB154" i="6"/>
  <c r="AC154" i="6"/>
  <c r="AE154" i="6"/>
  <c r="F155" i="6"/>
  <c r="G155" i="6"/>
  <c r="H155" i="6"/>
  <c r="I155" i="6"/>
  <c r="J155" i="6"/>
  <c r="K155" i="6"/>
  <c r="M155" i="6"/>
  <c r="N155" i="6"/>
  <c r="Q155" i="6"/>
  <c r="R155" i="6"/>
  <c r="S155" i="6"/>
  <c r="T155" i="6"/>
  <c r="U155" i="6"/>
  <c r="V155" i="6"/>
  <c r="X155" i="6"/>
  <c r="Y155" i="6"/>
  <c r="AA155" i="6"/>
  <c r="AB155" i="6"/>
  <c r="AC155" i="6"/>
  <c r="AE155" i="6"/>
  <c r="F156" i="6"/>
  <c r="G156" i="6"/>
  <c r="H156" i="6"/>
  <c r="I156" i="6"/>
  <c r="J156" i="6"/>
  <c r="K156" i="6"/>
  <c r="M156" i="6"/>
  <c r="N156" i="6"/>
  <c r="Q156" i="6"/>
  <c r="R156" i="6"/>
  <c r="S156" i="6"/>
  <c r="T156" i="6"/>
  <c r="U156" i="6"/>
  <c r="V156" i="6"/>
  <c r="F157" i="6"/>
  <c r="G157" i="6"/>
  <c r="H157" i="6"/>
  <c r="I157" i="6"/>
  <c r="J157" i="6"/>
  <c r="K157" i="6"/>
  <c r="M157" i="6"/>
  <c r="N157" i="6"/>
  <c r="Q157" i="6"/>
  <c r="R157" i="6"/>
  <c r="S157" i="6"/>
  <c r="T157" i="6"/>
  <c r="U157" i="6"/>
  <c r="V157" i="6"/>
  <c r="F158" i="6"/>
  <c r="G158" i="6"/>
  <c r="H158" i="6"/>
  <c r="I158" i="6"/>
  <c r="J158" i="6"/>
  <c r="K158" i="6"/>
  <c r="M158" i="6"/>
  <c r="N158" i="6"/>
  <c r="Q158" i="6"/>
  <c r="R158" i="6"/>
  <c r="S158" i="6"/>
  <c r="T158" i="6"/>
  <c r="U158" i="6"/>
  <c r="V158" i="6"/>
  <c r="F159" i="6"/>
  <c r="G159" i="6"/>
  <c r="H159" i="6"/>
  <c r="I159" i="6"/>
  <c r="J159" i="6"/>
  <c r="K159" i="6"/>
  <c r="M159" i="6"/>
  <c r="N159" i="6"/>
  <c r="Q159" i="6"/>
  <c r="R159" i="6"/>
  <c r="S159" i="6"/>
  <c r="T159" i="6"/>
  <c r="U159" i="6"/>
  <c r="V159" i="6"/>
  <c r="F160" i="6"/>
  <c r="G160" i="6"/>
  <c r="H160" i="6"/>
  <c r="I160" i="6"/>
  <c r="J160" i="6"/>
  <c r="K160" i="6"/>
  <c r="M160" i="6"/>
  <c r="N160" i="6"/>
  <c r="Q160" i="6"/>
  <c r="R160" i="6"/>
  <c r="S160" i="6"/>
  <c r="T160" i="6"/>
  <c r="U160" i="6"/>
  <c r="V160" i="6"/>
  <c r="F161" i="6"/>
  <c r="G161" i="6"/>
  <c r="H161" i="6"/>
  <c r="I161" i="6"/>
  <c r="J161" i="6"/>
  <c r="K161" i="6"/>
  <c r="M161" i="6"/>
  <c r="N161" i="6"/>
  <c r="Q161" i="6"/>
  <c r="R161" i="6"/>
  <c r="S161" i="6"/>
  <c r="T161" i="6"/>
  <c r="U161" i="6"/>
  <c r="V161" i="6"/>
  <c r="F162" i="6"/>
  <c r="G162" i="6"/>
  <c r="H162" i="6"/>
  <c r="I162" i="6"/>
  <c r="J162" i="6"/>
  <c r="K162" i="6"/>
  <c r="M162" i="6"/>
  <c r="N162" i="6"/>
  <c r="Q162" i="6"/>
  <c r="R162" i="6"/>
  <c r="S162" i="6"/>
  <c r="T162" i="6"/>
  <c r="U162" i="6"/>
  <c r="V162" i="6"/>
  <c r="F163" i="6"/>
  <c r="G163" i="6"/>
  <c r="H163" i="6"/>
  <c r="I163" i="6"/>
  <c r="J163" i="6"/>
  <c r="K163" i="6"/>
  <c r="M163" i="6"/>
  <c r="N163" i="6"/>
  <c r="Q163" i="6"/>
  <c r="R163" i="6"/>
  <c r="S163" i="6"/>
  <c r="T163" i="6"/>
  <c r="U163" i="6"/>
  <c r="V163" i="6"/>
  <c r="F164" i="6"/>
  <c r="G164" i="6"/>
  <c r="H164" i="6"/>
  <c r="I164" i="6"/>
  <c r="J164" i="6"/>
  <c r="K164" i="6"/>
  <c r="M164" i="6"/>
  <c r="N164" i="6"/>
  <c r="Q164" i="6"/>
  <c r="R164" i="6"/>
  <c r="S164" i="6"/>
  <c r="T164" i="6"/>
  <c r="U164" i="6"/>
  <c r="V164" i="6"/>
  <c r="F165" i="6"/>
  <c r="G165" i="6"/>
  <c r="H165" i="6"/>
  <c r="I165" i="6"/>
  <c r="J165" i="6"/>
  <c r="K165" i="6"/>
  <c r="M165" i="6"/>
  <c r="N165" i="6"/>
  <c r="Q165" i="6"/>
  <c r="R165" i="6"/>
  <c r="S165" i="6"/>
  <c r="T165" i="6"/>
  <c r="U165" i="6"/>
  <c r="V165" i="6"/>
  <c r="F166" i="6"/>
  <c r="G166" i="6"/>
  <c r="H166" i="6"/>
  <c r="I166" i="6"/>
  <c r="J166" i="6"/>
  <c r="K166" i="6"/>
  <c r="M166" i="6"/>
  <c r="N166" i="6"/>
  <c r="Q166" i="6"/>
  <c r="R166" i="6"/>
  <c r="S166" i="6"/>
  <c r="T166" i="6"/>
  <c r="U166" i="6"/>
  <c r="V166" i="6"/>
  <c r="F167" i="6"/>
  <c r="G167" i="6"/>
  <c r="H167" i="6"/>
  <c r="I167" i="6"/>
  <c r="J167" i="6"/>
  <c r="K167" i="6"/>
  <c r="M167" i="6"/>
  <c r="N167" i="6"/>
  <c r="Q167" i="6"/>
  <c r="R167" i="6"/>
  <c r="S167" i="6"/>
  <c r="T167" i="6"/>
  <c r="U167" i="6"/>
  <c r="V167" i="6"/>
  <c r="F168" i="6"/>
  <c r="G168" i="6"/>
  <c r="H168" i="6"/>
  <c r="I168" i="6"/>
  <c r="J168" i="6"/>
  <c r="K168" i="6"/>
  <c r="M168" i="6"/>
  <c r="N168" i="6"/>
  <c r="Q168" i="6"/>
  <c r="R168" i="6"/>
  <c r="S168" i="6"/>
  <c r="T168" i="6"/>
  <c r="U168" i="6"/>
  <c r="V168" i="6"/>
  <c r="F169" i="6"/>
  <c r="G169" i="6"/>
  <c r="H169" i="6"/>
  <c r="I169" i="6"/>
  <c r="J169" i="6"/>
  <c r="K169" i="6"/>
  <c r="M169" i="6"/>
  <c r="N169" i="6"/>
  <c r="Q169" i="6"/>
  <c r="R169" i="6"/>
  <c r="S169" i="6"/>
  <c r="T169" i="6"/>
  <c r="U169" i="6"/>
  <c r="V169" i="6"/>
  <c r="F170" i="6"/>
  <c r="G170" i="6"/>
  <c r="H170" i="6"/>
  <c r="I170" i="6"/>
  <c r="J170" i="6"/>
  <c r="K170" i="6"/>
  <c r="M170" i="6"/>
  <c r="N170" i="6"/>
  <c r="Q170" i="6"/>
  <c r="R170" i="6"/>
  <c r="S170" i="6"/>
  <c r="T170" i="6"/>
  <c r="U170" i="6"/>
  <c r="V170" i="6"/>
  <c r="F171" i="6"/>
  <c r="G171" i="6"/>
  <c r="H171" i="6"/>
  <c r="I171" i="6"/>
  <c r="J171" i="6"/>
  <c r="K171" i="6"/>
  <c r="M171" i="6"/>
  <c r="N171" i="6"/>
  <c r="Q171" i="6"/>
  <c r="R171" i="6"/>
  <c r="S171" i="6"/>
  <c r="T171" i="6"/>
  <c r="U171" i="6"/>
  <c r="V171" i="6"/>
  <c r="F172" i="6"/>
  <c r="G172" i="6"/>
  <c r="H172" i="6"/>
  <c r="I172" i="6"/>
  <c r="J172" i="6"/>
  <c r="K172" i="6"/>
  <c r="M172" i="6"/>
  <c r="N172" i="6"/>
  <c r="Q172" i="6"/>
  <c r="R172" i="6"/>
  <c r="S172" i="6"/>
  <c r="T172" i="6"/>
  <c r="U172" i="6"/>
  <c r="V172" i="6"/>
  <c r="F173" i="6"/>
  <c r="G173" i="6"/>
  <c r="H173" i="6"/>
  <c r="I173" i="6"/>
  <c r="J173" i="6"/>
  <c r="K173" i="6"/>
  <c r="M173" i="6"/>
  <c r="N173" i="6"/>
  <c r="Q173" i="6"/>
  <c r="R173" i="6"/>
  <c r="S173" i="6"/>
  <c r="T173" i="6"/>
  <c r="U173" i="6"/>
  <c r="V173" i="6"/>
  <c r="F174" i="6"/>
  <c r="G174" i="6"/>
  <c r="H174" i="6"/>
  <c r="I174" i="6"/>
  <c r="J174" i="6"/>
  <c r="K174" i="6"/>
  <c r="M174" i="6"/>
  <c r="N174" i="6"/>
  <c r="Q174" i="6"/>
  <c r="R174" i="6"/>
  <c r="S174" i="6"/>
  <c r="T174" i="6"/>
  <c r="U174" i="6"/>
  <c r="V174" i="6"/>
  <c r="F175" i="6"/>
  <c r="G175" i="6"/>
  <c r="H175" i="6"/>
  <c r="I175" i="6"/>
  <c r="J175" i="6"/>
  <c r="K175" i="6"/>
  <c r="M175" i="6"/>
  <c r="N175" i="6"/>
  <c r="Q175" i="6"/>
  <c r="R175" i="6"/>
  <c r="S175" i="6"/>
  <c r="T175" i="6"/>
  <c r="U175" i="6"/>
  <c r="V175" i="6"/>
  <c r="F176" i="6"/>
  <c r="G176" i="6"/>
  <c r="H176" i="6"/>
  <c r="I176" i="6"/>
  <c r="J176" i="6"/>
  <c r="K176" i="6"/>
  <c r="M176" i="6"/>
  <c r="N176" i="6"/>
  <c r="Q176" i="6"/>
  <c r="R176" i="6"/>
  <c r="S176" i="6"/>
  <c r="T176" i="6"/>
  <c r="U176" i="6"/>
  <c r="V176" i="6"/>
  <c r="F177" i="6"/>
  <c r="G177" i="6"/>
  <c r="H177" i="6"/>
  <c r="I177" i="6"/>
  <c r="J177" i="6"/>
  <c r="K177" i="6"/>
  <c r="M177" i="6"/>
  <c r="N177" i="6"/>
  <c r="Q177" i="6"/>
  <c r="R177" i="6"/>
  <c r="S177" i="6"/>
  <c r="T177" i="6"/>
  <c r="U177" i="6"/>
  <c r="V177" i="6"/>
  <c r="F178" i="6"/>
  <c r="G178" i="6"/>
  <c r="H178" i="6"/>
  <c r="I178" i="6"/>
  <c r="J178" i="6"/>
  <c r="K178" i="6"/>
  <c r="M178" i="6"/>
  <c r="N178" i="6"/>
  <c r="Q178" i="6"/>
  <c r="R178" i="6"/>
  <c r="S178" i="6"/>
  <c r="T178" i="6"/>
  <c r="U178" i="6"/>
  <c r="V178" i="6"/>
  <c r="F179" i="6"/>
  <c r="G179" i="6"/>
  <c r="H179" i="6"/>
  <c r="I179" i="6"/>
  <c r="J179" i="6"/>
  <c r="K179" i="6"/>
  <c r="M179" i="6"/>
  <c r="N179" i="6"/>
  <c r="Q179" i="6"/>
  <c r="R179" i="6"/>
  <c r="S179" i="6"/>
  <c r="T179" i="6"/>
  <c r="U179" i="6"/>
  <c r="V179" i="6"/>
  <c r="F180" i="6"/>
  <c r="G180" i="6"/>
  <c r="H180" i="6"/>
  <c r="I180" i="6"/>
  <c r="J180" i="6"/>
  <c r="K180" i="6"/>
  <c r="M180" i="6"/>
  <c r="N180" i="6"/>
  <c r="Q180" i="6"/>
  <c r="R180" i="6"/>
  <c r="S180" i="6"/>
  <c r="T180" i="6"/>
  <c r="U180" i="6"/>
  <c r="V180" i="6"/>
  <c r="F181" i="6"/>
  <c r="G181" i="6"/>
  <c r="H181" i="6"/>
  <c r="I181" i="6"/>
  <c r="J181" i="6"/>
  <c r="K181" i="6"/>
  <c r="M181" i="6"/>
  <c r="N181" i="6"/>
  <c r="Q181" i="6"/>
  <c r="R181" i="6"/>
  <c r="S181" i="6"/>
  <c r="T181" i="6"/>
  <c r="U181" i="6"/>
  <c r="V181" i="6"/>
  <c r="F182" i="6"/>
  <c r="G182" i="6"/>
  <c r="H182" i="6"/>
  <c r="I182" i="6"/>
  <c r="J182" i="6"/>
  <c r="K182" i="6"/>
  <c r="M182" i="6"/>
  <c r="N182" i="6"/>
  <c r="Q182" i="6"/>
  <c r="R182" i="6"/>
  <c r="S182" i="6"/>
  <c r="T182" i="6"/>
  <c r="U182" i="6"/>
  <c r="V182" i="6"/>
  <c r="F183" i="6"/>
  <c r="G183" i="6"/>
  <c r="H183" i="6"/>
  <c r="I183" i="6"/>
  <c r="J183" i="6"/>
  <c r="K183" i="6"/>
  <c r="M183" i="6"/>
  <c r="N183" i="6"/>
  <c r="Q183" i="6"/>
  <c r="R183" i="6"/>
  <c r="S183" i="6"/>
  <c r="T183" i="6"/>
  <c r="U183" i="6"/>
  <c r="V183" i="6"/>
  <c r="F184" i="6"/>
  <c r="G184" i="6"/>
  <c r="H184" i="6"/>
  <c r="I184" i="6"/>
  <c r="J184" i="6"/>
  <c r="K184" i="6"/>
  <c r="M184" i="6"/>
  <c r="N184" i="6"/>
  <c r="Q184" i="6"/>
  <c r="R184" i="6"/>
  <c r="S184" i="6"/>
  <c r="T184" i="6"/>
  <c r="U184" i="6"/>
  <c r="V184" i="6"/>
  <c r="F185" i="6"/>
  <c r="G185" i="6"/>
  <c r="H185" i="6"/>
  <c r="I185" i="6"/>
  <c r="J185" i="6"/>
  <c r="K185" i="6"/>
  <c r="M185" i="6"/>
  <c r="N185" i="6"/>
  <c r="Q185" i="6"/>
  <c r="R185" i="6"/>
  <c r="S185" i="6"/>
  <c r="T185" i="6"/>
  <c r="U185" i="6"/>
  <c r="V185" i="6"/>
  <c r="B195" i="6"/>
  <c r="C195" i="6"/>
  <c r="D195" i="6"/>
  <c r="E195" i="6"/>
  <c r="F195" i="6"/>
  <c r="G195" i="6"/>
  <c r="H195" i="6"/>
  <c r="I195" i="6"/>
  <c r="M195" i="6"/>
  <c r="N195" i="6"/>
  <c r="O195" i="6"/>
  <c r="P195" i="6"/>
  <c r="Q195" i="6"/>
  <c r="R195" i="6"/>
  <c r="S195" i="6"/>
  <c r="T195" i="6"/>
</calcChain>
</file>

<file path=xl/sharedStrings.xml><?xml version="1.0" encoding="utf-8"?>
<sst xmlns="http://schemas.openxmlformats.org/spreadsheetml/2006/main" count="202" uniqueCount="24">
  <si>
    <t>- NORMAL -</t>
  </si>
  <si>
    <t>- DATE -</t>
  </si>
  <si>
    <t/>
  </si>
  <si>
    <t>AVG</t>
  </si>
  <si>
    <t>HDD</t>
  </si>
  <si>
    <t>High</t>
  </si>
  <si>
    <t>Low</t>
  </si>
  <si>
    <t xml:space="preserve">ACTUAL &amp; </t>
  </si>
  <si>
    <t>HOUSTON HOBBY (HOU)</t>
  </si>
  <si>
    <t>Range</t>
  </si>
  <si>
    <t>Temp</t>
  </si>
  <si>
    <t>Cum.</t>
  </si>
  <si>
    <t xml:space="preserve">FORECAST </t>
  </si>
  <si>
    <t>HOUSTON INTERCONTINENTAL (IAH)</t>
  </si>
  <si>
    <t>NOVEMBER</t>
  </si>
  <si>
    <t>DECEMBER</t>
  </si>
  <si>
    <t>JANUARY</t>
  </si>
  <si>
    <t>FEBRUARY</t>
  </si>
  <si>
    <t>ACTUAL &amp; FORECAST</t>
  </si>
  <si>
    <t>Avg</t>
  </si>
  <si>
    <t>MARCH</t>
  </si>
  <si>
    <t xml:space="preserve"> FORECAST </t>
  </si>
  <si>
    <t>Dec-Mar</t>
  </si>
  <si>
    <t>Nov-Mar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</si>
</sst>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70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u val="singleAccounting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0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Continuous"/>
    </xf>
    <xf numFmtId="14" fontId="2" fillId="2" borderId="0" xfId="0" applyNumberFormat="1" applyFont="1" applyFill="1" applyAlignment="1">
      <alignment horizontal="centerContinuous"/>
    </xf>
    <xf numFmtId="0" fontId="2" fillId="2" borderId="0" xfId="0" quotePrefix="1" applyFont="1" applyFill="1" applyAlignment="1">
      <alignment horizontal="center"/>
    </xf>
    <xf numFmtId="14" fontId="2" fillId="2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Continuous"/>
    </xf>
    <xf numFmtId="0" fontId="4" fillId="3" borderId="0" xfId="0" quotePrefix="1" applyFont="1" applyFill="1" applyAlignment="1">
      <alignment horizontal="centerContinuous"/>
    </xf>
    <xf numFmtId="14" fontId="2" fillId="2" borderId="0" xfId="0" quotePrefix="1" applyNumberFormat="1" applyFont="1" applyFill="1" applyAlignment="1">
      <alignment horizontal="centerContinuous"/>
    </xf>
    <xf numFmtId="0" fontId="0" fillId="2" borderId="0" xfId="0" applyFill="1"/>
    <xf numFmtId="0" fontId="2" fillId="4" borderId="1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0" fillId="4" borderId="3" xfId="0" applyFill="1" applyBorder="1" applyAlignment="1">
      <alignment horizontal="centerContinuous"/>
    </xf>
    <xf numFmtId="0" fontId="2" fillId="5" borderId="1" xfId="0" applyFont="1" applyFill="1" applyBorder="1" applyAlignment="1">
      <alignment horizontal="centerContinuous"/>
    </xf>
    <xf numFmtId="0" fontId="2" fillId="5" borderId="2" xfId="0" applyFont="1" applyFill="1" applyBorder="1" applyAlignment="1">
      <alignment horizontal="centerContinuous"/>
    </xf>
    <xf numFmtId="0" fontId="2" fillId="5" borderId="3" xfId="0" applyFont="1" applyFill="1" applyBorder="1" applyAlignment="1">
      <alignment horizontal="centerContinuous"/>
    </xf>
    <xf numFmtId="3" fontId="2" fillId="4" borderId="4" xfId="0" applyNumberFormat="1" applyFont="1" applyFill="1" applyBorder="1"/>
    <xf numFmtId="3" fontId="2" fillId="4" borderId="0" xfId="0" applyNumberFormat="1" applyFont="1" applyFill="1" applyBorder="1"/>
    <xf numFmtId="1" fontId="3" fillId="4" borderId="0" xfId="0" applyNumberFormat="1" applyFont="1" applyFill="1" applyBorder="1"/>
    <xf numFmtId="3" fontId="2" fillId="5" borderId="4" xfId="0" applyNumberFormat="1" applyFont="1" applyFill="1" applyBorder="1"/>
    <xf numFmtId="3" fontId="2" fillId="5" borderId="0" xfId="0" applyNumberFormat="1" applyFont="1" applyFill="1" applyBorder="1"/>
    <xf numFmtId="1" fontId="3" fillId="5" borderId="0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3" fontId="0" fillId="4" borderId="4" xfId="0" applyNumberFormat="1" applyFill="1" applyBorder="1"/>
    <xf numFmtId="3" fontId="0" fillId="4" borderId="0" xfId="0" applyNumberFormat="1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0" xfId="0" applyFill="1" applyBorder="1"/>
    <xf numFmtId="0" fontId="0" fillId="5" borderId="5" xfId="0" applyFill="1" applyBorder="1"/>
    <xf numFmtId="3" fontId="0" fillId="4" borderId="6" xfId="0" applyNumberFormat="1" applyFill="1" applyBorder="1"/>
    <xf numFmtId="3" fontId="0" fillId="4" borderId="7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7" xfId="0" applyFill="1" applyBorder="1"/>
    <xf numFmtId="0" fontId="0" fillId="5" borderId="8" xfId="0" applyFill="1" applyBorder="1"/>
    <xf numFmtId="0" fontId="2" fillId="2" borderId="0" xfId="0" applyFont="1" applyFill="1"/>
    <xf numFmtId="1" fontId="0" fillId="2" borderId="0" xfId="0" applyNumberFormat="1" applyFill="1"/>
    <xf numFmtId="0" fontId="2" fillId="3" borderId="0" xfId="0" applyFont="1" applyFill="1"/>
    <xf numFmtId="1" fontId="0" fillId="3" borderId="0" xfId="0" applyNumberFormat="1" applyFill="1"/>
    <xf numFmtId="0" fontId="0" fillId="3" borderId="0" xfId="0" applyFill="1"/>
    <xf numFmtId="1" fontId="0" fillId="6" borderId="0" xfId="0" applyNumberForma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1" fontId="2" fillId="7" borderId="10" xfId="0" applyNumberFormat="1" applyFont="1" applyFill="1" applyBorder="1" applyAlignment="1">
      <alignment horizontal="center"/>
    </xf>
    <xf numFmtId="1" fontId="0" fillId="8" borderId="0" xfId="0" applyNumberFormat="1" applyFill="1" applyBorder="1" applyAlignment="1">
      <alignment horizontal="center"/>
    </xf>
    <xf numFmtId="1" fontId="2" fillId="8" borderId="10" xfId="0" applyNumberFormat="1" applyFon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" fontId="2" fillId="6" borderId="0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2" fillId="7" borderId="12" xfId="0" quotePrefix="1" applyFont="1" applyFill="1" applyBorder="1" applyAlignment="1">
      <alignment horizontal="centerContinuous"/>
    </xf>
    <xf numFmtId="0" fontId="2" fillId="7" borderId="9" xfId="0" applyFont="1" applyFill="1" applyBorder="1" applyAlignment="1">
      <alignment horizontal="centerContinuous"/>
    </xf>
    <xf numFmtId="0" fontId="2" fillId="6" borderId="9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7" borderId="14" xfId="0" quotePrefix="1" applyFont="1" applyFill="1" applyBorder="1" applyAlignment="1">
      <alignment horizontal="centerContinuous"/>
    </xf>
    <xf numFmtId="0" fontId="2" fillId="7" borderId="0" xfId="0" applyFont="1" applyFill="1" applyBorder="1" applyAlignment="1">
      <alignment horizontal="centerContinuous"/>
    </xf>
    <xf numFmtId="0" fontId="2" fillId="6" borderId="11" xfId="0" applyFont="1" applyFill="1" applyBorder="1" applyAlignment="1">
      <alignment horizontal="center"/>
    </xf>
    <xf numFmtId="1" fontId="0" fillId="7" borderId="14" xfId="0" applyNumberForma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6" borderId="16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2" fillId="5" borderId="12" xfId="0" quotePrefix="1" applyFont="1" applyFill="1" applyBorder="1" applyAlignment="1">
      <alignment horizontal="centerContinuous"/>
    </xf>
    <xf numFmtId="0" fontId="2" fillId="5" borderId="9" xfId="0" applyFont="1" applyFill="1" applyBorder="1" applyAlignment="1">
      <alignment horizontal="centerContinuous"/>
    </xf>
    <xf numFmtId="0" fontId="2" fillId="5" borderId="14" xfId="0" quotePrefix="1" applyFont="1" applyFill="1" applyBorder="1" applyAlignment="1">
      <alignment horizontal="centerContinuous"/>
    </xf>
    <xf numFmtId="0" fontId="2" fillId="5" borderId="0" xfId="0" applyFont="1" applyFill="1" applyBorder="1" applyAlignment="1">
      <alignment horizontal="centerContinuous"/>
    </xf>
    <xf numFmtId="1" fontId="0" fillId="5" borderId="14" xfId="0" applyNumberFormat="1" applyFill="1" applyBorder="1" applyAlignment="1">
      <alignment horizontal="center"/>
    </xf>
    <xf numFmtId="1" fontId="0" fillId="5" borderId="15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14" fontId="3" fillId="2" borderId="0" xfId="0" applyNumberFormat="1" applyFont="1" applyFill="1"/>
    <xf numFmtId="1" fontId="3" fillId="7" borderId="14" xfId="0" applyNumberFormat="1" applyFont="1" applyFill="1" applyBorder="1" applyAlignment="1">
      <alignment horizontal="center"/>
    </xf>
    <xf numFmtId="1" fontId="3" fillId="7" borderId="0" xfId="0" applyNumberFormat="1" applyFont="1" applyFill="1" applyBorder="1" applyAlignment="1">
      <alignment horizontal="center"/>
    </xf>
    <xf numFmtId="1" fontId="3" fillId="6" borderId="0" xfId="0" applyNumberFormat="1" applyFont="1" applyFill="1" applyBorder="1" applyAlignment="1">
      <alignment horizontal="center"/>
    </xf>
    <xf numFmtId="1" fontId="3" fillId="6" borderId="11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5" borderId="14" xfId="0" applyNumberFormat="1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1" fontId="2" fillId="9" borderId="0" xfId="0" applyNumberFormat="1" applyFont="1" applyFill="1" applyBorder="1" applyAlignment="1">
      <alignment horizontal="center"/>
    </xf>
    <xf numFmtId="1" fontId="2" fillId="6" borderId="1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" fontId="2" fillId="5" borderId="14" xfId="0" applyNumberFormat="1" applyFont="1" applyFill="1" applyBorder="1" applyAlignment="1">
      <alignment horizontal="center"/>
    </xf>
    <xf numFmtId="0" fontId="3" fillId="2" borderId="0" xfId="0" applyFont="1" applyFill="1"/>
    <xf numFmtId="3" fontId="3" fillId="4" borderId="4" xfId="0" applyNumberFormat="1" applyFont="1" applyFill="1" applyBorder="1"/>
    <xf numFmtId="3" fontId="3" fillId="4" borderId="0" xfId="0" applyNumberFormat="1" applyFont="1" applyFill="1" applyBorder="1"/>
    <xf numFmtId="3" fontId="3" fillId="5" borderId="4" xfId="0" applyNumberFormat="1" applyFont="1" applyFill="1" applyBorder="1"/>
    <xf numFmtId="3" fontId="3" fillId="5" borderId="0" xfId="0" applyNumberFormat="1" applyFont="1" applyFill="1" applyBorder="1"/>
    <xf numFmtId="14" fontId="3" fillId="2" borderId="0" xfId="0" applyNumberFormat="1" applyFont="1" applyFill="1" applyAlignment="1">
      <alignment horizontal="centerContinuous"/>
    </xf>
    <xf numFmtId="0" fontId="6" fillId="3" borderId="0" xfId="0" applyFont="1" applyFill="1" applyAlignment="1">
      <alignment horizontal="centerContinuous"/>
    </xf>
    <xf numFmtId="164" fontId="3" fillId="0" borderId="0" xfId="0" applyNumberFormat="1" applyFont="1"/>
    <xf numFmtId="14" fontId="3" fillId="2" borderId="0" xfId="0" quotePrefix="1" applyNumberFormat="1" applyFont="1" applyFill="1" applyAlignment="1">
      <alignment horizontal="centerContinuous"/>
    </xf>
    <xf numFmtId="0" fontId="4" fillId="3" borderId="9" xfId="0" applyFont="1" applyFill="1" applyBorder="1" applyAlignment="1">
      <alignment horizontal="centerContinuous"/>
    </xf>
    <xf numFmtId="0" fontId="4" fillId="3" borderId="13" xfId="0" applyFont="1" applyFill="1" applyBorder="1" applyAlignment="1">
      <alignment horizontal="centerContinuous"/>
    </xf>
    <xf numFmtId="0" fontId="2" fillId="2" borderId="14" xfId="0" quotePrefix="1" applyFont="1" applyFill="1" applyBorder="1" applyAlignment="1">
      <alignment horizontal="center"/>
    </xf>
    <xf numFmtId="1" fontId="0" fillId="2" borderId="0" xfId="0" applyNumberFormat="1" applyFill="1" applyBorder="1"/>
    <xf numFmtId="0" fontId="0" fillId="2" borderId="0" xfId="0" applyFill="1" applyBorder="1"/>
    <xf numFmtId="0" fontId="0" fillId="2" borderId="11" xfId="0" applyFill="1" applyBorder="1"/>
    <xf numFmtId="1" fontId="0" fillId="3" borderId="0" xfId="0" applyNumberFormat="1" applyFill="1" applyBorder="1"/>
    <xf numFmtId="0" fontId="0" fillId="3" borderId="0" xfId="0" applyFill="1" applyBorder="1"/>
    <xf numFmtId="0" fontId="0" fillId="3" borderId="11" xfId="0" applyFill="1" applyBorder="1"/>
    <xf numFmtId="1" fontId="2" fillId="7" borderId="15" xfId="0" applyNumberFormat="1" applyFont="1" applyFill="1" applyBorder="1" applyAlignment="1">
      <alignment horizontal="center"/>
    </xf>
    <xf numFmtId="1" fontId="2" fillId="6" borderId="10" xfId="0" applyNumberFormat="1" applyFont="1" applyFill="1" applyBorder="1" applyAlignment="1">
      <alignment horizontal="center"/>
    </xf>
    <xf numFmtId="1" fontId="2" fillId="6" borderId="16" xfId="0" applyNumberFormat="1" applyFont="1" applyFill="1" applyBorder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" fontId="2" fillId="5" borderId="15" xfId="0" applyNumberFormat="1" applyFont="1" applyFill="1" applyBorder="1" applyAlignment="1">
      <alignment horizontal="center"/>
    </xf>
    <xf numFmtId="1" fontId="2" fillId="5" borderId="10" xfId="0" applyNumberFormat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4" fontId="3" fillId="2" borderId="14" xfId="0" applyNumberFormat="1" applyFont="1" applyFill="1" applyBorder="1" applyAlignment="1">
      <alignment horizontal="center"/>
    </xf>
    <xf numFmtId="14" fontId="2" fillId="2" borderId="14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14" fontId="2" fillId="2" borderId="15" xfId="0" applyNumberFormat="1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Continuous"/>
    </xf>
    <xf numFmtId="1" fontId="3" fillId="8" borderId="0" xfId="0" applyNumberFormat="1" applyFont="1" applyFill="1" applyBorder="1" applyAlignment="1">
      <alignment horizontal="center"/>
    </xf>
    <xf numFmtId="1" fontId="3" fillId="8" borderId="11" xfId="0" applyNumberFormat="1" applyFont="1" applyFill="1" applyBorder="1" applyAlignment="1">
      <alignment horizontal="center"/>
    </xf>
    <xf numFmtId="1" fontId="2" fillId="8" borderId="16" xfId="0" applyNumberFormat="1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1" fontId="3" fillId="7" borderId="11" xfId="0" applyNumberFormat="1" applyFont="1" applyFill="1" applyBorder="1" applyAlignment="1">
      <alignment horizontal="center"/>
    </xf>
    <xf numFmtId="1" fontId="0" fillId="7" borderId="11" xfId="0" applyNumberFormat="1" applyFill="1" applyBorder="1" applyAlignment="1">
      <alignment horizontal="center"/>
    </xf>
    <xf numFmtId="1" fontId="2" fillId="7" borderId="16" xfId="0" applyNumberFormat="1" applyFont="1" applyFill="1" applyBorder="1" applyAlignment="1">
      <alignment horizontal="center"/>
    </xf>
    <xf numFmtId="1" fontId="2" fillId="4" borderId="0" xfId="0" applyNumberFormat="1" applyFont="1" applyFill="1" applyBorder="1"/>
    <xf numFmtId="1" fontId="2" fillId="5" borderId="0" xfId="0" applyNumberFormat="1" applyFont="1" applyFill="1" applyBorder="1"/>
    <xf numFmtId="0" fontId="5" fillId="7" borderId="0" xfId="0" applyFont="1" applyFill="1" applyBorder="1" applyAlignment="1">
      <alignment horizontal="centerContinuous"/>
    </xf>
    <xf numFmtId="0" fontId="5" fillId="5" borderId="14" xfId="0" quotePrefix="1" applyFont="1" applyFill="1" applyBorder="1" applyAlignment="1">
      <alignment horizontal="centerContinuous"/>
    </xf>
    <xf numFmtId="0" fontId="5" fillId="7" borderId="14" xfId="0" quotePrefix="1" applyFont="1" applyFill="1" applyBorder="1" applyAlignment="1">
      <alignment horizontal="centerContinuous"/>
    </xf>
    <xf numFmtId="0" fontId="5" fillId="7" borderId="14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Continuous"/>
    </xf>
    <xf numFmtId="0" fontId="4" fillId="3" borderId="19" xfId="0" applyFont="1" applyFill="1" applyBorder="1" applyAlignment="1">
      <alignment horizontal="centerContinuous"/>
    </xf>
    <xf numFmtId="0" fontId="4" fillId="3" borderId="20" xfId="0" applyFont="1" applyFill="1" applyBorder="1" applyAlignment="1">
      <alignment horizontal="centerContinuous"/>
    </xf>
    <xf numFmtId="170" fontId="0" fillId="0" borderId="0" xfId="1" applyNumberFormat="1" applyFont="1"/>
    <xf numFmtId="170" fontId="0" fillId="0" borderId="0" xfId="0" applyNumberFormat="1"/>
    <xf numFmtId="170" fontId="7" fillId="0" borderId="0" xfId="0" applyNumberFormat="1" applyFont="1"/>
    <xf numFmtId="0" fontId="2" fillId="9" borderId="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Walcon/DeskWeather/WXderi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Walcon/DeskWeather/WXderiv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/>
      <sheetData sheetId="1">
        <row r="341">
          <cell r="AK341">
            <v>72</v>
          </cell>
          <cell r="AL341">
            <v>49</v>
          </cell>
        </row>
        <row r="342">
          <cell r="AK342">
            <v>68</v>
          </cell>
          <cell r="AL342">
            <v>40</v>
          </cell>
        </row>
        <row r="343">
          <cell r="AK343">
            <v>68</v>
          </cell>
          <cell r="AL343">
            <v>30</v>
          </cell>
        </row>
        <row r="344">
          <cell r="AK344">
            <v>80</v>
          </cell>
          <cell r="AL344">
            <v>47</v>
          </cell>
        </row>
        <row r="345">
          <cell r="AK345">
            <v>81</v>
          </cell>
          <cell r="AL345">
            <v>57</v>
          </cell>
        </row>
        <row r="346">
          <cell r="AK346">
            <v>80</v>
          </cell>
          <cell r="AL346">
            <v>52</v>
          </cell>
        </row>
        <row r="347">
          <cell r="AK347">
            <v>79</v>
          </cell>
          <cell r="AL347">
            <v>46</v>
          </cell>
        </row>
        <row r="348">
          <cell r="AK348">
            <v>79</v>
          </cell>
          <cell r="AL348">
            <v>45</v>
          </cell>
        </row>
        <row r="349">
          <cell r="AK349">
            <v>80</v>
          </cell>
          <cell r="AL349">
            <v>44</v>
          </cell>
        </row>
        <row r="350">
          <cell r="AK350">
            <v>81</v>
          </cell>
          <cell r="AL350">
            <v>57</v>
          </cell>
        </row>
        <row r="351">
          <cell r="AK351">
            <v>83</v>
          </cell>
          <cell r="AL351">
            <v>53</v>
          </cell>
        </row>
        <row r="352">
          <cell r="AK352">
            <v>82</v>
          </cell>
          <cell r="AL352">
            <v>52</v>
          </cell>
        </row>
        <row r="353">
          <cell r="AK353">
            <v>81</v>
          </cell>
          <cell r="AL353">
            <v>45</v>
          </cell>
        </row>
        <row r="354">
          <cell r="AK354">
            <v>81</v>
          </cell>
          <cell r="AL354">
            <v>44</v>
          </cell>
        </row>
        <row r="355">
          <cell r="AK355">
            <v>84</v>
          </cell>
          <cell r="AL355">
            <v>49</v>
          </cell>
        </row>
        <row r="356">
          <cell r="AK356">
            <v>79</v>
          </cell>
          <cell r="AL356">
            <v>47</v>
          </cell>
        </row>
        <row r="357">
          <cell r="AK357">
            <v>78</v>
          </cell>
          <cell r="AL357">
            <v>43</v>
          </cell>
        </row>
        <row r="358">
          <cell r="AK358">
            <v>82</v>
          </cell>
          <cell r="AL358">
            <v>48</v>
          </cell>
        </row>
        <row r="359">
          <cell r="AK359">
            <v>84</v>
          </cell>
          <cell r="AL359">
            <v>60</v>
          </cell>
        </row>
        <row r="360">
          <cell r="AK360">
            <v>78</v>
          </cell>
          <cell r="AL360">
            <v>52</v>
          </cell>
        </row>
        <row r="361">
          <cell r="AK361">
            <v>84</v>
          </cell>
          <cell r="AL361">
            <v>50</v>
          </cell>
        </row>
        <row r="362">
          <cell r="AK362">
            <v>81</v>
          </cell>
          <cell r="AL362">
            <v>65</v>
          </cell>
        </row>
        <row r="363">
          <cell r="AK363">
            <v>79</v>
          </cell>
          <cell r="AL363">
            <v>55</v>
          </cell>
        </row>
        <row r="364">
          <cell r="AK364">
            <v>67</v>
          </cell>
          <cell r="AL364">
            <v>46</v>
          </cell>
        </row>
        <row r="365">
          <cell r="AK365">
            <v>57</v>
          </cell>
          <cell r="AL365">
            <v>36</v>
          </cell>
        </row>
        <row r="366">
          <cell r="AK366">
            <v>65</v>
          </cell>
          <cell r="AL366">
            <v>32</v>
          </cell>
        </row>
        <row r="367">
          <cell r="AK367">
            <v>76</v>
          </cell>
          <cell r="AL367">
            <v>37</v>
          </cell>
        </row>
        <row r="368">
          <cell r="AK368">
            <v>77</v>
          </cell>
          <cell r="AL368">
            <v>45</v>
          </cell>
        </row>
        <row r="369">
          <cell r="AK369">
            <v>77</v>
          </cell>
          <cell r="AL369">
            <v>50</v>
          </cell>
        </row>
        <row r="370">
          <cell r="AK370">
            <v>69</v>
          </cell>
          <cell r="AL370">
            <v>42</v>
          </cell>
        </row>
        <row r="371">
          <cell r="AK371">
            <v>73</v>
          </cell>
          <cell r="AL371">
            <v>38</v>
          </cell>
        </row>
        <row r="372">
          <cell r="AK372">
            <v>78</v>
          </cell>
          <cell r="AL372">
            <v>55</v>
          </cell>
        </row>
        <row r="373">
          <cell r="AK373">
            <v>80</v>
          </cell>
          <cell r="AL373">
            <v>65</v>
          </cell>
        </row>
        <row r="374">
          <cell r="AK374">
            <v>77</v>
          </cell>
          <cell r="AL374">
            <v>54</v>
          </cell>
        </row>
        <row r="375">
          <cell r="AK375">
            <v>59</v>
          </cell>
          <cell r="AL375">
            <v>41</v>
          </cell>
        </row>
        <row r="376">
          <cell r="AK376">
            <v>60</v>
          </cell>
          <cell r="AL376">
            <v>32</v>
          </cell>
        </row>
        <row r="377">
          <cell r="AK377">
            <v>69</v>
          </cell>
          <cell r="AL377">
            <v>31</v>
          </cell>
        </row>
        <row r="378">
          <cell r="AK378">
            <v>76</v>
          </cell>
          <cell r="AL378">
            <v>52</v>
          </cell>
        </row>
        <row r="379">
          <cell r="AK379">
            <v>75</v>
          </cell>
          <cell r="AL379">
            <v>50</v>
          </cell>
        </row>
        <row r="380">
          <cell r="AK380">
            <v>66</v>
          </cell>
          <cell r="AL380">
            <v>39</v>
          </cell>
        </row>
        <row r="381">
          <cell r="AK381">
            <v>69</v>
          </cell>
          <cell r="AL381">
            <v>47</v>
          </cell>
        </row>
        <row r="382">
          <cell r="AK382">
            <v>70</v>
          </cell>
          <cell r="AL382">
            <v>52</v>
          </cell>
        </row>
        <row r="383">
          <cell r="AK383">
            <v>59</v>
          </cell>
          <cell r="AL383">
            <v>36</v>
          </cell>
        </row>
        <row r="384">
          <cell r="AK384">
            <v>73</v>
          </cell>
          <cell r="AL384">
            <v>33</v>
          </cell>
        </row>
        <row r="385">
          <cell r="AK385">
            <v>59</v>
          </cell>
          <cell r="AL385">
            <v>31</v>
          </cell>
        </row>
        <row r="386">
          <cell r="AK386">
            <v>61</v>
          </cell>
          <cell r="AL386">
            <v>28</v>
          </cell>
        </row>
        <row r="387">
          <cell r="AK387">
            <v>68</v>
          </cell>
          <cell r="AL387">
            <v>36</v>
          </cell>
        </row>
        <row r="388">
          <cell r="AK388">
            <v>58</v>
          </cell>
          <cell r="AL388">
            <v>40</v>
          </cell>
        </row>
        <row r="389">
          <cell r="AK389">
            <v>68</v>
          </cell>
          <cell r="AL389">
            <v>35</v>
          </cell>
        </row>
        <row r="390">
          <cell r="AK390">
            <v>55</v>
          </cell>
          <cell r="AL390">
            <v>47</v>
          </cell>
        </row>
        <row r="391">
          <cell r="AK391">
            <v>52</v>
          </cell>
          <cell r="AL391">
            <v>38</v>
          </cell>
        </row>
        <row r="392">
          <cell r="AK392">
            <v>58</v>
          </cell>
          <cell r="AL392">
            <v>30</v>
          </cell>
        </row>
        <row r="393">
          <cell r="AK393">
            <v>63</v>
          </cell>
          <cell r="AL393">
            <v>32</v>
          </cell>
        </row>
        <row r="394">
          <cell r="AK394">
            <v>71</v>
          </cell>
          <cell r="AL394">
            <v>32</v>
          </cell>
        </row>
        <row r="395">
          <cell r="AK395">
            <v>58</v>
          </cell>
          <cell r="AL395">
            <v>36</v>
          </cell>
        </row>
        <row r="396">
          <cell r="AK396">
            <v>67</v>
          </cell>
          <cell r="AL396">
            <v>33</v>
          </cell>
        </row>
        <row r="397">
          <cell r="AK397">
            <v>73</v>
          </cell>
          <cell r="AL397">
            <v>47</v>
          </cell>
        </row>
        <row r="398">
          <cell r="AK398">
            <v>61</v>
          </cell>
          <cell r="AL398">
            <v>39</v>
          </cell>
        </row>
        <row r="399">
          <cell r="AK399">
            <v>77</v>
          </cell>
          <cell r="AL399">
            <v>35</v>
          </cell>
        </row>
        <row r="400">
          <cell r="AK400">
            <v>76</v>
          </cell>
          <cell r="AL400">
            <v>41</v>
          </cell>
        </row>
        <row r="401">
          <cell r="AK401">
            <v>72</v>
          </cell>
          <cell r="AL401">
            <v>44</v>
          </cell>
        </row>
        <row r="402">
          <cell r="AK402">
            <v>78</v>
          </cell>
          <cell r="AL402">
            <v>38</v>
          </cell>
        </row>
        <row r="403">
          <cell r="AK403">
            <v>81</v>
          </cell>
          <cell r="AL403">
            <v>69</v>
          </cell>
        </row>
        <row r="404">
          <cell r="AK404">
            <v>76</v>
          </cell>
          <cell r="AL404">
            <v>58</v>
          </cell>
        </row>
        <row r="405">
          <cell r="AK405">
            <v>58</v>
          </cell>
          <cell r="AL405">
            <v>28</v>
          </cell>
        </row>
        <row r="406">
          <cell r="AK406">
            <v>58</v>
          </cell>
          <cell r="AL406">
            <v>24</v>
          </cell>
        </row>
        <row r="407">
          <cell r="AK407">
            <v>63</v>
          </cell>
          <cell r="AL407">
            <v>46</v>
          </cell>
        </row>
        <row r="408">
          <cell r="AK408">
            <v>69</v>
          </cell>
          <cell r="AL408">
            <v>55</v>
          </cell>
        </row>
        <row r="409">
          <cell r="AK409">
            <v>60</v>
          </cell>
          <cell r="AL409">
            <v>53</v>
          </cell>
        </row>
        <row r="410">
          <cell r="AK410">
            <v>73</v>
          </cell>
          <cell r="AL410">
            <v>44</v>
          </cell>
        </row>
        <row r="411">
          <cell r="AK411">
            <v>75</v>
          </cell>
          <cell r="AL411">
            <v>44</v>
          </cell>
        </row>
        <row r="412">
          <cell r="AK412">
            <v>79</v>
          </cell>
          <cell r="AL412">
            <v>52</v>
          </cell>
        </row>
        <row r="413">
          <cell r="AK413">
            <v>81</v>
          </cell>
          <cell r="AL413">
            <v>67</v>
          </cell>
        </row>
        <row r="414">
          <cell r="AK414">
            <v>81</v>
          </cell>
          <cell r="AL414">
            <v>59</v>
          </cell>
        </row>
        <row r="415">
          <cell r="AK415">
            <v>67</v>
          </cell>
          <cell r="AL415">
            <v>44</v>
          </cell>
        </row>
        <row r="416">
          <cell r="AK416">
            <v>74</v>
          </cell>
          <cell r="AL416">
            <v>39</v>
          </cell>
        </row>
        <row r="417">
          <cell r="AK417">
            <v>79</v>
          </cell>
          <cell r="AL417">
            <v>51</v>
          </cell>
        </row>
        <row r="418">
          <cell r="AK418">
            <v>79</v>
          </cell>
          <cell r="AL418">
            <v>49</v>
          </cell>
        </row>
        <row r="419">
          <cell r="AK419">
            <v>81</v>
          </cell>
          <cell r="AL419">
            <v>58</v>
          </cell>
        </row>
        <row r="420">
          <cell r="AK420">
            <v>81</v>
          </cell>
          <cell r="AL420">
            <v>64</v>
          </cell>
        </row>
        <row r="421">
          <cell r="AK421">
            <v>65</v>
          </cell>
          <cell r="AL421">
            <v>42</v>
          </cell>
        </row>
        <row r="422">
          <cell r="AK422">
            <v>59</v>
          </cell>
          <cell r="AL422">
            <v>41</v>
          </cell>
        </row>
        <row r="423">
          <cell r="AK423">
            <v>77</v>
          </cell>
          <cell r="AL423">
            <v>55</v>
          </cell>
        </row>
        <row r="424">
          <cell r="AK424">
            <v>74</v>
          </cell>
          <cell r="AL424">
            <v>55</v>
          </cell>
        </row>
        <row r="425">
          <cell r="AK425">
            <v>56</v>
          </cell>
          <cell r="AL425">
            <v>36</v>
          </cell>
        </row>
        <row r="426">
          <cell r="AK426">
            <v>64</v>
          </cell>
          <cell r="AL426">
            <v>33</v>
          </cell>
        </row>
        <row r="427">
          <cell r="AK427">
            <v>48</v>
          </cell>
          <cell r="AL427">
            <v>36</v>
          </cell>
        </row>
        <row r="428">
          <cell r="AK428">
            <v>48</v>
          </cell>
          <cell r="AL428">
            <v>35</v>
          </cell>
        </row>
        <row r="429">
          <cell r="AK429">
            <v>40</v>
          </cell>
          <cell r="AL429">
            <v>34</v>
          </cell>
        </row>
        <row r="430">
          <cell r="AK430">
            <v>44</v>
          </cell>
          <cell r="AL430">
            <v>33</v>
          </cell>
        </row>
        <row r="431">
          <cell r="AK431">
            <v>53</v>
          </cell>
          <cell r="AL431">
            <v>32</v>
          </cell>
        </row>
        <row r="432">
          <cell r="AK432">
            <v>58</v>
          </cell>
          <cell r="AL432">
            <v>41</v>
          </cell>
        </row>
        <row r="433">
          <cell r="AK433">
            <v>56</v>
          </cell>
          <cell r="AL433">
            <v>45</v>
          </cell>
        </row>
        <row r="434">
          <cell r="AK434">
            <v>58</v>
          </cell>
          <cell r="AL434">
            <v>44</v>
          </cell>
        </row>
        <row r="435">
          <cell r="AK435">
            <v>70</v>
          </cell>
          <cell r="AL435">
            <v>35</v>
          </cell>
        </row>
        <row r="436">
          <cell r="AK436">
            <v>63</v>
          </cell>
          <cell r="AL436">
            <v>44</v>
          </cell>
        </row>
        <row r="437">
          <cell r="AK437">
            <v>56</v>
          </cell>
          <cell r="AL437">
            <v>36</v>
          </cell>
        </row>
        <row r="438">
          <cell r="AK438">
            <v>69</v>
          </cell>
          <cell r="AL438">
            <v>36</v>
          </cell>
        </row>
        <row r="439">
          <cell r="AK439">
            <v>72</v>
          </cell>
          <cell r="AL439">
            <v>45</v>
          </cell>
        </row>
        <row r="440">
          <cell r="AK440">
            <v>69</v>
          </cell>
          <cell r="AL440">
            <v>45</v>
          </cell>
        </row>
        <row r="441">
          <cell r="AK441">
            <v>70</v>
          </cell>
          <cell r="AL441">
            <v>44</v>
          </cell>
        </row>
        <row r="442">
          <cell r="AK442">
            <v>66</v>
          </cell>
          <cell r="AL442">
            <v>49</v>
          </cell>
        </row>
        <row r="443">
          <cell r="AK443">
            <v>70</v>
          </cell>
          <cell r="AL443">
            <v>52</v>
          </cell>
        </row>
        <row r="444">
          <cell r="AK444" t="str">
            <v/>
          </cell>
          <cell r="AL444" t="str">
            <v/>
          </cell>
        </row>
        <row r="445">
          <cell r="AK445" t="str">
            <v/>
          </cell>
          <cell r="AL445" t="str">
            <v/>
          </cell>
        </row>
        <row r="446">
          <cell r="AK446" t="str">
            <v/>
          </cell>
          <cell r="AL446" t="str">
            <v/>
          </cell>
        </row>
        <row r="447">
          <cell r="AK447" t="str">
            <v/>
          </cell>
          <cell r="AL447" t="str">
            <v/>
          </cell>
        </row>
        <row r="448">
          <cell r="AK448" t="str">
            <v/>
          </cell>
          <cell r="AL448" t="str">
            <v/>
          </cell>
        </row>
        <row r="449">
          <cell r="AK449" t="str">
            <v/>
          </cell>
          <cell r="AL449" t="str">
            <v/>
          </cell>
        </row>
        <row r="450">
          <cell r="AK450" t="str">
            <v/>
          </cell>
          <cell r="AL450" t="str">
            <v/>
          </cell>
        </row>
        <row r="451">
          <cell r="AK451" t="str">
            <v/>
          </cell>
          <cell r="AL451" t="str">
            <v/>
          </cell>
        </row>
        <row r="452">
          <cell r="AK452" t="str">
            <v/>
          </cell>
          <cell r="AL452" t="str">
            <v/>
          </cell>
        </row>
        <row r="453">
          <cell r="AK453" t="str">
            <v/>
          </cell>
          <cell r="AL453" t="str">
            <v/>
          </cell>
        </row>
        <row r="454">
          <cell r="AK454" t="str">
            <v/>
          </cell>
          <cell r="AL454" t="str">
            <v/>
          </cell>
        </row>
        <row r="455">
          <cell r="AK455" t="str">
            <v/>
          </cell>
          <cell r="AL455" t="str">
            <v/>
          </cell>
        </row>
        <row r="456">
          <cell r="AK456" t="str">
            <v/>
          </cell>
          <cell r="AL456" t="str">
            <v/>
          </cell>
        </row>
        <row r="457">
          <cell r="AK457" t="str">
            <v/>
          </cell>
          <cell r="AL457" t="str">
            <v/>
          </cell>
        </row>
        <row r="458">
          <cell r="AK458" t="str">
            <v/>
          </cell>
          <cell r="AL458" t="str">
            <v/>
          </cell>
        </row>
        <row r="459">
          <cell r="AK459" t="str">
            <v/>
          </cell>
          <cell r="AL459" t="str">
            <v/>
          </cell>
        </row>
        <row r="460">
          <cell r="AK460" t="str">
            <v/>
          </cell>
          <cell r="AL460" t="str">
            <v/>
          </cell>
        </row>
        <row r="461">
          <cell r="AK461" t="str">
            <v/>
          </cell>
          <cell r="AL461" t="str">
            <v/>
          </cell>
        </row>
        <row r="462">
          <cell r="AK462" t="str">
            <v/>
          </cell>
          <cell r="AL462" t="str">
            <v/>
          </cell>
        </row>
        <row r="463">
          <cell r="AK463" t="str">
            <v/>
          </cell>
          <cell r="AL463" t="str">
            <v/>
          </cell>
        </row>
        <row r="464">
          <cell r="AK464" t="str">
            <v/>
          </cell>
          <cell r="AL464" t="str">
            <v/>
          </cell>
        </row>
        <row r="465">
          <cell r="AK465" t="str">
            <v/>
          </cell>
          <cell r="AL465" t="str">
            <v/>
          </cell>
        </row>
        <row r="466">
          <cell r="AK466" t="str">
            <v/>
          </cell>
          <cell r="AL466" t="str">
            <v/>
          </cell>
        </row>
        <row r="467">
          <cell r="AK467" t="str">
            <v/>
          </cell>
          <cell r="AL467" t="str">
            <v/>
          </cell>
        </row>
        <row r="468">
          <cell r="AK468" t="str">
            <v/>
          </cell>
          <cell r="AL468" t="str">
            <v/>
          </cell>
        </row>
        <row r="469">
          <cell r="AK469" t="str">
            <v/>
          </cell>
          <cell r="AL469" t="str">
            <v/>
          </cell>
        </row>
        <row r="470">
          <cell r="AK470" t="str">
            <v/>
          </cell>
          <cell r="AL470" t="str">
            <v/>
          </cell>
        </row>
        <row r="471">
          <cell r="AK471" t="str">
            <v/>
          </cell>
          <cell r="AL471" t="str">
            <v/>
          </cell>
        </row>
        <row r="472">
          <cell r="AK472" t="str">
            <v/>
          </cell>
          <cell r="AL472" t="str">
            <v/>
          </cell>
        </row>
        <row r="473">
          <cell r="AK473" t="str">
            <v/>
          </cell>
          <cell r="AL473" t="str">
            <v/>
          </cell>
        </row>
        <row r="474">
          <cell r="AK474" t="str">
            <v/>
          </cell>
          <cell r="AL474" t="str">
            <v/>
          </cell>
        </row>
        <row r="475">
          <cell r="AK475" t="str">
            <v/>
          </cell>
          <cell r="AL475" t="str">
            <v/>
          </cell>
        </row>
        <row r="476">
          <cell r="AK476" t="str">
            <v/>
          </cell>
          <cell r="AL476" t="str">
            <v/>
          </cell>
        </row>
        <row r="477">
          <cell r="AK477" t="str">
            <v/>
          </cell>
          <cell r="AL477" t="str">
            <v/>
          </cell>
        </row>
        <row r="478">
          <cell r="AK478" t="str">
            <v/>
          </cell>
          <cell r="AL478" t="str">
            <v/>
          </cell>
        </row>
        <row r="479">
          <cell r="AK479" t="str">
            <v/>
          </cell>
          <cell r="AL479" t="str">
            <v/>
          </cell>
        </row>
        <row r="480">
          <cell r="AK480" t="str">
            <v/>
          </cell>
          <cell r="AL480" t="str">
            <v/>
          </cell>
        </row>
        <row r="481">
          <cell r="AK481" t="str">
            <v/>
          </cell>
          <cell r="AL481" t="str">
            <v/>
          </cell>
        </row>
        <row r="482">
          <cell r="AK482" t="str">
            <v/>
          </cell>
          <cell r="AL482" t="str">
            <v/>
          </cell>
        </row>
        <row r="483">
          <cell r="AK483" t="str">
            <v/>
          </cell>
          <cell r="AL483" t="str">
            <v/>
          </cell>
        </row>
        <row r="484">
          <cell r="AK484" t="str">
            <v/>
          </cell>
          <cell r="AL484" t="str">
            <v/>
          </cell>
        </row>
        <row r="485">
          <cell r="AK485" t="str">
            <v/>
          </cell>
          <cell r="AL485" t="str">
            <v/>
          </cell>
        </row>
        <row r="486">
          <cell r="AK486" t="str">
            <v/>
          </cell>
          <cell r="AL486" t="str">
            <v/>
          </cell>
        </row>
        <row r="487">
          <cell r="AK487" t="str">
            <v/>
          </cell>
          <cell r="AL487" t="str">
            <v/>
          </cell>
        </row>
        <row r="488">
          <cell r="AK488" t="str">
            <v/>
          </cell>
          <cell r="AL488" t="str">
            <v/>
          </cell>
        </row>
        <row r="489">
          <cell r="AK489" t="str">
            <v/>
          </cell>
          <cell r="AL489" t="str">
            <v/>
          </cell>
        </row>
        <row r="490">
          <cell r="AK490" t="str">
            <v/>
          </cell>
          <cell r="AL490" t="str">
            <v/>
          </cell>
        </row>
        <row r="491">
          <cell r="AK491" t="str">
            <v/>
          </cell>
          <cell r="AL491" t="str">
            <v/>
          </cell>
        </row>
        <row r="492">
          <cell r="AK492" t="str">
            <v/>
          </cell>
          <cell r="AL492" t="str">
            <v/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/>
      <sheetData sheetId="1">
        <row r="341">
          <cell r="BO341">
            <v>73</v>
          </cell>
          <cell r="BP341">
            <v>51</v>
          </cell>
        </row>
        <row r="342">
          <cell r="BO342">
            <v>68</v>
          </cell>
          <cell r="BP342">
            <v>51</v>
          </cell>
        </row>
        <row r="343">
          <cell r="BO343">
            <v>68</v>
          </cell>
          <cell r="BP343">
            <v>36</v>
          </cell>
        </row>
        <row r="344">
          <cell r="BO344">
            <v>79</v>
          </cell>
          <cell r="BP344">
            <v>54</v>
          </cell>
        </row>
        <row r="345">
          <cell r="BO345">
            <v>81</v>
          </cell>
          <cell r="BP345">
            <v>65</v>
          </cell>
        </row>
        <row r="346">
          <cell r="BO346">
            <v>79</v>
          </cell>
          <cell r="BP346">
            <v>56</v>
          </cell>
        </row>
        <row r="347">
          <cell r="BO347">
            <v>79</v>
          </cell>
          <cell r="BP347">
            <v>46</v>
          </cell>
        </row>
        <row r="348">
          <cell r="BO348">
            <v>78</v>
          </cell>
          <cell r="BP348">
            <v>50</v>
          </cell>
        </row>
        <row r="349">
          <cell r="BO349">
            <v>78</v>
          </cell>
          <cell r="BP349">
            <v>51</v>
          </cell>
        </row>
        <row r="350">
          <cell r="BO350">
            <v>79</v>
          </cell>
          <cell r="BP350">
            <v>63</v>
          </cell>
        </row>
        <row r="351">
          <cell r="BO351">
            <v>83</v>
          </cell>
          <cell r="BP351">
            <v>57</v>
          </cell>
        </row>
        <row r="352">
          <cell r="BO352">
            <v>81</v>
          </cell>
          <cell r="BP352">
            <v>57</v>
          </cell>
        </row>
        <row r="353">
          <cell r="BO353">
            <v>78</v>
          </cell>
          <cell r="BP353">
            <v>52</v>
          </cell>
        </row>
        <row r="354">
          <cell r="BO354">
            <v>79</v>
          </cell>
          <cell r="BP354">
            <v>50</v>
          </cell>
        </row>
        <row r="355">
          <cell r="BO355">
            <v>82</v>
          </cell>
          <cell r="BP355">
            <v>56</v>
          </cell>
        </row>
        <row r="356">
          <cell r="BO356">
            <v>77</v>
          </cell>
          <cell r="BP356">
            <v>53</v>
          </cell>
        </row>
        <row r="357">
          <cell r="BO357">
            <v>77</v>
          </cell>
          <cell r="BP357">
            <v>49</v>
          </cell>
        </row>
        <row r="358">
          <cell r="BO358">
            <v>79</v>
          </cell>
          <cell r="BP358">
            <v>53</v>
          </cell>
        </row>
        <row r="359">
          <cell r="BO359">
            <v>84</v>
          </cell>
          <cell r="BP359">
            <v>63</v>
          </cell>
        </row>
        <row r="360">
          <cell r="BO360">
            <v>79</v>
          </cell>
          <cell r="BP360">
            <v>60</v>
          </cell>
        </row>
        <row r="361">
          <cell r="BO361">
            <v>82</v>
          </cell>
          <cell r="BP361">
            <v>58</v>
          </cell>
        </row>
        <row r="362">
          <cell r="BO362">
            <v>82</v>
          </cell>
          <cell r="BP362">
            <v>69</v>
          </cell>
        </row>
        <row r="363">
          <cell r="BO363">
            <v>79</v>
          </cell>
          <cell r="BP363">
            <v>58</v>
          </cell>
        </row>
        <row r="364">
          <cell r="BO364">
            <v>69</v>
          </cell>
          <cell r="BP364">
            <v>50</v>
          </cell>
        </row>
        <row r="365">
          <cell r="BO365">
            <v>57</v>
          </cell>
          <cell r="BP365">
            <v>40</v>
          </cell>
        </row>
        <row r="366">
          <cell r="BO366">
            <v>65</v>
          </cell>
          <cell r="BP366">
            <v>36</v>
          </cell>
        </row>
        <row r="367">
          <cell r="BO367">
            <v>75</v>
          </cell>
          <cell r="BP367">
            <v>41</v>
          </cell>
        </row>
        <row r="368">
          <cell r="BO368">
            <v>77</v>
          </cell>
          <cell r="BP368">
            <v>50</v>
          </cell>
        </row>
        <row r="369">
          <cell r="BO369">
            <v>77</v>
          </cell>
          <cell r="BP369">
            <v>53</v>
          </cell>
        </row>
        <row r="370">
          <cell r="BO370">
            <v>68</v>
          </cell>
          <cell r="BP370">
            <v>49</v>
          </cell>
        </row>
        <row r="371">
          <cell r="BO371">
            <v>73</v>
          </cell>
          <cell r="BP371">
            <v>46</v>
          </cell>
        </row>
        <row r="372">
          <cell r="BO372">
            <v>78</v>
          </cell>
          <cell r="BP372">
            <v>55</v>
          </cell>
        </row>
        <row r="373">
          <cell r="BO373">
            <v>76</v>
          </cell>
          <cell r="BP373">
            <v>69</v>
          </cell>
        </row>
        <row r="374">
          <cell r="BO374">
            <v>78</v>
          </cell>
          <cell r="BP374">
            <v>59</v>
          </cell>
        </row>
        <row r="375">
          <cell r="BO375">
            <v>59</v>
          </cell>
          <cell r="BP375">
            <v>46</v>
          </cell>
        </row>
        <row r="376">
          <cell r="BO376">
            <v>60</v>
          </cell>
          <cell r="BP376">
            <v>38</v>
          </cell>
        </row>
        <row r="377">
          <cell r="BO377">
            <v>69</v>
          </cell>
          <cell r="BP377">
            <v>38</v>
          </cell>
        </row>
        <row r="378">
          <cell r="BO378">
            <v>76</v>
          </cell>
          <cell r="BP378">
            <v>57</v>
          </cell>
        </row>
        <row r="379">
          <cell r="BO379">
            <v>76</v>
          </cell>
          <cell r="BP379">
            <v>52</v>
          </cell>
        </row>
        <row r="380">
          <cell r="BO380">
            <v>65</v>
          </cell>
          <cell r="BP380">
            <v>43</v>
          </cell>
        </row>
        <row r="381">
          <cell r="BO381">
            <v>70</v>
          </cell>
          <cell r="BP381">
            <v>51</v>
          </cell>
        </row>
        <row r="382">
          <cell r="BO382">
            <v>72</v>
          </cell>
          <cell r="BP382">
            <v>52</v>
          </cell>
        </row>
        <row r="383">
          <cell r="BO383">
            <v>59</v>
          </cell>
          <cell r="BP383">
            <v>40</v>
          </cell>
        </row>
        <row r="384">
          <cell r="BO384">
            <v>73</v>
          </cell>
          <cell r="BP384">
            <v>36</v>
          </cell>
        </row>
        <row r="385">
          <cell r="BO385">
            <v>59</v>
          </cell>
          <cell r="BP385">
            <v>37</v>
          </cell>
        </row>
        <row r="386">
          <cell r="BO386">
            <v>61</v>
          </cell>
          <cell r="BP386">
            <v>35</v>
          </cell>
        </row>
        <row r="387">
          <cell r="BO387">
            <v>66</v>
          </cell>
          <cell r="BP387">
            <v>42</v>
          </cell>
        </row>
        <row r="388">
          <cell r="BO388">
            <v>60</v>
          </cell>
          <cell r="BP388">
            <v>45</v>
          </cell>
        </row>
        <row r="389">
          <cell r="BO389">
            <v>67</v>
          </cell>
          <cell r="BP389">
            <v>40</v>
          </cell>
        </row>
        <row r="390">
          <cell r="BO390">
            <v>58</v>
          </cell>
          <cell r="BP390">
            <v>48</v>
          </cell>
        </row>
        <row r="391">
          <cell r="BO391">
            <v>50</v>
          </cell>
          <cell r="BP391">
            <v>42</v>
          </cell>
        </row>
        <row r="392">
          <cell r="BO392">
            <v>58</v>
          </cell>
          <cell r="BP392">
            <v>36</v>
          </cell>
        </row>
        <row r="393">
          <cell r="BO393">
            <v>62</v>
          </cell>
          <cell r="BP393">
            <v>39</v>
          </cell>
        </row>
        <row r="394">
          <cell r="BO394">
            <v>70</v>
          </cell>
          <cell r="BP394">
            <v>38</v>
          </cell>
        </row>
        <row r="395">
          <cell r="BO395">
            <v>58</v>
          </cell>
          <cell r="BP395">
            <v>42</v>
          </cell>
        </row>
        <row r="396">
          <cell r="BO396">
            <v>68</v>
          </cell>
          <cell r="BP396">
            <v>37</v>
          </cell>
        </row>
        <row r="397">
          <cell r="BO397">
            <v>73</v>
          </cell>
          <cell r="BP397">
            <v>51</v>
          </cell>
        </row>
        <row r="398">
          <cell r="BO398">
            <v>62</v>
          </cell>
          <cell r="BP398">
            <v>42</v>
          </cell>
        </row>
        <row r="399">
          <cell r="BO399">
            <v>76</v>
          </cell>
          <cell r="BP399">
            <v>39</v>
          </cell>
        </row>
        <row r="400">
          <cell r="BO400">
            <v>76</v>
          </cell>
          <cell r="BP400">
            <v>45</v>
          </cell>
        </row>
        <row r="401">
          <cell r="BO401">
            <v>72</v>
          </cell>
          <cell r="BP401">
            <v>48</v>
          </cell>
        </row>
        <row r="402">
          <cell r="BO402">
            <v>76</v>
          </cell>
          <cell r="BP402">
            <v>44</v>
          </cell>
        </row>
        <row r="403">
          <cell r="BO403">
            <v>80</v>
          </cell>
          <cell r="BP403">
            <v>68</v>
          </cell>
        </row>
        <row r="404">
          <cell r="BO404">
            <v>76</v>
          </cell>
          <cell r="BP404">
            <v>60</v>
          </cell>
        </row>
        <row r="405">
          <cell r="BO405">
            <v>60</v>
          </cell>
          <cell r="BP405">
            <v>39</v>
          </cell>
        </row>
        <row r="406">
          <cell r="BO406">
            <v>59</v>
          </cell>
          <cell r="BP406">
            <v>32</v>
          </cell>
        </row>
        <row r="407">
          <cell r="BO407">
            <v>61</v>
          </cell>
          <cell r="BP407">
            <v>53</v>
          </cell>
        </row>
        <row r="408">
          <cell r="BO408">
            <v>67</v>
          </cell>
          <cell r="BP408">
            <v>55</v>
          </cell>
        </row>
        <row r="409">
          <cell r="BO409">
            <v>72</v>
          </cell>
          <cell r="BP409">
            <v>55</v>
          </cell>
        </row>
        <row r="410">
          <cell r="BO410">
            <v>70</v>
          </cell>
          <cell r="BP410">
            <v>52</v>
          </cell>
        </row>
        <row r="411">
          <cell r="BO411">
            <v>77</v>
          </cell>
          <cell r="BP411">
            <v>46</v>
          </cell>
        </row>
        <row r="412">
          <cell r="BO412">
            <v>80</v>
          </cell>
          <cell r="BP412">
            <v>55</v>
          </cell>
        </row>
        <row r="413">
          <cell r="BO413">
            <v>80</v>
          </cell>
          <cell r="BP413">
            <v>67</v>
          </cell>
        </row>
        <row r="414">
          <cell r="BO414">
            <v>81</v>
          </cell>
          <cell r="BP414">
            <v>62</v>
          </cell>
        </row>
        <row r="415">
          <cell r="BO415">
            <v>63</v>
          </cell>
          <cell r="BP415">
            <v>46</v>
          </cell>
        </row>
        <row r="416">
          <cell r="BO416">
            <v>74</v>
          </cell>
          <cell r="BP416">
            <v>47</v>
          </cell>
        </row>
        <row r="417">
          <cell r="BO417">
            <v>76</v>
          </cell>
          <cell r="BP417">
            <v>57</v>
          </cell>
        </row>
        <row r="418">
          <cell r="BO418">
            <v>79</v>
          </cell>
          <cell r="BP418">
            <v>55</v>
          </cell>
        </row>
        <row r="419">
          <cell r="BO419">
            <v>81</v>
          </cell>
          <cell r="BP419">
            <v>55</v>
          </cell>
        </row>
        <row r="420">
          <cell r="BO420">
            <v>81</v>
          </cell>
          <cell r="BP420">
            <v>59</v>
          </cell>
        </row>
        <row r="421">
          <cell r="BO421">
            <v>67</v>
          </cell>
          <cell r="BP421">
            <v>50</v>
          </cell>
        </row>
        <row r="422">
          <cell r="BO422">
            <v>63</v>
          </cell>
          <cell r="BP422">
            <v>48</v>
          </cell>
        </row>
        <row r="423">
          <cell r="BO423">
            <v>79</v>
          </cell>
          <cell r="BP423">
            <v>59</v>
          </cell>
        </row>
        <row r="424">
          <cell r="BO424">
            <v>76</v>
          </cell>
          <cell r="BP424">
            <v>58</v>
          </cell>
        </row>
        <row r="425">
          <cell r="BO425">
            <v>59</v>
          </cell>
          <cell r="BP425">
            <v>43</v>
          </cell>
        </row>
        <row r="426">
          <cell r="BO426">
            <v>63</v>
          </cell>
          <cell r="BP426">
            <v>43</v>
          </cell>
        </row>
        <row r="427">
          <cell r="BO427">
            <v>48</v>
          </cell>
          <cell r="BP427">
            <v>36</v>
          </cell>
        </row>
        <row r="428">
          <cell r="BO428">
            <v>48</v>
          </cell>
          <cell r="BP428">
            <v>35</v>
          </cell>
        </row>
        <row r="429">
          <cell r="BO429">
            <v>40</v>
          </cell>
          <cell r="BP429">
            <v>34</v>
          </cell>
        </row>
        <row r="430">
          <cell r="BO430">
            <v>44</v>
          </cell>
          <cell r="BP430">
            <v>33</v>
          </cell>
        </row>
        <row r="431">
          <cell r="BO431">
            <v>53</v>
          </cell>
          <cell r="BP431">
            <v>32</v>
          </cell>
        </row>
        <row r="432">
          <cell r="BO432">
            <v>58</v>
          </cell>
          <cell r="BP432">
            <v>41</v>
          </cell>
        </row>
        <row r="433">
          <cell r="BO433">
            <v>56</v>
          </cell>
          <cell r="BP433">
            <v>45</v>
          </cell>
        </row>
        <row r="434">
          <cell r="BO434">
            <v>58</v>
          </cell>
          <cell r="BP434">
            <v>44</v>
          </cell>
        </row>
        <row r="435">
          <cell r="BO435">
            <v>70</v>
          </cell>
          <cell r="BP435">
            <v>35</v>
          </cell>
        </row>
        <row r="436">
          <cell r="BO436">
            <v>63</v>
          </cell>
          <cell r="BP436">
            <v>44</v>
          </cell>
        </row>
        <row r="437">
          <cell r="BO437">
            <v>56</v>
          </cell>
          <cell r="BP437">
            <v>36</v>
          </cell>
        </row>
        <row r="438">
          <cell r="BO438">
            <v>69</v>
          </cell>
          <cell r="BP438">
            <v>36</v>
          </cell>
        </row>
        <row r="439">
          <cell r="BO439">
            <v>72</v>
          </cell>
          <cell r="BP439">
            <v>45</v>
          </cell>
        </row>
        <row r="440">
          <cell r="BO440">
            <v>69</v>
          </cell>
          <cell r="BP440">
            <v>45</v>
          </cell>
        </row>
        <row r="441">
          <cell r="BO441">
            <v>70</v>
          </cell>
          <cell r="BP441">
            <v>44</v>
          </cell>
        </row>
        <row r="442">
          <cell r="BO442">
            <v>66</v>
          </cell>
          <cell r="BP442">
            <v>49</v>
          </cell>
        </row>
        <row r="443">
          <cell r="BO443">
            <v>70</v>
          </cell>
          <cell r="BP443">
            <v>52</v>
          </cell>
        </row>
        <row r="444">
          <cell r="BO444" t="str">
            <v/>
          </cell>
          <cell r="BP444" t="str">
            <v/>
          </cell>
        </row>
        <row r="445">
          <cell r="BO445" t="str">
            <v/>
          </cell>
          <cell r="BP445" t="str">
            <v/>
          </cell>
        </row>
        <row r="446">
          <cell r="BO446" t="str">
            <v/>
          </cell>
          <cell r="BP446" t="str">
            <v/>
          </cell>
        </row>
        <row r="447">
          <cell r="BO447" t="str">
            <v/>
          </cell>
          <cell r="BP447" t="str">
            <v/>
          </cell>
        </row>
        <row r="448">
          <cell r="BO448" t="str">
            <v/>
          </cell>
          <cell r="BP448" t="str">
            <v/>
          </cell>
        </row>
        <row r="449">
          <cell r="BO449" t="str">
            <v/>
          </cell>
          <cell r="BP449" t="str">
            <v/>
          </cell>
        </row>
        <row r="450">
          <cell r="BO450" t="str">
            <v/>
          </cell>
          <cell r="BP450" t="str">
            <v/>
          </cell>
        </row>
        <row r="451">
          <cell r="BO451" t="str">
            <v/>
          </cell>
          <cell r="BP451" t="str">
            <v/>
          </cell>
        </row>
        <row r="452">
          <cell r="BO452" t="str">
            <v/>
          </cell>
          <cell r="BP452" t="str">
            <v/>
          </cell>
        </row>
        <row r="453">
          <cell r="BO453" t="str">
            <v/>
          </cell>
          <cell r="BP453" t="str">
            <v/>
          </cell>
        </row>
        <row r="454">
          <cell r="BO454" t="str">
            <v/>
          </cell>
          <cell r="BP454" t="str">
            <v/>
          </cell>
        </row>
        <row r="455">
          <cell r="BO455" t="str">
            <v/>
          </cell>
          <cell r="BP455" t="str">
            <v/>
          </cell>
        </row>
        <row r="456">
          <cell r="BO456" t="str">
            <v/>
          </cell>
          <cell r="BP456" t="str">
            <v/>
          </cell>
        </row>
        <row r="457">
          <cell r="BO457" t="str">
            <v/>
          </cell>
          <cell r="BP457" t="str">
            <v/>
          </cell>
        </row>
        <row r="458">
          <cell r="BO458" t="str">
            <v/>
          </cell>
          <cell r="BP458" t="str">
            <v/>
          </cell>
        </row>
        <row r="459">
          <cell r="BO459" t="str">
            <v/>
          </cell>
          <cell r="BP459" t="str">
            <v/>
          </cell>
        </row>
        <row r="460">
          <cell r="BO460" t="str">
            <v/>
          </cell>
          <cell r="BP460" t="str">
            <v/>
          </cell>
        </row>
        <row r="461">
          <cell r="BO461" t="str">
            <v/>
          </cell>
          <cell r="BP461" t="str">
            <v/>
          </cell>
        </row>
        <row r="462">
          <cell r="BO462" t="str">
            <v/>
          </cell>
          <cell r="BP462" t="str">
            <v/>
          </cell>
        </row>
        <row r="463">
          <cell r="BO463" t="str">
            <v/>
          </cell>
          <cell r="BP463" t="str">
            <v/>
          </cell>
        </row>
        <row r="464">
          <cell r="BO464" t="str">
            <v/>
          </cell>
          <cell r="BP464" t="str">
            <v/>
          </cell>
        </row>
        <row r="465">
          <cell r="BO465" t="str">
            <v/>
          </cell>
          <cell r="BP465" t="str">
            <v/>
          </cell>
        </row>
        <row r="466">
          <cell r="BO466" t="str">
            <v/>
          </cell>
          <cell r="BP466" t="str">
            <v/>
          </cell>
        </row>
        <row r="467">
          <cell r="BO467" t="str">
            <v/>
          </cell>
          <cell r="BP467" t="str">
            <v/>
          </cell>
        </row>
        <row r="468">
          <cell r="BO468" t="str">
            <v/>
          </cell>
          <cell r="BP468" t="str">
            <v/>
          </cell>
        </row>
        <row r="469">
          <cell r="BO469" t="str">
            <v/>
          </cell>
          <cell r="BP469" t="str">
            <v/>
          </cell>
        </row>
        <row r="470">
          <cell r="BO470" t="str">
            <v/>
          </cell>
          <cell r="BP470" t="str">
            <v/>
          </cell>
        </row>
        <row r="471">
          <cell r="BO471" t="str">
            <v/>
          </cell>
          <cell r="BP471" t="str">
            <v/>
          </cell>
        </row>
        <row r="472">
          <cell r="BO472" t="str">
            <v/>
          </cell>
          <cell r="BP472" t="str">
            <v/>
          </cell>
        </row>
        <row r="473">
          <cell r="BO473" t="str">
            <v/>
          </cell>
          <cell r="BP473" t="str">
            <v/>
          </cell>
        </row>
        <row r="474">
          <cell r="BO474" t="str">
            <v/>
          </cell>
          <cell r="BP474" t="str">
            <v/>
          </cell>
        </row>
        <row r="475">
          <cell r="BO475" t="str">
            <v/>
          </cell>
          <cell r="BP475" t="str">
            <v/>
          </cell>
        </row>
        <row r="476">
          <cell r="BO476" t="str">
            <v/>
          </cell>
          <cell r="BP476" t="str">
            <v/>
          </cell>
        </row>
        <row r="477">
          <cell r="BO477" t="str">
            <v/>
          </cell>
          <cell r="BP477" t="str">
            <v/>
          </cell>
        </row>
        <row r="478">
          <cell r="BO478" t="str">
            <v/>
          </cell>
          <cell r="BP478" t="str">
            <v/>
          </cell>
        </row>
        <row r="479">
          <cell r="BO479" t="str">
            <v/>
          </cell>
          <cell r="BP479" t="str">
            <v/>
          </cell>
        </row>
        <row r="480">
          <cell r="BO480" t="str">
            <v/>
          </cell>
          <cell r="BP480" t="str">
            <v/>
          </cell>
        </row>
        <row r="481">
          <cell r="BO481" t="str">
            <v/>
          </cell>
          <cell r="BP481" t="str">
            <v/>
          </cell>
        </row>
        <row r="482">
          <cell r="BO482" t="str">
            <v/>
          </cell>
          <cell r="BP482" t="str">
            <v/>
          </cell>
        </row>
        <row r="483">
          <cell r="BO483" t="str">
            <v/>
          </cell>
          <cell r="BP483" t="str">
            <v/>
          </cell>
        </row>
        <row r="484">
          <cell r="BO484" t="str">
            <v/>
          </cell>
          <cell r="BP484" t="str">
            <v/>
          </cell>
        </row>
        <row r="485">
          <cell r="BO485" t="str">
            <v/>
          </cell>
          <cell r="BP485" t="str">
            <v/>
          </cell>
        </row>
        <row r="486">
          <cell r="BO486" t="str">
            <v/>
          </cell>
          <cell r="BP486" t="str">
            <v/>
          </cell>
        </row>
        <row r="487">
          <cell r="BO487" t="str">
            <v/>
          </cell>
          <cell r="BP487" t="str">
            <v/>
          </cell>
        </row>
        <row r="488">
          <cell r="BO488" t="str">
            <v/>
          </cell>
          <cell r="BP488" t="str">
            <v/>
          </cell>
        </row>
        <row r="489">
          <cell r="BO489" t="str">
            <v/>
          </cell>
          <cell r="BP489" t="str">
            <v/>
          </cell>
        </row>
        <row r="490">
          <cell r="BO490" t="str">
            <v/>
          </cell>
          <cell r="BP490" t="str">
            <v/>
          </cell>
        </row>
        <row r="491">
          <cell r="BO491" t="str">
            <v/>
          </cell>
          <cell r="BP491" t="str">
            <v/>
          </cell>
        </row>
        <row r="492">
          <cell r="BO492" t="str">
            <v/>
          </cell>
          <cell r="BP492" t="str">
            <v/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27"/>
  <sheetViews>
    <sheetView tabSelected="1" topLeftCell="A133" zoomScale="75" workbookViewId="0">
      <selection activeCell="A186" sqref="A186"/>
    </sheetView>
  </sheetViews>
  <sheetFormatPr defaultRowHeight="13.2" x14ac:dyDescent="0.25"/>
  <cols>
    <col min="1" max="1" width="11.5546875" bestFit="1" customWidth="1"/>
    <col min="2" max="4" width="6.6640625" customWidth="1"/>
    <col min="5" max="9" width="8.44140625" customWidth="1"/>
    <col min="10" max="10" width="2.88671875" customWidth="1"/>
    <col min="11" max="11" width="6.6640625" customWidth="1"/>
    <col min="12" max="12" width="10.33203125" customWidth="1"/>
    <col min="13" max="15" width="6.6640625" customWidth="1"/>
    <col min="16" max="16" width="12.88671875" bestFit="1" customWidth="1"/>
    <col min="17" max="17" width="10.88671875" bestFit="1" customWidth="1"/>
    <col min="18" max="18" width="10.33203125" bestFit="1" customWidth="1"/>
    <col min="19" max="19" width="3.88671875" customWidth="1"/>
    <col min="20" max="20" width="10.109375" customWidth="1"/>
  </cols>
  <sheetData>
    <row r="1" spans="1:31" ht="13.8" thickBot="1" x14ac:dyDescent="0.3">
      <c r="A1" s="10"/>
      <c r="B1" s="152" t="str">
        <f>T3</f>
        <v>HOUSTON INTERCONTINENTAL (IAH)</v>
      </c>
      <c r="C1" s="152"/>
      <c r="D1" s="152"/>
      <c r="E1" s="152"/>
      <c r="F1" s="152"/>
      <c r="G1" s="152"/>
      <c r="H1" s="152"/>
      <c r="I1" s="152"/>
      <c r="J1" s="60"/>
      <c r="K1" s="10" t="str">
        <f>X3</f>
        <v>HOUSTON HOBBY (HOU)</v>
      </c>
      <c r="L1" s="10"/>
      <c r="M1" s="10"/>
      <c r="N1" s="10"/>
      <c r="O1" s="10"/>
      <c r="P1" s="10"/>
      <c r="Q1" s="10"/>
      <c r="R1" s="10"/>
      <c r="S1" s="11" t="s">
        <v>2</v>
      </c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31" x14ac:dyDescent="0.25">
      <c r="A2" s="3"/>
      <c r="B2" s="61"/>
      <c r="C2" s="62"/>
      <c r="D2" s="150" t="s">
        <v>7</v>
      </c>
      <c r="E2" s="150"/>
      <c r="F2" s="63"/>
      <c r="G2" s="63"/>
      <c r="H2" s="63" t="s">
        <v>11</v>
      </c>
      <c r="I2" s="64" t="s">
        <v>10</v>
      </c>
      <c r="J2" s="76"/>
      <c r="K2" s="78" t="s">
        <v>2</v>
      </c>
      <c r="L2" s="79"/>
      <c r="M2" s="150" t="s">
        <v>7</v>
      </c>
      <c r="N2" s="150"/>
      <c r="O2" s="63"/>
      <c r="P2" s="63"/>
      <c r="Q2" s="63" t="s">
        <v>11</v>
      </c>
      <c r="R2" s="64" t="s">
        <v>10</v>
      </c>
      <c r="S2" s="12" t="s">
        <v>2</v>
      </c>
      <c r="T2" s="3"/>
      <c r="U2" s="3"/>
      <c r="V2" s="4"/>
      <c r="W2" s="4"/>
      <c r="X2" s="3"/>
      <c r="Y2" s="3"/>
      <c r="Z2" s="3"/>
      <c r="AA2" s="4"/>
      <c r="AB2" s="4"/>
      <c r="AC2" s="10"/>
    </row>
    <row r="3" spans="1:31" x14ac:dyDescent="0.25">
      <c r="A3" s="5" t="s">
        <v>1</v>
      </c>
      <c r="B3" s="65" t="s">
        <v>0</v>
      </c>
      <c r="C3" s="66"/>
      <c r="D3" s="151" t="s">
        <v>12</v>
      </c>
      <c r="E3" s="151"/>
      <c r="F3" s="46" t="s">
        <v>3</v>
      </c>
      <c r="G3" s="46" t="s">
        <v>4</v>
      </c>
      <c r="H3" s="46" t="s">
        <v>4</v>
      </c>
      <c r="I3" s="67" t="s">
        <v>9</v>
      </c>
      <c r="J3" s="76"/>
      <c r="K3" s="80" t="s">
        <v>0</v>
      </c>
      <c r="L3" s="81"/>
      <c r="M3" s="151" t="s">
        <v>21</v>
      </c>
      <c r="N3" s="151"/>
      <c r="O3" s="46" t="s">
        <v>3</v>
      </c>
      <c r="P3" s="46" t="s">
        <v>4</v>
      </c>
      <c r="Q3" s="46" t="s">
        <v>4</v>
      </c>
      <c r="R3" s="67" t="s">
        <v>9</v>
      </c>
      <c r="S3" s="13"/>
      <c r="T3" s="14" t="s">
        <v>13</v>
      </c>
      <c r="U3" s="15"/>
      <c r="V3" s="15"/>
      <c r="W3" s="16"/>
      <c r="X3" s="17" t="s">
        <v>8</v>
      </c>
      <c r="Y3" s="18"/>
      <c r="Z3" s="18"/>
      <c r="AA3" s="19"/>
      <c r="AB3" s="12" t="s">
        <v>2</v>
      </c>
      <c r="AC3" s="10"/>
    </row>
    <row r="4" spans="1:31" x14ac:dyDescent="0.25">
      <c r="A4" s="6">
        <v>36465</v>
      </c>
      <c r="B4" s="93">
        <v>77</v>
      </c>
      <c r="C4" s="52">
        <v>53</v>
      </c>
      <c r="D4" s="94">
        <f t="shared" ref="D4:D35" si="0">IF(ISNUMBER(T4),T4,B4+V4)</f>
        <v>72</v>
      </c>
      <c r="E4" s="94">
        <f t="shared" ref="E4:E35" si="1">IF(ISNUMBER(U4),U4,C4+W4)</f>
        <v>49</v>
      </c>
      <c r="F4" s="59">
        <f>+(D4+E4)/2</f>
        <v>60.5</v>
      </c>
      <c r="G4" s="59">
        <f>IF(F4&lt;65,65-F4,0)</f>
        <v>4.5</v>
      </c>
      <c r="H4" s="59">
        <f>+G4</f>
        <v>4.5</v>
      </c>
      <c r="I4" s="95">
        <f>+D4-E4</f>
        <v>23</v>
      </c>
      <c r="J4" s="96"/>
      <c r="K4" s="97">
        <v>77</v>
      </c>
      <c r="L4" s="55">
        <v>56</v>
      </c>
      <c r="M4" s="94">
        <f t="shared" ref="M4:M35" si="2">IF(ISNUMBER(X4),X4,K4+Z4)</f>
        <v>73</v>
      </c>
      <c r="N4" s="94">
        <f t="shared" ref="N4:N35" si="3">IF(ISNUMBER(Y4),Y4,L4+AA4)</f>
        <v>51</v>
      </c>
      <c r="O4" s="59">
        <f>+(M4+N4)/2</f>
        <v>62</v>
      </c>
      <c r="P4" s="59">
        <f>IF(O4&lt;65,65-O4,0)</f>
        <v>3</v>
      </c>
      <c r="Q4" s="59">
        <f>+P4</f>
        <v>3</v>
      </c>
      <c r="R4" s="95">
        <f>+M4-N4</f>
        <v>22</v>
      </c>
      <c r="S4" s="13"/>
      <c r="T4" s="20">
        <f>[1]Sheet1!AK341</f>
        <v>72</v>
      </c>
      <c r="U4" s="21">
        <f>[1]Sheet1!AL341</f>
        <v>49</v>
      </c>
      <c r="V4" s="22">
        <f t="shared" ref="V4:V35" si="4">D4-B4</f>
        <v>-5</v>
      </c>
      <c r="W4" s="22">
        <f t="shared" ref="W4:W35" si="5">E4-C4</f>
        <v>-4</v>
      </c>
      <c r="X4" s="23">
        <f>[2]Sheet1!BO341</f>
        <v>73</v>
      </c>
      <c r="Y4" s="24">
        <f>[2]Sheet1!BP341</f>
        <v>51</v>
      </c>
      <c r="Z4" s="25">
        <f t="shared" ref="Z4:Z35" si="6">M4-K4</f>
        <v>-4</v>
      </c>
      <c r="AA4" s="25">
        <f t="shared" ref="AA4:AA35" si="7">N4-L4</f>
        <v>-5</v>
      </c>
      <c r="AB4" s="4"/>
      <c r="AC4" s="10"/>
      <c r="AD4" s="26">
        <f>(SUM(M4:M33)-SUM(D4:D33))/30</f>
        <v>-0.66666666666666663</v>
      </c>
      <c r="AE4" s="26">
        <f>(SUM(N4:N33)-SUM(E4:E33))/30</f>
        <v>5.3</v>
      </c>
    </row>
    <row r="5" spans="1:31" x14ac:dyDescent="0.25">
      <c r="A5" s="6">
        <v>36466</v>
      </c>
      <c r="B5" s="93">
        <v>76</v>
      </c>
      <c r="C5" s="52">
        <v>53</v>
      </c>
      <c r="D5" s="94">
        <f t="shared" si="0"/>
        <v>68</v>
      </c>
      <c r="E5" s="94">
        <f t="shared" si="1"/>
        <v>40</v>
      </c>
      <c r="F5" s="59">
        <f t="shared" ref="F5:F68" si="8">+(D5+E5)/2</f>
        <v>54</v>
      </c>
      <c r="G5" s="59">
        <f t="shared" ref="G5:G68" si="9">IF(F5&lt;65,65-F5,0)</f>
        <v>11</v>
      </c>
      <c r="H5" s="59">
        <f>+H4+G5</f>
        <v>15.5</v>
      </c>
      <c r="I5" s="95">
        <f t="shared" ref="I5:I68" si="10">+D5-E5</f>
        <v>28</v>
      </c>
      <c r="J5" s="96"/>
      <c r="K5" s="97">
        <v>76</v>
      </c>
      <c r="L5" s="55">
        <v>56</v>
      </c>
      <c r="M5" s="94">
        <f t="shared" si="2"/>
        <v>68</v>
      </c>
      <c r="N5" s="94">
        <f t="shared" si="3"/>
        <v>51</v>
      </c>
      <c r="O5" s="59">
        <f t="shared" ref="O5:O68" si="11">+(M5+N5)/2</f>
        <v>59.5</v>
      </c>
      <c r="P5" s="59">
        <f t="shared" ref="P5:P68" si="12">IF(O5&lt;65,65-O5,0)</f>
        <v>5.5</v>
      </c>
      <c r="Q5" s="59">
        <f>+Q4+P5</f>
        <v>8.5</v>
      </c>
      <c r="R5" s="95">
        <f t="shared" ref="R5:R68" si="13">+M5-N5</f>
        <v>17</v>
      </c>
      <c r="S5" s="13"/>
      <c r="T5" s="20">
        <f>[1]Sheet1!AK342</f>
        <v>68</v>
      </c>
      <c r="U5" s="21">
        <f>[1]Sheet1!AL342</f>
        <v>40</v>
      </c>
      <c r="V5" s="22">
        <f t="shared" si="4"/>
        <v>-8</v>
      </c>
      <c r="W5" s="22">
        <f t="shared" si="5"/>
        <v>-13</v>
      </c>
      <c r="X5" s="23">
        <f>[2]Sheet1!BO342</f>
        <v>68</v>
      </c>
      <c r="Y5" s="24">
        <f>[2]Sheet1!BP342</f>
        <v>51</v>
      </c>
      <c r="Z5" s="25">
        <f t="shared" si="6"/>
        <v>-8</v>
      </c>
      <c r="AA5" s="25">
        <f t="shared" si="7"/>
        <v>-5</v>
      </c>
      <c r="AB5" s="4"/>
      <c r="AC5" s="10"/>
      <c r="AD5" s="27">
        <f t="shared" ref="AD5:AD33" si="14">AD4</f>
        <v>-0.66666666666666663</v>
      </c>
      <c r="AE5" s="27">
        <f t="shared" ref="AE5:AE33" si="15">AE4</f>
        <v>5.3</v>
      </c>
    </row>
    <row r="6" spans="1:31" x14ac:dyDescent="0.25">
      <c r="A6" s="6">
        <v>36467</v>
      </c>
      <c r="B6" s="93">
        <v>75.5</v>
      </c>
      <c r="C6" s="52">
        <v>52.5</v>
      </c>
      <c r="D6" s="94">
        <f t="shared" si="0"/>
        <v>68</v>
      </c>
      <c r="E6" s="94">
        <f t="shared" si="1"/>
        <v>30</v>
      </c>
      <c r="F6" s="59">
        <f t="shared" si="8"/>
        <v>49</v>
      </c>
      <c r="G6" s="59">
        <f t="shared" si="9"/>
        <v>16</v>
      </c>
      <c r="H6" s="59">
        <f t="shared" ref="H6:H69" si="16">+H5+G6</f>
        <v>31.5</v>
      </c>
      <c r="I6" s="95">
        <f t="shared" si="10"/>
        <v>38</v>
      </c>
      <c r="J6" s="96"/>
      <c r="K6" s="97">
        <v>76</v>
      </c>
      <c r="L6" s="55">
        <v>56</v>
      </c>
      <c r="M6" s="94">
        <f t="shared" si="2"/>
        <v>68</v>
      </c>
      <c r="N6" s="94">
        <f t="shared" si="3"/>
        <v>36</v>
      </c>
      <c r="O6" s="59">
        <f t="shared" si="11"/>
        <v>52</v>
      </c>
      <c r="P6" s="59">
        <f t="shared" si="12"/>
        <v>13</v>
      </c>
      <c r="Q6" s="59">
        <f t="shared" ref="Q6:Q69" si="17">+Q5+P6</f>
        <v>21.5</v>
      </c>
      <c r="R6" s="95">
        <f t="shared" si="13"/>
        <v>32</v>
      </c>
      <c r="S6" s="13"/>
      <c r="T6" s="20">
        <f>[1]Sheet1!AK343</f>
        <v>68</v>
      </c>
      <c r="U6" s="21">
        <f>[1]Sheet1!AL343</f>
        <v>30</v>
      </c>
      <c r="V6" s="22">
        <f t="shared" si="4"/>
        <v>-7.5</v>
      </c>
      <c r="W6" s="22">
        <f t="shared" si="5"/>
        <v>-22.5</v>
      </c>
      <c r="X6" s="23">
        <f>[2]Sheet1!BO343</f>
        <v>68</v>
      </c>
      <c r="Y6" s="24">
        <f>[2]Sheet1!BP343</f>
        <v>36</v>
      </c>
      <c r="Z6" s="25">
        <f t="shared" si="6"/>
        <v>-8</v>
      </c>
      <c r="AA6" s="25">
        <f t="shared" si="7"/>
        <v>-20</v>
      </c>
      <c r="AB6" s="4"/>
      <c r="AC6" s="10"/>
      <c r="AD6" s="27">
        <f t="shared" si="14"/>
        <v>-0.66666666666666663</v>
      </c>
      <c r="AE6" s="27">
        <f t="shared" si="15"/>
        <v>5.3</v>
      </c>
    </row>
    <row r="7" spans="1:31" x14ac:dyDescent="0.25">
      <c r="A7" s="6">
        <v>36468</v>
      </c>
      <c r="B7" s="93">
        <v>75</v>
      </c>
      <c r="C7" s="52">
        <v>52</v>
      </c>
      <c r="D7" s="94">
        <f t="shared" si="0"/>
        <v>80</v>
      </c>
      <c r="E7" s="94">
        <f t="shared" si="1"/>
        <v>47</v>
      </c>
      <c r="F7" s="59">
        <f t="shared" si="8"/>
        <v>63.5</v>
      </c>
      <c r="G7" s="59">
        <f t="shared" si="9"/>
        <v>1.5</v>
      </c>
      <c r="H7" s="59">
        <f t="shared" si="16"/>
        <v>33</v>
      </c>
      <c r="I7" s="95">
        <f t="shared" si="10"/>
        <v>33</v>
      </c>
      <c r="J7" s="96"/>
      <c r="K7" s="97">
        <v>76</v>
      </c>
      <c r="L7" s="55">
        <v>56</v>
      </c>
      <c r="M7" s="94">
        <f t="shared" si="2"/>
        <v>79</v>
      </c>
      <c r="N7" s="94">
        <f t="shared" si="3"/>
        <v>54</v>
      </c>
      <c r="O7" s="59">
        <f t="shared" si="11"/>
        <v>66.5</v>
      </c>
      <c r="P7" s="59">
        <f t="shared" si="12"/>
        <v>0</v>
      </c>
      <c r="Q7" s="59">
        <f t="shared" si="17"/>
        <v>21.5</v>
      </c>
      <c r="R7" s="95">
        <f t="shared" si="13"/>
        <v>25</v>
      </c>
      <c r="S7" s="13"/>
      <c r="T7" s="20">
        <f>[1]Sheet1!AK344</f>
        <v>80</v>
      </c>
      <c r="U7" s="21">
        <f>[1]Sheet1!AL344</f>
        <v>47</v>
      </c>
      <c r="V7" s="22">
        <f t="shared" si="4"/>
        <v>5</v>
      </c>
      <c r="W7" s="22">
        <f t="shared" si="5"/>
        <v>-5</v>
      </c>
      <c r="X7" s="23">
        <f>[2]Sheet1!BO344</f>
        <v>79</v>
      </c>
      <c r="Y7" s="24">
        <f>[2]Sheet1!BP344</f>
        <v>54</v>
      </c>
      <c r="Z7" s="25">
        <f t="shared" si="6"/>
        <v>3</v>
      </c>
      <c r="AA7" s="25">
        <f t="shared" si="7"/>
        <v>-2</v>
      </c>
      <c r="AB7" s="4"/>
      <c r="AC7" s="10"/>
      <c r="AD7" s="27">
        <f t="shared" si="14"/>
        <v>-0.66666666666666663</v>
      </c>
      <c r="AE7" s="27">
        <f t="shared" si="15"/>
        <v>5.3</v>
      </c>
    </row>
    <row r="8" spans="1:31" x14ac:dyDescent="0.25">
      <c r="A8" s="6">
        <v>36469</v>
      </c>
      <c r="B8" s="93">
        <v>75</v>
      </c>
      <c r="C8" s="52">
        <v>52</v>
      </c>
      <c r="D8" s="94">
        <f t="shared" si="0"/>
        <v>81</v>
      </c>
      <c r="E8" s="94">
        <f t="shared" si="1"/>
        <v>57</v>
      </c>
      <c r="F8" s="59">
        <f t="shared" si="8"/>
        <v>69</v>
      </c>
      <c r="G8" s="59">
        <f t="shared" si="9"/>
        <v>0</v>
      </c>
      <c r="H8" s="59">
        <f t="shared" si="16"/>
        <v>33</v>
      </c>
      <c r="I8" s="95">
        <f t="shared" si="10"/>
        <v>24</v>
      </c>
      <c r="J8" s="96"/>
      <c r="K8" s="97">
        <v>76</v>
      </c>
      <c r="L8" s="55">
        <v>56</v>
      </c>
      <c r="M8" s="94">
        <f t="shared" si="2"/>
        <v>81</v>
      </c>
      <c r="N8" s="94">
        <f t="shared" si="3"/>
        <v>65</v>
      </c>
      <c r="O8" s="59">
        <f t="shared" si="11"/>
        <v>73</v>
      </c>
      <c r="P8" s="59">
        <f t="shared" si="12"/>
        <v>0</v>
      </c>
      <c r="Q8" s="59">
        <f t="shared" si="17"/>
        <v>21.5</v>
      </c>
      <c r="R8" s="95">
        <f t="shared" si="13"/>
        <v>16</v>
      </c>
      <c r="S8" s="13"/>
      <c r="T8" s="20">
        <f>[1]Sheet1!AK345</f>
        <v>81</v>
      </c>
      <c r="U8" s="21">
        <f>[1]Sheet1!AL345</f>
        <v>57</v>
      </c>
      <c r="V8" s="22">
        <f t="shared" si="4"/>
        <v>6</v>
      </c>
      <c r="W8" s="22">
        <f t="shared" si="5"/>
        <v>5</v>
      </c>
      <c r="X8" s="23">
        <f>[2]Sheet1!BO345</f>
        <v>81</v>
      </c>
      <c r="Y8" s="24">
        <f>[2]Sheet1!BP345</f>
        <v>65</v>
      </c>
      <c r="Z8" s="25">
        <f t="shared" si="6"/>
        <v>5</v>
      </c>
      <c r="AA8" s="25">
        <f t="shared" si="7"/>
        <v>9</v>
      </c>
      <c r="AB8" s="4"/>
      <c r="AC8" s="10"/>
      <c r="AD8" s="27">
        <f t="shared" si="14"/>
        <v>-0.66666666666666663</v>
      </c>
      <c r="AE8" s="27">
        <f t="shared" si="15"/>
        <v>5.3</v>
      </c>
    </row>
    <row r="9" spans="1:31" x14ac:dyDescent="0.25">
      <c r="A9" s="6">
        <v>36470</v>
      </c>
      <c r="B9" s="93">
        <v>75</v>
      </c>
      <c r="C9" s="52">
        <v>52</v>
      </c>
      <c r="D9" s="94">
        <f t="shared" si="0"/>
        <v>80</v>
      </c>
      <c r="E9" s="94">
        <f t="shared" si="1"/>
        <v>52</v>
      </c>
      <c r="F9" s="59">
        <f t="shared" si="8"/>
        <v>66</v>
      </c>
      <c r="G9" s="59">
        <f t="shared" si="9"/>
        <v>0</v>
      </c>
      <c r="H9" s="59">
        <f t="shared" si="16"/>
        <v>33</v>
      </c>
      <c r="I9" s="95">
        <f t="shared" si="10"/>
        <v>28</v>
      </c>
      <c r="J9" s="96"/>
      <c r="K9" s="97">
        <v>75</v>
      </c>
      <c r="L9" s="55">
        <v>55</v>
      </c>
      <c r="M9" s="94">
        <f t="shared" si="2"/>
        <v>79</v>
      </c>
      <c r="N9" s="94">
        <f t="shared" si="3"/>
        <v>56</v>
      </c>
      <c r="O9" s="59">
        <f t="shared" si="11"/>
        <v>67.5</v>
      </c>
      <c r="P9" s="59">
        <f t="shared" si="12"/>
        <v>0</v>
      </c>
      <c r="Q9" s="59">
        <f t="shared" si="17"/>
        <v>21.5</v>
      </c>
      <c r="R9" s="95">
        <f t="shared" si="13"/>
        <v>23</v>
      </c>
      <c r="S9" s="13"/>
      <c r="T9" s="20">
        <f>[1]Sheet1!AK346</f>
        <v>80</v>
      </c>
      <c r="U9" s="21">
        <f>[1]Sheet1!AL346</f>
        <v>52</v>
      </c>
      <c r="V9" s="22">
        <f t="shared" si="4"/>
        <v>5</v>
      </c>
      <c r="W9" s="22">
        <f t="shared" si="5"/>
        <v>0</v>
      </c>
      <c r="X9" s="23">
        <f>[2]Sheet1!BO346</f>
        <v>79</v>
      </c>
      <c r="Y9" s="24">
        <f>[2]Sheet1!BP346</f>
        <v>56</v>
      </c>
      <c r="Z9" s="25">
        <f t="shared" si="6"/>
        <v>4</v>
      </c>
      <c r="AA9" s="25">
        <f t="shared" si="7"/>
        <v>1</v>
      </c>
      <c r="AB9" s="4"/>
      <c r="AC9" s="10"/>
      <c r="AD9" s="27">
        <f t="shared" si="14"/>
        <v>-0.66666666666666663</v>
      </c>
      <c r="AE9" s="27">
        <f t="shared" si="15"/>
        <v>5.3</v>
      </c>
    </row>
    <row r="10" spans="1:31" x14ac:dyDescent="0.25">
      <c r="A10" s="6">
        <v>36471</v>
      </c>
      <c r="B10" s="93">
        <v>75</v>
      </c>
      <c r="C10" s="52">
        <v>52</v>
      </c>
      <c r="D10" s="94">
        <f t="shared" si="0"/>
        <v>79</v>
      </c>
      <c r="E10" s="94">
        <f t="shared" si="1"/>
        <v>46</v>
      </c>
      <c r="F10" s="59">
        <f t="shared" si="8"/>
        <v>62.5</v>
      </c>
      <c r="G10" s="59">
        <f t="shared" si="9"/>
        <v>2.5</v>
      </c>
      <c r="H10" s="59">
        <f t="shared" si="16"/>
        <v>35.5</v>
      </c>
      <c r="I10" s="95">
        <f t="shared" si="10"/>
        <v>33</v>
      </c>
      <c r="J10" s="96"/>
      <c r="K10" s="97">
        <v>75</v>
      </c>
      <c r="L10" s="55">
        <v>55</v>
      </c>
      <c r="M10" s="94">
        <f t="shared" si="2"/>
        <v>79</v>
      </c>
      <c r="N10" s="94">
        <f t="shared" si="3"/>
        <v>46</v>
      </c>
      <c r="O10" s="59">
        <f t="shared" si="11"/>
        <v>62.5</v>
      </c>
      <c r="P10" s="59">
        <f t="shared" si="12"/>
        <v>2.5</v>
      </c>
      <c r="Q10" s="59">
        <f t="shared" si="17"/>
        <v>24</v>
      </c>
      <c r="R10" s="95">
        <f t="shared" si="13"/>
        <v>33</v>
      </c>
      <c r="S10" s="13"/>
      <c r="T10" s="20">
        <f>[1]Sheet1!AK347</f>
        <v>79</v>
      </c>
      <c r="U10" s="21">
        <f>[1]Sheet1!AL347</f>
        <v>46</v>
      </c>
      <c r="V10" s="22">
        <f t="shared" si="4"/>
        <v>4</v>
      </c>
      <c r="W10" s="22">
        <f t="shared" si="5"/>
        <v>-6</v>
      </c>
      <c r="X10" s="23">
        <f>[2]Sheet1!BO347</f>
        <v>79</v>
      </c>
      <c r="Y10" s="24">
        <f>[2]Sheet1!BP347</f>
        <v>46</v>
      </c>
      <c r="Z10" s="25">
        <f t="shared" si="6"/>
        <v>4</v>
      </c>
      <c r="AA10" s="25">
        <f t="shared" si="7"/>
        <v>-9</v>
      </c>
      <c r="AB10" s="12"/>
      <c r="AC10" s="10"/>
      <c r="AD10" s="27">
        <f t="shared" si="14"/>
        <v>-0.66666666666666663</v>
      </c>
      <c r="AE10" s="27">
        <f t="shared" si="15"/>
        <v>5.3</v>
      </c>
    </row>
    <row r="11" spans="1:31" x14ac:dyDescent="0.25">
      <c r="A11" s="6">
        <v>36472</v>
      </c>
      <c r="B11" s="93">
        <v>74</v>
      </c>
      <c r="C11" s="52">
        <v>51</v>
      </c>
      <c r="D11" s="94">
        <f t="shared" si="0"/>
        <v>79</v>
      </c>
      <c r="E11" s="94">
        <f t="shared" si="1"/>
        <v>45</v>
      </c>
      <c r="F11" s="59">
        <f t="shared" si="8"/>
        <v>62</v>
      </c>
      <c r="G11" s="59">
        <f t="shared" si="9"/>
        <v>3</v>
      </c>
      <c r="H11" s="59">
        <f t="shared" si="16"/>
        <v>38.5</v>
      </c>
      <c r="I11" s="95">
        <f t="shared" si="10"/>
        <v>34</v>
      </c>
      <c r="J11" s="96"/>
      <c r="K11" s="97">
        <v>75</v>
      </c>
      <c r="L11" s="55">
        <v>55</v>
      </c>
      <c r="M11" s="94">
        <f t="shared" si="2"/>
        <v>78</v>
      </c>
      <c r="N11" s="94">
        <f t="shared" si="3"/>
        <v>50</v>
      </c>
      <c r="O11" s="59">
        <f t="shared" si="11"/>
        <v>64</v>
      </c>
      <c r="P11" s="59">
        <f t="shared" si="12"/>
        <v>1</v>
      </c>
      <c r="Q11" s="59">
        <f t="shared" si="17"/>
        <v>25</v>
      </c>
      <c r="R11" s="95">
        <f t="shared" si="13"/>
        <v>28</v>
      </c>
      <c r="S11" s="13"/>
      <c r="T11" s="20">
        <f>[1]Sheet1!AK348</f>
        <v>79</v>
      </c>
      <c r="U11" s="21">
        <f>[1]Sheet1!AL348</f>
        <v>45</v>
      </c>
      <c r="V11" s="22">
        <f t="shared" si="4"/>
        <v>5</v>
      </c>
      <c r="W11" s="22">
        <f t="shared" si="5"/>
        <v>-6</v>
      </c>
      <c r="X11" s="23">
        <f>[2]Sheet1!BO348</f>
        <v>78</v>
      </c>
      <c r="Y11" s="24">
        <f>[2]Sheet1!BP348</f>
        <v>50</v>
      </c>
      <c r="Z11" s="25">
        <f t="shared" si="6"/>
        <v>3</v>
      </c>
      <c r="AA11" s="25">
        <f t="shared" si="7"/>
        <v>-5</v>
      </c>
      <c r="AB11" s="4"/>
      <c r="AC11" s="10"/>
      <c r="AD11" s="27">
        <f t="shared" si="14"/>
        <v>-0.66666666666666663</v>
      </c>
      <c r="AE11" s="27">
        <f t="shared" si="15"/>
        <v>5.3</v>
      </c>
    </row>
    <row r="12" spans="1:31" x14ac:dyDescent="0.25">
      <c r="A12" s="6">
        <v>36473</v>
      </c>
      <c r="B12" s="93">
        <v>74</v>
      </c>
      <c r="C12" s="52">
        <v>51</v>
      </c>
      <c r="D12" s="94">
        <f t="shared" si="0"/>
        <v>80</v>
      </c>
      <c r="E12" s="94">
        <f t="shared" si="1"/>
        <v>44</v>
      </c>
      <c r="F12" s="59">
        <f t="shared" si="8"/>
        <v>62</v>
      </c>
      <c r="G12" s="59">
        <f t="shared" si="9"/>
        <v>3</v>
      </c>
      <c r="H12" s="59">
        <f t="shared" si="16"/>
        <v>41.5</v>
      </c>
      <c r="I12" s="95">
        <f t="shared" si="10"/>
        <v>36</v>
      </c>
      <c r="J12" s="96"/>
      <c r="K12" s="97">
        <v>74</v>
      </c>
      <c r="L12" s="55">
        <v>55</v>
      </c>
      <c r="M12" s="94">
        <f t="shared" si="2"/>
        <v>78</v>
      </c>
      <c r="N12" s="94">
        <f t="shared" si="3"/>
        <v>51</v>
      </c>
      <c r="O12" s="59">
        <f t="shared" si="11"/>
        <v>64.5</v>
      </c>
      <c r="P12" s="59">
        <f t="shared" si="12"/>
        <v>0.5</v>
      </c>
      <c r="Q12" s="59">
        <f t="shared" si="17"/>
        <v>25.5</v>
      </c>
      <c r="R12" s="95">
        <f t="shared" si="13"/>
        <v>27</v>
      </c>
      <c r="S12" s="13"/>
      <c r="T12" s="20">
        <f>[1]Sheet1!AK349</f>
        <v>80</v>
      </c>
      <c r="U12" s="21">
        <f>[1]Sheet1!AL349</f>
        <v>44</v>
      </c>
      <c r="V12" s="22">
        <f t="shared" si="4"/>
        <v>6</v>
      </c>
      <c r="W12" s="22">
        <f t="shared" si="5"/>
        <v>-7</v>
      </c>
      <c r="X12" s="23">
        <f>[2]Sheet1!BO349</f>
        <v>78</v>
      </c>
      <c r="Y12" s="24">
        <f>[2]Sheet1!BP349</f>
        <v>51</v>
      </c>
      <c r="Z12" s="25">
        <f t="shared" si="6"/>
        <v>4</v>
      </c>
      <c r="AA12" s="25">
        <f t="shared" si="7"/>
        <v>-4</v>
      </c>
      <c r="AB12" s="4"/>
      <c r="AC12" s="10"/>
      <c r="AD12" s="27">
        <f t="shared" si="14"/>
        <v>-0.66666666666666663</v>
      </c>
      <c r="AE12" s="27">
        <f t="shared" si="15"/>
        <v>5.3</v>
      </c>
    </row>
    <row r="13" spans="1:31" x14ac:dyDescent="0.25">
      <c r="A13" s="6">
        <v>36474</v>
      </c>
      <c r="B13" s="93">
        <v>74</v>
      </c>
      <c r="C13" s="52">
        <v>51</v>
      </c>
      <c r="D13" s="94">
        <f t="shared" si="0"/>
        <v>81</v>
      </c>
      <c r="E13" s="94">
        <f t="shared" si="1"/>
        <v>57</v>
      </c>
      <c r="F13" s="59">
        <f t="shared" si="8"/>
        <v>69</v>
      </c>
      <c r="G13" s="59">
        <f t="shared" si="9"/>
        <v>0</v>
      </c>
      <c r="H13" s="59">
        <f t="shared" si="16"/>
        <v>41.5</v>
      </c>
      <c r="I13" s="95">
        <f t="shared" si="10"/>
        <v>24</v>
      </c>
      <c r="J13" s="96"/>
      <c r="K13" s="97">
        <v>74</v>
      </c>
      <c r="L13" s="55">
        <v>54</v>
      </c>
      <c r="M13" s="94">
        <f t="shared" si="2"/>
        <v>79</v>
      </c>
      <c r="N13" s="94">
        <f t="shared" si="3"/>
        <v>63</v>
      </c>
      <c r="O13" s="59">
        <f t="shared" si="11"/>
        <v>71</v>
      </c>
      <c r="P13" s="59">
        <f t="shared" si="12"/>
        <v>0</v>
      </c>
      <c r="Q13" s="59">
        <f t="shared" si="17"/>
        <v>25.5</v>
      </c>
      <c r="R13" s="95">
        <f t="shared" si="13"/>
        <v>16</v>
      </c>
      <c r="S13" s="13"/>
      <c r="T13" s="20">
        <f>[1]Sheet1!AK350</f>
        <v>81</v>
      </c>
      <c r="U13" s="21">
        <f>[1]Sheet1!AL350</f>
        <v>57</v>
      </c>
      <c r="V13" s="22">
        <f t="shared" si="4"/>
        <v>7</v>
      </c>
      <c r="W13" s="22">
        <f t="shared" si="5"/>
        <v>6</v>
      </c>
      <c r="X13" s="23">
        <f>[2]Sheet1!BO350</f>
        <v>79</v>
      </c>
      <c r="Y13" s="24">
        <f>[2]Sheet1!BP350</f>
        <v>63</v>
      </c>
      <c r="Z13" s="25">
        <f t="shared" si="6"/>
        <v>5</v>
      </c>
      <c r="AA13" s="25">
        <f t="shared" si="7"/>
        <v>9</v>
      </c>
      <c r="AB13" s="4"/>
      <c r="AC13" s="10"/>
      <c r="AD13" s="27">
        <f t="shared" si="14"/>
        <v>-0.66666666666666663</v>
      </c>
      <c r="AE13" s="27">
        <f t="shared" si="15"/>
        <v>5.3</v>
      </c>
    </row>
    <row r="14" spans="1:31" x14ac:dyDescent="0.25">
      <c r="A14" s="6">
        <v>36475</v>
      </c>
      <c r="B14" s="93">
        <v>74</v>
      </c>
      <c r="C14" s="52">
        <v>51</v>
      </c>
      <c r="D14" s="94">
        <f t="shared" si="0"/>
        <v>83</v>
      </c>
      <c r="E14" s="94">
        <f t="shared" si="1"/>
        <v>53</v>
      </c>
      <c r="F14" s="59">
        <f t="shared" si="8"/>
        <v>68</v>
      </c>
      <c r="G14" s="59">
        <f t="shared" si="9"/>
        <v>0</v>
      </c>
      <c r="H14" s="59">
        <f t="shared" si="16"/>
        <v>41.5</v>
      </c>
      <c r="I14" s="95">
        <f t="shared" si="10"/>
        <v>30</v>
      </c>
      <c r="J14" s="96"/>
      <c r="K14" s="97">
        <v>74</v>
      </c>
      <c r="L14" s="55">
        <v>54</v>
      </c>
      <c r="M14" s="94">
        <f t="shared" si="2"/>
        <v>83</v>
      </c>
      <c r="N14" s="94">
        <f t="shared" si="3"/>
        <v>57</v>
      </c>
      <c r="O14" s="59">
        <f t="shared" si="11"/>
        <v>70</v>
      </c>
      <c r="P14" s="59">
        <f t="shared" si="12"/>
        <v>0</v>
      </c>
      <c r="Q14" s="59">
        <f t="shared" si="17"/>
        <v>25.5</v>
      </c>
      <c r="R14" s="95">
        <f t="shared" si="13"/>
        <v>26</v>
      </c>
      <c r="S14" s="13"/>
      <c r="T14" s="20">
        <f>[1]Sheet1!AK351</f>
        <v>83</v>
      </c>
      <c r="U14" s="21">
        <f>[1]Sheet1!AL351</f>
        <v>53</v>
      </c>
      <c r="V14" s="22">
        <f t="shared" si="4"/>
        <v>9</v>
      </c>
      <c r="W14" s="22">
        <f t="shared" si="5"/>
        <v>2</v>
      </c>
      <c r="X14" s="23">
        <f>[2]Sheet1!BO351</f>
        <v>83</v>
      </c>
      <c r="Y14" s="24">
        <f>[2]Sheet1!BP351</f>
        <v>57</v>
      </c>
      <c r="Z14" s="25">
        <f t="shared" si="6"/>
        <v>9</v>
      </c>
      <c r="AA14" s="25">
        <f t="shared" si="7"/>
        <v>3</v>
      </c>
      <c r="AB14" s="4"/>
      <c r="AC14" s="10"/>
      <c r="AD14" s="27">
        <f t="shared" si="14"/>
        <v>-0.66666666666666663</v>
      </c>
      <c r="AE14" s="27">
        <f t="shared" si="15"/>
        <v>5.3</v>
      </c>
    </row>
    <row r="15" spans="1:31" x14ac:dyDescent="0.25">
      <c r="A15" s="6">
        <v>36476</v>
      </c>
      <c r="B15" s="93">
        <v>73</v>
      </c>
      <c r="C15" s="52">
        <v>50</v>
      </c>
      <c r="D15" s="94">
        <f t="shared" si="0"/>
        <v>82</v>
      </c>
      <c r="E15" s="94">
        <f t="shared" si="1"/>
        <v>52</v>
      </c>
      <c r="F15" s="59">
        <f t="shared" si="8"/>
        <v>67</v>
      </c>
      <c r="G15" s="59">
        <f t="shared" si="9"/>
        <v>0</v>
      </c>
      <c r="H15" s="59">
        <f t="shared" si="16"/>
        <v>41.5</v>
      </c>
      <c r="I15" s="95">
        <f t="shared" si="10"/>
        <v>30</v>
      </c>
      <c r="J15" s="96"/>
      <c r="K15" s="97">
        <v>73</v>
      </c>
      <c r="L15" s="55">
        <v>54</v>
      </c>
      <c r="M15" s="94">
        <f t="shared" si="2"/>
        <v>81</v>
      </c>
      <c r="N15" s="94">
        <f t="shared" si="3"/>
        <v>57</v>
      </c>
      <c r="O15" s="59">
        <f t="shared" si="11"/>
        <v>69</v>
      </c>
      <c r="P15" s="59">
        <f t="shared" si="12"/>
        <v>0</v>
      </c>
      <c r="Q15" s="59">
        <f t="shared" si="17"/>
        <v>25.5</v>
      </c>
      <c r="R15" s="95">
        <f t="shared" si="13"/>
        <v>24</v>
      </c>
      <c r="S15" s="13"/>
      <c r="T15" s="20">
        <f>[1]Sheet1!AK352</f>
        <v>82</v>
      </c>
      <c r="U15" s="21">
        <f>[1]Sheet1!AL352</f>
        <v>52</v>
      </c>
      <c r="V15" s="22">
        <f t="shared" si="4"/>
        <v>9</v>
      </c>
      <c r="W15" s="22">
        <f t="shared" si="5"/>
        <v>2</v>
      </c>
      <c r="X15" s="23">
        <f>[2]Sheet1!BO352</f>
        <v>81</v>
      </c>
      <c r="Y15" s="24">
        <f>[2]Sheet1!BP352</f>
        <v>57</v>
      </c>
      <c r="Z15" s="25">
        <f t="shared" si="6"/>
        <v>8</v>
      </c>
      <c r="AA15" s="25">
        <f t="shared" si="7"/>
        <v>3</v>
      </c>
      <c r="AB15" s="4"/>
      <c r="AC15" s="10"/>
      <c r="AD15" s="27">
        <f t="shared" si="14"/>
        <v>-0.66666666666666663</v>
      </c>
      <c r="AE15" s="27">
        <f t="shared" si="15"/>
        <v>5.3</v>
      </c>
    </row>
    <row r="16" spans="1:31" x14ac:dyDescent="0.25">
      <c r="A16" s="6">
        <v>36477</v>
      </c>
      <c r="B16" s="93">
        <v>73</v>
      </c>
      <c r="C16" s="52">
        <v>50</v>
      </c>
      <c r="D16" s="94">
        <f t="shared" si="0"/>
        <v>81</v>
      </c>
      <c r="E16" s="94">
        <f t="shared" si="1"/>
        <v>45</v>
      </c>
      <c r="F16" s="59">
        <f t="shared" si="8"/>
        <v>63</v>
      </c>
      <c r="G16" s="59">
        <f t="shared" si="9"/>
        <v>2</v>
      </c>
      <c r="H16" s="59">
        <f t="shared" si="16"/>
        <v>43.5</v>
      </c>
      <c r="I16" s="95">
        <f t="shared" si="10"/>
        <v>36</v>
      </c>
      <c r="J16" s="96"/>
      <c r="K16" s="97">
        <v>73</v>
      </c>
      <c r="L16" s="55">
        <v>54</v>
      </c>
      <c r="M16" s="94">
        <f t="shared" si="2"/>
        <v>78</v>
      </c>
      <c r="N16" s="94">
        <f t="shared" si="3"/>
        <v>52</v>
      </c>
      <c r="O16" s="59">
        <f t="shared" si="11"/>
        <v>65</v>
      </c>
      <c r="P16" s="59">
        <f t="shared" si="12"/>
        <v>0</v>
      </c>
      <c r="Q16" s="59">
        <f t="shared" si="17"/>
        <v>25.5</v>
      </c>
      <c r="R16" s="95">
        <f t="shared" si="13"/>
        <v>26</v>
      </c>
      <c r="S16" s="13"/>
      <c r="T16" s="20">
        <f>[1]Sheet1!AK353</f>
        <v>81</v>
      </c>
      <c r="U16" s="21">
        <f>[1]Sheet1!AL353</f>
        <v>45</v>
      </c>
      <c r="V16" s="22">
        <f t="shared" si="4"/>
        <v>8</v>
      </c>
      <c r="W16" s="22">
        <f t="shared" si="5"/>
        <v>-5</v>
      </c>
      <c r="X16" s="23">
        <f>[2]Sheet1!BO353</f>
        <v>78</v>
      </c>
      <c r="Y16" s="24">
        <f>[2]Sheet1!BP353</f>
        <v>52</v>
      </c>
      <c r="Z16" s="25">
        <f t="shared" si="6"/>
        <v>5</v>
      </c>
      <c r="AA16" s="25">
        <f t="shared" si="7"/>
        <v>-2</v>
      </c>
      <c r="AB16" s="12"/>
      <c r="AC16" s="10"/>
      <c r="AD16" s="27">
        <f t="shared" si="14"/>
        <v>-0.66666666666666663</v>
      </c>
      <c r="AE16" s="27">
        <f t="shared" si="15"/>
        <v>5.3</v>
      </c>
    </row>
    <row r="17" spans="1:31" x14ac:dyDescent="0.25">
      <c r="A17" s="6">
        <v>36478</v>
      </c>
      <c r="B17" s="93">
        <v>72</v>
      </c>
      <c r="C17" s="52">
        <v>49</v>
      </c>
      <c r="D17" s="94">
        <f t="shared" si="0"/>
        <v>81</v>
      </c>
      <c r="E17" s="94">
        <f t="shared" si="1"/>
        <v>44</v>
      </c>
      <c r="F17" s="59">
        <f t="shared" si="8"/>
        <v>62.5</v>
      </c>
      <c r="G17" s="59">
        <f t="shared" si="9"/>
        <v>2.5</v>
      </c>
      <c r="H17" s="59">
        <f t="shared" si="16"/>
        <v>46</v>
      </c>
      <c r="I17" s="95">
        <f t="shared" si="10"/>
        <v>37</v>
      </c>
      <c r="J17" s="96"/>
      <c r="K17" s="97">
        <v>73</v>
      </c>
      <c r="L17" s="55">
        <v>53</v>
      </c>
      <c r="M17" s="94">
        <f t="shared" si="2"/>
        <v>79</v>
      </c>
      <c r="N17" s="94">
        <f t="shared" si="3"/>
        <v>50</v>
      </c>
      <c r="O17" s="59">
        <f t="shared" si="11"/>
        <v>64.5</v>
      </c>
      <c r="P17" s="59">
        <f t="shared" si="12"/>
        <v>0.5</v>
      </c>
      <c r="Q17" s="59">
        <f t="shared" si="17"/>
        <v>26</v>
      </c>
      <c r="R17" s="95">
        <f t="shared" si="13"/>
        <v>29</v>
      </c>
      <c r="S17" s="13"/>
      <c r="T17" s="20">
        <f>[1]Sheet1!AK354</f>
        <v>81</v>
      </c>
      <c r="U17" s="21">
        <f>[1]Sheet1!AL354</f>
        <v>44</v>
      </c>
      <c r="V17" s="22">
        <f t="shared" si="4"/>
        <v>9</v>
      </c>
      <c r="W17" s="22">
        <f t="shared" si="5"/>
        <v>-5</v>
      </c>
      <c r="X17" s="23">
        <f>[2]Sheet1!BO354</f>
        <v>79</v>
      </c>
      <c r="Y17" s="24">
        <f>[2]Sheet1!BP354</f>
        <v>50</v>
      </c>
      <c r="Z17" s="25">
        <f t="shared" si="6"/>
        <v>6</v>
      </c>
      <c r="AA17" s="25">
        <f t="shared" si="7"/>
        <v>-3</v>
      </c>
      <c r="AB17" s="4"/>
      <c r="AC17" s="10"/>
      <c r="AD17" s="27">
        <f t="shared" si="14"/>
        <v>-0.66666666666666663</v>
      </c>
      <c r="AE17" s="27">
        <f t="shared" si="15"/>
        <v>5.3</v>
      </c>
    </row>
    <row r="18" spans="1:31" x14ac:dyDescent="0.25">
      <c r="A18" s="6">
        <v>36479</v>
      </c>
      <c r="B18" s="93">
        <v>72</v>
      </c>
      <c r="C18" s="52">
        <v>49</v>
      </c>
      <c r="D18" s="94">
        <f t="shared" si="0"/>
        <v>84</v>
      </c>
      <c r="E18" s="94">
        <f t="shared" si="1"/>
        <v>49</v>
      </c>
      <c r="F18" s="59">
        <f t="shared" si="8"/>
        <v>66.5</v>
      </c>
      <c r="G18" s="59">
        <f t="shared" si="9"/>
        <v>0</v>
      </c>
      <c r="H18" s="59">
        <f t="shared" si="16"/>
        <v>46</v>
      </c>
      <c r="I18" s="95">
        <f t="shared" si="10"/>
        <v>35</v>
      </c>
      <c r="J18" s="96"/>
      <c r="K18" s="97">
        <v>72</v>
      </c>
      <c r="L18" s="55">
        <v>53</v>
      </c>
      <c r="M18" s="94">
        <f t="shared" si="2"/>
        <v>82</v>
      </c>
      <c r="N18" s="94">
        <f t="shared" si="3"/>
        <v>56</v>
      </c>
      <c r="O18" s="59">
        <f t="shared" si="11"/>
        <v>69</v>
      </c>
      <c r="P18" s="59">
        <f t="shared" si="12"/>
        <v>0</v>
      </c>
      <c r="Q18" s="59">
        <f t="shared" si="17"/>
        <v>26</v>
      </c>
      <c r="R18" s="95">
        <f t="shared" si="13"/>
        <v>26</v>
      </c>
      <c r="S18" s="13"/>
      <c r="T18" s="20">
        <f>[1]Sheet1!AK355</f>
        <v>84</v>
      </c>
      <c r="U18" s="21">
        <f>[1]Sheet1!AL355</f>
        <v>49</v>
      </c>
      <c r="V18" s="22">
        <f t="shared" si="4"/>
        <v>12</v>
      </c>
      <c r="W18" s="22">
        <f t="shared" si="5"/>
        <v>0</v>
      </c>
      <c r="X18" s="23">
        <f>[2]Sheet1!BO355</f>
        <v>82</v>
      </c>
      <c r="Y18" s="24">
        <f>[2]Sheet1!BP355</f>
        <v>56</v>
      </c>
      <c r="Z18" s="25">
        <f t="shared" si="6"/>
        <v>10</v>
      </c>
      <c r="AA18" s="25">
        <f t="shared" si="7"/>
        <v>3</v>
      </c>
      <c r="AB18" s="4"/>
      <c r="AC18" s="10"/>
      <c r="AD18" s="27">
        <f t="shared" si="14"/>
        <v>-0.66666666666666663</v>
      </c>
      <c r="AE18" s="27">
        <f t="shared" si="15"/>
        <v>5.3</v>
      </c>
    </row>
    <row r="19" spans="1:31" x14ac:dyDescent="0.25">
      <c r="A19" s="6">
        <v>36480</v>
      </c>
      <c r="B19" s="93">
        <v>72</v>
      </c>
      <c r="C19" s="52">
        <v>49</v>
      </c>
      <c r="D19" s="94">
        <f t="shared" si="0"/>
        <v>79</v>
      </c>
      <c r="E19" s="94">
        <f t="shared" si="1"/>
        <v>47</v>
      </c>
      <c r="F19" s="59">
        <f t="shared" si="8"/>
        <v>63</v>
      </c>
      <c r="G19" s="59">
        <f t="shared" si="9"/>
        <v>2</v>
      </c>
      <c r="H19" s="59">
        <f t="shared" si="16"/>
        <v>48</v>
      </c>
      <c r="I19" s="95">
        <f t="shared" si="10"/>
        <v>32</v>
      </c>
      <c r="J19" s="96"/>
      <c r="K19" s="97">
        <v>72</v>
      </c>
      <c r="L19" s="55">
        <v>53</v>
      </c>
      <c r="M19" s="94">
        <f t="shared" si="2"/>
        <v>77</v>
      </c>
      <c r="N19" s="94">
        <f t="shared" si="3"/>
        <v>53</v>
      </c>
      <c r="O19" s="59">
        <f t="shared" si="11"/>
        <v>65</v>
      </c>
      <c r="P19" s="59">
        <f t="shared" si="12"/>
        <v>0</v>
      </c>
      <c r="Q19" s="59">
        <f t="shared" si="17"/>
        <v>26</v>
      </c>
      <c r="R19" s="95">
        <f t="shared" si="13"/>
        <v>24</v>
      </c>
      <c r="S19" s="13"/>
      <c r="T19" s="20">
        <f>[1]Sheet1!AK356</f>
        <v>79</v>
      </c>
      <c r="U19" s="21">
        <f>[1]Sheet1!AL356</f>
        <v>47</v>
      </c>
      <c r="V19" s="22">
        <f t="shared" si="4"/>
        <v>7</v>
      </c>
      <c r="W19" s="22">
        <f t="shared" si="5"/>
        <v>-2</v>
      </c>
      <c r="X19" s="23">
        <f>[2]Sheet1!BO356</f>
        <v>77</v>
      </c>
      <c r="Y19" s="24">
        <f>[2]Sheet1!BP356</f>
        <v>53</v>
      </c>
      <c r="Z19" s="25">
        <f t="shared" si="6"/>
        <v>5</v>
      </c>
      <c r="AA19" s="25">
        <f t="shared" si="7"/>
        <v>0</v>
      </c>
      <c r="AB19" s="4"/>
      <c r="AC19" s="10"/>
      <c r="AD19" s="27">
        <f t="shared" si="14"/>
        <v>-0.66666666666666663</v>
      </c>
      <c r="AE19" s="27">
        <f t="shared" si="15"/>
        <v>5.3</v>
      </c>
    </row>
    <row r="20" spans="1:31" x14ac:dyDescent="0.25">
      <c r="A20" s="6">
        <v>36481</v>
      </c>
      <c r="B20" s="93">
        <v>72</v>
      </c>
      <c r="C20" s="52">
        <v>49</v>
      </c>
      <c r="D20" s="94">
        <f t="shared" si="0"/>
        <v>78</v>
      </c>
      <c r="E20" s="94">
        <f t="shared" si="1"/>
        <v>43</v>
      </c>
      <c r="F20" s="59">
        <f t="shared" si="8"/>
        <v>60.5</v>
      </c>
      <c r="G20" s="59">
        <f t="shared" si="9"/>
        <v>4.5</v>
      </c>
      <c r="H20" s="59">
        <f t="shared" si="16"/>
        <v>52.5</v>
      </c>
      <c r="I20" s="95">
        <f t="shared" si="10"/>
        <v>35</v>
      </c>
      <c r="J20" s="96"/>
      <c r="K20" s="97">
        <v>72</v>
      </c>
      <c r="L20" s="55">
        <v>52</v>
      </c>
      <c r="M20" s="94">
        <f t="shared" si="2"/>
        <v>77</v>
      </c>
      <c r="N20" s="94">
        <f t="shared" si="3"/>
        <v>49</v>
      </c>
      <c r="O20" s="59">
        <f t="shared" si="11"/>
        <v>63</v>
      </c>
      <c r="P20" s="59">
        <f t="shared" si="12"/>
        <v>2</v>
      </c>
      <c r="Q20" s="59">
        <f t="shared" si="17"/>
        <v>28</v>
      </c>
      <c r="R20" s="95">
        <f t="shared" si="13"/>
        <v>28</v>
      </c>
      <c r="S20" s="13"/>
      <c r="T20" s="20">
        <f>[1]Sheet1!AK357</f>
        <v>78</v>
      </c>
      <c r="U20" s="21">
        <f>[1]Sheet1!AL357</f>
        <v>43</v>
      </c>
      <c r="V20" s="22">
        <f t="shared" si="4"/>
        <v>6</v>
      </c>
      <c r="W20" s="22">
        <f t="shared" si="5"/>
        <v>-6</v>
      </c>
      <c r="X20" s="23">
        <f>[2]Sheet1!BO357</f>
        <v>77</v>
      </c>
      <c r="Y20" s="24">
        <f>[2]Sheet1!BP357</f>
        <v>49</v>
      </c>
      <c r="Z20" s="25">
        <f t="shared" si="6"/>
        <v>5</v>
      </c>
      <c r="AA20" s="25">
        <f t="shared" si="7"/>
        <v>-3</v>
      </c>
      <c r="AB20" s="4"/>
      <c r="AC20" s="10"/>
      <c r="AD20" s="27">
        <f t="shared" si="14"/>
        <v>-0.66666666666666663</v>
      </c>
      <c r="AE20" s="27">
        <f t="shared" si="15"/>
        <v>5.3</v>
      </c>
    </row>
    <row r="21" spans="1:31" x14ac:dyDescent="0.25">
      <c r="A21" s="6">
        <v>36482</v>
      </c>
      <c r="B21" s="93">
        <v>71</v>
      </c>
      <c r="C21" s="52">
        <v>48</v>
      </c>
      <c r="D21" s="94">
        <f t="shared" si="0"/>
        <v>82</v>
      </c>
      <c r="E21" s="94">
        <f t="shared" si="1"/>
        <v>48</v>
      </c>
      <c r="F21" s="59">
        <f t="shared" si="8"/>
        <v>65</v>
      </c>
      <c r="G21" s="59">
        <f t="shared" si="9"/>
        <v>0</v>
      </c>
      <c r="H21" s="59">
        <f t="shared" si="16"/>
        <v>52.5</v>
      </c>
      <c r="I21" s="95">
        <f t="shared" si="10"/>
        <v>34</v>
      </c>
      <c r="J21" s="96"/>
      <c r="K21" s="97">
        <v>72</v>
      </c>
      <c r="L21" s="55">
        <v>52</v>
      </c>
      <c r="M21" s="94">
        <f t="shared" si="2"/>
        <v>79</v>
      </c>
      <c r="N21" s="94">
        <f t="shared" si="3"/>
        <v>53</v>
      </c>
      <c r="O21" s="59">
        <f t="shared" si="11"/>
        <v>66</v>
      </c>
      <c r="P21" s="59">
        <f t="shared" si="12"/>
        <v>0</v>
      </c>
      <c r="Q21" s="59">
        <f t="shared" si="17"/>
        <v>28</v>
      </c>
      <c r="R21" s="95">
        <f t="shared" si="13"/>
        <v>26</v>
      </c>
      <c r="S21" s="13"/>
      <c r="T21" s="20">
        <f>[1]Sheet1!AK358</f>
        <v>82</v>
      </c>
      <c r="U21" s="21">
        <f>[1]Sheet1!AL358</f>
        <v>48</v>
      </c>
      <c r="V21" s="22">
        <f t="shared" si="4"/>
        <v>11</v>
      </c>
      <c r="W21" s="22">
        <f t="shared" si="5"/>
        <v>0</v>
      </c>
      <c r="X21" s="23">
        <f>[2]Sheet1!BO358</f>
        <v>79</v>
      </c>
      <c r="Y21" s="24">
        <f>[2]Sheet1!BP358</f>
        <v>53</v>
      </c>
      <c r="Z21" s="25">
        <f t="shared" si="6"/>
        <v>7</v>
      </c>
      <c r="AA21" s="25">
        <f t="shared" si="7"/>
        <v>1</v>
      </c>
      <c r="AB21" s="4"/>
      <c r="AC21" s="10"/>
      <c r="AD21" s="27">
        <f t="shared" si="14"/>
        <v>-0.66666666666666663</v>
      </c>
      <c r="AE21" s="27">
        <f t="shared" si="15"/>
        <v>5.3</v>
      </c>
    </row>
    <row r="22" spans="1:31" x14ac:dyDescent="0.25">
      <c r="A22" s="6">
        <v>36483</v>
      </c>
      <c r="B22" s="93">
        <v>71</v>
      </c>
      <c r="C22" s="52">
        <v>48</v>
      </c>
      <c r="D22" s="94">
        <f t="shared" si="0"/>
        <v>84</v>
      </c>
      <c r="E22" s="94">
        <f t="shared" si="1"/>
        <v>60</v>
      </c>
      <c r="F22" s="59">
        <f t="shared" si="8"/>
        <v>72</v>
      </c>
      <c r="G22" s="59">
        <f t="shared" si="9"/>
        <v>0</v>
      </c>
      <c r="H22" s="59">
        <f t="shared" si="16"/>
        <v>52.5</v>
      </c>
      <c r="I22" s="95">
        <f t="shared" si="10"/>
        <v>24</v>
      </c>
      <c r="J22" s="96"/>
      <c r="K22" s="97">
        <v>71</v>
      </c>
      <c r="L22" s="55">
        <v>52</v>
      </c>
      <c r="M22" s="94">
        <f t="shared" si="2"/>
        <v>84</v>
      </c>
      <c r="N22" s="94">
        <f t="shared" si="3"/>
        <v>63</v>
      </c>
      <c r="O22" s="59">
        <f t="shared" si="11"/>
        <v>73.5</v>
      </c>
      <c r="P22" s="59">
        <f t="shared" si="12"/>
        <v>0</v>
      </c>
      <c r="Q22" s="59">
        <f t="shared" si="17"/>
        <v>28</v>
      </c>
      <c r="R22" s="95">
        <f t="shared" si="13"/>
        <v>21</v>
      </c>
      <c r="S22" s="13"/>
      <c r="T22" s="20">
        <f>[1]Sheet1!AK359</f>
        <v>84</v>
      </c>
      <c r="U22" s="21">
        <f>[1]Sheet1!AL359</f>
        <v>60</v>
      </c>
      <c r="V22" s="22">
        <f t="shared" si="4"/>
        <v>13</v>
      </c>
      <c r="W22" s="22">
        <f t="shared" si="5"/>
        <v>12</v>
      </c>
      <c r="X22" s="23">
        <f>[2]Sheet1!BO359</f>
        <v>84</v>
      </c>
      <c r="Y22" s="24">
        <f>[2]Sheet1!BP359</f>
        <v>63</v>
      </c>
      <c r="Z22" s="25">
        <f t="shared" si="6"/>
        <v>13</v>
      </c>
      <c r="AA22" s="25">
        <f t="shared" si="7"/>
        <v>11</v>
      </c>
      <c r="AB22" s="4"/>
      <c r="AC22" s="10"/>
      <c r="AD22" s="27">
        <f t="shared" si="14"/>
        <v>-0.66666666666666663</v>
      </c>
      <c r="AE22" s="27">
        <f t="shared" si="15"/>
        <v>5.3</v>
      </c>
    </row>
    <row r="23" spans="1:31" x14ac:dyDescent="0.25">
      <c r="A23" s="6">
        <v>36484</v>
      </c>
      <c r="B23" s="93">
        <v>71</v>
      </c>
      <c r="C23" s="52">
        <v>48</v>
      </c>
      <c r="D23" s="94">
        <f t="shared" si="0"/>
        <v>78</v>
      </c>
      <c r="E23" s="94">
        <f t="shared" si="1"/>
        <v>52</v>
      </c>
      <c r="F23" s="59">
        <f t="shared" si="8"/>
        <v>65</v>
      </c>
      <c r="G23" s="59">
        <f t="shared" si="9"/>
        <v>0</v>
      </c>
      <c r="H23" s="59">
        <f t="shared" si="16"/>
        <v>52.5</v>
      </c>
      <c r="I23" s="95">
        <f t="shared" si="10"/>
        <v>26</v>
      </c>
      <c r="J23" s="96"/>
      <c r="K23" s="97">
        <v>71</v>
      </c>
      <c r="L23" s="55">
        <v>52</v>
      </c>
      <c r="M23" s="94">
        <f t="shared" si="2"/>
        <v>79</v>
      </c>
      <c r="N23" s="94">
        <f t="shared" si="3"/>
        <v>60</v>
      </c>
      <c r="O23" s="59">
        <f t="shared" si="11"/>
        <v>69.5</v>
      </c>
      <c r="P23" s="59">
        <f t="shared" si="12"/>
        <v>0</v>
      </c>
      <c r="Q23" s="59">
        <f t="shared" si="17"/>
        <v>28</v>
      </c>
      <c r="R23" s="95">
        <f t="shared" si="13"/>
        <v>19</v>
      </c>
      <c r="S23" s="13"/>
      <c r="T23" s="28">
        <f>[1]Sheet1!AK360</f>
        <v>78</v>
      </c>
      <c r="U23" s="29">
        <f>[1]Sheet1!AL360</f>
        <v>52</v>
      </c>
      <c r="V23" s="22">
        <f t="shared" si="4"/>
        <v>7</v>
      </c>
      <c r="W23" s="22">
        <f t="shared" si="5"/>
        <v>4</v>
      </c>
      <c r="X23" s="23">
        <f>[2]Sheet1!BO360</f>
        <v>79</v>
      </c>
      <c r="Y23" s="24">
        <f>[2]Sheet1!BP360</f>
        <v>60</v>
      </c>
      <c r="Z23" s="25">
        <f t="shared" si="6"/>
        <v>8</v>
      </c>
      <c r="AA23" s="25">
        <f t="shared" si="7"/>
        <v>8</v>
      </c>
      <c r="AB23" s="12"/>
      <c r="AC23" s="10"/>
      <c r="AD23" s="27">
        <f t="shared" si="14"/>
        <v>-0.66666666666666663</v>
      </c>
      <c r="AE23" s="27">
        <f t="shared" si="15"/>
        <v>5.3</v>
      </c>
    </row>
    <row r="24" spans="1:31" x14ac:dyDescent="0.25">
      <c r="A24" s="6">
        <v>36485</v>
      </c>
      <c r="B24" s="93">
        <v>71</v>
      </c>
      <c r="C24" s="52">
        <v>48</v>
      </c>
      <c r="D24" s="94">
        <f t="shared" si="0"/>
        <v>84</v>
      </c>
      <c r="E24" s="94">
        <f t="shared" si="1"/>
        <v>50</v>
      </c>
      <c r="F24" s="59">
        <f t="shared" si="8"/>
        <v>67</v>
      </c>
      <c r="G24" s="59">
        <f t="shared" si="9"/>
        <v>0</v>
      </c>
      <c r="H24" s="59">
        <f t="shared" si="16"/>
        <v>52.5</v>
      </c>
      <c r="I24" s="95">
        <f t="shared" si="10"/>
        <v>34</v>
      </c>
      <c r="J24" s="96"/>
      <c r="K24" s="97">
        <v>71</v>
      </c>
      <c r="L24" s="55">
        <v>51</v>
      </c>
      <c r="M24" s="94">
        <f t="shared" si="2"/>
        <v>82</v>
      </c>
      <c r="N24" s="94">
        <f t="shared" si="3"/>
        <v>58</v>
      </c>
      <c r="O24" s="59">
        <f t="shared" si="11"/>
        <v>70</v>
      </c>
      <c r="P24" s="59">
        <f t="shared" si="12"/>
        <v>0</v>
      </c>
      <c r="Q24" s="59">
        <f t="shared" si="17"/>
        <v>28</v>
      </c>
      <c r="R24" s="95">
        <f t="shared" si="13"/>
        <v>24</v>
      </c>
      <c r="S24" s="13"/>
      <c r="T24" s="28">
        <f>[1]Sheet1!AK361</f>
        <v>84</v>
      </c>
      <c r="U24" s="29">
        <f>[1]Sheet1!AL361</f>
        <v>50</v>
      </c>
      <c r="V24" s="22">
        <f t="shared" si="4"/>
        <v>13</v>
      </c>
      <c r="W24" s="22">
        <f t="shared" si="5"/>
        <v>2</v>
      </c>
      <c r="X24" s="23">
        <f>[2]Sheet1!BO361</f>
        <v>82</v>
      </c>
      <c r="Y24" s="24">
        <f>[2]Sheet1!BP361</f>
        <v>58</v>
      </c>
      <c r="Z24" s="25">
        <f t="shared" si="6"/>
        <v>11</v>
      </c>
      <c r="AA24" s="25">
        <f t="shared" si="7"/>
        <v>7</v>
      </c>
      <c r="AB24" s="4"/>
      <c r="AC24" s="10"/>
      <c r="AD24" s="27">
        <f t="shared" si="14"/>
        <v>-0.66666666666666663</v>
      </c>
      <c r="AE24" s="27">
        <f t="shared" si="15"/>
        <v>5.3</v>
      </c>
    </row>
    <row r="25" spans="1:31" x14ac:dyDescent="0.25">
      <c r="A25" s="6">
        <v>36486</v>
      </c>
      <c r="B25" s="93">
        <v>70</v>
      </c>
      <c r="C25" s="52">
        <v>48</v>
      </c>
      <c r="D25" s="94">
        <f t="shared" si="0"/>
        <v>81</v>
      </c>
      <c r="E25" s="94">
        <f t="shared" si="1"/>
        <v>65</v>
      </c>
      <c r="F25" s="59">
        <f t="shared" si="8"/>
        <v>73</v>
      </c>
      <c r="G25" s="59">
        <f t="shared" si="9"/>
        <v>0</v>
      </c>
      <c r="H25" s="59">
        <f t="shared" si="16"/>
        <v>52.5</v>
      </c>
      <c r="I25" s="95">
        <f t="shared" si="10"/>
        <v>16</v>
      </c>
      <c r="J25" s="96"/>
      <c r="K25" s="97">
        <v>70</v>
      </c>
      <c r="L25" s="55">
        <v>51</v>
      </c>
      <c r="M25" s="94">
        <f t="shared" si="2"/>
        <v>82</v>
      </c>
      <c r="N25" s="94">
        <f t="shared" si="3"/>
        <v>69</v>
      </c>
      <c r="O25" s="59">
        <f t="shared" si="11"/>
        <v>75.5</v>
      </c>
      <c r="P25" s="59">
        <f t="shared" si="12"/>
        <v>0</v>
      </c>
      <c r="Q25" s="59">
        <f t="shared" si="17"/>
        <v>28</v>
      </c>
      <c r="R25" s="95">
        <f t="shared" si="13"/>
        <v>13</v>
      </c>
      <c r="S25" s="13"/>
      <c r="T25" s="28">
        <f>[1]Sheet1!AK362</f>
        <v>81</v>
      </c>
      <c r="U25" s="29">
        <f>[1]Sheet1!AL362</f>
        <v>65</v>
      </c>
      <c r="V25" s="22">
        <f t="shared" si="4"/>
        <v>11</v>
      </c>
      <c r="W25" s="22">
        <f t="shared" si="5"/>
        <v>17</v>
      </c>
      <c r="X25" s="23">
        <f>[2]Sheet1!BO362</f>
        <v>82</v>
      </c>
      <c r="Y25" s="24">
        <f>[2]Sheet1!BP362</f>
        <v>69</v>
      </c>
      <c r="Z25" s="25">
        <f t="shared" si="6"/>
        <v>12</v>
      </c>
      <c r="AA25" s="25">
        <f t="shared" si="7"/>
        <v>18</v>
      </c>
      <c r="AB25" s="4"/>
      <c r="AC25" s="10"/>
      <c r="AD25" s="27">
        <f t="shared" si="14"/>
        <v>-0.66666666666666663</v>
      </c>
      <c r="AE25" s="27">
        <f t="shared" si="15"/>
        <v>5.3</v>
      </c>
    </row>
    <row r="26" spans="1:31" x14ac:dyDescent="0.25">
      <c r="A26" s="6">
        <v>36487</v>
      </c>
      <c r="B26" s="93">
        <v>70</v>
      </c>
      <c r="C26" s="52">
        <v>47</v>
      </c>
      <c r="D26" s="94">
        <f t="shared" si="0"/>
        <v>79</v>
      </c>
      <c r="E26" s="94">
        <f t="shared" si="1"/>
        <v>55</v>
      </c>
      <c r="F26" s="59">
        <f t="shared" si="8"/>
        <v>67</v>
      </c>
      <c r="G26" s="59">
        <f t="shared" si="9"/>
        <v>0</v>
      </c>
      <c r="H26" s="59">
        <f t="shared" si="16"/>
        <v>52.5</v>
      </c>
      <c r="I26" s="95">
        <f t="shared" si="10"/>
        <v>24</v>
      </c>
      <c r="J26" s="96"/>
      <c r="K26" s="97">
        <v>70</v>
      </c>
      <c r="L26" s="55">
        <v>51</v>
      </c>
      <c r="M26" s="94">
        <f t="shared" si="2"/>
        <v>79</v>
      </c>
      <c r="N26" s="94">
        <f t="shared" si="3"/>
        <v>58</v>
      </c>
      <c r="O26" s="59">
        <f t="shared" si="11"/>
        <v>68.5</v>
      </c>
      <c r="P26" s="59">
        <f t="shared" si="12"/>
        <v>0</v>
      </c>
      <c r="Q26" s="59">
        <f t="shared" si="17"/>
        <v>28</v>
      </c>
      <c r="R26" s="95">
        <f t="shared" si="13"/>
        <v>21</v>
      </c>
      <c r="S26" s="13"/>
      <c r="T26" s="28">
        <f>[1]Sheet1!AK363</f>
        <v>79</v>
      </c>
      <c r="U26" s="29">
        <f>[1]Sheet1!AL363</f>
        <v>55</v>
      </c>
      <c r="V26" s="22">
        <f t="shared" si="4"/>
        <v>9</v>
      </c>
      <c r="W26" s="22">
        <f t="shared" si="5"/>
        <v>8</v>
      </c>
      <c r="X26" s="23">
        <f>[2]Sheet1!BO363</f>
        <v>79</v>
      </c>
      <c r="Y26" s="24">
        <f>[2]Sheet1!BP363</f>
        <v>58</v>
      </c>
      <c r="Z26" s="25">
        <f t="shared" si="6"/>
        <v>9</v>
      </c>
      <c r="AA26" s="25">
        <f t="shared" si="7"/>
        <v>7</v>
      </c>
      <c r="AB26" s="4"/>
      <c r="AC26" s="10"/>
      <c r="AD26" s="27">
        <f t="shared" si="14"/>
        <v>-0.66666666666666663</v>
      </c>
      <c r="AE26" s="27">
        <f t="shared" si="15"/>
        <v>5.3</v>
      </c>
    </row>
    <row r="27" spans="1:31" x14ac:dyDescent="0.25">
      <c r="A27" s="6">
        <v>36488</v>
      </c>
      <c r="B27" s="93">
        <v>69</v>
      </c>
      <c r="C27" s="52">
        <v>47</v>
      </c>
      <c r="D27" s="94">
        <f t="shared" si="0"/>
        <v>67</v>
      </c>
      <c r="E27" s="94">
        <f t="shared" si="1"/>
        <v>46</v>
      </c>
      <c r="F27" s="59">
        <f t="shared" si="8"/>
        <v>56.5</v>
      </c>
      <c r="G27" s="59">
        <f t="shared" si="9"/>
        <v>8.5</v>
      </c>
      <c r="H27" s="59">
        <f t="shared" si="16"/>
        <v>61</v>
      </c>
      <c r="I27" s="95">
        <f t="shared" si="10"/>
        <v>21</v>
      </c>
      <c r="J27" s="96"/>
      <c r="K27" s="97">
        <v>70</v>
      </c>
      <c r="L27" s="55">
        <v>51</v>
      </c>
      <c r="M27" s="94">
        <f t="shared" si="2"/>
        <v>69</v>
      </c>
      <c r="N27" s="94">
        <f t="shared" si="3"/>
        <v>50</v>
      </c>
      <c r="O27" s="59">
        <f t="shared" si="11"/>
        <v>59.5</v>
      </c>
      <c r="P27" s="59">
        <f t="shared" si="12"/>
        <v>5.5</v>
      </c>
      <c r="Q27" s="59">
        <f t="shared" si="17"/>
        <v>33.5</v>
      </c>
      <c r="R27" s="95">
        <f t="shared" si="13"/>
        <v>19</v>
      </c>
      <c r="S27" s="13"/>
      <c r="T27" s="28">
        <f>[1]Sheet1!AK364</f>
        <v>67</v>
      </c>
      <c r="U27" s="29">
        <f>[1]Sheet1!AL364</f>
        <v>46</v>
      </c>
      <c r="V27" s="22">
        <f t="shared" si="4"/>
        <v>-2</v>
      </c>
      <c r="W27" s="22">
        <f t="shared" si="5"/>
        <v>-1</v>
      </c>
      <c r="X27" s="23">
        <f>[2]Sheet1!BO364</f>
        <v>69</v>
      </c>
      <c r="Y27" s="24">
        <f>[2]Sheet1!BP364</f>
        <v>50</v>
      </c>
      <c r="Z27" s="25">
        <f t="shared" si="6"/>
        <v>-1</v>
      </c>
      <c r="AA27" s="25">
        <f t="shared" si="7"/>
        <v>-1</v>
      </c>
      <c r="AB27" s="4"/>
      <c r="AC27" s="10"/>
      <c r="AD27" s="27">
        <f t="shared" si="14"/>
        <v>-0.66666666666666663</v>
      </c>
      <c r="AE27" s="27">
        <f t="shared" si="15"/>
        <v>5.3</v>
      </c>
    </row>
    <row r="28" spans="1:31" x14ac:dyDescent="0.25">
      <c r="A28" s="6">
        <v>36489</v>
      </c>
      <c r="B28" s="93">
        <v>69</v>
      </c>
      <c r="C28" s="52">
        <v>47</v>
      </c>
      <c r="D28" s="94">
        <f t="shared" si="0"/>
        <v>57</v>
      </c>
      <c r="E28" s="94">
        <f t="shared" si="1"/>
        <v>36</v>
      </c>
      <c r="F28" s="59">
        <f t="shared" si="8"/>
        <v>46.5</v>
      </c>
      <c r="G28" s="59">
        <f t="shared" si="9"/>
        <v>18.5</v>
      </c>
      <c r="H28" s="59">
        <f t="shared" si="16"/>
        <v>79.5</v>
      </c>
      <c r="I28" s="95">
        <f t="shared" si="10"/>
        <v>21</v>
      </c>
      <c r="J28" s="96"/>
      <c r="K28" s="97">
        <v>70</v>
      </c>
      <c r="L28" s="55">
        <v>50</v>
      </c>
      <c r="M28" s="94">
        <f t="shared" si="2"/>
        <v>57</v>
      </c>
      <c r="N28" s="94">
        <f t="shared" si="3"/>
        <v>40</v>
      </c>
      <c r="O28" s="59">
        <f t="shared" si="11"/>
        <v>48.5</v>
      </c>
      <c r="P28" s="59">
        <f t="shared" si="12"/>
        <v>16.5</v>
      </c>
      <c r="Q28" s="59">
        <f t="shared" si="17"/>
        <v>50</v>
      </c>
      <c r="R28" s="95">
        <f t="shared" si="13"/>
        <v>17</v>
      </c>
      <c r="S28" s="13"/>
      <c r="T28" s="28">
        <f>[1]Sheet1!AK365</f>
        <v>57</v>
      </c>
      <c r="U28" s="29">
        <f>[1]Sheet1!AL365</f>
        <v>36</v>
      </c>
      <c r="V28" s="22">
        <f t="shared" si="4"/>
        <v>-12</v>
      </c>
      <c r="W28" s="22">
        <f t="shared" si="5"/>
        <v>-11</v>
      </c>
      <c r="X28" s="23">
        <f>[2]Sheet1!BO365</f>
        <v>57</v>
      </c>
      <c r="Y28" s="24">
        <f>[2]Sheet1!BP365</f>
        <v>40</v>
      </c>
      <c r="Z28" s="25">
        <f t="shared" si="6"/>
        <v>-13</v>
      </c>
      <c r="AA28" s="25">
        <f t="shared" si="7"/>
        <v>-10</v>
      </c>
      <c r="AB28" s="4"/>
      <c r="AC28" s="10"/>
      <c r="AD28" s="27">
        <f t="shared" si="14"/>
        <v>-0.66666666666666663</v>
      </c>
      <c r="AE28" s="27">
        <f t="shared" si="15"/>
        <v>5.3</v>
      </c>
    </row>
    <row r="29" spans="1:31" x14ac:dyDescent="0.25">
      <c r="A29" s="6">
        <v>36490</v>
      </c>
      <c r="B29" s="93">
        <v>69</v>
      </c>
      <c r="C29" s="52">
        <v>47</v>
      </c>
      <c r="D29" s="94">
        <f t="shared" si="0"/>
        <v>65</v>
      </c>
      <c r="E29" s="94">
        <f t="shared" si="1"/>
        <v>32</v>
      </c>
      <c r="F29" s="59">
        <f t="shared" si="8"/>
        <v>48.5</v>
      </c>
      <c r="G29" s="59">
        <f t="shared" si="9"/>
        <v>16.5</v>
      </c>
      <c r="H29" s="59">
        <f t="shared" si="16"/>
        <v>96</v>
      </c>
      <c r="I29" s="95">
        <f t="shared" si="10"/>
        <v>33</v>
      </c>
      <c r="J29" s="96"/>
      <c r="K29" s="97">
        <v>69</v>
      </c>
      <c r="L29" s="55">
        <v>50</v>
      </c>
      <c r="M29" s="94">
        <f t="shared" si="2"/>
        <v>65</v>
      </c>
      <c r="N29" s="94">
        <f t="shared" si="3"/>
        <v>36</v>
      </c>
      <c r="O29" s="59">
        <f t="shared" si="11"/>
        <v>50.5</v>
      </c>
      <c r="P29" s="59">
        <f t="shared" si="12"/>
        <v>14.5</v>
      </c>
      <c r="Q29" s="59">
        <f t="shared" si="17"/>
        <v>64.5</v>
      </c>
      <c r="R29" s="95">
        <f t="shared" si="13"/>
        <v>29</v>
      </c>
      <c r="S29" s="13"/>
      <c r="T29" s="28">
        <f>[1]Sheet1!AK366</f>
        <v>65</v>
      </c>
      <c r="U29" s="29">
        <f>[1]Sheet1!AL366</f>
        <v>32</v>
      </c>
      <c r="V29" s="22">
        <f t="shared" si="4"/>
        <v>-4</v>
      </c>
      <c r="W29" s="22">
        <f t="shared" si="5"/>
        <v>-15</v>
      </c>
      <c r="X29" s="23">
        <f>[2]Sheet1!BO366</f>
        <v>65</v>
      </c>
      <c r="Y29" s="24">
        <f>[2]Sheet1!BP366</f>
        <v>36</v>
      </c>
      <c r="Z29" s="25">
        <f t="shared" si="6"/>
        <v>-4</v>
      </c>
      <c r="AA29" s="25">
        <f t="shared" si="7"/>
        <v>-14</v>
      </c>
      <c r="AB29" s="12"/>
      <c r="AC29" s="10"/>
      <c r="AD29" s="27">
        <f t="shared" si="14"/>
        <v>-0.66666666666666663</v>
      </c>
      <c r="AE29" s="27">
        <f t="shared" si="15"/>
        <v>5.3</v>
      </c>
    </row>
    <row r="30" spans="1:31" x14ac:dyDescent="0.25">
      <c r="A30" s="6">
        <v>36491</v>
      </c>
      <c r="B30" s="93">
        <v>68.5</v>
      </c>
      <c r="C30" s="52">
        <v>46.5</v>
      </c>
      <c r="D30" s="94">
        <f t="shared" si="0"/>
        <v>76</v>
      </c>
      <c r="E30" s="94">
        <f t="shared" si="1"/>
        <v>37</v>
      </c>
      <c r="F30" s="59">
        <f t="shared" si="8"/>
        <v>56.5</v>
      </c>
      <c r="G30" s="59">
        <f t="shared" si="9"/>
        <v>8.5</v>
      </c>
      <c r="H30" s="59">
        <f t="shared" si="16"/>
        <v>104.5</v>
      </c>
      <c r="I30" s="95">
        <f t="shared" si="10"/>
        <v>39</v>
      </c>
      <c r="J30" s="96"/>
      <c r="K30" s="97">
        <v>69</v>
      </c>
      <c r="L30" s="55">
        <v>50</v>
      </c>
      <c r="M30" s="94">
        <f t="shared" si="2"/>
        <v>75</v>
      </c>
      <c r="N30" s="94">
        <f t="shared" si="3"/>
        <v>41</v>
      </c>
      <c r="O30" s="59">
        <f t="shared" si="11"/>
        <v>58</v>
      </c>
      <c r="P30" s="59">
        <f t="shared" si="12"/>
        <v>7</v>
      </c>
      <c r="Q30" s="59">
        <f t="shared" si="17"/>
        <v>71.5</v>
      </c>
      <c r="R30" s="95">
        <f t="shared" si="13"/>
        <v>34</v>
      </c>
      <c r="S30" s="13"/>
      <c r="T30" s="28">
        <f>[1]Sheet1!AK367</f>
        <v>76</v>
      </c>
      <c r="U30" s="29">
        <f>[1]Sheet1!AL367</f>
        <v>37</v>
      </c>
      <c r="V30" s="22">
        <f t="shared" si="4"/>
        <v>7.5</v>
      </c>
      <c r="W30" s="22">
        <f t="shared" si="5"/>
        <v>-9.5</v>
      </c>
      <c r="X30" s="23">
        <f>[2]Sheet1!BO367</f>
        <v>75</v>
      </c>
      <c r="Y30" s="24">
        <f>[2]Sheet1!BP367</f>
        <v>41</v>
      </c>
      <c r="Z30" s="25">
        <f t="shared" si="6"/>
        <v>6</v>
      </c>
      <c r="AA30" s="25">
        <f t="shared" si="7"/>
        <v>-9</v>
      </c>
      <c r="AB30" s="4"/>
      <c r="AC30" s="10"/>
      <c r="AD30" s="27">
        <f t="shared" si="14"/>
        <v>-0.66666666666666663</v>
      </c>
      <c r="AE30" s="27">
        <f t="shared" si="15"/>
        <v>5.3</v>
      </c>
    </row>
    <row r="31" spans="1:31" x14ac:dyDescent="0.25">
      <c r="A31" s="6">
        <v>36492</v>
      </c>
      <c r="B31" s="93">
        <v>68</v>
      </c>
      <c r="C31" s="52">
        <v>46</v>
      </c>
      <c r="D31" s="94">
        <f t="shared" si="0"/>
        <v>77</v>
      </c>
      <c r="E31" s="94">
        <f t="shared" si="1"/>
        <v>45</v>
      </c>
      <c r="F31" s="59">
        <f t="shared" si="8"/>
        <v>61</v>
      </c>
      <c r="G31" s="59">
        <f t="shared" si="9"/>
        <v>4</v>
      </c>
      <c r="H31" s="59">
        <f t="shared" si="16"/>
        <v>108.5</v>
      </c>
      <c r="I31" s="95">
        <f t="shared" si="10"/>
        <v>32</v>
      </c>
      <c r="J31" s="96"/>
      <c r="K31" s="97">
        <v>69</v>
      </c>
      <c r="L31" s="55">
        <v>49</v>
      </c>
      <c r="M31" s="94">
        <f t="shared" si="2"/>
        <v>77</v>
      </c>
      <c r="N31" s="94">
        <f t="shared" si="3"/>
        <v>50</v>
      </c>
      <c r="O31" s="59">
        <f t="shared" si="11"/>
        <v>63.5</v>
      </c>
      <c r="P31" s="59">
        <f t="shared" si="12"/>
        <v>1.5</v>
      </c>
      <c r="Q31" s="59">
        <f t="shared" si="17"/>
        <v>73</v>
      </c>
      <c r="R31" s="95">
        <f t="shared" si="13"/>
        <v>27</v>
      </c>
      <c r="S31" s="13"/>
      <c r="T31" s="28">
        <f>[1]Sheet1!AK368</f>
        <v>77</v>
      </c>
      <c r="U31" s="29">
        <f>[1]Sheet1!AL368</f>
        <v>45</v>
      </c>
      <c r="V31" s="22">
        <f t="shared" si="4"/>
        <v>9</v>
      </c>
      <c r="W31" s="22">
        <f t="shared" si="5"/>
        <v>-1</v>
      </c>
      <c r="X31" s="23">
        <f>[2]Sheet1!BO368</f>
        <v>77</v>
      </c>
      <c r="Y31" s="24">
        <f>[2]Sheet1!BP368</f>
        <v>50</v>
      </c>
      <c r="Z31" s="25">
        <f t="shared" si="6"/>
        <v>8</v>
      </c>
      <c r="AA31" s="25">
        <f t="shared" si="7"/>
        <v>1</v>
      </c>
      <c r="AB31" s="4"/>
      <c r="AC31" s="10"/>
      <c r="AD31" s="27">
        <f t="shared" si="14"/>
        <v>-0.66666666666666663</v>
      </c>
      <c r="AE31" s="27">
        <f t="shared" si="15"/>
        <v>5.3</v>
      </c>
    </row>
    <row r="32" spans="1:31" x14ac:dyDescent="0.25">
      <c r="A32" s="6">
        <v>36493</v>
      </c>
      <c r="B32" s="93">
        <v>68</v>
      </c>
      <c r="C32" s="52">
        <v>45</v>
      </c>
      <c r="D32" s="94">
        <f t="shared" si="0"/>
        <v>77</v>
      </c>
      <c r="E32" s="94">
        <f t="shared" si="1"/>
        <v>50</v>
      </c>
      <c r="F32" s="59">
        <f t="shared" si="8"/>
        <v>63.5</v>
      </c>
      <c r="G32" s="59">
        <f t="shared" si="9"/>
        <v>1.5</v>
      </c>
      <c r="H32" s="59">
        <f t="shared" si="16"/>
        <v>110</v>
      </c>
      <c r="I32" s="95">
        <f t="shared" si="10"/>
        <v>27</v>
      </c>
      <c r="J32" s="96"/>
      <c r="K32" s="97">
        <v>68</v>
      </c>
      <c r="L32" s="55">
        <v>49</v>
      </c>
      <c r="M32" s="94">
        <f t="shared" si="2"/>
        <v>77</v>
      </c>
      <c r="N32" s="94">
        <f t="shared" si="3"/>
        <v>53</v>
      </c>
      <c r="O32" s="59">
        <f t="shared" si="11"/>
        <v>65</v>
      </c>
      <c r="P32" s="59">
        <f t="shared" si="12"/>
        <v>0</v>
      </c>
      <c r="Q32" s="59">
        <f t="shared" si="17"/>
        <v>73</v>
      </c>
      <c r="R32" s="95">
        <f t="shared" si="13"/>
        <v>24</v>
      </c>
      <c r="S32" s="13"/>
      <c r="T32" s="28">
        <f>[1]Sheet1!AK369</f>
        <v>77</v>
      </c>
      <c r="U32" s="29">
        <f>[1]Sheet1!AL369</f>
        <v>50</v>
      </c>
      <c r="V32" s="22">
        <f t="shared" si="4"/>
        <v>9</v>
      </c>
      <c r="W32" s="22">
        <f t="shared" si="5"/>
        <v>5</v>
      </c>
      <c r="X32" s="23">
        <f>[2]Sheet1!BO369</f>
        <v>77</v>
      </c>
      <c r="Y32" s="24">
        <f>[2]Sheet1!BP369</f>
        <v>53</v>
      </c>
      <c r="Z32" s="25">
        <f t="shared" si="6"/>
        <v>9</v>
      </c>
      <c r="AA32" s="25">
        <f t="shared" si="7"/>
        <v>4</v>
      </c>
      <c r="AB32" s="4"/>
      <c r="AC32" s="10"/>
      <c r="AD32" s="27">
        <f t="shared" si="14"/>
        <v>-0.66666666666666663</v>
      </c>
      <c r="AE32" s="27">
        <f t="shared" si="15"/>
        <v>5.3</v>
      </c>
    </row>
    <row r="33" spans="1:31" x14ac:dyDescent="0.25">
      <c r="A33" s="6">
        <v>36494</v>
      </c>
      <c r="B33" s="93">
        <v>68</v>
      </c>
      <c r="C33" s="52">
        <v>45</v>
      </c>
      <c r="D33" s="94">
        <f t="shared" si="0"/>
        <v>69</v>
      </c>
      <c r="E33" s="94">
        <f t="shared" si="1"/>
        <v>42</v>
      </c>
      <c r="F33" s="59">
        <f t="shared" si="8"/>
        <v>55.5</v>
      </c>
      <c r="G33" s="59">
        <f t="shared" si="9"/>
        <v>9.5</v>
      </c>
      <c r="H33" s="59">
        <f t="shared" si="16"/>
        <v>119.5</v>
      </c>
      <c r="I33" s="95">
        <f t="shared" si="10"/>
        <v>27</v>
      </c>
      <c r="J33" s="96"/>
      <c r="K33" s="97">
        <v>68</v>
      </c>
      <c r="L33" s="55">
        <v>49</v>
      </c>
      <c r="M33" s="94">
        <f t="shared" si="2"/>
        <v>68</v>
      </c>
      <c r="N33" s="94">
        <f t="shared" si="3"/>
        <v>49</v>
      </c>
      <c r="O33" s="59">
        <f t="shared" si="11"/>
        <v>58.5</v>
      </c>
      <c r="P33" s="59">
        <f t="shared" si="12"/>
        <v>6.5</v>
      </c>
      <c r="Q33" s="59">
        <f t="shared" si="17"/>
        <v>79.5</v>
      </c>
      <c r="R33" s="95">
        <f t="shared" si="13"/>
        <v>19</v>
      </c>
      <c r="S33" s="13"/>
      <c r="T33" s="28">
        <f>[1]Sheet1!AK370</f>
        <v>69</v>
      </c>
      <c r="U33" s="29">
        <f>[1]Sheet1!AL370</f>
        <v>42</v>
      </c>
      <c r="V33" s="22">
        <f t="shared" si="4"/>
        <v>1</v>
      </c>
      <c r="W33" s="22">
        <f t="shared" si="5"/>
        <v>-3</v>
      </c>
      <c r="X33" s="23">
        <f>[2]Sheet1!BO370</f>
        <v>68</v>
      </c>
      <c r="Y33" s="24">
        <f>[2]Sheet1!BP370</f>
        <v>49</v>
      </c>
      <c r="Z33" s="25">
        <f t="shared" si="6"/>
        <v>0</v>
      </c>
      <c r="AA33" s="25">
        <f t="shared" si="7"/>
        <v>0</v>
      </c>
      <c r="AB33" s="4"/>
      <c r="AC33" s="10"/>
      <c r="AD33" s="27">
        <f t="shared" si="14"/>
        <v>-0.66666666666666663</v>
      </c>
      <c r="AE33" s="27">
        <f t="shared" si="15"/>
        <v>5.3</v>
      </c>
    </row>
    <row r="34" spans="1:31" x14ac:dyDescent="0.25">
      <c r="A34" s="85">
        <v>36495</v>
      </c>
      <c r="B34" s="68">
        <v>68</v>
      </c>
      <c r="C34" s="47">
        <v>45</v>
      </c>
      <c r="D34" s="69">
        <f t="shared" si="0"/>
        <v>73</v>
      </c>
      <c r="E34" s="69">
        <f t="shared" si="1"/>
        <v>38</v>
      </c>
      <c r="F34" s="45">
        <f t="shared" si="8"/>
        <v>55.5</v>
      </c>
      <c r="G34" s="45">
        <f t="shared" si="9"/>
        <v>9.5</v>
      </c>
      <c r="H34" s="45">
        <f t="shared" si="16"/>
        <v>129</v>
      </c>
      <c r="I34" s="70">
        <f t="shared" si="10"/>
        <v>35</v>
      </c>
      <c r="J34" s="77"/>
      <c r="K34" s="82">
        <f t="shared" ref="K34:K65" si="18">B34+AD34</f>
        <v>67.967741935483872</v>
      </c>
      <c r="L34" s="51">
        <v>49</v>
      </c>
      <c r="M34" s="69">
        <f t="shared" si="2"/>
        <v>73</v>
      </c>
      <c r="N34" s="69">
        <f t="shared" si="3"/>
        <v>46</v>
      </c>
      <c r="O34" s="45">
        <f t="shared" si="11"/>
        <v>59.5</v>
      </c>
      <c r="P34" s="45">
        <f t="shared" si="12"/>
        <v>5.5</v>
      </c>
      <c r="Q34" s="45">
        <f t="shared" si="17"/>
        <v>85</v>
      </c>
      <c r="R34" s="70">
        <f t="shared" si="13"/>
        <v>27</v>
      </c>
      <c r="S34" s="13"/>
      <c r="T34" s="28">
        <f>[1]Sheet1!AK371</f>
        <v>73</v>
      </c>
      <c r="U34" s="29">
        <f>[1]Sheet1!AL371</f>
        <v>38</v>
      </c>
      <c r="V34" s="22">
        <f t="shared" si="4"/>
        <v>5</v>
      </c>
      <c r="W34" s="22">
        <f t="shared" si="5"/>
        <v>-7</v>
      </c>
      <c r="X34" s="23">
        <f>[2]Sheet1!BO371</f>
        <v>73</v>
      </c>
      <c r="Y34" s="24">
        <f>[2]Sheet1!BP371</f>
        <v>46</v>
      </c>
      <c r="Z34" s="25">
        <f t="shared" si="6"/>
        <v>5.0322580645161281</v>
      </c>
      <c r="AA34" s="25">
        <f t="shared" si="7"/>
        <v>-3</v>
      </c>
      <c r="AB34" s="4"/>
      <c r="AC34" s="10"/>
      <c r="AD34" s="26">
        <f>(SUM(M34:M64)-SUM(D34:D64))/31</f>
        <v>-3.2258064516129031E-2</v>
      </c>
      <c r="AE34" s="26">
        <f>(SUM(N34:N64)-SUM(E34:E64))/31</f>
        <v>4.4838709677419351</v>
      </c>
    </row>
    <row r="35" spans="1:31" x14ac:dyDescent="0.25">
      <c r="A35" s="85">
        <v>36496</v>
      </c>
      <c r="B35" s="68">
        <v>68</v>
      </c>
      <c r="C35" s="47">
        <v>45</v>
      </c>
      <c r="D35" s="69">
        <f t="shared" si="0"/>
        <v>78</v>
      </c>
      <c r="E35" s="69">
        <f t="shared" si="1"/>
        <v>55</v>
      </c>
      <c r="F35" s="45">
        <f t="shared" si="8"/>
        <v>66.5</v>
      </c>
      <c r="G35" s="45">
        <f t="shared" si="9"/>
        <v>0</v>
      </c>
      <c r="H35" s="45">
        <f t="shared" si="16"/>
        <v>129</v>
      </c>
      <c r="I35" s="70">
        <f t="shared" si="10"/>
        <v>23</v>
      </c>
      <c r="J35" s="77"/>
      <c r="K35" s="82">
        <f t="shared" si="18"/>
        <v>67.967741935483872</v>
      </c>
      <c r="L35" s="51">
        <f t="shared" ref="L35:L66" si="19">C35+AE35</f>
        <v>49.483870967741936</v>
      </c>
      <c r="M35" s="69">
        <f t="shared" si="2"/>
        <v>78</v>
      </c>
      <c r="N35" s="69">
        <f t="shared" si="3"/>
        <v>55</v>
      </c>
      <c r="O35" s="45">
        <f t="shared" si="11"/>
        <v>66.5</v>
      </c>
      <c r="P35" s="45">
        <f t="shared" si="12"/>
        <v>0</v>
      </c>
      <c r="Q35" s="45">
        <f t="shared" si="17"/>
        <v>85</v>
      </c>
      <c r="R35" s="70">
        <f t="shared" si="13"/>
        <v>23</v>
      </c>
      <c r="S35" s="13"/>
      <c r="T35" s="28">
        <f>[1]Sheet1!AK372</f>
        <v>78</v>
      </c>
      <c r="U35" s="29">
        <f>[1]Sheet1!AL372</f>
        <v>55</v>
      </c>
      <c r="V35" s="22">
        <f t="shared" si="4"/>
        <v>10</v>
      </c>
      <c r="W35" s="22">
        <f t="shared" si="5"/>
        <v>10</v>
      </c>
      <c r="X35" s="23">
        <f>[2]Sheet1!BO372</f>
        <v>78</v>
      </c>
      <c r="Y35" s="24">
        <f>[2]Sheet1!BP372</f>
        <v>55</v>
      </c>
      <c r="Z35" s="25">
        <f t="shared" si="6"/>
        <v>10.032258064516128</v>
      </c>
      <c r="AA35" s="25">
        <f t="shared" si="7"/>
        <v>5.5161290322580641</v>
      </c>
      <c r="AB35" s="4"/>
      <c r="AC35" s="10"/>
      <c r="AD35" s="27">
        <f t="shared" ref="AD35:AD64" si="20">AD34</f>
        <v>-3.2258064516129031E-2</v>
      </c>
      <c r="AE35" s="27">
        <f t="shared" ref="AE35:AE64" si="21">AE34</f>
        <v>4.4838709677419351</v>
      </c>
    </row>
    <row r="36" spans="1:31" x14ac:dyDescent="0.25">
      <c r="A36" s="85">
        <v>36497</v>
      </c>
      <c r="B36" s="68">
        <v>67</v>
      </c>
      <c r="C36" s="47">
        <v>44</v>
      </c>
      <c r="D36" s="69">
        <f t="shared" ref="D36:D67" si="22">IF(ISNUMBER(T36),T36,B36+V36)</f>
        <v>80</v>
      </c>
      <c r="E36" s="69">
        <f t="shared" ref="E36:E67" si="23">IF(ISNUMBER(U36),U36,C36+W36)</f>
        <v>65</v>
      </c>
      <c r="F36" s="45">
        <f t="shared" si="8"/>
        <v>72.5</v>
      </c>
      <c r="G36" s="45">
        <f t="shared" si="9"/>
        <v>0</v>
      </c>
      <c r="H36" s="45">
        <f t="shared" si="16"/>
        <v>129</v>
      </c>
      <c r="I36" s="70">
        <f t="shared" si="10"/>
        <v>15</v>
      </c>
      <c r="J36" s="77"/>
      <c r="K36" s="82">
        <f t="shared" si="18"/>
        <v>66.967741935483872</v>
      </c>
      <c r="L36" s="51">
        <f t="shared" si="19"/>
        <v>48.483870967741936</v>
      </c>
      <c r="M36" s="69">
        <f t="shared" ref="M36:M67" si="24">IF(ISNUMBER(X36),X36,K36+Z36)</f>
        <v>76</v>
      </c>
      <c r="N36" s="69">
        <f t="shared" ref="N36:N67" si="25">IF(ISNUMBER(Y36),Y36,L36+AA36)</f>
        <v>69</v>
      </c>
      <c r="O36" s="45">
        <f t="shared" si="11"/>
        <v>72.5</v>
      </c>
      <c r="P36" s="45">
        <f t="shared" si="12"/>
        <v>0</v>
      </c>
      <c r="Q36" s="45">
        <f t="shared" si="17"/>
        <v>85</v>
      </c>
      <c r="R36" s="70">
        <f t="shared" si="13"/>
        <v>7</v>
      </c>
      <c r="S36" s="13"/>
      <c r="T36" s="28">
        <f>[1]Sheet1!AK373</f>
        <v>80</v>
      </c>
      <c r="U36" s="29">
        <f>[1]Sheet1!AL373</f>
        <v>65</v>
      </c>
      <c r="V36" s="22">
        <f t="shared" ref="V36:V67" si="26">D36-B36</f>
        <v>13</v>
      </c>
      <c r="W36" s="22">
        <f t="shared" ref="W36:W67" si="27">E36-C36</f>
        <v>21</v>
      </c>
      <c r="X36" s="23">
        <f>[2]Sheet1!BO373</f>
        <v>76</v>
      </c>
      <c r="Y36" s="24">
        <f>[2]Sheet1!BP373</f>
        <v>69</v>
      </c>
      <c r="Z36" s="25">
        <f t="shared" ref="Z36:Z67" si="28">M36-K36</f>
        <v>9.0322580645161281</v>
      </c>
      <c r="AA36" s="25">
        <f t="shared" ref="AA36:AA67" si="29">N36-L36</f>
        <v>20.516129032258064</v>
      </c>
      <c r="AB36" s="12"/>
      <c r="AC36" s="10"/>
      <c r="AD36" s="27">
        <f t="shared" si="20"/>
        <v>-3.2258064516129031E-2</v>
      </c>
      <c r="AE36" s="27">
        <f t="shared" si="21"/>
        <v>4.4838709677419351</v>
      </c>
    </row>
    <row r="37" spans="1:31" x14ac:dyDescent="0.25">
      <c r="A37" s="85">
        <v>36498</v>
      </c>
      <c r="B37" s="68">
        <v>67</v>
      </c>
      <c r="C37" s="47">
        <v>44</v>
      </c>
      <c r="D37" s="69">
        <f t="shared" si="22"/>
        <v>77</v>
      </c>
      <c r="E37" s="69">
        <f t="shared" si="23"/>
        <v>54</v>
      </c>
      <c r="F37" s="45">
        <f t="shared" si="8"/>
        <v>65.5</v>
      </c>
      <c r="G37" s="45">
        <f t="shared" si="9"/>
        <v>0</v>
      </c>
      <c r="H37" s="45">
        <f t="shared" si="16"/>
        <v>129</v>
      </c>
      <c r="I37" s="70">
        <f t="shared" si="10"/>
        <v>23</v>
      </c>
      <c r="J37" s="77"/>
      <c r="K37" s="82">
        <f t="shared" si="18"/>
        <v>66.967741935483872</v>
      </c>
      <c r="L37" s="51">
        <f t="shared" si="19"/>
        <v>48.483870967741936</v>
      </c>
      <c r="M37" s="69">
        <f t="shared" si="24"/>
        <v>78</v>
      </c>
      <c r="N37" s="69">
        <f t="shared" si="25"/>
        <v>59</v>
      </c>
      <c r="O37" s="45">
        <f t="shared" si="11"/>
        <v>68.5</v>
      </c>
      <c r="P37" s="45">
        <f t="shared" si="12"/>
        <v>0</v>
      </c>
      <c r="Q37" s="45">
        <f t="shared" si="17"/>
        <v>85</v>
      </c>
      <c r="R37" s="70">
        <f t="shared" si="13"/>
        <v>19</v>
      </c>
      <c r="S37" s="13"/>
      <c r="T37" s="28">
        <f>[1]Sheet1!AK374</f>
        <v>77</v>
      </c>
      <c r="U37" s="29">
        <f>[1]Sheet1!AL374</f>
        <v>54</v>
      </c>
      <c r="V37" s="22">
        <f t="shared" si="26"/>
        <v>10</v>
      </c>
      <c r="W37" s="22">
        <f t="shared" si="27"/>
        <v>10</v>
      </c>
      <c r="X37" s="23">
        <f>[2]Sheet1!BO374</f>
        <v>78</v>
      </c>
      <c r="Y37" s="24">
        <f>[2]Sheet1!BP374</f>
        <v>59</v>
      </c>
      <c r="Z37" s="25">
        <f t="shared" si="28"/>
        <v>11.032258064516128</v>
      </c>
      <c r="AA37" s="25">
        <f t="shared" si="29"/>
        <v>10.516129032258064</v>
      </c>
      <c r="AB37" s="4"/>
      <c r="AC37" s="10"/>
      <c r="AD37" s="27">
        <f t="shared" si="20"/>
        <v>-3.2258064516129031E-2</v>
      </c>
      <c r="AE37" s="27">
        <f t="shared" si="21"/>
        <v>4.4838709677419351</v>
      </c>
    </row>
    <row r="38" spans="1:31" x14ac:dyDescent="0.25">
      <c r="A38" s="85">
        <v>36499</v>
      </c>
      <c r="B38" s="68">
        <v>67</v>
      </c>
      <c r="C38" s="47">
        <v>44</v>
      </c>
      <c r="D38" s="69">
        <f t="shared" si="22"/>
        <v>59</v>
      </c>
      <c r="E38" s="69">
        <f t="shared" si="23"/>
        <v>41</v>
      </c>
      <c r="F38" s="45">
        <f t="shared" si="8"/>
        <v>50</v>
      </c>
      <c r="G38" s="45">
        <f t="shared" si="9"/>
        <v>15</v>
      </c>
      <c r="H38" s="45">
        <f t="shared" si="16"/>
        <v>144</v>
      </c>
      <c r="I38" s="70">
        <f t="shared" si="10"/>
        <v>18</v>
      </c>
      <c r="J38" s="77"/>
      <c r="K38" s="82">
        <f t="shared" si="18"/>
        <v>66.967741935483872</v>
      </c>
      <c r="L38" s="51">
        <f t="shared" si="19"/>
        <v>48.483870967741936</v>
      </c>
      <c r="M38" s="69">
        <f t="shared" si="24"/>
        <v>59</v>
      </c>
      <c r="N38" s="69">
        <f t="shared" si="25"/>
        <v>46</v>
      </c>
      <c r="O38" s="45">
        <f t="shared" si="11"/>
        <v>52.5</v>
      </c>
      <c r="P38" s="45">
        <f t="shared" si="12"/>
        <v>12.5</v>
      </c>
      <c r="Q38" s="45">
        <f t="shared" si="17"/>
        <v>97.5</v>
      </c>
      <c r="R38" s="70">
        <f t="shared" si="13"/>
        <v>13</v>
      </c>
      <c r="S38" s="13"/>
      <c r="T38" s="28">
        <f>[1]Sheet1!AK375</f>
        <v>59</v>
      </c>
      <c r="U38" s="29">
        <f>[1]Sheet1!AL375</f>
        <v>41</v>
      </c>
      <c r="V38" s="22">
        <f t="shared" si="26"/>
        <v>-8</v>
      </c>
      <c r="W38" s="22">
        <f t="shared" si="27"/>
        <v>-3</v>
      </c>
      <c r="X38" s="23">
        <f>[2]Sheet1!BO375</f>
        <v>59</v>
      </c>
      <c r="Y38" s="24">
        <f>[2]Sheet1!BP375</f>
        <v>46</v>
      </c>
      <c r="Z38" s="25">
        <f t="shared" si="28"/>
        <v>-7.9677419354838719</v>
      </c>
      <c r="AA38" s="25">
        <f t="shared" si="29"/>
        <v>-2.4838709677419359</v>
      </c>
      <c r="AB38" s="4"/>
      <c r="AC38" s="10"/>
      <c r="AD38" s="27">
        <f t="shared" si="20"/>
        <v>-3.2258064516129031E-2</v>
      </c>
      <c r="AE38" s="27">
        <f t="shared" si="21"/>
        <v>4.4838709677419351</v>
      </c>
    </row>
    <row r="39" spans="1:31" x14ac:dyDescent="0.25">
      <c r="A39" s="85">
        <v>36500</v>
      </c>
      <c r="B39" s="68">
        <v>67</v>
      </c>
      <c r="C39" s="47">
        <v>44</v>
      </c>
      <c r="D39" s="69">
        <f t="shared" si="22"/>
        <v>60</v>
      </c>
      <c r="E39" s="69">
        <f t="shared" si="23"/>
        <v>32</v>
      </c>
      <c r="F39" s="45">
        <f t="shared" si="8"/>
        <v>46</v>
      </c>
      <c r="G39" s="45">
        <f t="shared" si="9"/>
        <v>19</v>
      </c>
      <c r="H39" s="45">
        <f t="shared" si="16"/>
        <v>163</v>
      </c>
      <c r="I39" s="70">
        <f t="shared" si="10"/>
        <v>28</v>
      </c>
      <c r="J39" s="77"/>
      <c r="K39" s="82">
        <f t="shared" si="18"/>
        <v>66.967741935483872</v>
      </c>
      <c r="L39" s="51">
        <f t="shared" si="19"/>
        <v>48.483870967741936</v>
      </c>
      <c r="M39" s="69">
        <f t="shared" si="24"/>
        <v>60</v>
      </c>
      <c r="N39" s="69">
        <f t="shared" si="25"/>
        <v>38</v>
      </c>
      <c r="O39" s="45">
        <f t="shared" si="11"/>
        <v>49</v>
      </c>
      <c r="P39" s="45">
        <f t="shared" si="12"/>
        <v>16</v>
      </c>
      <c r="Q39" s="45">
        <f t="shared" si="17"/>
        <v>113.5</v>
      </c>
      <c r="R39" s="70">
        <f t="shared" si="13"/>
        <v>22</v>
      </c>
      <c r="S39" s="13"/>
      <c r="T39" s="28">
        <f>[1]Sheet1!AK376</f>
        <v>60</v>
      </c>
      <c r="U39" s="29">
        <f>[1]Sheet1!AL376</f>
        <v>32</v>
      </c>
      <c r="V39" s="22">
        <f t="shared" si="26"/>
        <v>-7</v>
      </c>
      <c r="W39" s="22">
        <f t="shared" si="27"/>
        <v>-12</v>
      </c>
      <c r="X39" s="23">
        <f>[2]Sheet1!BO376</f>
        <v>60</v>
      </c>
      <c r="Y39" s="24">
        <f>[2]Sheet1!BP376</f>
        <v>38</v>
      </c>
      <c r="Z39" s="25">
        <f t="shared" si="28"/>
        <v>-6.9677419354838719</v>
      </c>
      <c r="AA39" s="25">
        <f t="shared" si="29"/>
        <v>-10.483870967741936</v>
      </c>
      <c r="AB39" s="4"/>
      <c r="AC39" s="10"/>
      <c r="AD39" s="27">
        <f t="shared" si="20"/>
        <v>-3.2258064516129031E-2</v>
      </c>
      <c r="AE39" s="27">
        <f t="shared" si="21"/>
        <v>4.4838709677419351</v>
      </c>
    </row>
    <row r="40" spans="1:31" x14ac:dyDescent="0.25">
      <c r="A40" s="85">
        <v>36501</v>
      </c>
      <c r="B40" s="68">
        <v>67</v>
      </c>
      <c r="C40" s="47">
        <v>44</v>
      </c>
      <c r="D40" s="69">
        <f t="shared" si="22"/>
        <v>69</v>
      </c>
      <c r="E40" s="69">
        <f t="shared" si="23"/>
        <v>31</v>
      </c>
      <c r="F40" s="45">
        <f t="shared" si="8"/>
        <v>50</v>
      </c>
      <c r="G40" s="45">
        <f t="shared" si="9"/>
        <v>15</v>
      </c>
      <c r="H40" s="45">
        <f t="shared" si="16"/>
        <v>178</v>
      </c>
      <c r="I40" s="70">
        <f t="shared" si="10"/>
        <v>38</v>
      </c>
      <c r="J40" s="77"/>
      <c r="K40" s="82">
        <f t="shared" si="18"/>
        <v>66.967741935483872</v>
      </c>
      <c r="L40" s="51">
        <f t="shared" si="19"/>
        <v>48.483870967741936</v>
      </c>
      <c r="M40" s="69">
        <f t="shared" si="24"/>
        <v>69</v>
      </c>
      <c r="N40" s="69">
        <f t="shared" si="25"/>
        <v>38</v>
      </c>
      <c r="O40" s="45">
        <f t="shared" si="11"/>
        <v>53.5</v>
      </c>
      <c r="P40" s="45">
        <f t="shared" si="12"/>
        <v>11.5</v>
      </c>
      <c r="Q40" s="45">
        <f t="shared" si="17"/>
        <v>125</v>
      </c>
      <c r="R40" s="70">
        <f t="shared" si="13"/>
        <v>31</v>
      </c>
      <c r="S40" s="13"/>
      <c r="T40" s="28">
        <f>[1]Sheet1!AK377</f>
        <v>69</v>
      </c>
      <c r="U40" s="29">
        <f>[1]Sheet1!AL377</f>
        <v>31</v>
      </c>
      <c r="V40" s="22">
        <f t="shared" si="26"/>
        <v>2</v>
      </c>
      <c r="W40" s="22">
        <f t="shared" si="27"/>
        <v>-13</v>
      </c>
      <c r="X40" s="23">
        <f>[2]Sheet1!BO377</f>
        <v>69</v>
      </c>
      <c r="Y40" s="24">
        <f>[2]Sheet1!BP377</f>
        <v>38</v>
      </c>
      <c r="Z40" s="25">
        <f t="shared" si="28"/>
        <v>2.0322580645161281</v>
      </c>
      <c r="AA40" s="25">
        <f t="shared" si="29"/>
        <v>-10.483870967741936</v>
      </c>
      <c r="AB40" s="4"/>
      <c r="AC40" s="10"/>
      <c r="AD40" s="27">
        <f t="shared" si="20"/>
        <v>-3.2258064516129031E-2</v>
      </c>
      <c r="AE40" s="27">
        <f t="shared" si="21"/>
        <v>4.4838709677419351</v>
      </c>
    </row>
    <row r="41" spans="1:31" x14ac:dyDescent="0.25">
      <c r="A41" s="85">
        <v>36502</v>
      </c>
      <c r="B41" s="68">
        <v>67</v>
      </c>
      <c r="C41" s="47">
        <v>44</v>
      </c>
      <c r="D41" s="69">
        <f t="shared" si="22"/>
        <v>76</v>
      </c>
      <c r="E41" s="69">
        <f t="shared" si="23"/>
        <v>52</v>
      </c>
      <c r="F41" s="45">
        <f t="shared" si="8"/>
        <v>64</v>
      </c>
      <c r="G41" s="45">
        <f t="shared" si="9"/>
        <v>1</v>
      </c>
      <c r="H41" s="45">
        <f t="shared" si="16"/>
        <v>179</v>
      </c>
      <c r="I41" s="70">
        <f t="shared" si="10"/>
        <v>24</v>
      </c>
      <c r="J41" s="77"/>
      <c r="K41" s="82">
        <f t="shared" si="18"/>
        <v>66.967741935483872</v>
      </c>
      <c r="L41" s="51">
        <f t="shared" si="19"/>
        <v>48.483870967741936</v>
      </c>
      <c r="M41" s="69">
        <f t="shared" si="24"/>
        <v>76</v>
      </c>
      <c r="N41" s="69">
        <f t="shared" si="25"/>
        <v>57</v>
      </c>
      <c r="O41" s="45">
        <f t="shared" si="11"/>
        <v>66.5</v>
      </c>
      <c r="P41" s="45">
        <f t="shared" si="12"/>
        <v>0</v>
      </c>
      <c r="Q41" s="45">
        <f t="shared" si="17"/>
        <v>125</v>
      </c>
      <c r="R41" s="70">
        <f t="shared" si="13"/>
        <v>19</v>
      </c>
      <c r="S41" s="13"/>
      <c r="T41" s="28">
        <f>[1]Sheet1!AK378</f>
        <v>76</v>
      </c>
      <c r="U41" s="29">
        <f>[1]Sheet1!AL378</f>
        <v>52</v>
      </c>
      <c r="V41" s="22">
        <f t="shared" si="26"/>
        <v>9</v>
      </c>
      <c r="W41" s="22">
        <f t="shared" si="27"/>
        <v>8</v>
      </c>
      <c r="X41" s="23">
        <f>[2]Sheet1!BO378</f>
        <v>76</v>
      </c>
      <c r="Y41" s="24">
        <f>[2]Sheet1!BP378</f>
        <v>57</v>
      </c>
      <c r="Z41" s="25">
        <f t="shared" si="28"/>
        <v>9.0322580645161281</v>
      </c>
      <c r="AA41" s="25">
        <f t="shared" si="29"/>
        <v>8.5161290322580641</v>
      </c>
      <c r="AB41" s="4"/>
      <c r="AC41" s="10"/>
      <c r="AD41" s="27">
        <f t="shared" si="20"/>
        <v>-3.2258064516129031E-2</v>
      </c>
      <c r="AE41" s="27">
        <f t="shared" si="21"/>
        <v>4.4838709677419351</v>
      </c>
    </row>
    <row r="42" spans="1:31" x14ac:dyDescent="0.25">
      <c r="A42" s="85">
        <v>36503</v>
      </c>
      <c r="B42" s="68">
        <v>66</v>
      </c>
      <c r="C42" s="47">
        <v>43</v>
      </c>
      <c r="D42" s="69">
        <f t="shared" si="22"/>
        <v>75</v>
      </c>
      <c r="E42" s="69">
        <f t="shared" si="23"/>
        <v>50</v>
      </c>
      <c r="F42" s="45">
        <f t="shared" si="8"/>
        <v>62.5</v>
      </c>
      <c r="G42" s="45">
        <f t="shared" si="9"/>
        <v>2.5</v>
      </c>
      <c r="H42" s="45">
        <f t="shared" si="16"/>
        <v>181.5</v>
      </c>
      <c r="I42" s="70">
        <f t="shared" si="10"/>
        <v>25</v>
      </c>
      <c r="J42" s="77"/>
      <c r="K42" s="82">
        <f t="shared" si="18"/>
        <v>65.967741935483872</v>
      </c>
      <c r="L42" s="51">
        <f t="shared" si="19"/>
        <v>47.483870967741936</v>
      </c>
      <c r="M42" s="69">
        <f t="shared" si="24"/>
        <v>76</v>
      </c>
      <c r="N42" s="69">
        <f t="shared" si="25"/>
        <v>52</v>
      </c>
      <c r="O42" s="45">
        <f t="shared" si="11"/>
        <v>64</v>
      </c>
      <c r="P42" s="45">
        <f t="shared" si="12"/>
        <v>1</v>
      </c>
      <c r="Q42" s="45">
        <f t="shared" si="17"/>
        <v>126</v>
      </c>
      <c r="R42" s="70">
        <f t="shared" si="13"/>
        <v>24</v>
      </c>
      <c r="S42" s="13"/>
      <c r="T42" s="28">
        <f>[1]Sheet1!AK379</f>
        <v>75</v>
      </c>
      <c r="U42" s="29">
        <f>[1]Sheet1!AL379</f>
        <v>50</v>
      </c>
      <c r="V42" s="22">
        <f t="shared" si="26"/>
        <v>9</v>
      </c>
      <c r="W42" s="22">
        <f t="shared" si="27"/>
        <v>7</v>
      </c>
      <c r="X42" s="23">
        <f>[2]Sheet1!BO379</f>
        <v>76</v>
      </c>
      <c r="Y42" s="24">
        <f>[2]Sheet1!BP379</f>
        <v>52</v>
      </c>
      <c r="Z42" s="25">
        <f t="shared" si="28"/>
        <v>10.032258064516128</v>
      </c>
      <c r="AA42" s="25">
        <f t="shared" si="29"/>
        <v>4.5161290322580641</v>
      </c>
      <c r="AB42" s="12"/>
      <c r="AC42" s="10"/>
      <c r="AD42" s="27">
        <f t="shared" si="20"/>
        <v>-3.2258064516129031E-2</v>
      </c>
      <c r="AE42" s="27">
        <f t="shared" si="21"/>
        <v>4.4838709677419351</v>
      </c>
    </row>
    <row r="43" spans="1:31" x14ac:dyDescent="0.25">
      <c r="A43" s="85">
        <v>36504</v>
      </c>
      <c r="B43" s="68">
        <v>66</v>
      </c>
      <c r="C43" s="47">
        <v>43</v>
      </c>
      <c r="D43" s="69">
        <f t="shared" si="22"/>
        <v>66</v>
      </c>
      <c r="E43" s="69">
        <f t="shared" si="23"/>
        <v>39</v>
      </c>
      <c r="F43" s="45">
        <f t="shared" si="8"/>
        <v>52.5</v>
      </c>
      <c r="G43" s="45">
        <f t="shared" si="9"/>
        <v>12.5</v>
      </c>
      <c r="H43" s="45">
        <f t="shared" si="16"/>
        <v>194</v>
      </c>
      <c r="I43" s="70">
        <f t="shared" si="10"/>
        <v>27</v>
      </c>
      <c r="J43" s="77"/>
      <c r="K43" s="82">
        <f t="shared" si="18"/>
        <v>65.967741935483872</v>
      </c>
      <c r="L43" s="51">
        <f t="shared" si="19"/>
        <v>47.483870967741936</v>
      </c>
      <c r="M43" s="69">
        <f t="shared" si="24"/>
        <v>65</v>
      </c>
      <c r="N43" s="69">
        <f t="shared" si="25"/>
        <v>43</v>
      </c>
      <c r="O43" s="45">
        <f t="shared" si="11"/>
        <v>54</v>
      </c>
      <c r="P43" s="45">
        <f t="shared" si="12"/>
        <v>11</v>
      </c>
      <c r="Q43" s="45">
        <f t="shared" si="17"/>
        <v>137</v>
      </c>
      <c r="R43" s="70">
        <f t="shared" si="13"/>
        <v>22</v>
      </c>
      <c r="S43" s="13"/>
      <c r="T43" s="28">
        <f>[1]Sheet1!AK380</f>
        <v>66</v>
      </c>
      <c r="U43" s="29">
        <f>[1]Sheet1!AL380</f>
        <v>39</v>
      </c>
      <c r="V43" s="22">
        <f t="shared" si="26"/>
        <v>0</v>
      </c>
      <c r="W43" s="22">
        <f t="shared" si="27"/>
        <v>-4</v>
      </c>
      <c r="X43" s="23">
        <f>[2]Sheet1!BO380</f>
        <v>65</v>
      </c>
      <c r="Y43" s="24">
        <f>[2]Sheet1!BP380</f>
        <v>43</v>
      </c>
      <c r="Z43" s="25">
        <f t="shared" si="28"/>
        <v>-0.96774193548387188</v>
      </c>
      <c r="AA43" s="25">
        <f t="shared" si="29"/>
        <v>-4.4838709677419359</v>
      </c>
      <c r="AB43" s="4"/>
      <c r="AC43" s="10"/>
      <c r="AD43" s="27">
        <f t="shared" si="20"/>
        <v>-3.2258064516129031E-2</v>
      </c>
      <c r="AE43" s="27">
        <f t="shared" si="21"/>
        <v>4.4838709677419351</v>
      </c>
    </row>
    <row r="44" spans="1:31" x14ac:dyDescent="0.25">
      <c r="A44" s="85">
        <v>36505</v>
      </c>
      <c r="B44" s="68">
        <v>66</v>
      </c>
      <c r="C44" s="47">
        <v>43</v>
      </c>
      <c r="D44" s="69">
        <f t="shared" si="22"/>
        <v>69</v>
      </c>
      <c r="E44" s="69">
        <f t="shared" si="23"/>
        <v>47</v>
      </c>
      <c r="F44" s="45">
        <f t="shared" si="8"/>
        <v>58</v>
      </c>
      <c r="G44" s="45">
        <f t="shared" si="9"/>
        <v>7</v>
      </c>
      <c r="H44" s="45">
        <f t="shared" si="16"/>
        <v>201</v>
      </c>
      <c r="I44" s="70">
        <f t="shared" si="10"/>
        <v>22</v>
      </c>
      <c r="J44" s="77"/>
      <c r="K44" s="82">
        <f t="shared" si="18"/>
        <v>65.967741935483872</v>
      </c>
      <c r="L44" s="51">
        <f t="shared" si="19"/>
        <v>47.483870967741936</v>
      </c>
      <c r="M44" s="69">
        <f t="shared" si="24"/>
        <v>70</v>
      </c>
      <c r="N44" s="69">
        <f t="shared" si="25"/>
        <v>51</v>
      </c>
      <c r="O44" s="45">
        <f t="shared" si="11"/>
        <v>60.5</v>
      </c>
      <c r="P44" s="45">
        <f t="shared" si="12"/>
        <v>4.5</v>
      </c>
      <c r="Q44" s="45">
        <f t="shared" si="17"/>
        <v>141.5</v>
      </c>
      <c r="R44" s="70">
        <f t="shared" si="13"/>
        <v>19</v>
      </c>
      <c r="S44" s="13"/>
      <c r="T44" s="28">
        <f>[1]Sheet1!AK381</f>
        <v>69</v>
      </c>
      <c r="U44" s="29">
        <f>[1]Sheet1!AL381</f>
        <v>47</v>
      </c>
      <c r="V44" s="22">
        <f t="shared" si="26"/>
        <v>3</v>
      </c>
      <c r="W44" s="22">
        <f t="shared" si="27"/>
        <v>4</v>
      </c>
      <c r="X44" s="23">
        <f>[2]Sheet1!BO381</f>
        <v>70</v>
      </c>
      <c r="Y44" s="24">
        <f>[2]Sheet1!BP381</f>
        <v>51</v>
      </c>
      <c r="Z44" s="25">
        <f t="shared" si="28"/>
        <v>4.0322580645161281</v>
      </c>
      <c r="AA44" s="25">
        <f t="shared" si="29"/>
        <v>3.5161290322580641</v>
      </c>
      <c r="AB44" s="4"/>
      <c r="AC44" s="10"/>
      <c r="AD44" s="27">
        <f t="shared" si="20"/>
        <v>-3.2258064516129031E-2</v>
      </c>
      <c r="AE44" s="27">
        <f t="shared" si="21"/>
        <v>4.4838709677419351</v>
      </c>
    </row>
    <row r="45" spans="1:31" x14ac:dyDescent="0.25">
      <c r="A45" s="85">
        <v>36506</v>
      </c>
      <c r="B45" s="68">
        <v>65</v>
      </c>
      <c r="C45" s="47">
        <v>43</v>
      </c>
      <c r="D45" s="69">
        <f t="shared" si="22"/>
        <v>70</v>
      </c>
      <c r="E45" s="69">
        <f t="shared" si="23"/>
        <v>52</v>
      </c>
      <c r="F45" s="45">
        <f t="shared" si="8"/>
        <v>61</v>
      </c>
      <c r="G45" s="45">
        <f t="shared" si="9"/>
        <v>4</v>
      </c>
      <c r="H45" s="45">
        <f t="shared" si="16"/>
        <v>205</v>
      </c>
      <c r="I45" s="70">
        <f t="shared" si="10"/>
        <v>18</v>
      </c>
      <c r="J45" s="77"/>
      <c r="K45" s="82">
        <f t="shared" si="18"/>
        <v>64.967741935483872</v>
      </c>
      <c r="L45" s="51">
        <f t="shared" si="19"/>
        <v>47.483870967741936</v>
      </c>
      <c r="M45" s="69">
        <f t="shared" si="24"/>
        <v>72</v>
      </c>
      <c r="N45" s="69">
        <f t="shared" si="25"/>
        <v>52</v>
      </c>
      <c r="O45" s="45">
        <f t="shared" si="11"/>
        <v>62</v>
      </c>
      <c r="P45" s="45">
        <f t="shared" si="12"/>
        <v>3</v>
      </c>
      <c r="Q45" s="45">
        <f t="shared" si="17"/>
        <v>144.5</v>
      </c>
      <c r="R45" s="70">
        <f t="shared" si="13"/>
        <v>20</v>
      </c>
      <c r="S45" s="13"/>
      <c r="T45" s="28">
        <f>[1]Sheet1!AK382</f>
        <v>70</v>
      </c>
      <c r="U45" s="29">
        <f>[1]Sheet1!AL382</f>
        <v>52</v>
      </c>
      <c r="V45" s="22">
        <f t="shared" si="26"/>
        <v>5</v>
      </c>
      <c r="W45" s="22">
        <f t="shared" si="27"/>
        <v>9</v>
      </c>
      <c r="X45" s="23">
        <f>[2]Sheet1!BO382</f>
        <v>72</v>
      </c>
      <c r="Y45" s="24">
        <f>[2]Sheet1!BP382</f>
        <v>52</v>
      </c>
      <c r="Z45" s="25">
        <f t="shared" si="28"/>
        <v>7.0322580645161281</v>
      </c>
      <c r="AA45" s="25">
        <f t="shared" si="29"/>
        <v>4.5161290322580641</v>
      </c>
      <c r="AB45" s="4"/>
      <c r="AC45" s="10"/>
      <c r="AD45" s="27">
        <f t="shared" si="20"/>
        <v>-3.2258064516129031E-2</v>
      </c>
      <c r="AE45" s="27">
        <f t="shared" si="21"/>
        <v>4.4838709677419351</v>
      </c>
    </row>
    <row r="46" spans="1:31" x14ac:dyDescent="0.25">
      <c r="A46" s="85">
        <v>36507</v>
      </c>
      <c r="B46" s="68">
        <v>65</v>
      </c>
      <c r="C46" s="47">
        <v>43</v>
      </c>
      <c r="D46" s="69">
        <f t="shared" si="22"/>
        <v>59</v>
      </c>
      <c r="E46" s="69">
        <f t="shared" si="23"/>
        <v>36</v>
      </c>
      <c r="F46" s="45">
        <f t="shared" si="8"/>
        <v>47.5</v>
      </c>
      <c r="G46" s="45">
        <f t="shared" si="9"/>
        <v>17.5</v>
      </c>
      <c r="H46" s="45">
        <f t="shared" si="16"/>
        <v>222.5</v>
      </c>
      <c r="I46" s="70">
        <f t="shared" si="10"/>
        <v>23</v>
      </c>
      <c r="J46" s="77"/>
      <c r="K46" s="82">
        <f t="shared" si="18"/>
        <v>64.967741935483872</v>
      </c>
      <c r="L46" s="51">
        <f t="shared" si="19"/>
        <v>47.483870967741936</v>
      </c>
      <c r="M46" s="69">
        <f t="shared" si="24"/>
        <v>59</v>
      </c>
      <c r="N46" s="69">
        <f t="shared" si="25"/>
        <v>40</v>
      </c>
      <c r="O46" s="45">
        <f t="shared" si="11"/>
        <v>49.5</v>
      </c>
      <c r="P46" s="45">
        <f t="shared" si="12"/>
        <v>15.5</v>
      </c>
      <c r="Q46" s="45">
        <f t="shared" si="17"/>
        <v>160</v>
      </c>
      <c r="R46" s="70">
        <f t="shared" si="13"/>
        <v>19</v>
      </c>
      <c r="S46" s="13"/>
      <c r="T46" s="28">
        <f>[1]Sheet1!AK383</f>
        <v>59</v>
      </c>
      <c r="U46" s="29">
        <f>[1]Sheet1!AL383</f>
        <v>36</v>
      </c>
      <c r="V46" s="22">
        <f t="shared" si="26"/>
        <v>-6</v>
      </c>
      <c r="W46" s="22">
        <f t="shared" si="27"/>
        <v>-7</v>
      </c>
      <c r="X46" s="23">
        <f>[2]Sheet1!BO383</f>
        <v>59</v>
      </c>
      <c r="Y46" s="24">
        <f>[2]Sheet1!BP383</f>
        <v>40</v>
      </c>
      <c r="Z46" s="25">
        <f t="shared" si="28"/>
        <v>-5.9677419354838719</v>
      </c>
      <c r="AA46" s="25">
        <f t="shared" si="29"/>
        <v>-7.4838709677419359</v>
      </c>
      <c r="AB46" s="4"/>
      <c r="AC46" s="10"/>
      <c r="AD46" s="27">
        <f t="shared" si="20"/>
        <v>-3.2258064516129031E-2</v>
      </c>
      <c r="AE46" s="27">
        <f t="shared" si="21"/>
        <v>4.4838709677419351</v>
      </c>
    </row>
    <row r="47" spans="1:31" x14ac:dyDescent="0.25">
      <c r="A47" s="85">
        <v>36508</v>
      </c>
      <c r="B47" s="68">
        <v>64</v>
      </c>
      <c r="C47" s="47">
        <v>42</v>
      </c>
      <c r="D47" s="69">
        <f t="shared" si="22"/>
        <v>73</v>
      </c>
      <c r="E47" s="69">
        <f t="shared" si="23"/>
        <v>33</v>
      </c>
      <c r="F47" s="45">
        <f t="shared" si="8"/>
        <v>53</v>
      </c>
      <c r="G47" s="45">
        <f t="shared" si="9"/>
        <v>12</v>
      </c>
      <c r="H47" s="45">
        <f t="shared" si="16"/>
        <v>234.5</v>
      </c>
      <c r="I47" s="70">
        <f t="shared" si="10"/>
        <v>40</v>
      </c>
      <c r="J47" s="77"/>
      <c r="K47" s="82">
        <f t="shared" si="18"/>
        <v>63.967741935483872</v>
      </c>
      <c r="L47" s="51">
        <f t="shared" si="19"/>
        <v>46.483870967741936</v>
      </c>
      <c r="M47" s="69">
        <f t="shared" si="24"/>
        <v>73</v>
      </c>
      <c r="N47" s="69">
        <f t="shared" si="25"/>
        <v>36</v>
      </c>
      <c r="O47" s="45">
        <f t="shared" si="11"/>
        <v>54.5</v>
      </c>
      <c r="P47" s="45">
        <f t="shared" si="12"/>
        <v>10.5</v>
      </c>
      <c r="Q47" s="45">
        <f t="shared" si="17"/>
        <v>170.5</v>
      </c>
      <c r="R47" s="70">
        <f t="shared" si="13"/>
        <v>37</v>
      </c>
      <c r="S47" s="13"/>
      <c r="T47" s="28">
        <f>[1]Sheet1!AK384</f>
        <v>73</v>
      </c>
      <c r="U47" s="29">
        <f>[1]Sheet1!AL384</f>
        <v>33</v>
      </c>
      <c r="V47" s="22">
        <f t="shared" si="26"/>
        <v>9</v>
      </c>
      <c r="W47" s="22">
        <f t="shared" si="27"/>
        <v>-9</v>
      </c>
      <c r="X47" s="23">
        <f>[2]Sheet1!BO384</f>
        <v>73</v>
      </c>
      <c r="Y47" s="24">
        <f>[2]Sheet1!BP384</f>
        <v>36</v>
      </c>
      <c r="Z47" s="25">
        <f t="shared" si="28"/>
        <v>9.0322580645161281</v>
      </c>
      <c r="AA47" s="25">
        <f t="shared" si="29"/>
        <v>-10.483870967741936</v>
      </c>
      <c r="AB47" s="4"/>
      <c r="AC47" s="10"/>
      <c r="AD47" s="27">
        <f t="shared" si="20"/>
        <v>-3.2258064516129031E-2</v>
      </c>
      <c r="AE47" s="27">
        <f t="shared" si="21"/>
        <v>4.4838709677419351</v>
      </c>
    </row>
    <row r="48" spans="1:31" x14ac:dyDescent="0.25">
      <c r="A48" s="85">
        <v>36509</v>
      </c>
      <c r="B48" s="68">
        <v>64</v>
      </c>
      <c r="C48" s="47">
        <v>42</v>
      </c>
      <c r="D48" s="69">
        <f t="shared" si="22"/>
        <v>59</v>
      </c>
      <c r="E48" s="69">
        <f t="shared" si="23"/>
        <v>31</v>
      </c>
      <c r="F48" s="45">
        <f t="shared" si="8"/>
        <v>45</v>
      </c>
      <c r="G48" s="45">
        <f t="shared" si="9"/>
        <v>20</v>
      </c>
      <c r="H48" s="45">
        <f t="shared" si="16"/>
        <v>254.5</v>
      </c>
      <c r="I48" s="70">
        <f t="shared" si="10"/>
        <v>28</v>
      </c>
      <c r="J48" s="77"/>
      <c r="K48" s="82">
        <f t="shared" si="18"/>
        <v>63.967741935483872</v>
      </c>
      <c r="L48" s="51">
        <f t="shared" si="19"/>
        <v>46.483870967741936</v>
      </c>
      <c r="M48" s="69">
        <f t="shared" si="24"/>
        <v>59</v>
      </c>
      <c r="N48" s="69">
        <f t="shared" si="25"/>
        <v>37</v>
      </c>
      <c r="O48" s="45">
        <f t="shared" si="11"/>
        <v>48</v>
      </c>
      <c r="P48" s="45">
        <f t="shared" si="12"/>
        <v>17</v>
      </c>
      <c r="Q48" s="45">
        <f t="shared" si="17"/>
        <v>187.5</v>
      </c>
      <c r="R48" s="70">
        <f t="shared" si="13"/>
        <v>22</v>
      </c>
      <c r="S48" s="13"/>
      <c r="T48" s="28">
        <f>[1]Sheet1!AK385</f>
        <v>59</v>
      </c>
      <c r="U48" s="29">
        <f>[1]Sheet1!AL385</f>
        <v>31</v>
      </c>
      <c r="V48" s="22">
        <f t="shared" si="26"/>
        <v>-5</v>
      </c>
      <c r="W48" s="22">
        <f t="shared" si="27"/>
        <v>-11</v>
      </c>
      <c r="X48" s="23">
        <f>[2]Sheet1!BO385</f>
        <v>59</v>
      </c>
      <c r="Y48" s="24">
        <f>[2]Sheet1!BP385</f>
        <v>37</v>
      </c>
      <c r="Z48" s="25">
        <f t="shared" si="28"/>
        <v>-4.9677419354838719</v>
      </c>
      <c r="AA48" s="25">
        <f t="shared" si="29"/>
        <v>-9.4838709677419359</v>
      </c>
      <c r="AB48" s="4"/>
      <c r="AC48" s="10"/>
      <c r="AD48" s="27">
        <f t="shared" si="20"/>
        <v>-3.2258064516129031E-2</v>
      </c>
      <c r="AE48" s="27">
        <f t="shared" si="21"/>
        <v>4.4838709677419351</v>
      </c>
    </row>
    <row r="49" spans="1:31" x14ac:dyDescent="0.25">
      <c r="A49" s="85">
        <v>36510</v>
      </c>
      <c r="B49" s="68">
        <v>64</v>
      </c>
      <c r="C49" s="47">
        <v>42</v>
      </c>
      <c r="D49" s="69">
        <f t="shared" si="22"/>
        <v>61</v>
      </c>
      <c r="E49" s="69">
        <f t="shared" si="23"/>
        <v>28</v>
      </c>
      <c r="F49" s="45">
        <f t="shared" si="8"/>
        <v>44.5</v>
      </c>
      <c r="G49" s="45">
        <f t="shared" si="9"/>
        <v>20.5</v>
      </c>
      <c r="H49" s="45">
        <f t="shared" si="16"/>
        <v>275</v>
      </c>
      <c r="I49" s="70">
        <f t="shared" si="10"/>
        <v>33</v>
      </c>
      <c r="J49" s="77"/>
      <c r="K49" s="82">
        <f t="shared" si="18"/>
        <v>63.967741935483872</v>
      </c>
      <c r="L49" s="51">
        <f t="shared" si="19"/>
        <v>46.483870967741936</v>
      </c>
      <c r="M49" s="69">
        <f t="shared" si="24"/>
        <v>61</v>
      </c>
      <c r="N49" s="69">
        <f t="shared" si="25"/>
        <v>35</v>
      </c>
      <c r="O49" s="45">
        <f t="shared" si="11"/>
        <v>48</v>
      </c>
      <c r="P49" s="45">
        <f t="shared" si="12"/>
        <v>17</v>
      </c>
      <c r="Q49" s="45">
        <f t="shared" si="17"/>
        <v>204.5</v>
      </c>
      <c r="R49" s="70">
        <f t="shared" si="13"/>
        <v>26</v>
      </c>
      <c r="S49" s="13"/>
      <c r="T49" s="28">
        <f>[1]Sheet1!AK386</f>
        <v>61</v>
      </c>
      <c r="U49" s="29">
        <f>[1]Sheet1!AL386</f>
        <v>28</v>
      </c>
      <c r="V49" s="22">
        <f t="shared" si="26"/>
        <v>-3</v>
      </c>
      <c r="W49" s="22">
        <f t="shared" si="27"/>
        <v>-14</v>
      </c>
      <c r="X49" s="23">
        <f>[2]Sheet1!BO386</f>
        <v>61</v>
      </c>
      <c r="Y49" s="24">
        <f>[2]Sheet1!BP386</f>
        <v>35</v>
      </c>
      <c r="Z49" s="25">
        <f t="shared" si="28"/>
        <v>-2.9677419354838719</v>
      </c>
      <c r="AA49" s="25">
        <f t="shared" si="29"/>
        <v>-11.483870967741936</v>
      </c>
      <c r="AB49" s="12"/>
      <c r="AC49" s="10"/>
      <c r="AD49" s="27">
        <f t="shared" si="20"/>
        <v>-3.2258064516129031E-2</v>
      </c>
      <c r="AE49" s="27">
        <f t="shared" si="21"/>
        <v>4.4838709677419351</v>
      </c>
    </row>
    <row r="50" spans="1:31" x14ac:dyDescent="0.25">
      <c r="A50" s="85">
        <v>36511</v>
      </c>
      <c r="B50" s="68">
        <v>64</v>
      </c>
      <c r="C50" s="47">
        <v>42</v>
      </c>
      <c r="D50" s="69">
        <f t="shared" si="22"/>
        <v>68</v>
      </c>
      <c r="E50" s="69">
        <f t="shared" si="23"/>
        <v>36</v>
      </c>
      <c r="F50" s="45">
        <f t="shared" si="8"/>
        <v>52</v>
      </c>
      <c r="G50" s="45">
        <f t="shared" si="9"/>
        <v>13</v>
      </c>
      <c r="H50" s="45">
        <f t="shared" si="16"/>
        <v>288</v>
      </c>
      <c r="I50" s="70">
        <f t="shared" si="10"/>
        <v>32</v>
      </c>
      <c r="J50" s="77"/>
      <c r="K50" s="82">
        <f t="shared" si="18"/>
        <v>63.967741935483872</v>
      </c>
      <c r="L50" s="51">
        <f t="shared" si="19"/>
        <v>46.483870967741936</v>
      </c>
      <c r="M50" s="69">
        <f t="shared" si="24"/>
        <v>66</v>
      </c>
      <c r="N50" s="69">
        <f t="shared" si="25"/>
        <v>42</v>
      </c>
      <c r="O50" s="45">
        <f t="shared" si="11"/>
        <v>54</v>
      </c>
      <c r="P50" s="45">
        <f t="shared" si="12"/>
        <v>11</v>
      </c>
      <c r="Q50" s="45">
        <f t="shared" si="17"/>
        <v>215.5</v>
      </c>
      <c r="R50" s="70">
        <f t="shared" si="13"/>
        <v>24</v>
      </c>
      <c r="S50" s="13"/>
      <c r="T50" s="28">
        <f>[1]Sheet1!AK387</f>
        <v>68</v>
      </c>
      <c r="U50" s="29">
        <f>[1]Sheet1!AL387</f>
        <v>36</v>
      </c>
      <c r="V50" s="22">
        <f t="shared" si="26"/>
        <v>4</v>
      </c>
      <c r="W50" s="22">
        <f t="shared" si="27"/>
        <v>-6</v>
      </c>
      <c r="X50" s="23">
        <f>[2]Sheet1!BO387</f>
        <v>66</v>
      </c>
      <c r="Y50" s="24">
        <f>[2]Sheet1!BP387</f>
        <v>42</v>
      </c>
      <c r="Z50" s="25">
        <f t="shared" si="28"/>
        <v>2.0322580645161281</v>
      </c>
      <c r="AA50" s="25">
        <f t="shared" si="29"/>
        <v>-4.4838709677419359</v>
      </c>
      <c r="AB50" s="4"/>
      <c r="AC50" s="10"/>
      <c r="AD50" s="27">
        <f t="shared" si="20"/>
        <v>-3.2258064516129031E-2</v>
      </c>
      <c r="AE50" s="27">
        <f t="shared" si="21"/>
        <v>4.4838709677419351</v>
      </c>
    </row>
    <row r="51" spans="1:31" x14ac:dyDescent="0.25">
      <c r="A51" s="85">
        <v>36512</v>
      </c>
      <c r="B51" s="68">
        <v>63</v>
      </c>
      <c r="C51" s="47">
        <v>41</v>
      </c>
      <c r="D51" s="69">
        <f t="shared" si="22"/>
        <v>58</v>
      </c>
      <c r="E51" s="69">
        <f t="shared" si="23"/>
        <v>40</v>
      </c>
      <c r="F51" s="45">
        <f t="shared" si="8"/>
        <v>49</v>
      </c>
      <c r="G51" s="45">
        <f t="shared" si="9"/>
        <v>16</v>
      </c>
      <c r="H51" s="45">
        <f t="shared" si="16"/>
        <v>304</v>
      </c>
      <c r="I51" s="70">
        <f t="shared" si="10"/>
        <v>18</v>
      </c>
      <c r="J51" s="77"/>
      <c r="K51" s="82">
        <f t="shared" si="18"/>
        <v>62.967741935483872</v>
      </c>
      <c r="L51" s="51">
        <f t="shared" si="19"/>
        <v>45.483870967741936</v>
      </c>
      <c r="M51" s="69">
        <f t="shared" si="24"/>
        <v>60</v>
      </c>
      <c r="N51" s="69">
        <f t="shared" si="25"/>
        <v>45</v>
      </c>
      <c r="O51" s="45">
        <f t="shared" si="11"/>
        <v>52.5</v>
      </c>
      <c r="P51" s="45">
        <f t="shared" si="12"/>
        <v>12.5</v>
      </c>
      <c r="Q51" s="45">
        <f t="shared" si="17"/>
        <v>228</v>
      </c>
      <c r="R51" s="70">
        <f t="shared" si="13"/>
        <v>15</v>
      </c>
      <c r="S51" s="13"/>
      <c r="T51" s="28">
        <f>[1]Sheet1!AK388</f>
        <v>58</v>
      </c>
      <c r="U51" s="29">
        <f>[1]Sheet1!AL388</f>
        <v>40</v>
      </c>
      <c r="V51" s="22">
        <f t="shared" si="26"/>
        <v>-5</v>
      </c>
      <c r="W51" s="22">
        <f t="shared" si="27"/>
        <v>-1</v>
      </c>
      <c r="X51" s="23">
        <f>[2]Sheet1!BO388</f>
        <v>60</v>
      </c>
      <c r="Y51" s="24">
        <f>[2]Sheet1!BP388</f>
        <v>45</v>
      </c>
      <c r="Z51" s="25">
        <f t="shared" si="28"/>
        <v>-2.9677419354838719</v>
      </c>
      <c r="AA51" s="25">
        <f t="shared" si="29"/>
        <v>-0.48387096774193594</v>
      </c>
      <c r="AB51" s="4"/>
      <c r="AC51" s="10"/>
      <c r="AD51" s="27">
        <f t="shared" si="20"/>
        <v>-3.2258064516129031E-2</v>
      </c>
      <c r="AE51" s="27">
        <f t="shared" si="21"/>
        <v>4.4838709677419351</v>
      </c>
    </row>
    <row r="52" spans="1:31" x14ac:dyDescent="0.25">
      <c r="A52" s="85">
        <v>36513</v>
      </c>
      <c r="B52" s="68">
        <v>63</v>
      </c>
      <c r="C52" s="47">
        <v>41</v>
      </c>
      <c r="D52" s="69">
        <f t="shared" si="22"/>
        <v>68</v>
      </c>
      <c r="E52" s="69">
        <f t="shared" si="23"/>
        <v>35</v>
      </c>
      <c r="F52" s="45">
        <f t="shared" si="8"/>
        <v>51.5</v>
      </c>
      <c r="G52" s="45">
        <f t="shared" si="9"/>
        <v>13.5</v>
      </c>
      <c r="H52" s="45">
        <f t="shared" si="16"/>
        <v>317.5</v>
      </c>
      <c r="I52" s="70">
        <f t="shared" si="10"/>
        <v>33</v>
      </c>
      <c r="J52" s="77"/>
      <c r="K52" s="82">
        <f t="shared" si="18"/>
        <v>62.967741935483872</v>
      </c>
      <c r="L52" s="51">
        <f t="shared" si="19"/>
        <v>45.483870967741936</v>
      </c>
      <c r="M52" s="69">
        <f t="shared" si="24"/>
        <v>67</v>
      </c>
      <c r="N52" s="69">
        <f t="shared" si="25"/>
        <v>40</v>
      </c>
      <c r="O52" s="45">
        <f t="shared" si="11"/>
        <v>53.5</v>
      </c>
      <c r="P52" s="45">
        <f t="shared" si="12"/>
        <v>11.5</v>
      </c>
      <c r="Q52" s="45">
        <f t="shared" si="17"/>
        <v>239.5</v>
      </c>
      <c r="R52" s="70">
        <f t="shared" si="13"/>
        <v>27</v>
      </c>
      <c r="S52" s="13"/>
      <c r="T52" s="28">
        <f>[1]Sheet1!AK389</f>
        <v>68</v>
      </c>
      <c r="U52" s="29">
        <f>[1]Sheet1!AL389</f>
        <v>35</v>
      </c>
      <c r="V52" s="22">
        <f t="shared" si="26"/>
        <v>5</v>
      </c>
      <c r="W52" s="22">
        <f t="shared" si="27"/>
        <v>-6</v>
      </c>
      <c r="X52" s="23">
        <f>[2]Sheet1!BO389</f>
        <v>67</v>
      </c>
      <c r="Y52" s="24">
        <f>[2]Sheet1!BP389</f>
        <v>40</v>
      </c>
      <c r="Z52" s="25">
        <f t="shared" si="28"/>
        <v>4.0322580645161281</v>
      </c>
      <c r="AA52" s="25">
        <f t="shared" si="29"/>
        <v>-5.4838709677419359</v>
      </c>
      <c r="AB52" s="4"/>
      <c r="AC52" s="10"/>
      <c r="AD52" s="27">
        <f t="shared" si="20"/>
        <v>-3.2258064516129031E-2</v>
      </c>
      <c r="AE52" s="27">
        <f t="shared" si="21"/>
        <v>4.4838709677419351</v>
      </c>
    </row>
    <row r="53" spans="1:31" x14ac:dyDescent="0.25">
      <c r="A53" s="85">
        <v>36514</v>
      </c>
      <c r="B53" s="68">
        <v>63</v>
      </c>
      <c r="C53" s="47">
        <v>41</v>
      </c>
      <c r="D53" s="69">
        <f t="shared" si="22"/>
        <v>55</v>
      </c>
      <c r="E53" s="69">
        <f t="shared" si="23"/>
        <v>47</v>
      </c>
      <c r="F53" s="45">
        <f t="shared" si="8"/>
        <v>51</v>
      </c>
      <c r="G53" s="45">
        <f t="shared" si="9"/>
        <v>14</v>
      </c>
      <c r="H53" s="45">
        <f t="shared" si="16"/>
        <v>331.5</v>
      </c>
      <c r="I53" s="70">
        <f t="shared" si="10"/>
        <v>8</v>
      </c>
      <c r="J53" s="77"/>
      <c r="K53" s="82">
        <f t="shared" si="18"/>
        <v>62.967741935483872</v>
      </c>
      <c r="L53" s="51">
        <f t="shared" si="19"/>
        <v>45.483870967741936</v>
      </c>
      <c r="M53" s="69">
        <f t="shared" si="24"/>
        <v>58</v>
      </c>
      <c r="N53" s="69">
        <f t="shared" si="25"/>
        <v>48</v>
      </c>
      <c r="O53" s="45">
        <f t="shared" si="11"/>
        <v>53</v>
      </c>
      <c r="P53" s="45">
        <f t="shared" si="12"/>
        <v>12</v>
      </c>
      <c r="Q53" s="45">
        <f t="shared" si="17"/>
        <v>251.5</v>
      </c>
      <c r="R53" s="70">
        <f t="shared" si="13"/>
        <v>10</v>
      </c>
      <c r="S53" s="13"/>
      <c r="T53" s="28">
        <f>[1]Sheet1!AK390</f>
        <v>55</v>
      </c>
      <c r="U53" s="29">
        <f>[1]Sheet1!AL390</f>
        <v>47</v>
      </c>
      <c r="V53" s="22">
        <f t="shared" si="26"/>
        <v>-8</v>
      </c>
      <c r="W53" s="22">
        <f t="shared" si="27"/>
        <v>6</v>
      </c>
      <c r="X53" s="23">
        <f>[2]Sheet1!BO390</f>
        <v>58</v>
      </c>
      <c r="Y53" s="24">
        <f>[2]Sheet1!BP390</f>
        <v>48</v>
      </c>
      <c r="Z53" s="25">
        <f t="shared" si="28"/>
        <v>-4.9677419354838719</v>
      </c>
      <c r="AA53" s="25">
        <f t="shared" si="29"/>
        <v>2.5161290322580641</v>
      </c>
      <c r="AB53" s="4"/>
      <c r="AC53" s="10"/>
      <c r="AD53" s="27">
        <f t="shared" si="20"/>
        <v>-3.2258064516129031E-2</v>
      </c>
      <c r="AE53" s="27">
        <f t="shared" si="21"/>
        <v>4.4838709677419351</v>
      </c>
    </row>
    <row r="54" spans="1:31" x14ac:dyDescent="0.25">
      <c r="A54" s="85">
        <v>36515</v>
      </c>
      <c r="B54" s="68">
        <v>63</v>
      </c>
      <c r="C54" s="47">
        <v>41</v>
      </c>
      <c r="D54" s="69">
        <f t="shared" si="22"/>
        <v>52</v>
      </c>
      <c r="E54" s="69">
        <f t="shared" si="23"/>
        <v>38</v>
      </c>
      <c r="F54" s="45">
        <f t="shared" si="8"/>
        <v>45</v>
      </c>
      <c r="G54" s="45">
        <f t="shared" si="9"/>
        <v>20</v>
      </c>
      <c r="H54" s="45">
        <f t="shared" si="16"/>
        <v>351.5</v>
      </c>
      <c r="I54" s="70">
        <f t="shared" si="10"/>
        <v>14</v>
      </c>
      <c r="J54" s="77"/>
      <c r="K54" s="82">
        <f t="shared" si="18"/>
        <v>62.967741935483872</v>
      </c>
      <c r="L54" s="51">
        <f t="shared" si="19"/>
        <v>45.483870967741936</v>
      </c>
      <c r="M54" s="69">
        <f t="shared" si="24"/>
        <v>50</v>
      </c>
      <c r="N54" s="69">
        <f t="shared" si="25"/>
        <v>42</v>
      </c>
      <c r="O54" s="45">
        <f t="shared" si="11"/>
        <v>46</v>
      </c>
      <c r="P54" s="45">
        <f t="shared" si="12"/>
        <v>19</v>
      </c>
      <c r="Q54" s="45">
        <f t="shared" si="17"/>
        <v>270.5</v>
      </c>
      <c r="R54" s="70">
        <f t="shared" si="13"/>
        <v>8</v>
      </c>
      <c r="S54" s="13"/>
      <c r="T54" s="28">
        <f>[1]Sheet1!AK391</f>
        <v>52</v>
      </c>
      <c r="U54" s="29">
        <f>[1]Sheet1!AL391</f>
        <v>38</v>
      </c>
      <c r="V54" s="22">
        <f t="shared" si="26"/>
        <v>-11</v>
      </c>
      <c r="W54" s="22">
        <f t="shared" si="27"/>
        <v>-3</v>
      </c>
      <c r="X54" s="23">
        <f>[2]Sheet1!BO391</f>
        <v>50</v>
      </c>
      <c r="Y54" s="24">
        <f>[2]Sheet1!BP391</f>
        <v>42</v>
      </c>
      <c r="Z54" s="25">
        <f t="shared" si="28"/>
        <v>-12.967741935483872</v>
      </c>
      <c r="AA54" s="25">
        <f t="shared" si="29"/>
        <v>-3.4838709677419359</v>
      </c>
      <c r="AB54" s="12"/>
      <c r="AC54" s="10"/>
      <c r="AD54" s="27">
        <f t="shared" si="20"/>
        <v>-3.2258064516129031E-2</v>
      </c>
      <c r="AE54" s="27">
        <f t="shared" si="21"/>
        <v>4.4838709677419351</v>
      </c>
    </row>
    <row r="55" spans="1:31" x14ac:dyDescent="0.25">
      <c r="A55" s="85">
        <v>36516</v>
      </c>
      <c r="B55" s="68">
        <v>63</v>
      </c>
      <c r="C55" s="47">
        <v>41</v>
      </c>
      <c r="D55" s="69">
        <f t="shared" si="22"/>
        <v>58</v>
      </c>
      <c r="E55" s="69">
        <f t="shared" si="23"/>
        <v>30</v>
      </c>
      <c r="F55" s="45">
        <f t="shared" si="8"/>
        <v>44</v>
      </c>
      <c r="G55" s="45">
        <f t="shared" si="9"/>
        <v>21</v>
      </c>
      <c r="H55" s="45">
        <f t="shared" si="16"/>
        <v>372.5</v>
      </c>
      <c r="I55" s="70">
        <f t="shared" si="10"/>
        <v>28</v>
      </c>
      <c r="J55" s="77"/>
      <c r="K55" s="82">
        <f t="shared" si="18"/>
        <v>62.967741935483872</v>
      </c>
      <c r="L55" s="51">
        <f t="shared" si="19"/>
        <v>45.483870967741936</v>
      </c>
      <c r="M55" s="69">
        <f t="shared" si="24"/>
        <v>58</v>
      </c>
      <c r="N55" s="69">
        <f t="shared" si="25"/>
        <v>36</v>
      </c>
      <c r="O55" s="45">
        <f t="shared" si="11"/>
        <v>47</v>
      </c>
      <c r="P55" s="45">
        <f t="shared" si="12"/>
        <v>18</v>
      </c>
      <c r="Q55" s="45">
        <f t="shared" si="17"/>
        <v>288.5</v>
      </c>
      <c r="R55" s="70">
        <f t="shared" si="13"/>
        <v>22</v>
      </c>
      <c r="S55" s="13"/>
      <c r="T55" s="28">
        <f>[1]Sheet1!AK392</f>
        <v>58</v>
      </c>
      <c r="U55" s="29">
        <f>[1]Sheet1!AL392</f>
        <v>30</v>
      </c>
      <c r="V55" s="22">
        <f t="shared" si="26"/>
        <v>-5</v>
      </c>
      <c r="W55" s="22">
        <f t="shared" si="27"/>
        <v>-11</v>
      </c>
      <c r="X55" s="23">
        <f>[2]Sheet1!BO392</f>
        <v>58</v>
      </c>
      <c r="Y55" s="24">
        <f>[2]Sheet1!BP392</f>
        <v>36</v>
      </c>
      <c r="Z55" s="25">
        <f t="shared" si="28"/>
        <v>-4.9677419354838719</v>
      </c>
      <c r="AA55" s="25">
        <f t="shared" si="29"/>
        <v>-9.4838709677419359</v>
      </c>
      <c r="AB55" s="4"/>
      <c r="AC55" s="10"/>
      <c r="AD55" s="27">
        <f t="shared" si="20"/>
        <v>-3.2258064516129031E-2</v>
      </c>
      <c r="AE55" s="27">
        <f t="shared" si="21"/>
        <v>4.4838709677419351</v>
      </c>
    </row>
    <row r="56" spans="1:31" x14ac:dyDescent="0.25">
      <c r="A56" s="85">
        <v>36517</v>
      </c>
      <c r="B56" s="68">
        <v>63</v>
      </c>
      <c r="C56" s="47">
        <v>41</v>
      </c>
      <c r="D56" s="69">
        <f t="shared" si="22"/>
        <v>63</v>
      </c>
      <c r="E56" s="69">
        <f t="shared" si="23"/>
        <v>32</v>
      </c>
      <c r="F56" s="45">
        <f t="shared" si="8"/>
        <v>47.5</v>
      </c>
      <c r="G56" s="45">
        <f t="shared" si="9"/>
        <v>17.5</v>
      </c>
      <c r="H56" s="45">
        <f t="shared" si="16"/>
        <v>390</v>
      </c>
      <c r="I56" s="70">
        <f t="shared" si="10"/>
        <v>31</v>
      </c>
      <c r="J56" s="77"/>
      <c r="K56" s="82">
        <f t="shared" si="18"/>
        <v>62.967741935483872</v>
      </c>
      <c r="L56" s="51">
        <f t="shared" si="19"/>
        <v>45.483870967741936</v>
      </c>
      <c r="M56" s="69">
        <f t="shared" si="24"/>
        <v>62</v>
      </c>
      <c r="N56" s="69">
        <f t="shared" si="25"/>
        <v>39</v>
      </c>
      <c r="O56" s="45">
        <f t="shared" si="11"/>
        <v>50.5</v>
      </c>
      <c r="P56" s="45">
        <f t="shared" si="12"/>
        <v>14.5</v>
      </c>
      <c r="Q56" s="45">
        <f t="shared" si="17"/>
        <v>303</v>
      </c>
      <c r="R56" s="70">
        <f t="shared" si="13"/>
        <v>23</v>
      </c>
      <c r="S56" s="13"/>
      <c r="T56" s="28">
        <f>[1]Sheet1!AK393</f>
        <v>63</v>
      </c>
      <c r="U56" s="29">
        <f>[1]Sheet1!AL393</f>
        <v>32</v>
      </c>
      <c r="V56" s="22">
        <f t="shared" si="26"/>
        <v>0</v>
      </c>
      <c r="W56" s="22">
        <f t="shared" si="27"/>
        <v>-9</v>
      </c>
      <c r="X56" s="23">
        <f>[2]Sheet1!BO393</f>
        <v>62</v>
      </c>
      <c r="Y56" s="24">
        <f>[2]Sheet1!BP393</f>
        <v>39</v>
      </c>
      <c r="Z56" s="25">
        <f t="shared" si="28"/>
        <v>-0.96774193548387188</v>
      </c>
      <c r="AA56" s="25">
        <f t="shared" si="29"/>
        <v>-6.4838709677419359</v>
      </c>
      <c r="AB56" s="4"/>
      <c r="AC56" s="10"/>
      <c r="AD56" s="27">
        <f t="shared" si="20"/>
        <v>-3.2258064516129031E-2</v>
      </c>
      <c r="AE56" s="27">
        <f t="shared" si="21"/>
        <v>4.4838709677419351</v>
      </c>
    </row>
    <row r="57" spans="1:31" x14ac:dyDescent="0.25">
      <c r="A57" s="85">
        <v>36518</v>
      </c>
      <c r="B57" s="68">
        <v>63</v>
      </c>
      <c r="C57" s="47">
        <v>41</v>
      </c>
      <c r="D57" s="69">
        <f t="shared" si="22"/>
        <v>71</v>
      </c>
      <c r="E57" s="69">
        <f t="shared" si="23"/>
        <v>32</v>
      </c>
      <c r="F57" s="45">
        <f t="shared" si="8"/>
        <v>51.5</v>
      </c>
      <c r="G57" s="45">
        <f t="shared" si="9"/>
        <v>13.5</v>
      </c>
      <c r="H57" s="45">
        <f t="shared" si="16"/>
        <v>403.5</v>
      </c>
      <c r="I57" s="70">
        <f t="shared" si="10"/>
        <v>39</v>
      </c>
      <c r="J57" s="77"/>
      <c r="K57" s="82">
        <f t="shared" si="18"/>
        <v>62.967741935483872</v>
      </c>
      <c r="L57" s="51">
        <f t="shared" si="19"/>
        <v>45.483870967741936</v>
      </c>
      <c r="M57" s="69">
        <f t="shared" si="24"/>
        <v>70</v>
      </c>
      <c r="N57" s="69">
        <f t="shared" si="25"/>
        <v>38</v>
      </c>
      <c r="O57" s="45">
        <f t="shared" si="11"/>
        <v>54</v>
      </c>
      <c r="P57" s="45">
        <f t="shared" si="12"/>
        <v>11</v>
      </c>
      <c r="Q57" s="45">
        <f t="shared" si="17"/>
        <v>314</v>
      </c>
      <c r="R57" s="70">
        <f t="shared" si="13"/>
        <v>32</v>
      </c>
      <c r="S57" s="13"/>
      <c r="T57" s="28">
        <f>[1]Sheet1!AK394</f>
        <v>71</v>
      </c>
      <c r="U57" s="29">
        <f>[1]Sheet1!AL394</f>
        <v>32</v>
      </c>
      <c r="V57" s="22">
        <f t="shared" si="26"/>
        <v>8</v>
      </c>
      <c r="W57" s="22">
        <f t="shared" si="27"/>
        <v>-9</v>
      </c>
      <c r="X57" s="23">
        <f>[2]Sheet1!BO394</f>
        <v>70</v>
      </c>
      <c r="Y57" s="24">
        <f>[2]Sheet1!BP394</f>
        <v>38</v>
      </c>
      <c r="Z57" s="25">
        <f t="shared" si="28"/>
        <v>7.0322580645161281</v>
      </c>
      <c r="AA57" s="25">
        <f t="shared" si="29"/>
        <v>-7.4838709677419359</v>
      </c>
      <c r="AB57" s="4"/>
      <c r="AC57" s="10"/>
      <c r="AD57" s="27">
        <f t="shared" si="20"/>
        <v>-3.2258064516129031E-2</v>
      </c>
      <c r="AE57" s="27">
        <f t="shared" si="21"/>
        <v>4.4838709677419351</v>
      </c>
    </row>
    <row r="58" spans="1:31" x14ac:dyDescent="0.25">
      <c r="A58" s="85">
        <v>36519</v>
      </c>
      <c r="B58" s="68">
        <v>63</v>
      </c>
      <c r="C58" s="47">
        <v>41</v>
      </c>
      <c r="D58" s="69">
        <f t="shared" si="22"/>
        <v>58</v>
      </c>
      <c r="E58" s="69">
        <f t="shared" si="23"/>
        <v>36</v>
      </c>
      <c r="F58" s="45">
        <f t="shared" si="8"/>
        <v>47</v>
      </c>
      <c r="G58" s="45">
        <f t="shared" si="9"/>
        <v>18</v>
      </c>
      <c r="H58" s="45">
        <f t="shared" si="16"/>
        <v>421.5</v>
      </c>
      <c r="I58" s="70">
        <f t="shared" si="10"/>
        <v>22</v>
      </c>
      <c r="J58" s="77"/>
      <c r="K58" s="82">
        <f t="shared" si="18"/>
        <v>62.967741935483872</v>
      </c>
      <c r="L58" s="51">
        <f t="shared" si="19"/>
        <v>45.483870967741936</v>
      </c>
      <c r="M58" s="69">
        <f t="shared" si="24"/>
        <v>58</v>
      </c>
      <c r="N58" s="69">
        <f t="shared" si="25"/>
        <v>42</v>
      </c>
      <c r="O58" s="45">
        <f t="shared" si="11"/>
        <v>50</v>
      </c>
      <c r="P58" s="45">
        <f t="shared" si="12"/>
        <v>15</v>
      </c>
      <c r="Q58" s="45">
        <f t="shared" si="17"/>
        <v>329</v>
      </c>
      <c r="R58" s="70">
        <f t="shared" si="13"/>
        <v>16</v>
      </c>
      <c r="S58" s="13"/>
      <c r="T58" s="28">
        <f>[1]Sheet1!AK395</f>
        <v>58</v>
      </c>
      <c r="U58" s="29">
        <f>[1]Sheet1!AL395</f>
        <v>36</v>
      </c>
      <c r="V58" s="22">
        <f t="shared" si="26"/>
        <v>-5</v>
      </c>
      <c r="W58" s="22">
        <f t="shared" si="27"/>
        <v>-5</v>
      </c>
      <c r="X58" s="23">
        <f>[2]Sheet1!BO395</f>
        <v>58</v>
      </c>
      <c r="Y58" s="24">
        <f>[2]Sheet1!BP395</f>
        <v>42</v>
      </c>
      <c r="Z58" s="25">
        <f t="shared" si="28"/>
        <v>-4.9677419354838719</v>
      </c>
      <c r="AA58" s="25">
        <f t="shared" si="29"/>
        <v>-3.4838709677419359</v>
      </c>
      <c r="AB58" s="4"/>
      <c r="AC58" s="10"/>
      <c r="AD58" s="27">
        <f t="shared" si="20"/>
        <v>-3.2258064516129031E-2</v>
      </c>
      <c r="AE58" s="27">
        <f t="shared" si="21"/>
        <v>4.4838709677419351</v>
      </c>
    </row>
    <row r="59" spans="1:31" x14ac:dyDescent="0.25">
      <c r="A59" s="85">
        <v>36520</v>
      </c>
      <c r="B59" s="68">
        <v>63</v>
      </c>
      <c r="C59" s="47">
        <v>41</v>
      </c>
      <c r="D59" s="69">
        <f t="shared" si="22"/>
        <v>67</v>
      </c>
      <c r="E59" s="69">
        <f t="shared" si="23"/>
        <v>33</v>
      </c>
      <c r="F59" s="45">
        <f t="shared" si="8"/>
        <v>50</v>
      </c>
      <c r="G59" s="45">
        <f t="shared" si="9"/>
        <v>15</v>
      </c>
      <c r="H59" s="45">
        <f t="shared" si="16"/>
        <v>436.5</v>
      </c>
      <c r="I59" s="70">
        <f t="shared" si="10"/>
        <v>34</v>
      </c>
      <c r="J59" s="77"/>
      <c r="K59" s="82">
        <f t="shared" si="18"/>
        <v>62.967741935483872</v>
      </c>
      <c r="L59" s="51">
        <f t="shared" si="19"/>
        <v>45.483870967741936</v>
      </c>
      <c r="M59" s="69">
        <f t="shared" si="24"/>
        <v>68</v>
      </c>
      <c r="N59" s="69">
        <f t="shared" si="25"/>
        <v>37</v>
      </c>
      <c r="O59" s="45">
        <f t="shared" si="11"/>
        <v>52.5</v>
      </c>
      <c r="P59" s="45">
        <f t="shared" si="12"/>
        <v>12.5</v>
      </c>
      <c r="Q59" s="45">
        <f t="shared" si="17"/>
        <v>341.5</v>
      </c>
      <c r="R59" s="70">
        <f t="shared" si="13"/>
        <v>31</v>
      </c>
      <c r="S59" s="13"/>
      <c r="T59" s="28">
        <f>[1]Sheet1!AK396</f>
        <v>67</v>
      </c>
      <c r="U59" s="29">
        <f>[1]Sheet1!AL396</f>
        <v>33</v>
      </c>
      <c r="V59" s="22">
        <f t="shared" si="26"/>
        <v>4</v>
      </c>
      <c r="W59" s="22">
        <f t="shared" si="27"/>
        <v>-8</v>
      </c>
      <c r="X59" s="23">
        <f>[2]Sheet1!BO396</f>
        <v>68</v>
      </c>
      <c r="Y59" s="24">
        <f>[2]Sheet1!BP396</f>
        <v>37</v>
      </c>
      <c r="Z59" s="25">
        <f t="shared" si="28"/>
        <v>5.0322580645161281</v>
      </c>
      <c r="AA59" s="25">
        <f t="shared" si="29"/>
        <v>-8.4838709677419359</v>
      </c>
      <c r="AB59" s="4"/>
      <c r="AC59" s="10"/>
      <c r="AD59" s="27">
        <f t="shared" si="20"/>
        <v>-3.2258064516129031E-2</v>
      </c>
      <c r="AE59" s="27">
        <f t="shared" si="21"/>
        <v>4.4838709677419351</v>
      </c>
    </row>
    <row r="60" spans="1:31" x14ac:dyDescent="0.25">
      <c r="A60" s="85">
        <v>36521</v>
      </c>
      <c r="B60" s="68">
        <v>63</v>
      </c>
      <c r="C60" s="47">
        <v>41</v>
      </c>
      <c r="D60" s="69">
        <f t="shared" si="22"/>
        <v>73</v>
      </c>
      <c r="E60" s="69">
        <f t="shared" si="23"/>
        <v>47</v>
      </c>
      <c r="F60" s="45">
        <f t="shared" si="8"/>
        <v>60</v>
      </c>
      <c r="G60" s="45">
        <f t="shared" si="9"/>
        <v>5</v>
      </c>
      <c r="H60" s="45">
        <f t="shared" si="16"/>
        <v>441.5</v>
      </c>
      <c r="I60" s="70">
        <f t="shared" si="10"/>
        <v>26</v>
      </c>
      <c r="J60" s="77"/>
      <c r="K60" s="82">
        <f t="shared" si="18"/>
        <v>62.967741935483872</v>
      </c>
      <c r="L60" s="51">
        <f t="shared" si="19"/>
        <v>45.483870967741936</v>
      </c>
      <c r="M60" s="69">
        <f t="shared" si="24"/>
        <v>73</v>
      </c>
      <c r="N60" s="69">
        <f t="shared" si="25"/>
        <v>51</v>
      </c>
      <c r="O60" s="45">
        <f t="shared" si="11"/>
        <v>62</v>
      </c>
      <c r="P60" s="45">
        <f t="shared" si="12"/>
        <v>3</v>
      </c>
      <c r="Q60" s="45">
        <f t="shared" si="17"/>
        <v>344.5</v>
      </c>
      <c r="R60" s="70">
        <f t="shared" si="13"/>
        <v>22</v>
      </c>
      <c r="S60" s="13"/>
      <c r="T60" s="28">
        <f>[1]Sheet1!AK397</f>
        <v>73</v>
      </c>
      <c r="U60" s="29">
        <f>[1]Sheet1!AL397</f>
        <v>47</v>
      </c>
      <c r="V60" s="22">
        <f t="shared" si="26"/>
        <v>10</v>
      </c>
      <c r="W60" s="22">
        <f t="shared" si="27"/>
        <v>6</v>
      </c>
      <c r="X60" s="23">
        <f>[2]Sheet1!BO397</f>
        <v>73</v>
      </c>
      <c r="Y60" s="24">
        <f>[2]Sheet1!BP397</f>
        <v>51</v>
      </c>
      <c r="Z60" s="25">
        <f t="shared" si="28"/>
        <v>10.032258064516128</v>
      </c>
      <c r="AA60" s="25">
        <f t="shared" si="29"/>
        <v>5.5161290322580641</v>
      </c>
      <c r="AB60" s="4"/>
      <c r="AC60" s="10"/>
      <c r="AD60" s="27">
        <f t="shared" si="20"/>
        <v>-3.2258064516129031E-2</v>
      </c>
      <c r="AE60" s="27">
        <f t="shared" si="21"/>
        <v>4.4838709677419351</v>
      </c>
    </row>
    <row r="61" spans="1:31" x14ac:dyDescent="0.25">
      <c r="A61" s="85">
        <v>36522</v>
      </c>
      <c r="B61" s="68">
        <v>62</v>
      </c>
      <c r="C61" s="47">
        <v>40</v>
      </c>
      <c r="D61" s="69">
        <f t="shared" si="22"/>
        <v>61</v>
      </c>
      <c r="E61" s="69">
        <f t="shared" si="23"/>
        <v>39</v>
      </c>
      <c r="F61" s="45">
        <f t="shared" si="8"/>
        <v>50</v>
      </c>
      <c r="G61" s="45">
        <f t="shared" si="9"/>
        <v>15</v>
      </c>
      <c r="H61" s="45">
        <f t="shared" si="16"/>
        <v>456.5</v>
      </c>
      <c r="I61" s="70">
        <f t="shared" si="10"/>
        <v>22</v>
      </c>
      <c r="J61" s="77"/>
      <c r="K61" s="82">
        <f t="shared" si="18"/>
        <v>61.967741935483872</v>
      </c>
      <c r="L61" s="51">
        <f t="shared" si="19"/>
        <v>44.483870967741936</v>
      </c>
      <c r="M61" s="69">
        <f t="shared" si="24"/>
        <v>62</v>
      </c>
      <c r="N61" s="69">
        <f t="shared" si="25"/>
        <v>42</v>
      </c>
      <c r="O61" s="45">
        <f t="shared" si="11"/>
        <v>52</v>
      </c>
      <c r="P61" s="45">
        <f t="shared" si="12"/>
        <v>13</v>
      </c>
      <c r="Q61" s="45">
        <f t="shared" si="17"/>
        <v>357.5</v>
      </c>
      <c r="R61" s="70">
        <f t="shared" si="13"/>
        <v>20</v>
      </c>
      <c r="S61" s="13"/>
      <c r="T61" s="28">
        <f>[1]Sheet1!AK398</f>
        <v>61</v>
      </c>
      <c r="U61" s="29">
        <f>[1]Sheet1!AL398</f>
        <v>39</v>
      </c>
      <c r="V61" s="22">
        <f t="shared" si="26"/>
        <v>-1</v>
      </c>
      <c r="W61" s="22">
        <f t="shared" si="27"/>
        <v>-1</v>
      </c>
      <c r="X61" s="23">
        <f>[2]Sheet1!BO398</f>
        <v>62</v>
      </c>
      <c r="Y61" s="24">
        <f>[2]Sheet1!BP398</f>
        <v>42</v>
      </c>
      <c r="Z61" s="25">
        <f t="shared" si="28"/>
        <v>3.2258064516128115E-2</v>
      </c>
      <c r="AA61" s="25">
        <f t="shared" si="29"/>
        <v>-2.4838709677419359</v>
      </c>
      <c r="AB61" s="12"/>
      <c r="AC61" s="10"/>
      <c r="AD61" s="27">
        <f t="shared" si="20"/>
        <v>-3.2258064516129031E-2</v>
      </c>
      <c r="AE61" s="27">
        <f t="shared" si="21"/>
        <v>4.4838709677419351</v>
      </c>
    </row>
    <row r="62" spans="1:31" x14ac:dyDescent="0.25">
      <c r="A62" s="85">
        <v>36523</v>
      </c>
      <c r="B62" s="68">
        <v>62</v>
      </c>
      <c r="C62" s="47">
        <v>40</v>
      </c>
      <c r="D62" s="69">
        <f t="shared" si="22"/>
        <v>77</v>
      </c>
      <c r="E62" s="69">
        <f t="shared" si="23"/>
        <v>35</v>
      </c>
      <c r="F62" s="45">
        <f t="shared" si="8"/>
        <v>56</v>
      </c>
      <c r="G62" s="45">
        <f t="shared" si="9"/>
        <v>9</v>
      </c>
      <c r="H62" s="45">
        <f t="shared" si="16"/>
        <v>465.5</v>
      </c>
      <c r="I62" s="70">
        <f t="shared" si="10"/>
        <v>42</v>
      </c>
      <c r="J62" s="77"/>
      <c r="K62" s="82">
        <f t="shared" si="18"/>
        <v>61.967741935483872</v>
      </c>
      <c r="L62" s="51">
        <f t="shared" si="19"/>
        <v>44.483870967741936</v>
      </c>
      <c r="M62" s="69">
        <f t="shared" si="24"/>
        <v>76</v>
      </c>
      <c r="N62" s="69">
        <f t="shared" si="25"/>
        <v>39</v>
      </c>
      <c r="O62" s="45">
        <f t="shared" si="11"/>
        <v>57.5</v>
      </c>
      <c r="P62" s="45">
        <f t="shared" si="12"/>
        <v>7.5</v>
      </c>
      <c r="Q62" s="45">
        <f t="shared" si="17"/>
        <v>365</v>
      </c>
      <c r="R62" s="70">
        <f t="shared" si="13"/>
        <v>37</v>
      </c>
      <c r="S62" s="13"/>
      <c r="T62" s="28">
        <f>[1]Sheet1!AK399</f>
        <v>77</v>
      </c>
      <c r="U62" s="29">
        <f>[1]Sheet1!AL399</f>
        <v>35</v>
      </c>
      <c r="V62" s="22">
        <f t="shared" si="26"/>
        <v>15</v>
      </c>
      <c r="W62" s="22">
        <f t="shared" si="27"/>
        <v>-5</v>
      </c>
      <c r="X62" s="23">
        <f>[2]Sheet1!BO399</f>
        <v>76</v>
      </c>
      <c r="Y62" s="24">
        <f>[2]Sheet1!BP399</f>
        <v>39</v>
      </c>
      <c r="Z62" s="25">
        <f t="shared" si="28"/>
        <v>14.032258064516128</v>
      </c>
      <c r="AA62" s="25">
        <f t="shared" si="29"/>
        <v>-5.4838709677419359</v>
      </c>
      <c r="AB62" s="4"/>
      <c r="AC62" s="10"/>
      <c r="AD62" s="27">
        <f t="shared" si="20"/>
        <v>-3.2258064516129031E-2</v>
      </c>
      <c r="AE62" s="27">
        <f t="shared" si="21"/>
        <v>4.4838709677419351</v>
      </c>
    </row>
    <row r="63" spans="1:31" x14ac:dyDescent="0.25">
      <c r="A63" s="85">
        <v>36524</v>
      </c>
      <c r="B63" s="68">
        <v>62</v>
      </c>
      <c r="C63" s="47">
        <v>40</v>
      </c>
      <c r="D63" s="69">
        <f t="shared" si="22"/>
        <v>76</v>
      </c>
      <c r="E63" s="69">
        <f t="shared" si="23"/>
        <v>41</v>
      </c>
      <c r="F63" s="45">
        <f t="shared" si="8"/>
        <v>58.5</v>
      </c>
      <c r="G63" s="45">
        <f t="shared" si="9"/>
        <v>6.5</v>
      </c>
      <c r="H63" s="45">
        <f t="shared" si="16"/>
        <v>472</v>
      </c>
      <c r="I63" s="70">
        <f t="shared" si="10"/>
        <v>35</v>
      </c>
      <c r="J63" s="77"/>
      <c r="K63" s="82">
        <f t="shared" si="18"/>
        <v>61.967741935483872</v>
      </c>
      <c r="L63" s="51">
        <f t="shared" si="19"/>
        <v>44.483870967741936</v>
      </c>
      <c r="M63" s="69">
        <f t="shared" si="24"/>
        <v>76</v>
      </c>
      <c r="N63" s="69">
        <f t="shared" si="25"/>
        <v>45</v>
      </c>
      <c r="O63" s="45">
        <f t="shared" si="11"/>
        <v>60.5</v>
      </c>
      <c r="P63" s="45">
        <f t="shared" si="12"/>
        <v>4.5</v>
      </c>
      <c r="Q63" s="45">
        <f t="shared" si="17"/>
        <v>369.5</v>
      </c>
      <c r="R63" s="70">
        <f t="shared" si="13"/>
        <v>31</v>
      </c>
      <c r="S63" s="13"/>
      <c r="T63" s="28">
        <f>[1]Sheet1!AK400</f>
        <v>76</v>
      </c>
      <c r="U63" s="29">
        <f>[1]Sheet1!AL400</f>
        <v>41</v>
      </c>
      <c r="V63" s="22">
        <f t="shared" si="26"/>
        <v>14</v>
      </c>
      <c r="W63" s="22">
        <f t="shared" si="27"/>
        <v>1</v>
      </c>
      <c r="X63" s="23">
        <f>[2]Sheet1!BO400</f>
        <v>76</v>
      </c>
      <c r="Y63" s="24">
        <f>[2]Sheet1!BP400</f>
        <v>45</v>
      </c>
      <c r="Z63" s="25">
        <f t="shared" si="28"/>
        <v>14.032258064516128</v>
      </c>
      <c r="AA63" s="25">
        <f t="shared" si="29"/>
        <v>0.51612903225806406</v>
      </c>
      <c r="AB63" s="4"/>
      <c r="AC63" s="10"/>
      <c r="AD63" s="27">
        <f t="shared" si="20"/>
        <v>-3.2258064516129031E-2</v>
      </c>
      <c r="AE63" s="27">
        <f t="shared" si="21"/>
        <v>4.4838709677419351</v>
      </c>
    </row>
    <row r="64" spans="1:31" x14ac:dyDescent="0.25">
      <c r="A64" s="85">
        <v>36525</v>
      </c>
      <c r="B64" s="68">
        <v>62</v>
      </c>
      <c r="C64" s="47">
        <v>40</v>
      </c>
      <c r="D64" s="69">
        <f t="shared" si="22"/>
        <v>72</v>
      </c>
      <c r="E64" s="69">
        <f t="shared" si="23"/>
        <v>44</v>
      </c>
      <c r="F64" s="45">
        <f t="shared" si="8"/>
        <v>58</v>
      </c>
      <c r="G64" s="45">
        <f t="shared" si="9"/>
        <v>7</v>
      </c>
      <c r="H64" s="45">
        <f t="shared" si="16"/>
        <v>479</v>
      </c>
      <c r="I64" s="70">
        <f t="shared" si="10"/>
        <v>28</v>
      </c>
      <c r="J64" s="77"/>
      <c r="K64" s="82">
        <f t="shared" si="18"/>
        <v>61.967741935483872</v>
      </c>
      <c r="L64" s="51">
        <f t="shared" si="19"/>
        <v>44.483870967741936</v>
      </c>
      <c r="M64" s="69">
        <f t="shared" si="24"/>
        <v>72</v>
      </c>
      <c r="N64" s="69">
        <f t="shared" si="25"/>
        <v>48</v>
      </c>
      <c r="O64" s="45">
        <f t="shared" si="11"/>
        <v>60</v>
      </c>
      <c r="P64" s="45">
        <f t="shared" si="12"/>
        <v>5</v>
      </c>
      <c r="Q64" s="45">
        <f t="shared" si="17"/>
        <v>374.5</v>
      </c>
      <c r="R64" s="70">
        <f t="shared" si="13"/>
        <v>24</v>
      </c>
      <c r="S64" s="13"/>
      <c r="T64" s="28">
        <f>[1]Sheet1!AK401</f>
        <v>72</v>
      </c>
      <c r="U64" s="29">
        <f>[1]Sheet1!AL401</f>
        <v>44</v>
      </c>
      <c r="V64" s="22">
        <f t="shared" si="26"/>
        <v>10</v>
      </c>
      <c r="W64" s="22">
        <f t="shared" si="27"/>
        <v>4</v>
      </c>
      <c r="X64" s="23">
        <f>[2]Sheet1!BO401</f>
        <v>72</v>
      </c>
      <c r="Y64" s="24">
        <f>[2]Sheet1!BP401</f>
        <v>48</v>
      </c>
      <c r="Z64" s="25">
        <f t="shared" si="28"/>
        <v>10.032258064516128</v>
      </c>
      <c r="AA64" s="25">
        <f t="shared" si="29"/>
        <v>3.5161290322580641</v>
      </c>
      <c r="AB64" s="4"/>
      <c r="AC64" s="10"/>
      <c r="AD64" s="27">
        <f t="shared" si="20"/>
        <v>-3.2258064516129031E-2</v>
      </c>
      <c r="AE64" s="27">
        <f t="shared" si="21"/>
        <v>4.4838709677419351</v>
      </c>
    </row>
    <row r="65" spans="1:31" x14ac:dyDescent="0.25">
      <c r="A65" s="6">
        <v>36526</v>
      </c>
      <c r="B65" s="93">
        <v>62</v>
      </c>
      <c r="C65" s="52">
        <v>40</v>
      </c>
      <c r="D65" s="94">
        <f t="shared" si="22"/>
        <v>78</v>
      </c>
      <c r="E65" s="94">
        <f t="shared" si="23"/>
        <v>38</v>
      </c>
      <c r="F65" s="59">
        <f t="shared" si="8"/>
        <v>58</v>
      </c>
      <c r="G65" s="59">
        <f t="shared" si="9"/>
        <v>7</v>
      </c>
      <c r="H65" s="59">
        <f t="shared" si="16"/>
        <v>486</v>
      </c>
      <c r="I65" s="95">
        <f t="shared" si="10"/>
        <v>40</v>
      </c>
      <c r="J65" s="96"/>
      <c r="K65" s="97">
        <f t="shared" si="18"/>
        <v>62.387096774193552</v>
      </c>
      <c r="L65" s="55">
        <f t="shared" si="19"/>
        <v>43.354838709677416</v>
      </c>
      <c r="M65" s="94">
        <f t="shared" si="24"/>
        <v>76</v>
      </c>
      <c r="N65" s="94">
        <f t="shared" si="25"/>
        <v>44</v>
      </c>
      <c r="O65" s="59">
        <f t="shared" si="11"/>
        <v>60</v>
      </c>
      <c r="P65" s="59">
        <f t="shared" si="12"/>
        <v>5</v>
      </c>
      <c r="Q65" s="59">
        <f t="shared" si="17"/>
        <v>379.5</v>
      </c>
      <c r="R65" s="95">
        <f t="shared" si="13"/>
        <v>32</v>
      </c>
      <c r="S65" s="13"/>
      <c r="T65" s="28">
        <f>[1]Sheet1!AK402</f>
        <v>78</v>
      </c>
      <c r="U65" s="29">
        <f>[1]Sheet1!AL402</f>
        <v>38</v>
      </c>
      <c r="V65" s="22">
        <f t="shared" si="26"/>
        <v>16</v>
      </c>
      <c r="W65" s="22">
        <f t="shared" si="27"/>
        <v>-2</v>
      </c>
      <c r="X65" s="23">
        <f>[2]Sheet1!BO402</f>
        <v>76</v>
      </c>
      <c r="Y65" s="24">
        <f>[2]Sheet1!BP402</f>
        <v>44</v>
      </c>
      <c r="Z65" s="25">
        <f t="shared" si="28"/>
        <v>13.612903225806448</v>
      </c>
      <c r="AA65" s="25">
        <f t="shared" si="29"/>
        <v>0.64516129032258362</v>
      </c>
      <c r="AB65" s="4"/>
      <c r="AC65" s="10"/>
      <c r="AD65" s="26">
        <f>(SUM(M65:M95)-SUM(D65:D95))/31</f>
        <v>0.38709677419354838</v>
      </c>
      <c r="AE65" s="26">
        <f>(SUM(N65:N95)-SUM(E65:E95))/31</f>
        <v>3.3548387096774195</v>
      </c>
    </row>
    <row r="66" spans="1:31" x14ac:dyDescent="0.25">
      <c r="A66" s="6">
        <v>36527</v>
      </c>
      <c r="B66" s="93">
        <v>61.5</v>
      </c>
      <c r="C66" s="52">
        <v>40</v>
      </c>
      <c r="D66" s="94">
        <f t="shared" si="22"/>
        <v>81</v>
      </c>
      <c r="E66" s="94">
        <f t="shared" si="23"/>
        <v>69</v>
      </c>
      <c r="F66" s="59">
        <f t="shared" si="8"/>
        <v>75</v>
      </c>
      <c r="G66" s="59">
        <f t="shared" si="9"/>
        <v>0</v>
      </c>
      <c r="H66" s="59">
        <f t="shared" si="16"/>
        <v>486</v>
      </c>
      <c r="I66" s="95">
        <f t="shared" si="10"/>
        <v>12</v>
      </c>
      <c r="J66" s="96"/>
      <c r="K66" s="97">
        <f t="shared" ref="K66:K97" si="30">B66+AD66</f>
        <v>61.887096774193552</v>
      </c>
      <c r="L66" s="55">
        <f t="shared" si="19"/>
        <v>43.354838709677416</v>
      </c>
      <c r="M66" s="94">
        <f t="shared" si="24"/>
        <v>80</v>
      </c>
      <c r="N66" s="94">
        <f t="shared" si="25"/>
        <v>68</v>
      </c>
      <c r="O66" s="59">
        <f t="shared" si="11"/>
        <v>74</v>
      </c>
      <c r="P66" s="59">
        <f t="shared" si="12"/>
        <v>0</v>
      </c>
      <c r="Q66" s="59">
        <f t="shared" si="17"/>
        <v>379.5</v>
      </c>
      <c r="R66" s="95">
        <f t="shared" si="13"/>
        <v>12</v>
      </c>
      <c r="S66" s="13"/>
      <c r="T66" s="28">
        <f>[1]Sheet1!AK403</f>
        <v>81</v>
      </c>
      <c r="U66" s="29">
        <f>[1]Sheet1!AL403</f>
        <v>69</v>
      </c>
      <c r="V66" s="22">
        <f t="shared" si="26"/>
        <v>19.5</v>
      </c>
      <c r="W66" s="22">
        <f t="shared" si="27"/>
        <v>29</v>
      </c>
      <c r="X66" s="23">
        <f>[2]Sheet1!BO403</f>
        <v>80</v>
      </c>
      <c r="Y66" s="24">
        <f>[2]Sheet1!BP403</f>
        <v>68</v>
      </c>
      <c r="Z66" s="25">
        <f t="shared" si="28"/>
        <v>18.112903225806448</v>
      </c>
      <c r="AA66" s="25">
        <f t="shared" si="29"/>
        <v>24.645161290322584</v>
      </c>
      <c r="AB66" s="4"/>
      <c r="AC66" s="10"/>
      <c r="AD66" s="27">
        <f t="shared" ref="AD66:AD95" si="31">AD65</f>
        <v>0.38709677419354838</v>
      </c>
      <c r="AE66" s="27">
        <f t="shared" ref="AE66:AE95" si="32">AE65</f>
        <v>3.3548387096774195</v>
      </c>
    </row>
    <row r="67" spans="1:31" x14ac:dyDescent="0.25">
      <c r="A67" s="6">
        <v>36528</v>
      </c>
      <c r="B67" s="93">
        <v>61</v>
      </c>
      <c r="C67" s="52">
        <v>40</v>
      </c>
      <c r="D67" s="94">
        <f t="shared" si="22"/>
        <v>76</v>
      </c>
      <c r="E67" s="94">
        <f t="shared" si="23"/>
        <v>58</v>
      </c>
      <c r="F67" s="59">
        <f t="shared" si="8"/>
        <v>67</v>
      </c>
      <c r="G67" s="59">
        <f t="shared" si="9"/>
        <v>0</v>
      </c>
      <c r="H67" s="59">
        <f t="shared" si="16"/>
        <v>486</v>
      </c>
      <c r="I67" s="95">
        <f t="shared" si="10"/>
        <v>18</v>
      </c>
      <c r="J67" s="96"/>
      <c r="K67" s="97">
        <f t="shared" si="30"/>
        <v>61.387096774193552</v>
      </c>
      <c r="L67" s="55">
        <f t="shared" ref="L67:L98" si="33">C67+AE67</f>
        <v>43.354838709677416</v>
      </c>
      <c r="M67" s="94">
        <f t="shared" si="24"/>
        <v>76</v>
      </c>
      <c r="N67" s="94">
        <f t="shared" si="25"/>
        <v>60</v>
      </c>
      <c r="O67" s="59">
        <f t="shared" si="11"/>
        <v>68</v>
      </c>
      <c r="P67" s="59">
        <f t="shared" si="12"/>
        <v>0</v>
      </c>
      <c r="Q67" s="59">
        <f t="shared" si="17"/>
        <v>379.5</v>
      </c>
      <c r="R67" s="95">
        <f t="shared" si="13"/>
        <v>16</v>
      </c>
      <c r="S67" s="13"/>
      <c r="T67" s="28">
        <f>[1]Sheet1!AK404</f>
        <v>76</v>
      </c>
      <c r="U67" s="29">
        <f>[1]Sheet1!AL404</f>
        <v>58</v>
      </c>
      <c r="V67" s="22">
        <f t="shared" si="26"/>
        <v>15</v>
      </c>
      <c r="W67" s="22">
        <f t="shared" si="27"/>
        <v>18</v>
      </c>
      <c r="X67" s="23">
        <f>[2]Sheet1!BO404</f>
        <v>76</v>
      </c>
      <c r="Y67" s="24">
        <f>[2]Sheet1!BP404</f>
        <v>60</v>
      </c>
      <c r="Z67" s="25">
        <f t="shared" si="28"/>
        <v>14.612903225806448</v>
      </c>
      <c r="AA67" s="25">
        <f t="shared" si="29"/>
        <v>16.645161290322584</v>
      </c>
      <c r="AB67" s="12"/>
      <c r="AC67" s="10"/>
      <c r="AD67" s="27">
        <f t="shared" si="31"/>
        <v>0.38709677419354838</v>
      </c>
      <c r="AE67" s="27">
        <f t="shared" si="32"/>
        <v>3.3548387096774195</v>
      </c>
    </row>
    <row r="68" spans="1:31" x14ac:dyDescent="0.25">
      <c r="A68" s="6">
        <v>36529</v>
      </c>
      <c r="B68" s="93">
        <v>61</v>
      </c>
      <c r="C68" s="52">
        <v>40</v>
      </c>
      <c r="D68" s="94">
        <f t="shared" ref="D68:D99" si="34">IF(ISNUMBER(T68),T68,B68+V68)</f>
        <v>58</v>
      </c>
      <c r="E68" s="94">
        <f t="shared" ref="E68:E99" si="35">IF(ISNUMBER(U68),U68,C68+W68)</f>
        <v>28</v>
      </c>
      <c r="F68" s="59">
        <f t="shared" si="8"/>
        <v>43</v>
      </c>
      <c r="G68" s="59">
        <f t="shared" si="9"/>
        <v>22</v>
      </c>
      <c r="H68" s="59">
        <f t="shared" si="16"/>
        <v>508</v>
      </c>
      <c r="I68" s="95">
        <f t="shared" si="10"/>
        <v>30</v>
      </c>
      <c r="J68" s="96"/>
      <c r="K68" s="97">
        <f t="shared" si="30"/>
        <v>61.387096774193552</v>
      </c>
      <c r="L68" s="55">
        <f t="shared" si="33"/>
        <v>43.354838709677416</v>
      </c>
      <c r="M68" s="94">
        <f t="shared" ref="M68:M99" si="36">IF(ISNUMBER(X68),X68,K68+Z68)</f>
        <v>60</v>
      </c>
      <c r="N68" s="94">
        <f t="shared" ref="N68:N99" si="37">IF(ISNUMBER(Y68),Y68,L68+AA68)</f>
        <v>39</v>
      </c>
      <c r="O68" s="59">
        <f t="shared" si="11"/>
        <v>49.5</v>
      </c>
      <c r="P68" s="59">
        <f t="shared" si="12"/>
        <v>15.5</v>
      </c>
      <c r="Q68" s="59">
        <f t="shared" si="17"/>
        <v>395</v>
      </c>
      <c r="R68" s="95">
        <f t="shared" si="13"/>
        <v>21</v>
      </c>
      <c r="S68" s="13"/>
      <c r="T68" s="28">
        <f>[1]Sheet1!AK405</f>
        <v>58</v>
      </c>
      <c r="U68" s="29">
        <f>[1]Sheet1!AL405</f>
        <v>28</v>
      </c>
      <c r="V68" s="22">
        <f t="shared" ref="V68:V99" si="38">D68-B68</f>
        <v>-3</v>
      </c>
      <c r="W68" s="22">
        <f t="shared" ref="W68:W99" si="39">E68-C68</f>
        <v>-12</v>
      </c>
      <c r="X68" s="23">
        <f>[2]Sheet1!BO405</f>
        <v>60</v>
      </c>
      <c r="Y68" s="24">
        <f>[2]Sheet1!BP405</f>
        <v>39</v>
      </c>
      <c r="Z68" s="25">
        <f t="shared" ref="Z68:Z99" si="40">M68-K68</f>
        <v>-1.3870967741935516</v>
      </c>
      <c r="AA68" s="25">
        <f t="shared" ref="AA68:AA99" si="41">N68-L68</f>
        <v>-4.3548387096774164</v>
      </c>
      <c r="AB68" s="4"/>
      <c r="AC68" s="10"/>
      <c r="AD68" s="27">
        <f t="shared" si="31"/>
        <v>0.38709677419354838</v>
      </c>
      <c r="AE68" s="27">
        <f t="shared" si="32"/>
        <v>3.3548387096774195</v>
      </c>
    </row>
    <row r="69" spans="1:31" x14ac:dyDescent="0.25">
      <c r="A69" s="6">
        <v>36530</v>
      </c>
      <c r="B69" s="93">
        <v>61</v>
      </c>
      <c r="C69" s="52">
        <v>40</v>
      </c>
      <c r="D69" s="94">
        <f t="shared" si="34"/>
        <v>58</v>
      </c>
      <c r="E69" s="94">
        <f t="shared" si="35"/>
        <v>24</v>
      </c>
      <c r="F69" s="59">
        <f t="shared" ref="F69:F132" si="42">+(D69+E69)/2</f>
        <v>41</v>
      </c>
      <c r="G69" s="59">
        <f t="shared" ref="G69:G132" si="43">IF(F69&lt;65,65-F69,0)</f>
        <v>24</v>
      </c>
      <c r="H69" s="59">
        <f t="shared" si="16"/>
        <v>532</v>
      </c>
      <c r="I69" s="95">
        <f t="shared" ref="I69:I132" si="44">+D69-E69</f>
        <v>34</v>
      </c>
      <c r="J69" s="96"/>
      <c r="K69" s="97">
        <f t="shared" si="30"/>
        <v>61.387096774193552</v>
      </c>
      <c r="L69" s="55">
        <f t="shared" si="33"/>
        <v>43.354838709677416</v>
      </c>
      <c r="M69" s="94">
        <f t="shared" si="36"/>
        <v>59</v>
      </c>
      <c r="N69" s="94">
        <f t="shared" si="37"/>
        <v>32</v>
      </c>
      <c r="O69" s="59">
        <f t="shared" ref="O69:O132" si="45">+(M69+N69)/2</f>
        <v>45.5</v>
      </c>
      <c r="P69" s="59">
        <f t="shared" ref="P69:P132" si="46">IF(O69&lt;65,65-O69,0)</f>
        <v>19.5</v>
      </c>
      <c r="Q69" s="59">
        <f t="shared" si="17"/>
        <v>414.5</v>
      </c>
      <c r="R69" s="95">
        <f t="shared" ref="R69:R132" si="47">+M69-N69</f>
        <v>27</v>
      </c>
      <c r="S69" s="13"/>
      <c r="T69" s="28">
        <f>[1]Sheet1!AK406</f>
        <v>58</v>
      </c>
      <c r="U69" s="29">
        <f>[1]Sheet1!AL406</f>
        <v>24</v>
      </c>
      <c r="V69" s="22">
        <f t="shared" si="38"/>
        <v>-3</v>
      </c>
      <c r="W69" s="22">
        <f t="shared" si="39"/>
        <v>-16</v>
      </c>
      <c r="X69" s="23">
        <f>[2]Sheet1!BO406</f>
        <v>59</v>
      </c>
      <c r="Y69" s="24">
        <f>[2]Sheet1!BP406</f>
        <v>32</v>
      </c>
      <c r="Z69" s="25">
        <f t="shared" si="40"/>
        <v>-2.3870967741935516</v>
      </c>
      <c r="AA69" s="25">
        <f t="shared" si="41"/>
        <v>-11.354838709677416</v>
      </c>
      <c r="AB69" s="4"/>
      <c r="AC69" s="10"/>
      <c r="AD69" s="27">
        <f t="shared" si="31"/>
        <v>0.38709677419354838</v>
      </c>
      <c r="AE69" s="27">
        <f t="shared" si="32"/>
        <v>3.3548387096774195</v>
      </c>
    </row>
    <row r="70" spans="1:31" x14ac:dyDescent="0.25">
      <c r="A70" s="6">
        <v>36531</v>
      </c>
      <c r="B70" s="93">
        <v>61</v>
      </c>
      <c r="C70" s="52">
        <v>40</v>
      </c>
      <c r="D70" s="94">
        <f t="shared" si="34"/>
        <v>63</v>
      </c>
      <c r="E70" s="94">
        <f t="shared" si="35"/>
        <v>46</v>
      </c>
      <c r="F70" s="59">
        <f t="shared" si="42"/>
        <v>54.5</v>
      </c>
      <c r="G70" s="59">
        <f t="shared" si="43"/>
        <v>10.5</v>
      </c>
      <c r="H70" s="59">
        <f t="shared" ref="H70:H133" si="48">+H69+G70</f>
        <v>542.5</v>
      </c>
      <c r="I70" s="95">
        <f t="shared" si="44"/>
        <v>17</v>
      </c>
      <c r="J70" s="96"/>
      <c r="K70" s="97">
        <f t="shared" si="30"/>
        <v>61.387096774193552</v>
      </c>
      <c r="L70" s="55">
        <f t="shared" si="33"/>
        <v>43.354838709677416</v>
      </c>
      <c r="M70" s="94">
        <f t="shared" si="36"/>
        <v>61</v>
      </c>
      <c r="N70" s="94">
        <f t="shared" si="37"/>
        <v>53</v>
      </c>
      <c r="O70" s="59">
        <f t="shared" si="45"/>
        <v>57</v>
      </c>
      <c r="P70" s="59">
        <f t="shared" si="46"/>
        <v>8</v>
      </c>
      <c r="Q70" s="59">
        <f t="shared" ref="Q70:Q133" si="49">+Q69+P70</f>
        <v>422.5</v>
      </c>
      <c r="R70" s="95">
        <f t="shared" si="47"/>
        <v>8</v>
      </c>
      <c r="S70" s="13"/>
      <c r="T70" s="28">
        <f>[1]Sheet1!AK407</f>
        <v>63</v>
      </c>
      <c r="U70" s="29">
        <f>[1]Sheet1!AL407</f>
        <v>46</v>
      </c>
      <c r="V70" s="22">
        <f t="shared" si="38"/>
        <v>2</v>
      </c>
      <c r="W70" s="22">
        <f t="shared" si="39"/>
        <v>6</v>
      </c>
      <c r="X70" s="23">
        <f>[2]Sheet1!BO407</f>
        <v>61</v>
      </c>
      <c r="Y70" s="24">
        <f>[2]Sheet1!BP407</f>
        <v>53</v>
      </c>
      <c r="Z70" s="25">
        <f t="shared" si="40"/>
        <v>-0.3870967741935516</v>
      </c>
      <c r="AA70" s="25">
        <f t="shared" si="41"/>
        <v>9.6451612903225836</v>
      </c>
      <c r="AB70" s="4"/>
      <c r="AC70" s="10"/>
      <c r="AD70" s="27">
        <f t="shared" si="31"/>
        <v>0.38709677419354838</v>
      </c>
      <c r="AE70" s="27">
        <f t="shared" si="32"/>
        <v>3.3548387096774195</v>
      </c>
    </row>
    <row r="71" spans="1:31" x14ac:dyDescent="0.25">
      <c r="A71" s="6">
        <v>36532</v>
      </c>
      <c r="B71" s="93">
        <v>61</v>
      </c>
      <c r="C71" s="52">
        <v>40</v>
      </c>
      <c r="D71" s="94">
        <f t="shared" si="34"/>
        <v>69</v>
      </c>
      <c r="E71" s="94">
        <f t="shared" si="35"/>
        <v>55</v>
      </c>
      <c r="F71" s="59">
        <f t="shared" si="42"/>
        <v>62</v>
      </c>
      <c r="G71" s="59">
        <f t="shared" si="43"/>
        <v>3</v>
      </c>
      <c r="H71" s="59">
        <f t="shared" si="48"/>
        <v>545.5</v>
      </c>
      <c r="I71" s="95">
        <f t="shared" si="44"/>
        <v>14</v>
      </c>
      <c r="J71" s="96"/>
      <c r="K71" s="97">
        <f t="shared" si="30"/>
        <v>61.387096774193552</v>
      </c>
      <c r="L71" s="55">
        <f t="shared" si="33"/>
        <v>43.354838709677416</v>
      </c>
      <c r="M71" s="94">
        <f t="shared" si="36"/>
        <v>67</v>
      </c>
      <c r="N71" s="94">
        <f t="shared" si="37"/>
        <v>55</v>
      </c>
      <c r="O71" s="59">
        <f t="shared" si="45"/>
        <v>61</v>
      </c>
      <c r="P71" s="59">
        <f t="shared" si="46"/>
        <v>4</v>
      </c>
      <c r="Q71" s="59">
        <f t="shared" si="49"/>
        <v>426.5</v>
      </c>
      <c r="R71" s="95">
        <f t="shared" si="47"/>
        <v>12</v>
      </c>
      <c r="S71" s="13"/>
      <c r="T71" s="28">
        <f>[1]Sheet1!AK408</f>
        <v>69</v>
      </c>
      <c r="U71" s="29">
        <f>[1]Sheet1!AL408</f>
        <v>55</v>
      </c>
      <c r="V71" s="22">
        <f t="shared" si="38"/>
        <v>8</v>
      </c>
      <c r="W71" s="22">
        <f t="shared" si="39"/>
        <v>15</v>
      </c>
      <c r="X71" s="23">
        <f>[2]Sheet1!BO408</f>
        <v>67</v>
      </c>
      <c r="Y71" s="24">
        <f>[2]Sheet1!BP408</f>
        <v>55</v>
      </c>
      <c r="Z71" s="25">
        <f t="shared" si="40"/>
        <v>5.6129032258064484</v>
      </c>
      <c r="AA71" s="25">
        <f t="shared" si="41"/>
        <v>11.645161290322584</v>
      </c>
      <c r="AB71" s="4"/>
      <c r="AC71" s="10"/>
      <c r="AD71" s="27">
        <f t="shared" si="31"/>
        <v>0.38709677419354838</v>
      </c>
      <c r="AE71" s="27">
        <f t="shared" si="32"/>
        <v>3.3548387096774195</v>
      </c>
    </row>
    <row r="72" spans="1:31" x14ac:dyDescent="0.25">
      <c r="A72" s="6">
        <v>36533</v>
      </c>
      <c r="B72" s="93">
        <v>61</v>
      </c>
      <c r="C72" s="52">
        <v>40</v>
      </c>
      <c r="D72" s="94">
        <f t="shared" si="34"/>
        <v>60</v>
      </c>
      <c r="E72" s="94">
        <f t="shared" si="35"/>
        <v>53</v>
      </c>
      <c r="F72" s="59">
        <f t="shared" si="42"/>
        <v>56.5</v>
      </c>
      <c r="G72" s="59">
        <f t="shared" si="43"/>
        <v>8.5</v>
      </c>
      <c r="H72" s="59">
        <f t="shared" si="48"/>
        <v>554</v>
      </c>
      <c r="I72" s="95">
        <f t="shared" si="44"/>
        <v>7</v>
      </c>
      <c r="J72" s="96"/>
      <c r="K72" s="97">
        <f t="shared" si="30"/>
        <v>61.387096774193552</v>
      </c>
      <c r="L72" s="55">
        <f t="shared" si="33"/>
        <v>43.354838709677416</v>
      </c>
      <c r="M72" s="94">
        <f t="shared" si="36"/>
        <v>72</v>
      </c>
      <c r="N72" s="94">
        <f t="shared" si="37"/>
        <v>55</v>
      </c>
      <c r="O72" s="59">
        <f t="shared" si="45"/>
        <v>63.5</v>
      </c>
      <c r="P72" s="59">
        <f t="shared" si="46"/>
        <v>1.5</v>
      </c>
      <c r="Q72" s="59">
        <f t="shared" si="49"/>
        <v>428</v>
      </c>
      <c r="R72" s="95">
        <f t="shared" si="47"/>
        <v>17</v>
      </c>
      <c r="S72" s="13"/>
      <c r="T72" s="28">
        <f>[1]Sheet1!AK409</f>
        <v>60</v>
      </c>
      <c r="U72" s="29">
        <f>[1]Sheet1!AL409</f>
        <v>53</v>
      </c>
      <c r="V72" s="22">
        <f t="shared" si="38"/>
        <v>-1</v>
      </c>
      <c r="W72" s="22">
        <f t="shared" si="39"/>
        <v>13</v>
      </c>
      <c r="X72" s="23">
        <f>[2]Sheet1!BO409</f>
        <v>72</v>
      </c>
      <c r="Y72" s="24">
        <f>[2]Sheet1!BP409</f>
        <v>55</v>
      </c>
      <c r="Z72" s="25">
        <f t="shared" si="40"/>
        <v>10.612903225806448</v>
      </c>
      <c r="AA72" s="25">
        <f t="shared" si="41"/>
        <v>11.645161290322584</v>
      </c>
      <c r="AB72" s="4"/>
      <c r="AC72" s="10"/>
      <c r="AD72" s="27">
        <f t="shared" si="31"/>
        <v>0.38709677419354838</v>
      </c>
      <c r="AE72" s="27">
        <f t="shared" si="32"/>
        <v>3.3548387096774195</v>
      </c>
    </row>
    <row r="73" spans="1:31" x14ac:dyDescent="0.25">
      <c r="A73" s="6">
        <v>36534</v>
      </c>
      <c r="B73" s="93">
        <v>61</v>
      </c>
      <c r="C73" s="52">
        <v>40</v>
      </c>
      <c r="D73" s="94">
        <f t="shared" si="34"/>
        <v>73</v>
      </c>
      <c r="E73" s="94">
        <f t="shared" si="35"/>
        <v>44</v>
      </c>
      <c r="F73" s="59">
        <f t="shared" si="42"/>
        <v>58.5</v>
      </c>
      <c r="G73" s="59">
        <f t="shared" si="43"/>
        <v>6.5</v>
      </c>
      <c r="H73" s="59">
        <f t="shared" si="48"/>
        <v>560.5</v>
      </c>
      <c r="I73" s="95">
        <f t="shared" si="44"/>
        <v>29</v>
      </c>
      <c r="J73" s="96"/>
      <c r="K73" s="97">
        <f t="shared" si="30"/>
        <v>61.387096774193552</v>
      </c>
      <c r="L73" s="55">
        <f t="shared" si="33"/>
        <v>43.354838709677416</v>
      </c>
      <c r="M73" s="94">
        <f t="shared" si="36"/>
        <v>70</v>
      </c>
      <c r="N73" s="94">
        <f t="shared" si="37"/>
        <v>52</v>
      </c>
      <c r="O73" s="59">
        <f t="shared" si="45"/>
        <v>61</v>
      </c>
      <c r="P73" s="59">
        <f t="shared" si="46"/>
        <v>4</v>
      </c>
      <c r="Q73" s="59">
        <f t="shared" si="49"/>
        <v>432</v>
      </c>
      <c r="R73" s="95">
        <f t="shared" si="47"/>
        <v>18</v>
      </c>
      <c r="S73" s="13"/>
      <c r="T73" s="28">
        <f>[1]Sheet1!AK410</f>
        <v>73</v>
      </c>
      <c r="U73" s="29">
        <f>[1]Sheet1!AL410</f>
        <v>44</v>
      </c>
      <c r="V73" s="22">
        <f t="shared" si="38"/>
        <v>12</v>
      </c>
      <c r="W73" s="22">
        <f t="shared" si="39"/>
        <v>4</v>
      </c>
      <c r="X73" s="23">
        <f>[2]Sheet1!BO410</f>
        <v>70</v>
      </c>
      <c r="Y73" s="24">
        <f>[2]Sheet1!BP410</f>
        <v>52</v>
      </c>
      <c r="Z73" s="25">
        <f t="shared" si="40"/>
        <v>8.6129032258064484</v>
      </c>
      <c r="AA73" s="25">
        <f t="shared" si="41"/>
        <v>8.6451612903225836</v>
      </c>
      <c r="AB73" s="4"/>
      <c r="AC73" s="10"/>
      <c r="AD73" s="27">
        <f t="shared" si="31"/>
        <v>0.38709677419354838</v>
      </c>
      <c r="AE73" s="27">
        <f t="shared" si="32"/>
        <v>3.3548387096774195</v>
      </c>
    </row>
    <row r="74" spans="1:31" x14ac:dyDescent="0.25">
      <c r="A74" s="6">
        <v>36535</v>
      </c>
      <c r="B74" s="93">
        <v>61</v>
      </c>
      <c r="C74" s="52">
        <v>40</v>
      </c>
      <c r="D74" s="94">
        <f t="shared" si="34"/>
        <v>75</v>
      </c>
      <c r="E74" s="94">
        <f t="shared" si="35"/>
        <v>44</v>
      </c>
      <c r="F74" s="59">
        <f t="shared" si="42"/>
        <v>59.5</v>
      </c>
      <c r="G74" s="59">
        <f t="shared" si="43"/>
        <v>5.5</v>
      </c>
      <c r="H74" s="59">
        <f t="shared" si="48"/>
        <v>566</v>
      </c>
      <c r="I74" s="95">
        <f t="shared" si="44"/>
        <v>31</v>
      </c>
      <c r="J74" s="96"/>
      <c r="K74" s="97">
        <f t="shared" si="30"/>
        <v>61.387096774193552</v>
      </c>
      <c r="L74" s="55">
        <f t="shared" si="33"/>
        <v>43.354838709677416</v>
      </c>
      <c r="M74" s="94">
        <f t="shared" si="36"/>
        <v>77</v>
      </c>
      <c r="N74" s="94">
        <f t="shared" si="37"/>
        <v>46</v>
      </c>
      <c r="O74" s="59">
        <f t="shared" si="45"/>
        <v>61.5</v>
      </c>
      <c r="P74" s="59">
        <f t="shared" si="46"/>
        <v>3.5</v>
      </c>
      <c r="Q74" s="59">
        <f t="shared" si="49"/>
        <v>435.5</v>
      </c>
      <c r="R74" s="95">
        <f t="shared" si="47"/>
        <v>31</v>
      </c>
      <c r="S74" s="13"/>
      <c r="T74" s="28">
        <f>[1]Sheet1!AK411</f>
        <v>75</v>
      </c>
      <c r="U74" s="29">
        <f>[1]Sheet1!AL411</f>
        <v>44</v>
      </c>
      <c r="V74" s="22">
        <f t="shared" si="38"/>
        <v>14</v>
      </c>
      <c r="W74" s="22">
        <f t="shared" si="39"/>
        <v>4</v>
      </c>
      <c r="X74" s="23">
        <f>[2]Sheet1!BO411</f>
        <v>77</v>
      </c>
      <c r="Y74" s="24">
        <f>[2]Sheet1!BP411</f>
        <v>46</v>
      </c>
      <c r="Z74" s="25">
        <f t="shared" si="40"/>
        <v>15.612903225806448</v>
      </c>
      <c r="AA74" s="25">
        <f t="shared" si="41"/>
        <v>2.6451612903225836</v>
      </c>
      <c r="AB74" s="12"/>
      <c r="AC74" s="10"/>
      <c r="AD74" s="27">
        <f t="shared" si="31"/>
        <v>0.38709677419354838</v>
      </c>
      <c r="AE74" s="27">
        <f t="shared" si="32"/>
        <v>3.3548387096774195</v>
      </c>
    </row>
    <row r="75" spans="1:31" x14ac:dyDescent="0.25">
      <c r="A75" s="6">
        <v>36536</v>
      </c>
      <c r="B75" s="93">
        <v>61</v>
      </c>
      <c r="C75" s="52">
        <v>40</v>
      </c>
      <c r="D75" s="94">
        <f t="shared" si="34"/>
        <v>79</v>
      </c>
      <c r="E75" s="94">
        <f t="shared" si="35"/>
        <v>52</v>
      </c>
      <c r="F75" s="59">
        <f t="shared" si="42"/>
        <v>65.5</v>
      </c>
      <c r="G75" s="59">
        <f t="shared" si="43"/>
        <v>0</v>
      </c>
      <c r="H75" s="59">
        <f t="shared" si="48"/>
        <v>566</v>
      </c>
      <c r="I75" s="95">
        <f t="shared" si="44"/>
        <v>27</v>
      </c>
      <c r="J75" s="96"/>
      <c r="K75" s="97">
        <f t="shared" si="30"/>
        <v>61.387096774193552</v>
      </c>
      <c r="L75" s="55">
        <f t="shared" si="33"/>
        <v>43.354838709677416</v>
      </c>
      <c r="M75" s="94">
        <f t="shared" si="36"/>
        <v>80</v>
      </c>
      <c r="N75" s="94">
        <f t="shared" si="37"/>
        <v>55</v>
      </c>
      <c r="O75" s="59">
        <f t="shared" si="45"/>
        <v>67.5</v>
      </c>
      <c r="P75" s="59">
        <f t="shared" si="46"/>
        <v>0</v>
      </c>
      <c r="Q75" s="59">
        <f t="shared" si="49"/>
        <v>435.5</v>
      </c>
      <c r="R75" s="95">
        <f t="shared" si="47"/>
        <v>25</v>
      </c>
      <c r="S75" s="13"/>
      <c r="T75" s="28">
        <f>[1]Sheet1!AK412</f>
        <v>79</v>
      </c>
      <c r="U75" s="29">
        <f>[1]Sheet1!AL412</f>
        <v>52</v>
      </c>
      <c r="V75" s="22">
        <f t="shared" si="38"/>
        <v>18</v>
      </c>
      <c r="W75" s="22">
        <f t="shared" si="39"/>
        <v>12</v>
      </c>
      <c r="X75" s="23">
        <f>[2]Sheet1!BO412</f>
        <v>80</v>
      </c>
      <c r="Y75" s="24">
        <f>[2]Sheet1!BP412</f>
        <v>55</v>
      </c>
      <c r="Z75" s="25">
        <f t="shared" si="40"/>
        <v>18.612903225806448</v>
      </c>
      <c r="AA75" s="25">
        <f t="shared" si="41"/>
        <v>11.645161290322584</v>
      </c>
      <c r="AB75" s="4"/>
      <c r="AC75" s="10"/>
      <c r="AD75" s="27">
        <f t="shared" si="31"/>
        <v>0.38709677419354838</v>
      </c>
      <c r="AE75" s="27">
        <f t="shared" si="32"/>
        <v>3.3548387096774195</v>
      </c>
    </row>
    <row r="76" spans="1:31" x14ac:dyDescent="0.25">
      <c r="A76" s="6">
        <v>36537</v>
      </c>
      <c r="B76" s="93">
        <v>61</v>
      </c>
      <c r="C76" s="52">
        <v>40</v>
      </c>
      <c r="D76" s="94">
        <f t="shared" si="34"/>
        <v>81</v>
      </c>
      <c r="E76" s="94">
        <f t="shared" si="35"/>
        <v>67</v>
      </c>
      <c r="F76" s="59">
        <f t="shared" si="42"/>
        <v>74</v>
      </c>
      <c r="G76" s="59">
        <f t="shared" si="43"/>
        <v>0</v>
      </c>
      <c r="H76" s="59">
        <f t="shared" si="48"/>
        <v>566</v>
      </c>
      <c r="I76" s="95">
        <f t="shared" si="44"/>
        <v>14</v>
      </c>
      <c r="J76" s="96"/>
      <c r="K76" s="97">
        <f t="shared" si="30"/>
        <v>61.387096774193552</v>
      </c>
      <c r="L76" s="55">
        <f t="shared" si="33"/>
        <v>43.354838709677416</v>
      </c>
      <c r="M76" s="94">
        <f t="shared" si="36"/>
        <v>80</v>
      </c>
      <c r="N76" s="94">
        <f t="shared" si="37"/>
        <v>67</v>
      </c>
      <c r="O76" s="59">
        <f t="shared" si="45"/>
        <v>73.5</v>
      </c>
      <c r="P76" s="59">
        <f t="shared" si="46"/>
        <v>0</v>
      </c>
      <c r="Q76" s="59">
        <f t="shared" si="49"/>
        <v>435.5</v>
      </c>
      <c r="R76" s="95">
        <f t="shared" si="47"/>
        <v>13</v>
      </c>
      <c r="S76" s="13"/>
      <c r="T76" s="28">
        <f>[1]Sheet1!AK413</f>
        <v>81</v>
      </c>
      <c r="U76" s="29">
        <f>[1]Sheet1!AL413</f>
        <v>67</v>
      </c>
      <c r="V76" s="22">
        <f t="shared" si="38"/>
        <v>20</v>
      </c>
      <c r="W76" s="22">
        <f t="shared" si="39"/>
        <v>27</v>
      </c>
      <c r="X76" s="23">
        <f>[2]Sheet1!BO413</f>
        <v>80</v>
      </c>
      <c r="Y76" s="24">
        <f>[2]Sheet1!BP413</f>
        <v>67</v>
      </c>
      <c r="Z76" s="25">
        <f t="shared" si="40"/>
        <v>18.612903225806448</v>
      </c>
      <c r="AA76" s="25">
        <f t="shared" si="41"/>
        <v>23.645161290322584</v>
      </c>
      <c r="AB76" s="4"/>
      <c r="AC76" s="10"/>
      <c r="AD76" s="27">
        <f t="shared" si="31"/>
        <v>0.38709677419354838</v>
      </c>
      <c r="AE76" s="27">
        <f t="shared" si="32"/>
        <v>3.3548387096774195</v>
      </c>
    </row>
    <row r="77" spans="1:31" x14ac:dyDescent="0.25">
      <c r="A77" s="6">
        <v>36538</v>
      </c>
      <c r="B77" s="93">
        <v>61</v>
      </c>
      <c r="C77" s="52">
        <v>40</v>
      </c>
      <c r="D77" s="94">
        <f t="shared" si="34"/>
        <v>81</v>
      </c>
      <c r="E77" s="94">
        <f t="shared" si="35"/>
        <v>59</v>
      </c>
      <c r="F77" s="59">
        <f t="shared" si="42"/>
        <v>70</v>
      </c>
      <c r="G77" s="59">
        <f t="shared" si="43"/>
        <v>0</v>
      </c>
      <c r="H77" s="59">
        <f t="shared" si="48"/>
        <v>566</v>
      </c>
      <c r="I77" s="95">
        <f t="shared" si="44"/>
        <v>22</v>
      </c>
      <c r="J77" s="96"/>
      <c r="K77" s="97">
        <f t="shared" si="30"/>
        <v>61.387096774193552</v>
      </c>
      <c r="L77" s="55">
        <f t="shared" si="33"/>
        <v>43.354838709677416</v>
      </c>
      <c r="M77" s="94">
        <f t="shared" si="36"/>
        <v>81</v>
      </c>
      <c r="N77" s="94">
        <f t="shared" si="37"/>
        <v>62</v>
      </c>
      <c r="O77" s="59">
        <f t="shared" si="45"/>
        <v>71.5</v>
      </c>
      <c r="P77" s="59">
        <f t="shared" si="46"/>
        <v>0</v>
      </c>
      <c r="Q77" s="59">
        <f t="shared" si="49"/>
        <v>435.5</v>
      </c>
      <c r="R77" s="95">
        <f t="shared" si="47"/>
        <v>19</v>
      </c>
      <c r="S77" s="13"/>
      <c r="T77" s="28">
        <f>[1]Sheet1!AK414</f>
        <v>81</v>
      </c>
      <c r="U77" s="29">
        <f>[1]Sheet1!AL414</f>
        <v>59</v>
      </c>
      <c r="V77" s="22">
        <f t="shared" si="38"/>
        <v>20</v>
      </c>
      <c r="W77" s="22">
        <f t="shared" si="39"/>
        <v>19</v>
      </c>
      <c r="X77" s="23">
        <f>[2]Sheet1!BO414</f>
        <v>81</v>
      </c>
      <c r="Y77" s="24">
        <f>[2]Sheet1!BP414</f>
        <v>62</v>
      </c>
      <c r="Z77" s="25">
        <f t="shared" si="40"/>
        <v>19.612903225806448</v>
      </c>
      <c r="AA77" s="25">
        <f t="shared" si="41"/>
        <v>18.645161290322584</v>
      </c>
      <c r="AB77" s="4"/>
      <c r="AC77" s="10"/>
      <c r="AD77" s="27">
        <f t="shared" si="31"/>
        <v>0.38709677419354838</v>
      </c>
      <c r="AE77" s="27">
        <f t="shared" si="32"/>
        <v>3.3548387096774195</v>
      </c>
    </row>
    <row r="78" spans="1:31" x14ac:dyDescent="0.25">
      <c r="A78" s="6">
        <v>36539</v>
      </c>
      <c r="B78" s="93">
        <v>61</v>
      </c>
      <c r="C78" s="52">
        <v>40</v>
      </c>
      <c r="D78" s="94">
        <f t="shared" si="34"/>
        <v>67</v>
      </c>
      <c r="E78" s="94">
        <f t="shared" si="35"/>
        <v>44</v>
      </c>
      <c r="F78" s="59">
        <f t="shared" si="42"/>
        <v>55.5</v>
      </c>
      <c r="G78" s="59">
        <f t="shared" si="43"/>
        <v>9.5</v>
      </c>
      <c r="H78" s="59">
        <f t="shared" si="48"/>
        <v>575.5</v>
      </c>
      <c r="I78" s="95">
        <f t="shared" si="44"/>
        <v>23</v>
      </c>
      <c r="J78" s="96"/>
      <c r="K78" s="97">
        <f t="shared" si="30"/>
        <v>61.387096774193552</v>
      </c>
      <c r="L78" s="55">
        <f t="shared" si="33"/>
        <v>43.354838709677416</v>
      </c>
      <c r="M78" s="94">
        <f t="shared" si="36"/>
        <v>63</v>
      </c>
      <c r="N78" s="94">
        <f t="shared" si="37"/>
        <v>46</v>
      </c>
      <c r="O78" s="59">
        <f t="shared" si="45"/>
        <v>54.5</v>
      </c>
      <c r="P78" s="59">
        <f t="shared" si="46"/>
        <v>10.5</v>
      </c>
      <c r="Q78" s="59">
        <f t="shared" si="49"/>
        <v>446</v>
      </c>
      <c r="R78" s="95">
        <f t="shared" si="47"/>
        <v>17</v>
      </c>
      <c r="S78" s="13"/>
      <c r="T78" s="28">
        <f>[1]Sheet1!AK415</f>
        <v>67</v>
      </c>
      <c r="U78" s="29">
        <f>[1]Sheet1!AL415</f>
        <v>44</v>
      </c>
      <c r="V78" s="22">
        <f t="shared" si="38"/>
        <v>6</v>
      </c>
      <c r="W78" s="22">
        <f t="shared" si="39"/>
        <v>4</v>
      </c>
      <c r="X78" s="23">
        <f>[2]Sheet1!BO415</f>
        <v>63</v>
      </c>
      <c r="Y78" s="24">
        <f>[2]Sheet1!BP415</f>
        <v>46</v>
      </c>
      <c r="Z78" s="25">
        <f t="shared" si="40"/>
        <v>1.6129032258064484</v>
      </c>
      <c r="AA78" s="25">
        <f t="shared" si="41"/>
        <v>2.6451612903225836</v>
      </c>
      <c r="AB78" s="4"/>
      <c r="AC78" s="10"/>
      <c r="AD78" s="27">
        <f t="shared" si="31"/>
        <v>0.38709677419354838</v>
      </c>
      <c r="AE78" s="27">
        <f t="shared" si="32"/>
        <v>3.3548387096774195</v>
      </c>
    </row>
    <row r="79" spans="1:31" x14ac:dyDescent="0.25">
      <c r="A79" s="6">
        <v>36540</v>
      </c>
      <c r="B79" s="93">
        <v>61</v>
      </c>
      <c r="C79" s="52">
        <v>40</v>
      </c>
      <c r="D79" s="94">
        <f t="shared" si="34"/>
        <v>74</v>
      </c>
      <c r="E79" s="94">
        <f t="shared" si="35"/>
        <v>39</v>
      </c>
      <c r="F79" s="59">
        <f t="shared" si="42"/>
        <v>56.5</v>
      </c>
      <c r="G79" s="59">
        <f t="shared" si="43"/>
        <v>8.5</v>
      </c>
      <c r="H79" s="59">
        <f t="shared" si="48"/>
        <v>584</v>
      </c>
      <c r="I79" s="95">
        <f t="shared" si="44"/>
        <v>35</v>
      </c>
      <c r="J79" s="96"/>
      <c r="K79" s="97">
        <f t="shared" si="30"/>
        <v>61.387096774193552</v>
      </c>
      <c r="L79" s="55">
        <f t="shared" si="33"/>
        <v>43.354838709677416</v>
      </c>
      <c r="M79" s="94">
        <f t="shared" si="36"/>
        <v>74</v>
      </c>
      <c r="N79" s="94">
        <f t="shared" si="37"/>
        <v>47</v>
      </c>
      <c r="O79" s="59">
        <f t="shared" si="45"/>
        <v>60.5</v>
      </c>
      <c r="P79" s="59">
        <f t="shared" si="46"/>
        <v>4.5</v>
      </c>
      <c r="Q79" s="59">
        <f t="shared" si="49"/>
        <v>450.5</v>
      </c>
      <c r="R79" s="95">
        <f t="shared" si="47"/>
        <v>27</v>
      </c>
      <c r="S79" s="13"/>
      <c r="T79" s="28">
        <f>[1]Sheet1!AK416</f>
        <v>74</v>
      </c>
      <c r="U79" s="29">
        <f>[1]Sheet1!AL416</f>
        <v>39</v>
      </c>
      <c r="V79" s="22">
        <f t="shared" si="38"/>
        <v>13</v>
      </c>
      <c r="W79" s="22">
        <f t="shared" si="39"/>
        <v>-1</v>
      </c>
      <c r="X79" s="23">
        <f>[2]Sheet1!BO416</f>
        <v>74</v>
      </c>
      <c r="Y79" s="24">
        <f>[2]Sheet1!BP416</f>
        <v>47</v>
      </c>
      <c r="Z79" s="25">
        <f t="shared" si="40"/>
        <v>12.612903225806448</v>
      </c>
      <c r="AA79" s="25">
        <f t="shared" si="41"/>
        <v>3.6451612903225836</v>
      </c>
      <c r="AB79" s="12"/>
      <c r="AC79" s="10"/>
      <c r="AD79" s="27">
        <f t="shared" si="31"/>
        <v>0.38709677419354838</v>
      </c>
      <c r="AE79" s="27">
        <f t="shared" si="32"/>
        <v>3.3548387096774195</v>
      </c>
    </row>
    <row r="80" spans="1:31" x14ac:dyDescent="0.25">
      <c r="A80" s="6">
        <v>36541</v>
      </c>
      <c r="B80" s="93">
        <v>61</v>
      </c>
      <c r="C80" s="52">
        <v>40</v>
      </c>
      <c r="D80" s="94">
        <f t="shared" si="34"/>
        <v>79</v>
      </c>
      <c r="E80" s="94">
        <f t="shared" si="35"/>
        <v>51</v>
      </c>
      <c r="F80" s="59">
        <f t="shared" si="42"/>
        <v>65</v>
      </c>
      <c r="G80" s="59">
        <f t="shared" si="43"/>
        <v>0</v>
      </c>
      <c r="H80" s="59">
        <f t="shared" si="48"/>
        <v>584</v>
      </c>
      <c r="I80" s="95">
        <f t="shared" si="44"/>
        <v>28</v>
      </c>
      <c r="J80" s="96"/>
      <c r="K80" s="97">
        <f t="shared" si="30"/>
        <v>61.387096774193552</v>
      </c>
      <c r="L80" s="55">
        <f t="shared" si="33"/>
        <v>43.354838709677416</v>
      </c>
      <c r="M80" s="94">
        <f t="shared" si="36"/>
        <v>76</v>
      </c>
      <c r="N80" s="94">
        <f t="shared" si="37"/>
        <v>57</v>
      </c>
      <c r="O80" s="59">
        <f t="shared" si="45"/>
        <v>66.5</v>
      </c>
      <c r="P80" s="59">
        <f t="shared" si="46"/>
        <v>0</v>
      </c>
      <c r="Q80" s="59">
        <f t="shared" si="49"/>
        <v>450.5</v>
      </c>
      <c r="R80" s="95">
        <f t="shared" si="47"/>
        <v>19</v>
      </c>
      <c r="S80" s="13"/>
      <c r="T80" s="28">
        <f>[1]Sheet1!AK417</f>
        <v>79</v>
      </c>
      <c r="U80" s="29">
        <f>[1]Sheet1!AL417</f>
        <v>51</v>
      </c>
      <c r="V80" s="22">
        <f t="shared" si="38"/>
        <v>18</v>
      </c>
      <c r="W80" s="22">
        <f t="shared" si="39"/>
        <v>11</v>
      </c>
      <c r="X80" s="23">
        <f>[2]Sheet1!BO417</f>
        <v>76</v>
      </c>
      <c r="Y80" s="24">
        <f>[2]Sheet1!BP417</f>
        <v>57</v>
      </c>
      <c r="Z80" s="25">
        <f t="shared" si="40"/>
        <v>14.612903225806448</v>
      </c>
      <c r="AA80" s="25">
        <f t="shared" si="41"/>
        <v>13.645161290322584</v>
      </c>
      <c r="AB80" s="4"/>
      <c r="AC80" s="10"/>
      <c r="AD80" s="27">
        <f t="shared" si="31"/>
        <v>0.38709677419354838</v>
      </c>
      <c r="AE80" s="27">
        <f t="shared" si="32"/>
        <v>3.3548387096774195</v>
      </c>
    </row>
    <row r="81" spans="1:31" x14ac:dyDescent="0.25">
      <c r="A81" s="6">
        <v>36542</v>
      </c>
      <c r="B81" s="93">
        <v>61</v>
      </c>
      <c r="C81" s="52">
        <v>40</v>
      </c>
      <c r="D81" s="94">
        <f t="shared" si="34"/>
        <v>79</v>
      </c>
      <c r="E81" s="94">
        <f t="shared" si="35"/>
        <v>49</v>
      </c>
      <c r="F81" s="59">
        <f t="shared" si="42"/>
        <v>64</v>
      </c>
      <c r="G81" s="59">
        <f t="shared" si="43"/>
        <v>1</v>
      </c>
      <c r="H81" s="59">
        <f t="shared" si="48"/>
        <v>585</v>
      </c>
      <c r="I81" s="95">
        <f t="shared" si="44"/>
        <v>30</v>
      </c>
      <c r="J81" s="96"/>
      <c r="K81" s="97">
        <f t="shared" si="30"/>
        <v>61.387096774193552</v>
      </c>
      <c r="L81" s="55">
        <f t="shared" si="33"/>
        <v>43.354838709677416</v>
      </c>
      <c r="M81" s="94">
        <f t="shared" si="36"/>
        <v>79</v>
      </c>
      <c r="N81" s="94">
        <f t="shared" si="37"/>
        <v>55</v>
      </c>
      <c r="O81" s="59">
        <f t="shared" si="45"/>
        <v>67</v>
      </c>
      <c r="P81" s="59">
        <f t="shared" si="46"/>
        <v>0</v>
      </c>
      <c r="Q81" s="59">
        <f t="shared" si="49"/>
        <v>450.5</v>
      </c>
      <c r="R81" s="95">
        <f t="shared" si="47"/>
        <v>24</v>
      </c>
      <c r="S81" s="13"/>
      <c r="T81" s="28">
        <f>[1]Sheet1!AK418</f>
        <v>79</v>
      </c>
      <c r="U81" s="29">
        <f>[1]Sheet1!AL418</f>
        <v>49</v>
      </c>
      <c r="V81" s="22">
        <f t="shared" si="38"/>
        <v>18</v>
      </c>
      <c r="W81" s="22">
        <f t="shared" si="39"/>
        <v>9</v>
      </c>
      <c r="X81" s="23">
        <f>[2]Sheet1!BO418</f>
        <v>79</v>
      </c>
      <c r="Y81" s="24">
        <f>[2]Sheet1!BP418</f>
        <v>55</v>
      </c>
      <c r="Z81" s="25">
        <f t="shared" si="40"/>
        <v>17.612903225806448</v>
      </c>
      <c r="AA81" s="25">
        <f t="shared" si="41"/>
        <v>11.645161290322584</v>
      </c>
      <c r="AB81" s="4"/>
      <c r="AC81" s="10"/>
      <c r="AD81" s="27">
        <f t="shared" si="31"/>
        <v>0.38709677419354838</v>
      </c>
      <c r="AE81" s="27">
        <f t="shared" si="32"/>
        <v>3.3548387096774195</v>
      </c>
    </row>
    <row r="82" spans="1:31" x14ac:dyDescent="0.25">
      <c r="A82" s="6">
        <v>36543</v>
      </c>
      <c r="B82" s="93">
        <v>61</v>
      </c>
      <c r="C82" s="52">
        <v>40</v>
      </c>
      <c r="D82" s="94">
        <f t="shared" si="34"/>
        <v>81</v>
      </c>
      <c r="E82" s="94">
        <f t="shared" si="35"/>
        <v>58</v>
      </c>
      <c r="F82" s="59">
        <f t="shared" si="42"/>
        <v>69.5</v>
      </c>
      <c r="G82" s="59">
        <f t="shared" si="43"/>
        <v>0</v>
      </c>
      <c r="H82" s="59">
        <f t="shared" si="48"/>
        <v>585</v>
      </c>
      <c r="I82" s="95">
        <f t="shared" si="44"/>
        <v>23</v>
      </c>
      <c r="J82" s="96"/>
      <c r="K82" s="97">
        <f t="shared" si="30"/>
        <v>61.387096774193552</v>
      </c>
      <c r="L82" s="55">
        <f t="shared" si="33"/>
        <v>43.354838709677416</v>
      </c>
      <c r="M82" s="94">
        <f t="shared" si="36"/>
        <v>81</v>
      </c>
      <c r="N82" s="94">
        <f t="shared" si="37"/>
        <v>55</v>
      </c>
      <c r="O82" s="59">
        <f t="shared" si="45"/>
        <v>68</v>
      </c>
      <c r="P82" s="59">
        <f t="shared" si="46"/>
        <v>0</v>
      </c>
      <c r="Q82" s="59">
        <f t="shared" si="49"/>
        <v>450.5</v>
      </c>
      <c r="R82" s="95">
        <f t="shared" si="47"/>
        <v>26</v>
      </c>
      <c r="S82" s="13"/>
      <c r="T82" s="28">
        <f>[1]Sheet1!AK419</f>
        <v>81</v>
      </c>
      <c r="U82" s="29">
        <f>[1]Sheet1!AL419</f>
        <v>58</v>
      </c>
      <c r="V82" s="22">
        <f t="shared" si="38"/>
        <v>20</v>
      </c>
      <c r="W82" s="22">
        <f t="shared" si="39"/>
        <v>18</v>
      </c>
      <c r="X82" s="23">
        <f>[2]Sheet1!BO419</f>
        <v>81</v>
      </c>
      <c r="Y82" s="24">
        <f>[2]Sheet1!BP419</f>
        <v>55</v>
      </c>
      <c r="Z82" s="25">
        <f t="shared" si="40"/>
        <v>19.612903225806448</v>
      </c>
      <c r="AA82" s="25">
        <f t="shared" si="41"/>
        <v>11.645161290322584</v>
      </c>
      <c r="AB82" s="4"/>
      <c r="AC82" s="10"/>
      <c r="AD82" s="27">
        <f t="shared" si="31"/>
        <v>0.38709677419354838</v>
      </c>
      <c r="AE82" s="27">
        <f t="shared" si="32"/>
        <v>3.3548387096774195</v>
      </c>
    </row>
    <row r="83" spans="1:31" x14ac:dyDescent="0.25">
      <c r="A83" s="6">
        <v>36544</v>
      </c>
      <c r="B83" s="93">
        <v>61</v>
      </c>
      <c r="C83" s="52">
        <v>40</v>
      </c>
      <c r="D83" s="94">
        <f t="shared" si="34"/>
        <v>81</v>
      </c>
      <c r="E83" s="94">
        <f t="shared" si="35"/>
        <v>64</v>
      </c>
      <c r="F83" s="59">
        <f t="shared" si="42"/>
        <v>72.5</v>
      </c>
      <c r="G83" s="59">
        <f t="shared" si="43"/>
        <v>0</v>
      </c>
      <c r="H83" s="59">
        <f t="shared" si="48"/>
        <v>585</v>
      </c>
      <c r="I83" s="95">
        <f t="shared" si="44"/>
        <v>17</v>
      </c>
      <c r="J83" s="96"/>
      <c r="K83" s="97">
        <f t="shared" si="30"/>
        <v>61.387096774193552</v>
      </c>
      <c r="L83" s="55">
        <f t="shared" si="33"/>
        <v>43.354838709677416</v>
      </c>
      <c r="M83" s="94">
        <f t="shared" si="36"/>
        <v>81</v>
      </c>
      <c r="N83" s="94">
        <f t="shared" si="37"/>
        <v>59</v>
      </c>
      <c r="O83" s="59">
        <f t="shared" si="45"/>
        <v>70</v>
      </c>
      <c r="P83" s="59">
        <f t="shared" si="46"/>
        <v>0</v>
      </c>
      <c r="Q83" s="59">
        <f t="shared" si="49"/>
        <v>450.5</v>
      </c>
      <c r="R83" s="95">
        <f t="shared" si="47"/>
        <v>22</v>
      </c>
      <c r="S83" s="13"/>
      <c r="T83" s="28">
        <f>[1]Sheet1!AK420</f>
        <v>81</v>
      </c>
      <c r="U83" s="29">
        <f>[1]Sheet1!AL420</f>
        <v>64</v>
      </c>
      <c r="V83" s="22">
        <f t="shared" si="38"/>
        <v>20</v>
      </c>
      <c r="W83" s="22">
        <f t="shared" si="39"/>
        <v>24</v>
      </c>
      <c r="X83" s="23">
        <f>[2]Sheet1!BO420</f>
        <v>81</v>
      </c>
      <c r="Y83" s="24">
        <f>[2]Sheet1!BP420</f>
        <v>59</v>
      </c>
      <c r="Z83" s="25">
        <f t="shared" si="40"/>
        <v>19.612903225806448</v>
      </c>
      <c r="AA83" s="25">
        <f t="shared" si="41"/>
        <v>15.645161290322584</v>
      </c>
      <c r="AB83" s="4"/>
      <c r="AC83" s="10"/>
      <c r="AD83" s="27">
        <f t="shared" si="31"/>
        <v>0.38709677419354838</v>
      </c>
      <c r="AE83" s="27">
        <f t="shared" si="32"/>
        <v>3.3548387096774195</v>
      </c>
    </row>
    <row r="84" spans="1:31" x14ac:dyDescent="0.25">
      <c r="A84" s="6">
        <v>36545</v>
      </c>
      <c r="B84" s="93">
        <v>61</v>
      </c>
      <c r="C84" s="52">
        <v>40</v>
      </c>
      <c r="D84" s="94">
        <f t="shared" si="34"/>
        <v>65</v>
      </c>
      <c r="E84" s="94">
        <f t="shared" si="35"/>
        <v>42</v>
      </c>
      <c r="F84" s="59">
        <f t="shared" si="42"/>
        <v>53.5</v>
      </c>
      <c r="G84" s="59">
        <f t="shared" si="43"/>
        <v>11.5</v>
      </c>
      <c r="H84" s="59">
        <f t="shared" si="48"/>
        <v>596.5</v>
      </c>
      <c r="I84" s="95">
        <f t="shared" si="44"/>
        <v>23</v>
      </c>
      <c r="J84" s="96"/>
      <c r="K84" s="97">
        <f t="shared" si="30"/>
        <v>61.387096774193552</v>
      </c>
      <c r="L84" s="55">
        <f t="shared" si="33"/>
        <v>43.354838709677416</v>
      </c>
      <c r="M84" s="94">
        <f t="shared" si="36"/>
        <v>67</v>
      </c>
      <c r="N84" s="94">
        <f t="shared" si="37"/>
        <v>50</v>
      </c>
      <c r="O84" s="59">
        <f t="shared" si="45"/>
        <v>58.5</v>
      </c>
      <c r="P84" s="59">
        <f t="shared" si="46"/>
        <v>6.5</v>
      </c>
      <c r="Q84" s="59">
        <f t="shared" si="49"/>
        <v>457</v>
      </c>
      <c r="R84" s="95">
        <f t="shared" si="47"/>
        <v>17</v>
      </c>
      <c r="S84" s="13"/>
      <c r="T84" s="28">
        <f>[1]Sheet1!AK421</f>
        <v>65</v>
      </c>
      <c r="U84" s="29">
        <f>[1]Sheet1!AL421</f>
        <v>42</v>
      </c>
      <c r="V84" s="22">
        <f t="shared" si="38"/>
        <v>4</v>
      </c>
      <c r="W84" s="22">
        <f t="shared" si="39"/>
        <v>2</v>
      </c>
      <c r="X84" s="23">
        <f>[2]Sheet1!BO421</f>
        <v>67</v>
      </c>
      <c r="Y84" s="24">
        <f>[2]Sheet1!BP421</f>
        <v>50</v>
      </c>
      <c r="Z84" s="25">
        <f t="shared" si="40"/>
        <v>5.6129032258064484</v>
      </c>
      <c r="AA84" s="25">
        <f t="shared" si="41"/>
        <v>6.6451612903225836</v>
      </c>
      <c r="AB84" s="4"/>
      <c r="AC84" s="10"/>
      <c r="AD84" s="27">
        <f t="shared" si="31"/>
        <v>0.38709677419354838</v>
      </c>
      <c r="AE84" s="27">
        <f t="shared" si="32"/>
        <v>3.3548387096774195</v>
      </c>
    </row>
    <row r="85" spans="1:31" x14ac:dyDescent="0.25">
      <c r="A85" s="6">
        <v>36546</v>
      </c>
      <c r="B85" s="93">
        <v>61</v>
      </c>
      <c r="C85" s="52">
        <v>40</v>
      </c>
      <c r="D85" s="94">
        <f t="shared" si="34"/>
        <v>59</v>
      </c>
      <c r="E85" s="94">
        <f t="shared" si="35"/>
        <v>41</v>
      </c>
      <c r="F85" s="59">
        <f t="shared" si="42"/>
        <v>50</v>
      </c>
      <c r="G85" s="59">
        <f t="shared" si="43"/>
        <v>15</v>
      </c>
      <c r="H85" s="59">
        <f t="shared" si="48"/>
        <v>611.5</v>
      </c>
      <c r="I85" s="95">
        <f t="shared" si="44"/>
        <v>18</v>
      </c>
      <c r="J85" s="96"/>
      <c r="K85" s="97">
        <f t="shared" si="30"/>
        <v>61.387096774193552</v>
      </c>
      <c r="L85" s="55">
        <f t="shared" si="33"/>
        <v>43.354838709677416</v>
      </c>
      <c r="M85" s="94">
        <f t="shared" si="36"/>
        <v>63</v>
      </c>
      <c r="N85" s="94">
        <f t="shared" si="37"/>
        <v>48</v>
      </c>
      <c r="O85" s="59">
        <f t="shared" si="45"/>
        <v>55.5</v>
      </c>
      <c r="P85" s="59">
        <f t="shared" si="46"/>
        <v>9.5</v>
      </c>
      <c r="Q85" s="59">
        <f t="shared" si="49"/>
        <v>466.5</v>
      </c>
      <c r="R85" s="95">
        <f t="shared" si="47"/>
        <v>15</v>
      </c>
      <c r="S85" s="13"/>
      <c r="T85" s="28">
        <f>[1]Sheet1!AK422</f>
        <v>59</v>
      </c>
      <c r="U85" s="29">
        <f>[1]Sheet1!AL422</f>
        <v>41</v>
      </c>
      <c r="V85" s="22">
        <f t="shared" si="38"/>
        <v>-2</v>
      </c>
      <c r="W85" s="22">
        <f t="shared" si="39"/>
        <v>1</v>
      </c>
      <c r="X85" s="23">
        <f>[2]Sheet1!BO422</f>
        <v>63</v>
      </c>
      <c r="Y85" s="24">
        <f>[2]Sheet1!BP422</f>
        <v>48</v>
      </c>
      <c r="Z85" s="25">
        <f t="shared" si="40"/>
        <v>1.6129032258064484</v>
      </c>
      <c r="AA85" s="25">
        <f t="shared" si="41"/>
        <v>4.6451612903225836</v>
      </c>
      <c r="AB85" s="4"/>
      <c r="AC85" s="10"/>
      <c r="AD85" s="27">
        <f t="shared" si="31"/>
        <v>0.38709677419354838</v>
      </c>
      <c r="AE85" s="27">
        <f t="shared" si="32"/>
        <v>3.3548387096774195</v>
      </c>
    </row>
    <row r="86" spans="1:31" x14ac:dyDescent="0.25">
      <c r="A86" s="6">
        <v>36547</v>
      </c>
      <c r="B86" s="93">
        <v>61</v>
      </c>
      <c r="C86" s="52">
        <v>40</v>
      </c>
      <c r="D86" s="94">
        <f t="shared" si="34"/>
        <v>77</v>
      </c>
      <c r="E86" s="94">
        <f t="shared" si="35"/>
        <v>55</v>
      </c>
      <c r="F86" s="59">
        <f t="shared" si="42"/>
        <v>66</v>
      </c>
      <c r="G86" s="59">
        <f t="shared" si="43"/>
        <v>0</v>
      </c>
      <c r="H86" s="59">
        <f t="shared" si="48"/>
        <v>611.5</v>
      </c>
      <c r="I86" s="95">
        <f t="shared" si="44"/>
        <v>22</v>
      </c>
      <c r="J86" s="96"/>
      <c r="K86" s="97">
        <f t="shared" si="30"/>
        <v>61.387096774193552</v>
      </c>
      <c r="L86" s="55">
        <f t="shared" si="33"/>
        <v>43.354838709677416</v>
      </c>
      <c r="M86" s="94">
        <f t="shared" si="36"/>
        <v>79</v>
      </c>
      <c r="N86" s="94">
        <f t="shared" si="37"/>
        <v>59</v>
      </c>
      <c r="O86" s="59">
        <f t="shared" si="45"/>
        <v>69</v>
      </c>
      <c r="P86" s="59">
        <f t="shared" si="46"/>
        <v>0</v>
      </c>
      <c r="Q86" s="59">
        <f t="shared" si="49"/>
        <v>466.5</v>
      </c>
      <c r="R86" s="95">
        <f t="shared" si="47"/>
        <v>20</v>
      </c>
      <c r="S86" s="13"/>
      <c r="T86" s="28">
        <f>[1]Sheet1!AK423</f>
        <v>77</v>
      </c>
      <c r="U86" s="29">
        <f>[1]Sheet1!AL423</f>
        <v>55</v>
      </c>
      <c r="V86" s="22">
        <f t="shared" si="38"/>
        <v>16</v>
      </c>
      <c r="W86" s="22">
        <f t="shared" si="39"/>
        <v>15</v>
      </c>
      <c r="X86" s="23">
        <f>[2]Sheet1!BO423</f>
        <v>79</v>
      </c>
      <c r="Y86" s="24">
        <f>[2]Sheet1!BP423</f>
        <v>59</v>
      </c>
      <c r="Z86" s="25">
        <f t="shared" si="40"/>
        <v>17.612903225806448</v>
      </c>
      <c r="AA86" s="25">
        <f t="shared" si="41"/>
        <v>15.645161290322584</v>
      </c>
      <c r="AB86" s="12"/>
      <c r="AC86" s="10"/>
      <c r="AD86" s="27">
        <f t="shared" si="31"/>
        <v>0.38709677419354838</v>
      </c>
      <c r="AE86" s="27">
        <f t="shared" si="32"/>
        <v>3.3548387096774195</v>
      </c>
    </row>
    <row r="87" spans="1:31" x14ac:dyDescent="0.25">
      <c r="A87" s="6">
        <v>36548</v>
      </c>
      <c r="B87" s="93">
        <v>62</v>
      </c>
      <c r="C87" s="52">
        <v>40</v>
      </c>
      <c r="D87" s="94">
        <f t="shared" si="34"/>
        <v>74</v>
      </c>
      <c r="E87" s="94">
        <f t="shared" si="35"/>
        <v>55</v>
      </c>
      <c r="F87" s="59">
        <f t="shared" si="42"/>
        <v>64.5</v>
      </c>
      <c r="G87" s="59">
        <f t="shared" si="43"/>
        <v>0.5</v>
      </c>
      <c r="H87" s="59">
        <f t="shared" si="48"/>
        <v>612</v>
      </c>
      <c r="I87" s="95">
        <f t="shared" si="44"/>
        <v>19</v>
      </c>
      <c r="J87" s="96"/>
      <c r="K87" s="97">
        <f t="shared" si="30"/>
        <v>62.387096774193552</v>
      </c>
      <c r="L87" s="55">
        <f t="shared" si="33"/>
        <v>43.354838709677416</v>
      </c>
      <c r="M87" s="94">
        <f t="shared" si="36"/>
        <v>76</v>
      </c>
      <c r="N87" s="94">
        <f t="shared" si="37"/>
        <v>58</v>
      </c>
      <c r="O87" s="59">
        <f t="shared" si="45"/>
        <v>67</v>
      </c>
      <c r="P87" s="59">
        <f t="shared" si="46"/>
        <v>0</v>
      </c>
      <c r="Q87" s="59">
        <f t="shared" si="49"/>
        <v>466.5</v>
      </c>
      <c r="R87" s="95">
        <f t="shared" si="47"/>
        <v>18</v>
      </c>
      <c r="S87" s="13"/>
      <c r="T87" s="28">
        <f>[1]Sheet1!AK424</f>
        <v>74</v>
      </c>
      <c r="U87" s="29">
        <f>[1]Sheet1!AL424</f>
        <v>55</v>
      </c>
      <c r="V87" s="22">
        <f t="shared" si="38"/>
        <v>12</v>
      </c>
      <c r="W87" s="22">
        <f t="shared" si="39"/>
        <v>15</v>
      </c>
      <c r="X87" s="23">
        <f>[2]Sheet1!BO424</f>
        <v>76</v>
      </c>
      <c r="Y87" s="24">
        <f>[2]Sheet1!BP424</f>
        <v>58</v>
      </c>
      <c r="Z87" s="25">
        <f t="shared" si="40"/>
        <v>13.612903225806448</v>
      </c>
      <c r="AA87" s="25">
        <f t="shared" si="41"/>
        <v>14.645161290322584</v>
      </c>
      <c r="AB87" s="4"/>
      <c r="AC87" s="10"/>
      <c r="AD87" s="27">
        <f t="shared" si="31"/>
        <v>0.38709677419354838</v>
      </c>
      <c r="AE87" s="27">
        <f t="shared" si="32"/>
        <v>3.3548387096774195</v>
      </c>
    </row>
    <row r="88" spans="1:31" x14ac:dyDescent="0.25">
      <c r="A88" s="6">
        <v>36549</v>
      </c>
      <c r="B88" s="93">
        <v>62</v>
      </c>
      <c r="C88" s="52">
        <v>40</v>
      </c>
      <c r="D88" s="94">
        <f t="shared" si="34"/>
        <v>56</v>
      </c>
      <c r="E88" s="94">
        <f t="shared" si="35"/>
        <v>36</v>
      </c>
      <c r="F88" s="59">
        <f t="shared" si="42"/>
        <v>46</v>
      </c>
      <c r="G88" s="59">
        <f t="shared" si="43"/>
        <v>19</v>
      </c>
      <c r="H88" s="59">
        <f t="shared" si="48"/>
        <v>631</v>
      </c>
      <c r="I88" s="95">
        <f t="shared" si="44"/>
        <v>20</v>
      </c>
      <c r="J88" s="96"/>
      <c r="K88" s="97">
        <f t="shared" si="30"/>
        <v>62.387096774193552</v>
      </c>
      <c r="L88" s="55">
        <f t="shared" si="33"/>
        <v>43.354838709677416</v>
      </c>
      <c r="M88" s="94">
        <f t="shared" si="36"/>
        <v>59</v>
      </c>
      <c r="N88" s="94">
        <f t="shared" si="37"/>
        <v>43</v>
      </c>
      <c r="O88" s="59">
        <f t="shared" si="45"/>
        <v>51</v>
      </c>
      <c r="P88" s="59">
        <f t="shared" si="46"/>
        <v>14</v>
      </c>
      <c r="Q88" s="59">
        <f t="shared" si="49"/>
        <v>480.5</v>
      </c>
      <c r="R88" s="95">
        <f t="shared" si="47"/>
        <v>16</v>
      </c>
      <c r="S88" s="13"/>
      <c r="T88" s="28">
        <f>[1]Sheet1!AK425</f>
        <v>56</v>
      </c>
      <c r="U88" s="29">
        <f>[1]Sheet1!AL425</f>
        <v>36</v>
      </c>
      <c r="V88" s="22">
        <f t="shared" si="38"/>
        <v>-6</v>
      </c>
      <c r="W88" s="22">
        <f t="shared" si="39"/>
        <v>-4</v>
      </c>
      <c r="X88" s="23">
        <f>[2]Sheet1!BO425</f>
        <v>59</v>
      </c>
      <c r="Y88" s="24">
        <f>[2]Sheet1!BP425</f>
        <v>43</v>
      </c>
      <c r="Z88" s="25">
        <f t="shared" si="40"/>
        <v>-3.3870967741935516</v>
      </c>
      <c r="AA88" s="25">
        <f t="shared" si="41"/>
        <v>-0.35483870967741638</v>
      </c>
      <c r="AB88" s="4"/>
      <c r="AC88" s="10"/>
      <c r="AD88" s="27">
        <f t="shared" si="31"/>
        <v>0.38709677419354838</v>
      </c>
      <c r="AE88" s="27">
        <f t="shared" si="32"/>
        <v>3.3548387096774195</v>
      </c>
    </row>
    <row r="89" spans="1:31" x14ac:dyDescent="0.25">
      <c r="A89" s="6">
        <v>36550</v>
      </c>
      <c r="B89" s="93">
        <v>62</v>
      </c>
      <c r="C89" s="52">
        <v>40</v>
      </c>
      <c r="D89" s="94">
        <f t="shared" si="34"/>
        <v>64</v>
      </c>
      <c r="E89" s="94">
        <f t="shared" si="35"/>
        <v>33</v>
      </c>
      <c r="F89" s="59">
        <f t="shared" si="42"/>
        <v>48.5</v>
      </c>
      <c r="G89" s="59">
        <f t="shared" si="43"/>
        <v>16.5</v>
      </c>
      <c r="H89" s="59">
        <f t="shared" si="48"/>
        <v>647.5</v>
      </c>
      <c r="I89" s="95">
        <f t="shared" si="44"/>
        <v>31</v>
      </c>
      <c r="J89" s="96"/>
      <c r="K89" s="97">
        <f t="shared" si="30"/>
        <v>62.387096774193552</v>
      </c>
      <c r="L89" s="55">
        <f t="shared" si="33"/>
        <v>43.354838709677416</v>
      </c>
      <c r="M89" s="94">
        <f t="shared" si="36"/>
        <v>63</v>
      </c>
      <c r="N89" s="94">
        <f t="shared" si="37"/>
        <v>43</v>
      </c>
      <c r="O89" s="59">
        <f t="shared" si="45"/>
        <v>53</v>
      </c>
      <c r="P89" s="59">
        <f t="shared" si="46"/>
        <v>12</v>
      </c>
      <c r="Q89" s="59">
        <f t="shared" si="49"/>
        <v>492.5</v>
      </c>
      <c r="R89" s="95">
        <f t="shared" si="47"/>
        <v>20</v>
      </c>
      <c r="S89" s="13"/>
      <c r="T89" s="28">
        <f>[1]Sheet1!AK426</f>
        <v>64</v>
      </c>
      <c r="U89" s="29">
        <f>[1]Sheet1!AL426</f>
        <v>33</v>
      </c>
      <c r="V89" s="22">
        <f t="shared" si="38"/>
        <v>2</v>
      </c>
      <c r="W89" s="22">
        <f t="shared" si="39"/>
        <v>-7</v>
      </c>
      <c r="X89" s="23">
        <f>[2]Sheet1!BO426</f>
        <v>63</v>
      </c>
      <c r="Y89" s="24">
        <f>[2]Sheet1!BP426</f>
        <v>43</v>
      </c>
      <c r="Z89" s="25">
        <f t="shared" si="40"/>
        <v>0.6129032258064484</v>
      </c>
      <c r="AA89" s="25">
        <f t="shared" si="41"/>
        <v>-0.35483870967741638</v>
      </c>
      <c r="AB89" s="4"/>
      <c r="AC89" s="10"/>
      <c r="AD89" s="27">
        <f t="shared" si="31"/>
        <v>0.38709677419354838</v>
      </c>
      <c r="AE89" s="27">
        <f t="shared" si="32"/>
        <v>3.3548387096774195</v>
      </c>
    </row>
    <row r="90" spans="1:31" x14ac:dyDescent="0.25">
      <c r="A90" s="6">
        <v>36551</v>
      </c>
      <c r="B90" s="93">
        <v>62</v>
      </c>
      <c r="C90" s="52">
        <v>40</v>
      </c>
      <c r="D90" s="94">
        <f t="shared" si="34"/>
        <v>48</v>
      </c>
      <c r="E90" s="94">
        <f t="shared" si="35"/>
        <v>36</v>
      </c>
      <c r="F90" s="59">
        <f t="shared" si="42"/>
        <v>42</v>
      </c>
      <c r="G90" s="59">
        <f t="shared" si="43"/>
        <v>23</v>
      </c>
      <c r="H90" s="59">
        <f t="shared" si="48"/>
        <v>670.5</v>
      </c>
      <c r="I90" s="95">
        <f t="shared" si="44"/>
        <v>12</v>
      </c>
      <c r="J90" s="96"/>
      <c r="K90" s="97">
        <f t="shared" si="30"/>
        <v>62.387096774193552</v>
      </c>
      <c r="L90" s="55">
        <f t="shared" si="33"/>
        <v>43.354838709677416</v>
      </c>
      <c r="M90" s="94">
        <f t="shared" si="36"/>
        <v>48</v>
      </c>
      <c r="N90" s="94">
        <f t="shared" si="37"/>
        <v>36</v>
      </c>
      <c r="O90" s="59">
        <f t="shared" si="45"/>
        <v>42</v>
      </c>
      <c r="P90" s="59">
        <f t="shared" si="46"/>
        <v>23</v>
      </c>
      <c r="Q90" s="59">
        <f t="shared" si="49"/>
        <v>515.5</v>
      </c>
      <c r="R90" s="95">
        <f t="shared" si="47"/>
        <v>12</v>
      </c>
      <c r="S90" s="13"/>
      <c r="T90" s="28">
        <f>[1]Sheet1!AK427</f>
        <v>48</v>
      </c>
      <c r="U90" s="29">
        <f>[1]Sheet1!AL427</f>
        <v>36</v>
      </c>
      <c r="V90" s="22">
        <f t="shared" si="38"/>
        <v>-14</v>
      </c>
      <c r="W90" s="22">
        <f t="shared" si="39"/>
        <v>-4</v>
      </c>
      <c r="X90" s="23">
        <f>[2]Sheet1!BO427</f>
        <v>48</v>
      </c>
      <c r="Y90" s="24">
        <f>[2]Sheet1!BP427</f>
        <v>36</v>
      </c>
      <c r="Z90" s="25">
        <f t="shared" si="40"/>
        <v>-14.387096774193552</v>
      </c>
      <c r="AA90" s="25">
        <f t="shared" si="41"/>
        <v>-7.3548387096774164</v>
      </c>
      <c r="AB90" s="4"/>
      <c r="AC90" s="10"/>
      <c r="AD90" s="27">
        <f t="shared" si="31"/>
        <v>0.38709677419354838</v>
      </c>
      <c r="AE90" s="27">
        <f t="shared" si="32"/>
        <v>3.3548387096774195</v>
      </c>
    </row>
    <row r="91" spans="1:31" x14ac:dyDescent="0.25">
      <c r="A91" s="6">
        <v>36552</v>
      </c>
      <c r="B91" s="93">
        <v>63</v>
      </c>
      <c r="C91" s="52">
        <v>40</v>
      </c>
      <c r="D91" s="94">
        <f t="shared" si="34"/>
        <v>48</v>
      </c>
      <c r="E91" s="94">
        <f t="shared" si="35"/>
        <v>35</v>
      </c>
      <c r="F91" s="59">
        <f t="shared" si="42"/>
        <v>41.5</v>
      </c>
      <c r="G91" s="59">
        <f t="shared" si="43"/>
        <v>23.5</v>
      </c>
      <c r="H91" s="59">
        <f t="shared" si="48"/>
        <v>694</v>
      </c>
      <c r="I91" s="95">
        <f t="shared" si="44"/>
        <v>13</v>
      </c>
      <c r="J91" s="96"/>
      <c r="K91" s="97">
        <f t="shared" si="30"/>
        <v>63.387096774193552</v>
      </c>
      <c r="L91" s="55">
        <f t="shared" si="33"/>
        <v>43.354838709677416</v>
      </c>
      <c r="M91" s="94">
        <f t="shared" si="36"/>
        <v>48</v>
      </c>
      <c r="N91" s="94">
        <f t="shared" si="37"/>
        <v>35</v>
      </c>
      <c r="O91" s="59">
        <f t="shared" si="45"/>
        <v>41.5</v>
      </c>
      <c r="P91" s="59">
        <f t="shared" si="46"/>
        <v>23.5</v>
      </c>
      <c r="Q91" s="59">
        <f t="shared" si="49"/>
        <v>539</v>
      </c>
      <c r="R91" s="95">
        <f t="shared" si="47"/>
        <v>13</v>
      </c>
      <c r="S91" s="13"/>
      <c r="T91" s="28">
        <f>[1]Sheet1!AK428</f>
        <v>48</v>
      </c>
      <c r="U91" s="29">
        <f>[1]Sheet1!AL428</f>
        <v>35</v>
      </c>
      <c r="V91" s="22">
        <f t="shared" si="38"/>
        <v>-15</v>
      </c>
      <c r="W91" s="22">
        <f t="shared" si="39"/>
        <v>-5</v>
      </c>
      <c r="X91" s="23">
        <f>[2]Sheet1!BO428</f>
        <v>48</v>
      </c>
      <c r="Y91" s="24">
        <f>[2]Sheet1!BP428</f>
        <v>35</v>
      </c>
      <c r="Z91" s="25">
        <f t="shared" si="40"/>
        <v>-15.387096774193552</v>
      </c>
      <c r="AA91" s="25">
        <f t="shared" si="41"/>
        <v>-8.3548387096774164</v>
      </c>
      <c r="AB91" s="4"/>
      <c r="AC91" s="10"/>
      <c r="AD91" s="27">
        <f t="shared" si="31"/>
        <v>0.38709677419354838</v>
      </c>
      <c r="AE91" s="27">
        <f t="shared" si="32"/>
        <v>3.3548387096774195</v>
      </c>
    </row>
    <row r="92" spans="1:31" x14ac:dyDescent="0.25">
      <c r="A92" s="6">
        <v>36553</v>
      </c>
      <c r="B92" s="93">
        <v>63</v>
      </c>
      <c r="C92" s="52">
        <v>40</v>
      </c>
      <c r="D92" s="94">
        <f t="shared" si="34"/>
        <v>40</v>
      </c>
      <c r="E92" s="94">
        <f t="shared" si="35"/>
        <v>34</v>
      </c>
      <c r="F92" s="59">
        <f t="shared" si="42"/>
        <v>37</v>
      </c>
      <c r="G92" s="59">
        <f t="shared" si="43"/>
        <v>28</v>
      </c>
      <c r="H92" s="59">
        <f t="shared" si="48"/>
        <v>722</v>
      </c>
      <c r="I92" s="95">
        <f t="shared" si="44"/>
        <v>6</v>
      </c>
      <c r="J92" s="96"/>
      <c r="K92" s="97">
        <f t="shared" si="30"/>
        <v>63.387096774193552</v>
      </c>
      <c r="L92" s="55">
        <f t="shared" si="33"/>
        <v>43.354838709677416</v>
      </c>
      <c r="M92" s="94">
        <f t="shared" si="36"/>
        <v>40</v>
      </c>
      <c r="N92" s="94">
        <f t="shared" si="37"/>
        <v>34</v>
      </c>
      <c r="O92" s="59">
        <f t="shared" si="45"/>
        <v>37</v>
      </c>
      <c r="P92" s="59">
        <f t="shared" si="46"/>
        <v>28</v>
      </c>
      <c r="Q92" s="59">
        <f t="shared" si="49"/>
        <v>567</v>
      </c>
      <c r="R92" s="95">
        <f t="shared" si="47"/>
        <v>6</v>
      </c>
      <c r="S92" s="13"/>
      <c r="T92" s="28">
        <f>[1]Sheet1!AK429</f>
        <v>40</v>
      </c>
      <c r="U92" s="29">
        <f>[1]Sheet1!AL429</f>
        <v>34</v>
      </c>
      <c r="V92" s="22">
        <f t="shared" si="38"/>
        <v>-23</v>
      </c>
      <c r="W92" s="22">
        <f t="shared" si="39"/>
        <v>-6</v>
      </c>
      <c r="X92" s="23">
        <f>[2]Sheet1!BO429</f>
        <v>40</v>
      </c>
      <c r="Y92" s="24">
        <f>[2]Sheet1!BP429</f>
        <v>34</v>
      </c>
      <c r="Z92" s="25">
        <f t="shared" si="40"/>
        <v>-23.387096774193552</v>
      </c>
      <c r="AA92" s="25">
        <f t="shared" si="41"/>
        <v>-9.3548387096774164</v>
      </c>
      <c r="AB92" s="12"/>
      <c r="AC92" s="10"/>
      <c r="AD92" s="27">
        <f t="shared" si="31"/>
        <v>0.38709677419354838</v>
      </c>
      <c r="AE92" s="27">
        <f t="shared" si="32"/>
        <v>3.3548387096774195</v>
      </c>
    </row>
    <row r="93" spans="1:31" x14ac:dyDescent="0.25">
      <c r="A93" s="6">
        <v>36554</v>
      </c>
      <c r="B93" s="93">
        <v>63</v>
      </c>
      <c r="C93" s="52">
        <v>40</v>
      </c>
      <c r="D93" s="94">
        <f t="shared" si="34"/>
        <v>44</v>
      </c>
      <c r="E93" s="94">
        <f t="shared" si="35"/>
        <v>33</v>
      </c>
      <c r="F93" s="59">
        <f t="shared" si="42"/>
        <v>38.5</v>
      </c>
      <c r="G93" s="59">
        <f t="shared" si="43"/>
        <v>26.5</v>
      </c>
      <c r="H93" s="59">
        <f t="shared" si="48"/>
        <v>748.5</v>
      </c>
      <c r="I93" s="95">
        <f t="shared" si="44"/>
        <v>11</v>
      </c>
      <c r="J93" s="96"/>
      <c r="K93" s="97">
        <f t="shared" si="30"/>
        <v>63.387096774193552</v>
      </c>
      <c r="L93" s="55">
        <f t="shared" si="33"/>
        <v>43.354838709677416</v>
      </c>
      <c r="M93" s="94">
        <f t="shared" si="36"/>
        <v>44</v>
      </c>
      <c r="N93" s="94">
        <f t="shared" si="37"/>
        <v>33</v>
      </c>
      <c r="O93" s="59">
        <f t="shared" si="45"/>
        <v>38.5</v>
      </c>
      <c r="P93" s="59">
        <f t="shared" si="46"/>
        <v>26.5</v>
      </c>
      <c r="Q93" s="59">
        <f t="shared" si="49"/>
        <v>593.5</v>
      </c>
      <c r="R93" s="95">
        <f t="shared" si="47"/>
        <v>11</v>
      </c>
      <c r="S93" s="13"/>
      <c r="T93" s="28">
        <f>[1]Sheet1!AK430</f>
        <v>44</v>
      </c>
      <c r="U93" s="29">
        <f>[1]Sheet1!AL430</f>
        <v>33</v>
      </c>
      <c r="V93" s="22">
        <f t="shared" si="38"/>
        <v>-19</v>
      </c>
      <c r="W93" s="22">
        <f t="shared" si="39"/>
        <v>-7</v>
      </c>
      <c r="X93" s="23">
        <f>[2]Sheet1!BO430</f>
        <v>44</v>
      </c>
      <c r="Y93" s="24">
        <f>[2]Sheet1!BP430</f>
        <v>33</v>
      </c>
      <c r="Z93" s="25">
        <f t="shared" si="40"/>
        <v>-19.387096774193552</v>
      </c>
      <c r="AA93" s="25">
        <f t="shared" si="41"/>
        <v>-10.354838709677416</v>
      </c>
      <c r="AB93" s="4"/>
      <c r="AC93" s="10"/>
      <c r="AD93" s="27">
        <f t="shared" si="31"/>
        <v>0.38709677419354838</v>
      </c>
      <c r="AE93" s="27">
        <f t="shared" si="32"/>
        <v>3.3548387096774195</v>
      </c>
    </row>
    <row r="94" spans="1:31" x14ac:dyDescent="0.25">
      <c r="A94" s="6">
        <v>36555</v>
      </c>
      <c r="B94" s="93">
        <v>63</v>
      </c>
      <c r="C94" s="52">
        <v>40</v>
      </c>
      <c r="D94" s="94">
        <f t="shared" si="34"/>
        <v>53</v>
      </c>
      <c r="E94" s="94">
        <f t="shared" si="35"/>
        <v>32</v>
      </c>
      <c r="F94" s="59">
        <f t="shared" si="42"/>
        <v>42.5</v>
      </c>
      <c r="G94" s="59">
        <f t="shared" si="43"/>
        <v>22.5</v>
      </c>
      <c r="H94" s="59">
        <f t="shared" si="48"/>
        <v>771</v>
      </c>
      <c r="I94" s="95">
        <f t="shared" si="44"/>
        <v>21</v>
      </c>
      <c r="J94" s="96"/>
      <c r="K94" s="97">
        <f t="shared" si="30"/>
        <v>63.387096774193552</v>
      </c>
      <c r="L94" s="55">
        <f t="shared" si="33"/>
        <v>43.354838709677416</v>
      </c>
      <c r="M94" s="94">
        <f t="shared" si="36"/>
        <v>53</v>
      </c>
      <c r="N94" s="94">
        <f t="shared" si="37"/>
        <v>32</v>
      </c>
      <c r="O94" s="59">
        <f t="shared" si="45"/>
        <v>42.5</v>
      </c>
      <c r="P94" s="59">
        <f t="shared" si="46"/>
        <v>22.5</v>
      </c>
      <c r="Q94" s="59">
        <f t="shared" si="49"/>
        <v>616</v>
      </c>
      <c r="R94" s="95">
        <f t="shared" si="47"/>
        <v>21</v>
      </c>
      <c r="S94" s="13"/>
      <c r="T94" s="28">
        <f>[1]Sheet1!AK431</f>
        <v>53</v>
      </c>
      <c r="U94" s="29">
        <f>[1]Sheet1!AL431</f>
        <v>32</v>
      </c>
      <c r="V94" s="22">
        <f t="shared" si="38"/>
        <v>-10</v>
      </c>
      <c r="W94" s="22">
        <f t="shared" si="39"/>
        <v>-8</v>
      </c>
      <c r="X94" s="23">
        <f>[2]Sheet1!BO431</f>
        <v>53</v>
      </c>
      <c r="Y94" s="24">
        <f>[2]Sheet1!BP431</f>
        <v>32</v>
      </c>
      <c r="Z94" s="25">
        <f t="shared" si="40"/>
        <v>-10.387096774193552</v>
      </c>
      <c r="AA94" s="25">
        <f t="shared" si="41"/>
        <v>-11.354838709677416</v>
      </c>
      <c r="AB94" s="4"/>
      <c r="AC94" s="10"/>
      <c r="AD94" s="27">
        <f t="shared" si="31"/>
        <v>0.38709677419354838</v>
      </c>
      <c r="AE94" s="27">
        <f t="shared" si="32"/>
        <v>3.3548387096774195</v>
      </c>
    </row>
    <row r="95" spans="1:31" x14ac:dyDescent="0.25">
      <c r="A95" s="6">
        <v>36556</v>
      </c>
      <c r="B95" s="93">
        <v>63</v>
      </c>
      <c r="C95" s="52">
        <v>40</v>
      </c>
      <c r="D95" s="94">
        <f t="shared" si="34"/>
        <v>58</v>
      </c>
      <c r="E95" s="94">
        <f t="shared" si="35"/>
        <v>41</v>
      </c>
      <c r="F95" s="59">
        <f t="shared" si="42"/>
        <v>49.5</v>
      </c>
      <c r="G95" s="59">
        <f t="shared" si="43"/>
        <v>15.5</v>
      </c>
      <c r="H95" s="59">
        <f t="shared" si="48"/>
        <v>786.5</v>
      </c>
      <c r="I95" s="95">
        <f t="shared" si="44"/>
        <v>17</v>
      </c>
      <c r="J95" s="96"/>
      <c r="K95" s="97">
        <f t="shared" si="30"/>
        <v>63.387096774193552</v>
      </c>
      <c r="L95" s="55">
        <f t="shared" si="33"/>
        <v>43.354838709677416</v>
      </c>
      <c r="M95" s="94">
        <f t="shared" si="36"/>
        <v>58</v>
      </c>
      <c r="N95" s="94">
        <f t="shared" si="37"/>
        <v>41</v>
      </c>
      <c r="O95" s="59">
        <f t="shared" si="45"/>
        <v>49.5</v>
      </c>
      <c r="P95" s="59">
        <f t="shared" si="46"/>
        <v>15.5</v>
      </c>
      <c r="Q95" s="59">
        <f t="shared" si="49"/>
        <v>631.5</v>
      </c>
      <c r="R95" s="95">
        <f t="shared" si="47"/>
        <v>17</v>
      </c>
      <c r="S95" s="13"/>
      <c r="T95" s="28">
        <f>[1]Sheet1!AK432</f>
        <v>58</v>
      </c>
      <c r="U95" s="29">
        <f>[1]Sheet1!AL432</f>
        <v>41</v>
      </c>
      <c r="V95" s="22">
        <f t="shared" si="38"/>
        <v>-5</v>
      </c>
      <c r="W95" s="22">
        <f t="shared" si="39"/>
        <v>1</v>
      </c>
      <c r="X95" s="23">
        <f>[2]Sheet1!BO432</f>
        <v>58</v>
      </c>
      <c r="Y95" s="24">
        <f>[2]Sheet1!BP432</f>
        <v>41</v>
      </c>
      <c r="Z95" s="25">
        <f t="shared" si="40"/>
        <v>-5.3870967741935516</v>
      </c>
      <c r="AA95" s="25">
        <f t="shared" si="41"/>
        <v>-2.3548387096774164</v>
      </c>
      <c r="AB95" s="4"/>
      <c r="AC95" s="10"/>
      <c r="AD95" s="27">
        <f t="shared" si="31"/>
        <v>0.38709677419354838</v>
      </c>
      <c r="AE95" s="27">
        <f t="shared" si="32"/>
        <v>3.3548387096774195</v>
      </c>
    </row>
    <row r="96" spans="1:31" x14ac:dyDescent="0.25">
      <c r="A96" s="85">
        <v>36557</v>
      </c>
      <c r="B96" s="68">
        <v>63</v>
      </c>
      <c r="C96" s="47">
        <v>41</v>
      </c>
      <c r="D96" s="69">
        <f t="shared" si="34"/>
        <v>56</v>
      </c>
      <c r="E96" s="69">
        <f t="shared" si="35"/>
        <v>45</v>
      </c>
      <c r="F96" s="45">
        <f t="shared" si="42"/>
        <v>50.5</v>
      </c>
      <c r="G96" s="45">
        <f t="shared" si="43"/>
        <v>14.5</v>
      </c>
      <c r="H96" s="45">
        <f t="shared" si="48"/>
        <v>801</v>
      </c>
      <c r="I96" s="70">
        <f t="shared" si="44"/>
        <v>11</v>
      </c>
      <c r="J96" s="77"/>
      <c r="K96" s="82">
        <f t="shared" si="30"/>
        <v>63</v>
      </c>
      <c r="L96" s="51">
        <f t="shared" si="33"/>
        <v>41</v>
      </c>
      <c r="M96" s="69">
        <f t="shared" si="36"/>
        <v>56</v>
      </c>
      <c r="N96" s="69">
        <f t="shared" si="37"/>
        <v>45</v>
      </c>
      <c r="O96" s="45">
        <f t="shared" si="45"/>
        <v>50.5</v>
      </c>
      <c r="P96" s="45">
        <f t="shared" si="46"/>
        <v>14.5</v>
      </c>
      <c r="Q96" s="45">
        <f t="shared" si="49"/>
        <v>646</v>
      </c>
      <c r="R96" s="70">
        <f t="shared" si="47"/>
        <v>11</v>
      </c>
      <c r="S96" s="13"/>
      <c r="T96" s="28">
        <f>[1]Sheet1!AK433</f>
        <v>56</v>
      </c>
      <c r="U96" s="29">
        <f>[1]Sheet1!AL433</f>
        <v>45</v>
      </c>
      <c r="V96" s="22">
        <f t="shared" si="38"/>
        <v>-7</v>
      </c>
      <c r="W96" s="22">
        <f t="shared" si="39"/>
        <v>4</v>
      </c>
      <c r="X96" s="23">
        <f>[2]Sheet1!BO433</f>
        <v>56</v>
      </c>
      <c r="Y96" s="24">
        <f>[2]Sheet1!BP433</f>
        <v>45</v>
      </c>
      <c r="Z96" s="25">
        <f t="shared" si="40"/>
        <v>-7</v>
      </c>
      <c r="AA96" s="25">
        <f t="shared" si="41"/>
        <v>4</v>
      </c>
      <c r="AB96" s="4"/>
      <c r="AC96" s="10"/>
      <c r="AD96" s="27">
        <v>0</v>
      </c>
      <c r="AE96" s="27">
        <v>0</v>
      </c>
    </row>
    <row r="97" spans="1:29" x14ac:dyDescent="0.25">
      <c r="A97" s="85">
        <v>36558</v>
      </c>
      <c r="B97" s="68">
        <v>63</v>
      </c>
      <c r="C97" s="47">
        <v>41</v>
      </c>
      <c r="D97" s="69">
        <f t="shared" si="34"/>
        <v>58</v>
      </c>
      <c r="E97" s="69">
        <f t="shared" si="35"/>
        <v>44</v>
      </c>
      <c r="F97" s="45">
        <f t="shared" si="42"/>
        <v>51</v>
      </c>
      <c r="G97" s="45">
        <f t="shared" si="43"/>
        <v>14</v>
      </c>
      <c r="H97" s="45">
        <f t="shared" si="48"/>
        <v>815</v>
      </c>
      <c r="I97" s="70">
        <f t="shared" si="44"/>
        <v>14</v>
      </c>
      <c r="J97" s="77"/>
      <c r="K97" s="82">
        <f t="shared" si="30"/>
        <v>63</v>
      </c>
      <c r="L97" s="51">
        <f t="shared" si="33"/>
        <v>41</v>
      </c>
      <c r="M97" s="69">
        <f t="shared" si="36"/>
        <v>58</v>
      </c>
      <c r="N97" s="69">
        <f t="shared" si="37"/>
        <v>44</v>
      </c>
      <c r="O97" s="45">
        <f t="shared" si="45"/>
        <v>51</v>
      </c>
      <c r="P97" s="45">
        <f t="shared" si="46"/>
        <v>14</v>
      </c>
      <c r="Q97" s="45">
        <f t="shared" si="49"/>
        <v>660</v>
      </c>
      <c r="R97" s="70">
        <f t="shared" si="47"/>
        <v>14</v>
      </c>
      <c r="S97" s="13"/>
      <c r="T97" s="28">
        <f>[1]Sheet1!AK434</f>
        <v>58</v>
      </c>
      <c r="U97" s="29">
        <f>[1]Sheet1!AL434</f>
        <v>44</v>
      </c>
      <c r="V97" s="22">
        <f t="shared" si="38"/>
        <v>-5</v>
      </c>
      <c r="W97" s="22">
        <f t="shared" si="39"/>
        <v>3</v>
      </c>
      <c r="X97" s="23">
        <f>[2]Sheet1!BO434</f>
        <v>58</v>
      </c>
      <c r="Y97" s="24">
        <f>[2]Sheet1!BP434</f>
        <v>44</v>
      </c>
      <c r="Z97" s="25">
        <f t="shared" si="40"/>
        <v>-5</v>
      </c>
      <c r="AA97" s="25">
        <f t="shared" si="41"/>
        <v>3</v>
      </c>
      <c r="AB97" s="4"/>
      <c r="AC97" s="10"/>
    </row>
    <row r="98" spans="1:29" x14ac:dyDescent="0.25">
      <c r="A98" s="85">
        <v>36559</v>
      </c>
      <c r="B98" s="68">
        <v>63</v>
      </c>
      <c r="C98" s="47">
        <v>41</v>
      </c>
      <c r="D98" s="69">
        <f t="shared" si="34"/>
        <v>70</v>
      </c>
      <c r="E98" s="69">
        <f t="shared" si="35"/>
        <v>35</v>
      </c>
      <c r="F98" s="45">
        <f t="shared" si="42"/>
        <v>52.5</v>
      </c>
      <c r="G98" s="45">
        <f t="shared" si="43"/>
        <v>12.5</v>
      </c>
      <c r="H98" s="45">
        <f t="shared" si="48"/>
        <v>827.5</v>
      </c>
      <c r="I98" s="70">
        <f t="shared" si="44"/>
        <v>35</v>
      </c>
      <c r="J98" s="77"/>
      <c r="K98" s="82">
        <f t="shared" ref="K98:K129" si="50">B98+AD98</f>
        <v>63</v>
      </c>
      <c r="L98" s="51">
        <f t="shared" si="33"/>
        <v>41</v>
      </c>
      <c r="M98" s="69">
        <f t="shared" si="36"/>
        <v>70</v>
      </c>
      <c r="N98" s="69">
        <f t="shared" si="37"/>
        <v>35</v>
      </c>
      <c r="O98" s="45">
        <f t="shared" si="45"/>
        <v>52.5</v>
      </c>
      <c r="P98" s="45">
        <f t="shared" si="46"/>
        <v>12.5</v>
      </c>
      <c r="Q98" s="45">
        <f t="shared" si="49"/>
        <v>672.5</v>
      </c>
      <c r="R98" s="70">
        <f t="shared" si="47"/>
        <v>35</v>
      </c>
      <c r="S98" s="13"/>
      <c r="T98" s="28">
        <f>[1]Sheet1!AK435</f>
        <v>70</v>
      </c>
      <c r="U98" s="29">
        <f>[1]Sheet1!AL435</f>
        <v>35</v>
      </c>
      <c r="V98" s="22">
        <f t="shared" si="38"/>
        <v>7</v>
      </c>
      <c r="W98" s="22">
        <f t="shared" si="39"/>
        <v>-6</v>
      </c>
      <c r="X98" s="23">
        <f>[2]Sheet1!BO435</f>
        <v>70</v>
      </c>
      <c r="Y98" s="24">
        <f>[2]Sheet1!BP435</f>
        <v>35</v>
      </c>
      <c r="Z98" s="25">
        <f t="shared" si="40"/>
        <v>7</v>
      </c>
      <c r="AA98" s="25">
        <f t="shared" si="41"/>
        <v>-6</v>
      </c>
      <c r="AB98" s="4"/>
      <c r="AC98" s="10"/>
    </row>
    <row r="99" spans="1:29" x14ac:dyDescent="0.25">
      <c r="A99" s="85">
        <v>36560</v>
      </c>
      <c r="B99" s="68">
        <v>63</v>
      </c>
      <c r="C99" s="47">
        <v>41</v>
      </c>
      <c r="D99" s="69">
        <f t="shared" si="34"/>
        <v>63</v>
      </c>
      <c r="E99" s="69">
        <f t="shared" si="35"/>
        <v>44</v>
      </c>
      <c r="F99" s="45">
        <f t="shared" si="42"/>
        <v>53.5</v>
      </c>
      <c r="G99" s="45">
        <f t="shared" si="43"/>
        <v>11.5</v>
      </c>
      <c r="H99" s="45">
        <f t="shared" si="48"/>
        <v>839</v>
      </c>
      <c r="I99" s="70">
        <f t="shared" si="44"/>
        <v>19</v>
      </c>
      <c r="J99" s="77"/>
      <c r="K99" s="82">
        <f t="shared" si="50"/>
        <v>63</v>
      </c>
      <c r="L99" s="51">
        <f t="shared" ref="L99:L130" si="51">C99+AE99</f>
        <v>41</v>
      </c>
      <c r="M99" s="69">
        <f t="shared" si="36"/>
        <v>63</v>
      </c>
      <c r="N99" s="69">
        <f t="shared" si="37"/>
        <v>44</v>
      </c>
      <c r="O99" s="45">
        <f t="shared" si="45"/>
        <v>53.5</v>
      </c>
      <c r="P99" s="45">
        <f t="shared" si="46"/>
        <v>11.5</v>
      </c>
      <c r="Q99" s="45">
        <f t="shared" si="49"/>
        <v>684</v>
      </c>
      <c r="R99" s="70">
        <f t="shared" si="47"/>
        <v>19</v>
      </c>
      <c r="S99" s="13"/>
      <c r="T99" s="28">
        <f>[1]Sheet1!AK436</f>
        <v>63</v>
      </c>
      <c r="U99" s="29">
        <f>[1]Sheet1!AL436</f>
        <v>44</v>
      </c>
      <c r="V99" s="22">
        <f t="shared" si="38"/>
        <v>0</v>
      </c>
      <c r="W99" s="22">
        <f t="shared" si="39"/>
        <v>3</v>
      </c>
      <c r="X99" s="23">
        <f>[2]Sheet1!BO436</f>
        <v>63</v>
      </c>
      <c r="Y99" s="24">
        <f>[2]Sheet1!BP436</f>
        <v>44</v>
      </c>
      <c r="Z99" s="25">
        <f t="shared" si="40"/>
        <v>0</v>
      </c>
      <c r="AA99" s="25">
        <f t="shared" si="41"/>
        <v>3</v>
      </c>
      <c r="AB99" s="12"/>
      <c r="AC99" s="10"/>
    </row>
    <row r="100" spans="1:29" x14ac:dyDescent="0.25">
      <c r="A100" s="85">
        <v>36561</v>
      </c>
      <c r="B100" s="68">
        <v>63</v>
      </c>
      <c r="C100" s="47">
        <v>41</v>
      </c>
      <c r="D100" s="69">
        <f t="shared" ref="D100:D131" si="52">IF(ISNUMBER(T100),T100,B100+V100)</f>
        <v>56</v>
      </c>
      <c r="E100" s="69">
        <f t="shared" ref="E100:E131" si="53">IF(ISNUMBER(U100),U100,C100+W100)</f>
        <v>36</v>
      </c>
      <c r="F100" s="45">
        <f t="shared" si="42"/>
        <v>46</v>
      </c>
      <c r="G100" s="45">
        <f t="shared" si="43"/>
        <v>19</v>
      </c>
      <c r="H100" s="45">
        <f t="shared" si="48"/>
        <v>858</v>
      </c>
      <c r="I100" s="70">
        <f t="shared" si="44"/>
        <v>20</v>
      </c>
      <c r="J100" s="77"/>
      <c r="K100" s="82">
        <f t="shared" si="50"/>
        <v>63</v>
      </c>
      <c r="L100" s="51">
        <f t="shared" si="51"/>
        <v>41</v>
      </c>
      <c r="M100" s="69">
        <f t="shared" ref="M100:M131" si="54">IF(ISNUMBER(X100),X100,K100+Z100)</f>
        <v>56</v>
      </c>
      <c r="N100" s="69">
        <f t="shared" ref="N100:N131" si="55">IF(ISNUMBER(Y100),Y100,L100+AA100)</f>
        <v>36</v>
      </c>
      <c r="O100" s="45">
        <f t="shared" si="45"/>
        <v>46</v>
      </c>
      <c r="P100" s="45">
        <f t="shared" si="46"/>
        <v>19</v>
      </c>
      <c r="Q100" s="45">
        <f t="shared" si="49"/>
        <v>703</v>
      </c>
      <c r="R100" s="70">
        <f t="shared" si="47"/>
        <v>20</v>
      </c>
      <c r="S100" s="13"/>
      <c r="T100" s="28">
        <f>[1]Sheet1!AK437</f>
        <v>56</v>
      </c>
      <c r="U100" s="29">
        <f>[1]Sheet1!AL437</f>
        <v>36</v>
      </c>
      <c r="V100" s="22">
        <f t="shared" ref="V100:V106" si="56">D100-B100</f>
        <v>-7</v>
      </c>
      <c r="W100" s="22">
        <f t="shared" ref="W100:W106" si="57">E100-C100</f>
        <v>-5</v>
      </c>
      <c r="X100" s="23">
        <f>[2]Sheet1!BO437</f>
        <v>56</v>
      </c>
      <c r="Y100" s="24">
        <f>[2]Sheet1!BP437</f>
        <v>36</v>
      </c>
      <c r="Z100" s="25">
        <f t="shared" ref="Z100:Z106" si="58">M100-K100</f>
        <v>-7</v>
      </c>
      <c r="AA100" s="25">
        <f t="shared" ref="AA100:AA106" si="59">N100-L100</f>
        <v>-5</v>
      </c>
      <c r="AB100" s="4"/>
      <c r="AC100" s="10"/>
    </row>
    <row r="101" spans="1:29" x14ac:dyDescent="0.25">
      <c r="A101" s="85">
        <v>36562</v>
      </c>
      <c r="B101" s="68">
        <v>64</v>
      </c>
      <c r="C101" s="47">
        <v>42</v>
      </c>
      <c r="D101" s="69">
        <f t="shared" si="52"/>
        <v>69</v>
      </c>
      <c r="E101" s="69">
        <f t="shared" si="53"/>
        <v>36</v>
      </c>
      <c r="F101" s="45">
        <f t="shared" si="42"/>
        <v>52.5</v>
      </c>
      <c r="G101" s="45">
        <f t="shared" si="43"/>
        <v>12.5</v>
      </c>
      <c r="H101" s="45">
        <f t="shared" si="48"/>
        <v>870.5</v>
      </c>
      <c r="I101" s="70">
        <f t="shared" si="44"/>
        <v>33</v>
      </c>
      <c r="J101" s="77"/>
      <c r="K101" s="82">
        <f t="shared" si="50"/>
        <v>64</v>
      </c>
      <c r="L101" s="51">
        <f t="shared" si="51"/>
        <v>42</v>
      </c>
      <c r="M101" s="69">
        <f t="shared" si="54"/>
        <v>69</v>
      </c>
      <c r="N101" s="69">
        <f t="shared" si="55"/>
        <v>36</v>
      </c>
      <c r="O101" s="45">
        <f t="shared" si="45"/>
        <v>52.5</v>
      </c>
      <c r="P101" s="45">
        <f t="shared" si="46"/>
        <v>12.5</v>
      </c>
      <c r="Q101" s="45">
        <f t="shared" si="49"/>
        <v>715.5</v>
      </c>
      <c r="R101" s="70">
        <f t="shared" si="47"/>
        <v>33</v>
      </c>
      <c r="S101" s="13"/>
      <c r="T101" s="28">
        <f>[1]Sheet1!AK438</f>
        <v>69</v>
      </c>
      <c r="U101" s="29">
        <f>[1]Sheet1!AL438</f>
        <v>36</v>
      </c>
      <c r="V101" s="22">
        <f t="shared" si="56"/>
        <v>5</v>
      </c>
      <c r="W101" s="22">
        <f t="shared" si="57"/>
        <v>-6</v>
      </c>
      <c r="X101" s="23">
        <f>[2]Sheet1!BO438</f>
        <v>69</v>
      </c>
      <c r="Y101" s="24">
        <f>[2]Sheet1!BP438</f>
        <v>36</v>
      </c>
      <c r="Z101" s="25">
        <f t="shared" si="58"/>
        <v>5</v>
      </c>
      <c r="AA101" s="25">
        <f t="shared" si="59"/>
        <v>-6</v>
      </c>
      <c r="AB101" s="4"/>
      <c r="AC101" s="10"/>
    </row>
    <row r="102" spans="1:29" x14ac:dyDescent="0.25">
      <c r="A102" s="85">
        <v>36563</v>
      </c>
      <c r="B102" s="68">
        <v>64</v>
      </c>
      <c r="C102" s="47">
        <v>42</v>
      </c>
      <c r="D102" s="69">
        <f t="shared" si="52"/>
        <v>72</v>
      </c>
      <c r="E102" s="69">
        <f t="shared" si="53"/>
        <v>45</v>
      </c>
      <c r="F102" s="45">
        <f t="shared" si="42"/>
        <v>58.5</v>
      </c>
      <c r="G102" s="45">
        <f t="shared" si="43"/>
        <v>6.5</v>
      </c>
      <c r="H102" s="45">
        <f t="shared" si="48"/>
        <v>877</v>
      </c>
      <c r="I102" s="70">
        <f t="shared" si="44"/>
        <v>27</v>
      </c>
      <c r="J102" s="77"/>
      <c r="K102" s="82">
        <f t="shared" si="50"/>
        <v>64</v>
      </c>
      <c r="L102" s="51">
        <f t="shared" si="51"/>
        <v>42</v>
      </c>
      <c r="M102" s="69">
        <f t="shared" si="54"/>
        <v>72</v>
      </c>
      <c r="N102" s="69">
        <f t="shared" si="55"/>
        <v>45</v>
      </c>
      <c r="O102" s="45">
        <f t="shared" si="45"/>
        <v>58.5</v>
      </c>
      <c r="P102" s="45">
        <f t="shared" si="46"/>
        <v>6.5</v>
      </c>
      <c r="Q102" s="45">
        <f t="shared" si="49"/>
        <v>722</v>
      </c>
      <c r="R102" s="70">
        <f t="shared" si="47"/>
        <v>27</v>
      </c>
      <c r="S102" s="13"/>
      <c r="T102" s="28">
        <f>[1]Sheet1!AK439</f>
        <v>72</v>
      </c>
      <c r="U102" s="29">
        <f>[1]Sheet1!AL439</f>
        <v>45</v>
      </c>
      <c r="V102" s="22">
        <f t="shared" si="56"/>
        <v>8</v>
      </c>
      <c r="W102" s="22">
        <f t="shared" si="57"/>
        <v>3</v>
      </c>
      <c r="X102" s="23">
        <f>[2]Sheet1!BO439</f>
        <v>72</v>
      </c>
      <c r="Y102" s="24">
        <f>[2]Sheet1!BP439</f>
        <v>45</v>
      </c>
      <c r="Z102" s="25">
        <f t="shared" si="58"/>
        <v>8</v>
      </c>
      <c r="AA102" s="25">
        <f t="shared" si="59"/>
        <v>3</v>
      </c>
      <c r="AB102" s="4"/>
      <c r="AC102" s="10"/>
    </row>
    <row r="103" spans="1:29" x14ac:dyDescent="0.25">
      <c r="A103" s="85">
        <v>36564</v>
      </c>
      <c r="B103" s="68">
        <v>64</v>
      </c>
      <c r="C103" s="47">
        <v>42</v>
      </c>
      <c r="D103" s="69">
        <f t="shared" si="52"/>
        <v>69</v>
      </c>
      <c r="E103" s="69">
        <f t="shared" si="53"/>
        <v>45</v>
      </c>
      <c r="F103" s="45">
        <f t="shared" si="42"/>
        <v>57</v>
      </c>
      <c r="G103" s="45">
        <f t="shared" si="43"/>
        <v>8</v>
      </c>
      <c r="H103" s="45">
        <f t="shared" si="48"/>
        <v>885</v>
      </c>
      <c r="I103" s="70">
        <f t="shared" si="44"/>
        <v>24</v>
      </c>
      <c r="J103" s="77"/>
      <c r="K103" s="82">
        <f t="shared" si="50"/>
        <v>64</v>
      </c>
      <c r="L103" s="51">
        <f t="shared" si="51"/>
        <v>42</v>
      </c>
      <c r="M103" s="69">
        <f t="shared" si="54"/>
        <v>69</v>
      </c>
      <c r="N103" s="69">
        <f t="shared" si="55"/>
        <v>45</v>
      </c>
      <c r="O103" s="45">
        <f t="shared" si="45"/>
        <v>57</v>
      </c>
      <c r="P103" s="45">
        <f t="shared" si="46"/>
        <v>8</v>
      </c>
      <c r="Q103" s="45">
        <f t="shared" si="49"/>
        <v>730</v>
      </c>
      <c r="R103" s="70">
        <f t="shared" si="47"/>
        <v>24</v>
      </c>
      <c r="S103" s="13"/>
      <c r="T103" s="28">
        <f>[1]Sheet1!AK440</f>
        <v>69</v>
      </c>
      <c r="U103" s="29">
        <f>[1]Sheet1!AL440</f>
        <v>45</v>
      </c>
      <c r="V103" s="22">
        <f t="shared" si="56"/>
        <v>5</v>
      </c>
      <c r="W103" s="22">
        <f t="shared" si="57"/>
        <v>3</v>
      </c>
      <c r="X103" s="23">
        <f>[2]Sheet1!BO440</f>
        <v>69</v>
      </c>
      <c r="Y103" s="24">
        <f>[2]Sheet1!BP440</f>
        <v>45</v>
      </c>
      <c r="Z103" s="25">
        <f t="shared" si="58"/>
        <v>5</v>
      </c>
      <c r="AA103" s="25">
        <f t="shared" si="59"/>
        <v>3</v>
      </c>
      <c r="AB103" s="4"/>
      <c r="AC103" s="10"/>
    </row>
    <row r="104" spans="1:29" x14ac:dyDescent="0.25">
      <c r="A104" s="85">
        <v>36565</v>
      </c>
      <c r="B104" s="68">
        <v>64</v>
      </c>
      <c r="C104" s="47">
        <v>42</v>
      </c>
      <c r="D104" s="69">
        <f t="shared" si="52"/>
        <v>70</v>
      </c>
      <c r="E104" s="69">
        <f t="shared" si="53"/>
        <v>44</v>
      </c>
      <c r="F104" s="45">
        <f t="shared" si="42"/>
        <v>57</v>
      </c>
      <c r="G104" s="45">
        <f t="shared" si="43"/>
        <v>8</v>
      </c>
      <c r="H104" s="45">
        <f t="shared" si="48"/>
        <v>893</v>
      </c>
      <c r="I104" s="70">
        <f t="shared" si="44"/>
        <v>26</v>
      </c>
      <c r="J104" s="77"/>
      <c r="K104" s="82">
        <f t="shared" si="50"/>
        <v>64</v>
      </c>
      <c r="L104" s="51">
        <f t="shared" si="51"/>
        <v>42</v>
      </c>
      <c r="M104" s="69">
        <f t="shared" si="54"/>
        <v>70</v>
      </c>
      <c r="N104" s="69">
        <f t="shared" si="55"/>
        <v>44</v>
      </c>
      <c r="O104" s="45">
        <f t="shared" si="45"/>
        <v>57</v>
      </c>
      <c r="P104" s="45">
        <f t="shared" si="46"/>
        <v>8</v>
      </c>
      <c r="Q104" s="45">
        <f t="shared" si="49"/>
        <v>738</v>
      </c>
      <c r="R104" s="70">
        <f t="shared" si="47"/>
        <v>26</v>
      </c>
      <c r="S104" s="13"/>
      <c r="T104" s="28">
        <f>[1]Sheet1!AK441</f>
        <v>70</v>
      </c>
      <c r="U104" s="29">
        <f>[1]Sheet1!AL441</f>
        <v>44</v>
      </c>
      <c r="V104" s="22">
        <f t="shared" si="56"/>
        <v>6</v>
      </c>
      <c r="W104" s="22">
        <f t="shared" si="57"/>
        <v>2</v>
      </c>
      <c r="X104" s="23">
        <f>[2]Sheet1!BO441</f>
        <v>70</v>
      </c>
      <c r="Y104" s="24">
        <f>[2]Sheet1!BP441</f>
        <v>44</v>
      </c>
      <c r="Z104" s="25">
        <f t="shared" si="58"/>
        <v>6</v>
      </c>
      <c r="AA104" s="25">
        <f t="shared" si="59"/>
        <v>2</v>
      </c>
      <c r="AB104" s="12"/>
      <c r="AC104" s="10"/>
    </row>
    <row r="105" spans="1:29" x14ac:dyDescent="0.25">
      <c r="A105" s="85">
        <v>36566</v>
      </c>
      <c r="B105" s="68">
        <v>64</v>
      </c>
      <c r="C105" s="47">
        <v>42</v>
      </c>
      <c r="D105" s="69">
        <f t="shared" si="52"/>
        <v>66</v>
      </c>
      <c r="E105" s="69">
        <f t="shared" si="53"/>
        <v>49</v>
      </c>
      <c r="F105" s="45">
        <f t="shared" si="42"/>
        <v>57.5</v>
      </c>
      <c r="G105" s="45">
        <f t="shared" si="43"/>
        <v>7.5</v>
      </c>
      <c r="H105" s="45">
        <f t="shared" si="48"/>
        <v>900.5</v>
      </c>
      <c r="I105" s="70">
        <f t="shared" si="44"/>
        <v>17</v>
      </c>
      <c r="J105" s="77"/>
      <c r="K105" s="82">
        <f t="shared" si="50"/>
        <v>64</v>
      </c>
      <c r="L105" s="51">
        <f t="shared" si="51"/>
        <v>42</v>
      </c>
      <c r="M105" s="69">
        <f t="shared" si="54"/>
        <v>66</v>
      </c>
      <c r="N105" s="69">
        <f t="shared" si="55"/>
        <v>49</v>
      </c>
      <c r="O105" s="45">
        <f t="shared" si="45"/>
        <v>57.5</v>
      </c>
      <c r="P105" s="45">
        <f t="shared" si="46"/>
        <v>7.5</v>
      </c>
      <c r="Q105" s="45">
        <f t="shared" si="49"/>
        <v>745.5</v>
      </c>
      <c r="R105" s="70">
        <f t="shared" si="47"/>
        <v>17</v>
      </c>
      <c r="S105" s="13"/>
      <c r="T105" s="28">
        <f>[1]Sheet1!AK442</f>
        <v>66</v>
      </c>
      <c r="U105" s="29">
        <f>[1]Sheet1!AL442</f>
        <v>49</v>
      </c>
      <c r="V105" s="22">
        <f t="shared" si="56"/>
        <v>2</v>
      </c>
      <c r="W105" s="22">
        <f t="shared" si="57"/>
        <v>7</v>
      </c>
      <c r="X105" s="23">
        <f>[2]Sheet1!BO442</f>
        <v>66</v>
      </c>
      <c r="Y105" s="24">
        <f>[2]Sheet1!BP442</f>
        <v>49</v>
      </c>
      <c r="Z105" s="25">
        <f t="shared" si="58"/>
        <v>2</v>
      </c>
      <c r="AA105" s="25">
        <f t="shared" si="59"/>
        <v>7</v>
      </c>
      <c r="AB105" s="4"/>
      <c r="AC105" s="10"/>
    </row>
    <row r="106" spans="1:29" x14ac:dyDescent="0.25">
      <c r="A106" s="85">
        <v>36567</v>
      </c>
      <c r="B106" s="68">
        <v>65</v>
      </c>
      <c r="C106" s="47">
        <v>43</v>
      </c>
      <c r="D106" s="69">
        <f t="shared" si="52"/>
        <v>70</v>
      </c>
      <c r="E106" s="69">
        <f t="shared" si="53"/>
        <v>52</v>
      </c>
      <c r="F106" s="45">
        <f t="shared" si="42"/>
        <v>61</v>
      </c>
      <c r="G106" s="45">
        <f t="shared" si="43"/>
        <v>4</v>
      </c>
      <c r="H106" s="45">
        <f t="shared" si="48"/>
        <v>904.5</v>
      </c>
      <c r="I106" s="70">
        <f t="shared" si="44"/>
        <v>18</v>
      </c>
      <c r="J106" s="77"/>
      <c r="K106" s="82">
        <f t="shared" si="50"/>
        <v>65</v>
      </c>
      <c r="L106" s="51">
        <f t="shared" si="51"/>
        <v>43</v>
      </c>
      <c r="M106" s="69">
        <f t="shared" si="54"/>
        <v>70</v>
      </c>
      <c r="N106" s="69">
        <f t="shared" si="55"/>
        <v>52</v>
      </c>
      <c r="O106" s="45">
        <f t="shared" si="45"/>
        <v>61</v>
      </c>
      <c r="P106" s="45">
        <f t="shared" si="46"/>
        <v>4</v>
      </c>
      <c r="Q106" s="45">
        <f t="shared" si="49"/>
        <v>749.5</v>
      </c>
      <c r="R106" s="70">
        <f t="shared" si="47"/>
        <v>18</v>
      </c>
      <c r="S106" s="13"/>
      <c r="T106" s="28">
        <f>[1]Sheet1!AK443</f>
        <v>70</v>
      </c>
      <c r="U106" s="29">
        <f>[1]Sheet1!AL443</f>
        <v>52</v>
      </c>
      <c r="V106" s="22">
        <f t="shared" si="56"/>
        <v>5</v>
      </c>
      <c r="W106" s="22">
        <f t="shared" si="57"/>
        <v>9</v>
      </c>
      <c r="X106" s="23">
        <f>[2]Sheet1!BO443</f>
        <v>70</v>
      </c>
      <c r="Y106" s="24">
        <f>[2]Sheet1!BP443</f>
        <v>52</v>
      </c>
      <c r="Z106" s="25">
        <f t="shared" si="58"/>
        <v>5</v>
      </c>
      <c r="AA106" s="25">
        <f t="shared" si="59"/>
        <v>9</v>
      </c>
      <c r="AB106" s="4"/>
      <c r="AC106" s="10"/>
    </row>
    <row r="107" spans="1:29" x14ac:dyDescent="0.25">
      <c r="A107" s="85">
        <v>36568</v>
      </c>
      <c r="B107" s="68">
        <v>65</v>
      </c>
      <c r="C107" s="47">
        <v>43</v>
      </c>
      <c r="D107" s="69">
        <f t="shared" si="52"/>
        <v>67</v>
      </c>
      <c r="E107" s="69">
        <f t="shared" si="53"/>
        <v>45</v>
      </c>
      <c r="F107" s="45">
        <f t="shared" si="42"/>
        <v>56</v>
      </c>
      <c r="G107" s="45">
        <f t="shared" si="43"/>
        <v>9</v>
      </c>
      <c r="H107" s="45">
        <f t="shared" si="48"/>
        <v>913.5</v>
      </c>
      <c r="I107" s="70">
        <f t="shared" si="44"/>
        <v>22</v>
      </c>
      <c r="J107" s="77"/>
      <c r="K107" s="82">
        <f t="shared" si="50"/>
        <v>65</v>
      </c>
      <c r="L107" s="51">
        <f t="shared" si="51"/>
        <v>43</v>
      </c>
      <c r="M107" s="69">
        <f t="shared" si="54"/>
        <v>67</v>
      </c>
      <c r="N107" s="69">
        <f t="shared" si="55"/>
        <v>45</v>
      </c>
      <c r="O107" s="45">
        <f t="shared" si="45"/>
        <v>56</v>
      </c>
      <c r="P107" s="45">
        <f t="shared" si="46"/>
        <v>9</v>
      </c>
      <c r="Q107" s="45">
        <f t="shared" si="49"/>
        <v>758.5</v>
      </c>
      <c r="R107" s="70">
        <f t="shared" si="47"/>
        <v>22</v>
      </c>
      <c r="S107" s="13"/>
      <c r="T107" s="28" t="str">
        <f>[1]Sheet1!AK444</f>
        <v/>
      </c>
      <c r="U107" s="29" t="str">
        <f>[1]Sheet1!AL444</f>
        <v/>
      </c>
      <c r="V107" s="30">
        <v>2</v>
      </c>
      <c r="W107" s="31">
        <f t="shared" ref="W107:W138" si="60">V107</f>
        <v>2</v>
      </c>
      <c r="X107" s="23" t="str">
        <f>[2]Sheet1!BO444</f>
        <v/>
      </c>
      <c r="Y107" s="24" t="str">
        <f>[2]Sheet1!BP444</f>
        <v/>
      </c>
      <c r="Z107" s="32">
        <v>2</v>
      </c>
      <c r="AA107" s="33">
        <f t="shared" ref="AA107:AA138" si="61">Z107</f>
        <v>2</v>
      </c>
      <c r="AB107" s="4"/>
      <c r="AC107" s="10"/>
    </row>
    <row r="108" spans="1:29" x14ac:dyDescent="0.25">
      <c r="A108" s="85">
        <v>36569</v>
      </c>
      <c r="B108" s="68">
        <v>65</v>
      </c>
      <c r="C108" s="47">
        <v>43</v>
      </c>
      <c r="D108" s="69">
        <f t="shared" si="52"/>
        <v>67</v>
      </c>
      <c r="E108" s="69">
        <f t="shared" si="53"/>
        <v>45</v>
      </c>
      <c r="F108" s="45">
        <f t="shared" si="42"/>
        <v>56</v>
      </c>
      <c r="G108" s="45">
        <f t="shared" si="43"/>
        <v>9</v>
      </c>
      <c r="H108" s="45">
        <f t="shared" si="48"/>
        <v>922.5</v>
      </c>
      <c r="I108" s="70">
        <f t="shared" si="44"/>
        <v>22</v>
      </c>
      <c r="J108" s="77"/>
      <c r="K108" s="82">
        <f t="shared" si="50"/>
        <v>65</v>
      </c>
      <c r="L108" s="51">
        <f t="shared" si="51"/>
        <v>43</v>
      </c>
      <c r="M108" s="69">
        <f t="shared" si="54"/>
        <v>67</v>
      </c>
      <c r="N108" s="69">
        <f t="shared" si="55"/>
        <v>45</v>
      </c>
      <c r="O108" s="45">
        <f t="shared" si="45"/>
        <v>56</v>
      </c>
      <c r="P108" s="45">
        <f t="shared" si="46"/>
        <v>9</v>
      </c>
      <c r="Q108" s="45">
        <f t="shared" si="49"/>
        <v>767.5</v>
      </c>
      <c r="R108" s="70">
        <f t="shared" si="47"/>
        <v>22</v>
      </c>
      <c r="S108" s="13"/>
      <c r="T108" s="28" t="str">
        <f>[1]Sheet1!AK445</f>
        <v/>
      </c>
      <c r="U108" s="29" t="str">
        <f>[1]Sheet1!AL445</f>
        <v/>
      </c>
      <c r="V108" s="30">
        <v>2</v>
      </c>
      <c r="W108" s="31">
        <f t="shared" si="60"/>
        <v>2</v>
      </c>
      <c r="X108" s="23" t="str">
        <f>[2]Sheet1!BO445</f>
        <v/>
      </c>
      <c r="Y108" s="24" t="str">
        <f>[2]Sheet1!BP445</f>
        <v/>
      </c>
      <c r="Z108" s="32">
        <v>2</v>
      </c>
      <c r="AA108" s="33">
        <f t="shared" si="61"/>
        <v>2</v>
      </c>
      <c r="AB108" s="4"/>
      <c r="AC108" s="10"/>
    </row>
    <row r="109" spans="1:29" x14ac:dyDescent="0.25">
      <c r="A109" s="85">
        <v>36570</v>
      </c>
      <c r="B109" s="68">
        <v>65</v>
      </c>
      <c r="C109" s="47">
        <v>43</v>
      </c>
      <c r="D109" s="69">
        <f t="shared" si="52"/>
        <v>67</v>
      </c>
      <c r="E109" s="69">
        <f t="shared" si="53"/>
        <v>45</v>
      </c>
      <c r="F109" s="45">
        <f t="shared" si="42"/>
        <v>56</v>
      </c>
      <c r="G109" s="45">
        <f t="shared" si="43"/>
        <v>9</v>
      </c>
      <c r="H109" s="45">
        <f t="shared" si="48"/>
        <v>931.5</v>
      </c>
      <c r="I109" s="70">
        <f t="shared" si="44"/>
        <v>22</v>
      </c>
      <c r="J109" s="77"/>
      <c r="K109" s="82">
        <f t="shared" si="50"/>
        <v>65</v>
      </c>
      <c r="L109" s="51">
        <f t="shared" si="51"/>
        <v>43</v>
      </c>
      <c r="M109" s="69">
        <f t="shared" si="54"/>
        <v>67</v>
      </c>
      <c r="N109" s="69">
        <f t="shared" si="55"/>
        <v>45</v>
      </c>
      <c r="O109" s="45">
        <f t="shared" si="45"/>
        <v>56</v>
      </c>
      <c r="P109" s="45">
        <f t="shared" si="46"/>
        <v>9</v>
      </c>
      <c r="Q109" s="45">
        <f t="shared" si="49"/>
        <v>776.5</v>
      </c>
      <c r="R109" s="70">
        <f t="shared" si="47"/>
        <v>22</v>
      </c>
      <c r="S109" s="13"/>
      <c r="T109" s="28" t="str">
        <f>[1]Sheet1!AK446</f>
        <v/>
      </c>
      <c r="U109" s="29" t="str">
        <f>[1]Sheet1!AL446</f>
        <v/>
      </c>
      <c r="V109" s="30">
        <v>2</v>
      </c>
      <c r="W109" s="31">
        <f t="shared" si="60"/>
        <v>2</v>
      </c>
      <c r="X109" s="23" t="str">
        <f>[2]Sheet1!BO446</f>
        <v/>
      </c>
      <c r="Y109" s="24" t="str">
        <f>[2]Sheet1!BP446</f>
        <v/>
      </c>
      <c r="Z109" s="32">
        <v>2</v>
      </c>
      <c r="AA109" s="33">
        <f t="shared" si="61"/>
        <v>2</v>
      </c>
      <c r="AB109" s="4"/>
      <c r="AC109" s="10"/>
    </row>
    <row r="110" spans="1:29" x14ac:dyDescent="0.25">
      <c r="A110" s="85">
        <v>36571</v>
      </c>
      <c r="B110" s="68">
        <v>65</v>
      </c>
      <c r="C110" s="47">
        <v>43</v>
      </c>
      <c r="D110" s="69">
        <f t="shared" si="52"/>
        <v>67</v>
      </c>
      <c r="E110" s="69">
        <f t="shared" si="53"/>
        <v>45</v>
      </c>
      <c r="F110" s="45">
        <f t="shared" si="42"/>
        <v>56</v>
      </c>
      <c r="G110" s="45">
        <f t="shared" si="43"/>
        <v>9</v>
      </c>
      <c r="H110" s="45">
        <f t="shared" si="48"/>
        <v>940.5</v>
      </c>
      <c r="I110" s="70">
        <f t="shared" si="44"/>
        <v>22</v>
      </c>
      <c r="J110" s="77"/>
      <c r="K110" s="82">
        <f t="shared" si="50"/>
        <v>65</v>
      </c>
      <c r="L110" s="51">
        <f t="shared" si="51"/>
        <v>43</v>
      </c>
      <c r="M110" s="69">
        <f t="shared" si="54"/>
        <v>67</v>
      </c>
      <c r="N110" s="69">
        <f t="shared" si="55"/>
        <v>45</v>
      </c>
      <c r="O110" s="45">
        <f t="shared" si="45"/>
        <v>56</v>
      </c>
      <c r="P110" s="45">
        <f t="shared" si="46"/>
        <v>9</v>
      </c>
      <c r="Q110" s="45">
        <f t="shared" si="49"/>
        <v>785.5</v>
      </c>
      <c r="R110" s="70">
        <f t="shared" si="47"/>
        <v>22</v>
      </c>
      <c r="S110" s="13"/>
      <c r="T110" s="28" t="str">
        <f>[1]Sheet1!AK447</f>
        <v/>
      </c>
      <c r="U110" s="29" t="str">
        <f>[1]Sheet1!AL447</f>
        <v/>
      </c>
      <c r="V110" s="30">
        <v>2</v>
      </c>
      <c r="W110" s="31">
        <f t="shared" si="60"/>
        <v>2</v>
      </c>
      <c r="X110" s="23" t="str">
        <f>[2]Sheet1!BO447</f>
        <v/>
      </c>
      <c r="Y110" s="24" t="str">
        <f>[2]Sheet1!BP447</f>
        <v/>
      </c>
      <c r="Z110" s="32">
        <v>2</v>
      </c>
      <c r="AA110" s="33">
        <f t="shared" si="61"/>
        <v>2</v>
      </c>
      <c r="AB110" s="4"/>
      <c r="AC110" s="10"/>
    </row>
    <row r="111" spans="1:29" x14ac:dyDescent="0.25">
      <c r="A111" s="85">
        <v>36572</v>
      </c>
      <c r="B111" s="68">
        <v>66</v>
      </c>
      <c r="C111" s="47">
        <v>44</v>
      </c>
      <c r="D111" s="69">
        <f t="shared" si="52"/>
        <v>68</v>
      </c>
      <c r="E111" s="69">
        <f t="shared" si="53"/>
        <v>46</v>
      </c>
      <c r="F111" s="45">
        <f t="shared" si="42"/>
        <v>57</v>
      </c>
      <c r="G111" s="45">
        <f t="shared" si="43"/>
        <v>8</v>
      </c>
      <c r="H111" s="45">
        <f t="shared" si="48"/>
        <v>948.5</v>
      </c>
      <c r="I111" s="70">
        <f t="shared" si="44"/>
        <v>22</v>
      </c>
      <c r="J111" s="77"/>
      <c r="K111" s="82">
        <f t="shared" si="50"/>
        <v>66</v>
      </c>
      <c r="L111" s="51">
        <f t="shared" si="51"/>
        <v>44</v>
      </c>
      <c r="M111" s="69">
        <f t="shared" si="54"/>
        <v>68</v>
      </c>
      <c r="N111" s="69">
        <f t="shared" si="55"/>
        <v>46</v>
      </c>
      <c r="O111" s="45">
        <f t="shared" si="45"/>
        <v>57</v>
      </c>
      <c r="P111" s="45">
        <f t="shared" si="46"/>
        <v>8</v>
      </c>
      <c r="Q111" s="45">
        <f t="shared" si="49"/>
        <v>793.5</v>
      </c>
      <c r="R111" s="70">
        <f t="shared" si="47"/>
        <v>22</v>
      </c>
      <c r="S111" s="13"/>
      <c r="T111" s="28" t="str">
        <f>[1]Sheet1!AK448</f>
        <v/>
      </c>
      <c r="U111" s="29" t="str">
        <f>[1]Sheet1!AL448</f>
        <v/>
      </c>
      <c r="V111" s="30">
        <v>2</v>
      </c>
      <c r="W111" s="31">
        <f t="shared" si="60"/>
        <v>2</v>
      </c>
      <c r="X111" s="23" t="str">
        <f>[2]Sheet1!BO448</f>
        <v/>
      </c>
      <c r="Y111" s="24" t="str">
        <f>[2]Sheet1!BP448</f>
        <v/>
      </c>
      <c r="Z111" s="32">
        <v>2</v>
      </c>
      <c r="AA111" s="33">
        <f t="shared" si="61"/>
        <v>2</v>
      </c>
      <c r="AB111" s="12"/>
      <c r="AC111" s="10"/>
    </row>
    <row r="112" spans="1:29" x14ac:dyDescent="0.25">
      <c r="A112" s="85">
        <v>36573</v>
      </c>
      <c r="B112" s="68">
        <v>66</v>
      </c>
      <c r="C112" s="47">
        <v>44</v>
      </c>
      <c r="D112" s="69">
        <f t="shared" si="52"/>
        <v>68</v>
      </c>
      <c r="E112" s="69">
        <f t="shared" si="53"/>
        <v>46</v>
      </c>
      <c r="F112" s="45">
        <f t="shared" si="42"/>
        <v>57</v>
      </c>
      <c r="G112" s="45">
        <f t="shared" si="43"/>
        <v>8</v>
      </c>
      <c r="H112" s="45">
        <f t="shared" si="48"/>
        <v>956.5</v>
      </c>
      <c r="I112" s="70">
        <f t="shared" si="44"/>
        <v>22</v>
      </c>
      <c r="J112" s="77"/>
      <c r="K112" s="82">
        <f t="shared" si="50"/>
        <v>66</v>
      </c>
      <c r="L112" s="51">
        <f t="shared" si="51"/>
        <v>44</v>
      </c>
      <c r="M112" s="69">
        <f t="shared" si="54"/>
        <v>68</v>
      </c>
      <c r="N112" s="69">
        <f t="shared" si="55"/>
        <v>46</v>
      </c>
      <c r="O112" s="45">
        <f t="shared" si="45"/>
        <v>57</v>
      </c>
      <c r="P112" s="45">
        <f t="shared" si="46"/>
        <v>8</v>
      </c>
      <c r="Q112" s="45">
        <f t="shared" si="49"/>
        <v>801.5</v>
      </c>
      <c r="R112" s="70">
        <f t="shared" si="47"/>
        <v>22</v>
      </c>
      <c r="S112" s="13"/>
      <c r="T112" s="28" t="str">
        <f>[1]Sheet1!AK449</f>
        <v/>
      </c>
      <c r="U112" s="29" t="str">
        <f>[1]Sheet1!AL449</f>
        <v/>
      </c>
      <c r="V112" s="30">
        <v>2</v>
      </c>
      <c r="W112" s="31">
        <f t="shared" si="60"/>
        <v>2</v>
      </c>
      <c r="X112" s="23" t="str">
        <f>[2]Sheet1!BO449</f>
        <v/>
      </c>
      <c r="Y112" s="24" t="str">
        <f>[2]Sheet1!BP449</f>
        <v/>
      </c>
      <c r="Z112" s="32">
        <v>2</v>
      </c>
      <c r="AA112" s="33">
        <f t="shared" si="61"/>
        <v>2</v>
      </c>
      <c r="AB112" s="4"/>
      <c r="AC112" s="10"/>
    </row>
    <row r="113" spans="1:29" x14ac:dyDescent="0.25">
      <c r="A113" s="85">
        <v>36574</v>
      </c>
      <c r="B113" s="68">
        <v>66</v>
      </c>
      <c r="C113" s="47">
        <v>44</v>
      </c>
      <c r="D113" s="69">
        <f t="shared" si="52"/>
        <v>68</v>
      </c>
      <c r="E113" s="69">
        <f t="shared" si="53"/>
        <v>46</v>
      </c>
      <c r="F113" s="45">
        <f t="shared" si="42"/>
        <v>57</v>
      </c>
      <c r="G113" s="45">
        <f t="shared" si="43"/>
        <v>8</v>
      </c>
      <c r="H113" s="45">
        <f t="shared" si="48"/>
        <v>964.5</v>
      </c>
      <c r="I113" s="70">
        <f t="shared" si="44"/>
        <v>22</v>
      </c>
      <c r="J113" s="77"/>
      <c r="K113" s="82">
        <f t="shared" si="50"/>
        <v>66</v>
      </c>
      <c r="L113" s="51">
        <f t="shared" si="51"/>
        <v>44</v>
      </c>
      <c r="M113" s="69">
        <f t="shared" si="54"/>
        <v>68</v>
      </c>
      <c r="N113" s="69">
        <f t="shared" si="55"/>
        <v>46</v>
      </c>
      <c r="O113" s="45">
        <f t="shared" si="45"/>
        <v>57</v>
      </c>
      <c r="P113" s="45">
        <f t="shared" si="46"/>
        <v>8</v>
      </c>
      <c r="Q113" s="45">
        <f t="shared" si="49"/>
        <v>809.5</v>
      </c>
      <c r="R113" s="70">
        <f t="shared" si="47"/>
        <v>22</v>
      </c>
      <c r="S113" s="13"/>
      <c r="T113" s="28" t="str">
        <f>[1]Sheet1!AK450</f>
        <v/>
      </c>
      <c r="U113" s="29" t="str">
        <f>[1]Sheet1!AL450</f>
        <v/>
      </c>
      <c r="V113" s="30">
        <v>2</v>
      </c>
      <c r="W113" s="31">
        <f t="shared" si="60"/>
        <v>2</v>
      </c>
      <c r="X113" s="23" t="str">
        <f>[2]Sheet1!BO450</f>
        <v/>
      </c>
      <c r="Y113" s="24" t="str">
        <f>[2]Sheet1!BP450</f>
        <v/>
      </c>
      <c r="Z113" s="32">
        <v>2</v>
      </c>
      <c r="AA113" s="33">
        <f t="shared" si="61"/>
        <v>2</v>
      </c>
      <c r="AB113" s="4"/>
      <c r="AC113" s="10"/>
    </row>
    <row r="114" spans="1:29" x14ac:dyDescent="0.25">
      <c r="A114" s="85">
        <v>36575</v>
      </c>
      <c r="B114" s="68">
        <v>66</v>
      </c>
      <c r="C114" s="47">
        <v>44</v>
      </c>
      <c r="D114" s="69">
        <f t="shared" si="52"/>
        <v>68</v>
      </c>
      <c r="E114" s="69">
        <f t="shared" si="53"/>
        <v>46</v>
      </c>
      <c r="F114" s="45">
        <f t="shared" si="42"/>
        <v>57</v>
      </c>
      <c r="G114" s="45">
        <f t="shared" si="43"/>
        <v>8</v>
      </c>
      <c r="H114" s="45">
        <f t="shared" si="48"/>
        <v>972.5</v>
      </c>
      <c r="I114" s="70">
        <f t="shared" si="44"/>
        <v>22</v>
      </c>
      <c r="J114" s="77"/>
      <c r="K114" s="82">
        <f t="shared" si="50"/>
        <v>66</v>
      </c>
      <c r="L114" s="51">
        <f t="shared" si="51"/>
        <v>44</v>
      </c>
      <c r="M114" s="69">
        <f t="shared" si="54"/>
        <v>68</v>
      </c>
      <c r="N114" s="69">
        <f t="shared" si="55"/>
        <v>46</v>
      </c>
      <c r="O114" s="45">
        <f t="shared" si="45"/>
        <v>57</v>
      </c>
      <c r="P114" s="45">
        <f t="shared" si="46"/>
        <v>8</v>
      </c>
      <c r="Q114" s="45">
        <f t="shared" si="49"/>
        <v>817.5</v>
      </c>
      <c r="R114" s="70">
        <f t="shared" si="47"/>
        <v>22</v>
      </c>
      <c r="S114" s="13"/>
      <c r="T114" s="28" t="str">
        <f>[1]Sheet1!AK451</f>
        <v/>
      </c>
      <c r="U114" s="29" t="str">
        <f>[1]Sheet1!AL451</f>
        <v/>
      </c>
      <c r="V114" s="30">
        <v>2</v>
      </c>
      <c r="W114" s="31">
        <f t="shared" si="60"/>
        <v>2</v>
      </c>
      <c r="X114" s="23" t="str">
        <f>[2]Sheet1!BO451</f>
        <v/>
      </c>
      <c r="Y114" s="24" t="str">
        <f>[2]Sheet1!BP451</f>
        <v/>
      </c>
      <c r="Z114" s="32">
        <v>2</v>
      </c>
      <c r="AA114" s="33">
        <f t="shared" si="61"/>
        <v>2</v>
      </c>
      <c r="AB114" s="4"/>
      <c r="AC114" s="10"/>
    </row>
    <row r="115" spans="1:29" x14ac:dyDescent="0.25">
      <c r="A115" s="85">
        <v>36576</v>
      </c>
      <c r="B115" s="68">
        <v>66</v>
      </c>
      <c r="C115" s="47">
        <v>44</v>
      </c>
      <c r="D115" s="69">
        <f t="shared" si="52"/>
        <v>68</v>
      </c>
      <c r="E115" s="69">
        <f t="shared" si="53"/>
        <v>46</v>
      </c>
      <c r="F115" s="45">
        <f t="shared" si="42"/>
        <v>57</v>
      </c>
      <c r="G115" s="45">
        <f t="shared" si="43"/>
        <v>8</v>
      </c>
      <c r="H115" s="45">
        <f t="shared" si="48"/>
        <v>980.5</v>
      </c>
      <c r="I115" s="70">
        <f t="shared" si="44"/>
        <v>22</v>
      </c>
      <c r="J115" s="77"/>
      <c r="K115" s="82">
        <f t="shared" si="50"/>
        <v>66</v>
      </c>
      <c r="L115" s="51">
        <f t="shared" si="51"/>
        <v>44</v>
      </c>
      <c r="M115" s="69">
        <f t="shared" si="54"/>
        <v>68</v>
      </c>
      <c r="N115" s="69">
        <f t="shared" si="55"/>
        <v>46</v>
      </c>
      <c r="O115" s="45">
        <f t="shared" si="45"/>
        <v>57</v>
      </c>
      <c r="P115" s="45">
        <f t="shared" si="46"/>
        <v>8</v>
      </c>
      <c r="Q115" s="45">
        <f t="shared" si="49"/>
        <v>825.5</v>
      </c>
      <c r="R115" s="70">
        <f t="shared" si="47"/>
        <v>22</v>
      </c>
      <c r="S115" s="13"/>
      <c r="T115" s="28" t="str">
        <f>[1]Sheet1!AK452</f>
        <v/>
      </c>
      <c r="U115" s="29" t="str">
        <f>[1]Sheet1!AL452</f>
        <v/>
      </c>
      <c r="V115" s="30">
        <v>2</v>
      </c>
      <c r="W115" s="31">
        <f t="shared" si="60"/>
        <v>2</v>
      </c>
      <c r="X115" s="23" t="str">
        <f>[2]Sheet1!BO452</f>
        <v/>
      </c>
      <c r="Y115" s="24" t="str">
        <f>[2]Sheet1!BP452</f>
        <v/>
      </c>
      <c r="Z115" s="32">
        <v>2</v>
      </c>
      <c r="AA115" s="33">
        <f t="shared" si="61"/>
        <v>2</v>
      </c>
      <c r="AB115" s="4"/>
      <c r="AC115" s="10"/>
    </row>
    <row r="116" spans="1:29" x14ac:dyDescent="0.25">
      <c r="A116" s="85">
        <v>36577</v>
      </c>
      <c r="B116" s="68">
        <v>67</v>
      </c>
      <c r="C116" s="47">
        <v>45</v>
      </c>
      <c r="D116" s="69">
        <f t="shared" si="52"/>
        <v>69</v>
      </c>
      <c r="E116" s="69">
        <f t="shared" si="53"/>
        <v>47</v>
      </c>
      <c r="F116" s="45">
        <f t="shared" si="42"/>
        <v>58</v>
      </c>
      <c r="G116" s="45">
        <f t="shared" si="43"/>
        <v>7</v>
      </c>
      <c r="H116" s="45">
        <f t="shared" si="48"/>
        <v>987.5</v>
      </c>
      <c r="I116" s="70">
        <f t="shared" si="44"/>
        <v>22</v>
      </c>
      <c r="J116" s="77"/>
      <c r="K116" s="82">
        <f t="shared" si="50"/>
        <v>67</v>
      </c>
      <c r="L116" s="51">
        <f t="shared" si="51"/>
        <v>45</v>
      </c>
      <c r="M116" s="69">
        <f t="shared" si="54"/>
        <v>69</v>
      </c>
      <c r="N116" s="69">
        <f t="shared" si="55"/>
        <v>47</v>
      </c>
      <c r="O116" s="45">
        <f t="shared" si="45"/>
        <v>58</v>
      </c>
      <c r="P116" s="45">
        <f t="shared" si="46"/>
        <v>7</v>
      </c>
      <c r="Q116" s="45">
        <f t="shared" si="49"/>
        <v>832.5</v>
      </c>
      <c r="R116" s="70">
        <f t="shared" si="47"/>
        <v>22</v>
      </c>
      <c r="S116" s="13"/>
      <c r="T116" s="28" t="str">
        <f>[1]Sheet1!AK453</f>
        <v/>
      </c>
      <c r="U116" s="29" t="str">
        <f>[1]Sheet1!AL453</f>
        <v/>
      </c>
      <c r="V116" s="30">
        <v>2</v>
      </c>
      <c r="W116" s="31">
        <f t="shared" si="60"/>
        <v>2</v>
      </c>
      <c r="X116" s="23" t="str">
        <f>[2]Sheet1!BO453</f>
        <v/>
      </c>
      <c r="Y116" s="24" t="str">
        <f>[2]Sheet1!BP453</f>
        <v/>
      </c>
      <c r="Z116" s="32">
        <v>2</v>
      </c>
      <c r="AA116" s="33">
        <f t="shared" si="61"/>
        <v>2</v>
      </c>
      <c r="AB116" s="4"/>
      <c r="AC116" s="10"/>
    </row>
    <row r="117" spans="1:29" x14ac:dyDescent="0.25">
      <c r="A117" s="85">
        <v>36578</v>
      </c>
      <c r="B117" s="68">
        <v>67</v>
      </c>
      <c r="C117" s="47">
        <v>45</v>
      </c>
      <c r="D117" s="69">
        <f t="shared" si="52"/>
        <v>69</v>
      </c>
      <c r="E117" s="69">
        <f t="shared" si="53"/>
        <v>47</v>
      </c>
      <c r="F117" s="45">
        <f t="shared" si="42"/>
        <v>58</v>
      </c>
      <c r="G117" s="45">
        <f t="shared" si="43"/>
        <v>7</v>
      </c>
      <c r="H117" s="45">
        <f t="shared" si="48"/>
        <v>994.5</v>
      </c>
      <c r="I117" s="70">
        <f t="shared" si="44"/>
        <v>22</v>
      </c>
      <c r="J117" s="77"/>
      <c r="K117" s="82">
        <f t="shared" si="50"/>
        <v>67</v>
      </c>
      <c r="L117" s="51">
        <f t="shared" si="51"/>
        <v>45</v>
      </c>
      <c r="M117" s="69">
        <f t="shared" si="54"/>
        <v>69</v>
      </c>
      <c r="N117" s="69">
        <f t="shared" si="55"/>
        <v>47</v>
      </c>
      <c r="O117" s="45">
        <f t="shared" si="45"/>
        <v>58</v>
      </c>
      <c r="P117" s="45">
        <f t="shared" si="46"/>
        <v>7</v>
      </c>
      <c r="Q117" s="45">
        <f t="shared" si="49"/>
        <v>839.5</v>
      </c>
      <c r="R117" s="70">
        <f t="shared" si="47"/>
        <v>22</v>
      </c>
      <c r="S117" s="13"/>
      <c r="T117" s="28" t="str">
        <f>[1]Sheet1!AK454</f>
        <v/>
      </c>
      <c r="U117" s="29" t="str">
        <f>[1]Sheet1!AL454</f>
        <v/>
      </c>
      <c r="V117" s="30">
        <v>2</v>
      </c>
      <c r="W117" s="31">
        <f t="shared" si="60"/>
        <v>2</v>
      </c>
      <c r="X117" s="23" t="str">
        <f>[2]Sheet1!BO454</f>
        <v/>
      </c>
      <c r="Y117" s="24" t="str">
        <f>[2]Sheet1!BP454</f>
        <v/>
      </c>
      <c r="Z117" s="32">
        <v>2</v>
      </c>
      <c r="AA117" s="33">
        <f t="shared" si="61"/>
        <v>2</v>
      </c>
      <c r="AB117" s="12"/>
      <c r="AC117" s="10"/>
    </row>
    <row r="118" spans="1:29" x14ac:dyDescent="0.25">
      <c r="A118" s="85">
        <v>36579</v>
      </c>
      <c r="B118" s="68">
        <v>67</v>
      </c>
      <c r="C118" s="47">
        <v>45</v>
      </c>
      <c r="D118" s="69">
        <f t="shared" si="52"/>
        <v>69</v>
      </c>
      <c r="E118" s="69">
        <f t="shared" si="53"/>
        <v>47</v>
      </c>
      <c r="F118" s="45">
        <f t="shared" si="42"/>
        <v>58</v>
      </c>
      <c r="G118" s="45">
        <f t="shared" si="43"/>
        <v>7</v>
      </c>
      <c r="H118" s="45">
        <f t="shared" si="48"/>
        <v>1001.5</v>
      </c>
      <c r="I118" s="70">
        <f t="shared" si="44"/>
        <v>22</v>
      </c>
      <c r="J118" s="77"/>
      <c r="K118" s="82">
        <f t="shared" si="50"/>
        <v>67</v>
      </c>
      <c r="L118" s="51">
        <f t="shared" si="51"/>
        <v>45</v>
      </c>
      <c r="M118" s="69">
        <f t="shared" si="54"/>
        <v>69</v>
      </c>
      <c r="N118" s="69">
        <f t="shared" si="55"/>
        <v>47</v>
      </c>
      <c r="O118" s="45">
        <f t="shared" si="45"/>
        <v>58</v>
      </c>
      <c r="P118" s="45">
        <f t="shared" si="46"/>
        <v>7</v>
      </c>
      <c r="Q118" s="45">
        <f t="shared" si="49"/>
        <v>846.5</v>
      </c>
      <c r="R118" s="70">
        <f t="shared" si="47"/>
        <v>22</v>
      </c>
      <c r="S118" s="13"/>
      <c r="T118" s="28" t="str">
        <f>[1]Sheet1!AK455</f>
        <v/>
      </c>
      <c r="U118" s="29" t="str">
        <f>[1]Sheet1!AL455</f>
        <v/>
      </c>
      <c r="V118" s="30">
        <v>2</v>
      </c>
      <c r="W118" s="31">
        <f t="shared" si="60"/>
        <v>2</v>
      </c>
      <c r="X118" s="23" t="str">
        <f>[2]Sheet1!BO455</f>
        <v/>
      </c>
      <c r="Y118" s="24" t="str">
        <f>[2]Sheet1!BP455</f>
        <v/>
      </c>
      <c r="Z118" s="32">
        <v>2</v>
      </c>
      <c r="AA118" s="33">
        <f t="shared" si="61"/>
        <v>2</v>
      </c>
      <c r="AB118" s="4"/>
      <c r="AC118" s="10"/>
    </row>
    <row r="119" spans="1:29" x14ac:dyDescent="0.25">
      <c r="A119" s="85">
        <v>36580</v>
      </c>
      <c r="B119" s="68">
        <v>67</v>
      </c>
      <c r="C119" s="47">
        <v>45</v>
      </c>
      <c r="D119" s="69">
        <f t="shared" si="52"/>
        <v>69</v>
      </c>
      <c r="E119" s="69">
        <f t="shared" si="53"/>
        <v>47</v>
      </c>
      <c r="F119" s="45">
        <f t="shared" si="42"/>
        <v>58</v>
      </c>
      <c r="G119" s="45">
        <f t="shared" si="43"/>
        <v>7</v>
      </c>
      <c r="H119" s="45">
        <f t="shared" si="48"/>
        <v>1008.5</v>
      </c>
      <c r="I119" s="70">
        <f t="shared" si="44"/>
        <v>22</v>
      </c>
      <c r="J119" s="77"/>
      <c r="K119" s="82">
        <f t="shared" si="50"/>
        <v>67</v>
      </c>
      <c r="L119" s="51">
        <f t="shared" si="51"/>
        <v>45</v>
      </c>
      <c r="M119" s="69">
        <f t="shared" si="54"/>
        <v>69</v>
      </c>
      <c r="N119" s="69">
        <f t="shared" si="55"/>
        <v>47</v>
      </c>
      <c r="O119" s="45">
        <f t="shared" si="45"/>
        <v>58</v>
      </c>
      <c r="P119" s="45">
        <f t="shared" si="46"/>
        <v>7</v>
      </c>
      <c r="Q119" s="45">
        <f t="shared" si="49"/>
        <v>853.5</v>
      </c>
      <c r="R119" s="70">
        <f t="shared" si="47"/>
        <v>22</v>
      </c>
      <c r="S119" s="13"/>
      <c r="T119" s="28" t="str">
        <f>[1]Sheet1!AK456</f>
        <v/>
      </c>
      <c r="U119" s="29" t="str">
        <f>[1]Sheet1!AL456</f>
        <v/>
      </c>
      <c r="V119" s="30">
        <v>2</v>
      </c>
      <c r="W119" s="31">
        <f t="shared" si="60"/>
        <v>2</v>
      </c>
      <c r="X119" s="23" t="str">
        <f>[2]Sheet1!BO456</f>
        <v/>
      </c>
      <c r="Y119" s="24" t="str">
        <f>[2]Sheet1!BP456</f>
        <v/>
      </c>
      <c r="Z119" s="32">
        <v>2</v>
      </c>
      <c r="AA119" s="33">
        <f t="shared" si="61"/>
        <v>2</v>
      </c>
      <c r="AB119" s="4"/>
      <c r="AC119" s="10"/>
    </row>
    <row r="120" spans="1:29" x14ac:dyDescent="0.25">
      <c r="A120" s="85">
        <v>36581</v>
      </c>
      <c r="B120" s="68">
        <v>67</v>
      </c>
      <c r="C120" s="47">
        <v>45</v>
      </c>
      <c r="D120" s="69">
        <f t="shared" si="52"/>
        <v>69</v>
      </c>
      <c r="E120" s="69">
        <f t="shared" si="53"/>
        <v>47</v>
      </c>
      <c r="F120" s="45">
        <f t="shared" si="42"/>
        <v>58</v>
      </c>
      <c r="G120" s="45">
        <f t="shared" si="43"/>
        <v>7</v>
      </c>
      <c r="H120" s="45">
        <f t="shared" si="48"/>
        <v>1015.5</v>
      </c>
      <c r="I120" s="70">
        <f t="shared" si="44"/>
        <v>22</v>
      </c>
      <c r="J120" s="77"/>
      <c r="K120" s="82">
        <f t="shared" si="50"/>
        <v>67</v>
      </c>
      <c r="L120" s="51">
        <f t="shared" si="51"/>
        <v>45</v>
      </c>
      <c r="M120" s="69">
        <f t="shared" si="54"/>
        <v>69</v>
      </c>
      <c r="N120" s="69">
        <f t="shared" si="55"/>
        <v>47</v>
      </c>
      <c r="O120" s="45">
        <f t="shared" si="45"/>
        <v>58</v>
      </c>
      <c r="P120" s="45">
        <f t="shared" si="46"/>
        <v>7</v>
      </c>
      <c r="Q120" s="45">
        <f t="shared" si="49"/>
        <v>860.5</v>
      </c>
      <c r="R120" s="70">
        <f t="shared" si="47"/>
        <v>22</v>
      </c>
      <c r="S120" s="13"/>
      <c r="T120" s="28" t="str">
        <f>[1]Sheet1!AK457</f>
        <v/>
      </c>
      <c r="U120" s="29" t="str">
        <f>[1]Sheet1!AL457</f>
        <v/>
      </c>
      <c r="V120" s="30">
        <v>2</v>
      </c>
      <c r="W120" s="31">
        <f t="shared" si="60"/>
        <v>2</v>
      </c>
      <c r="X120" s="23" t="str">
        <f>[2]Sheet1!BO457</f>
        <v/>
      </c>
      <c r="Y120" s="24" t="str">
        <f>[2]Sheet1!BP457</f>
        <v/>
      </c>
      <c r="Z120" s="32">
        <v>2</v>
      </c>
      <c r="AA120" s="33">
        <f t="shared" si="61"/>
        <v>2</v>
      </c>
      <c r="AB120" s="4"/>
      <c r="AC120" s="10"/>
    </row>
    <row r="121" spans="1:29" x14ac:dyDescent="0.25">
      <c r="A121" s="85">
        <v>36582</v>
      </c>
      <c r="B121" s="68">
        <v>68</v>
      </c>
      <c r="C121" s="47">
        <v>46</v>
      </c>
      <c r="D121" s="69">
        <f t="shared" si="52"/>
        <v>70</v>
      </c>
      <c r="E121" s="69">
        <f t="shared" si="53"/>
        <v>48</v>
      </c>
      <c r="F121" s="45">
        <f t="shared" si="42"/>
        <v>59</v>
      </c>
      <c r="G121" s="45">
        <f t="shared" si="43"/>
        <v>6</v>
      </c>
      <c r="H121" s="45">
        <f t="shared" si="48"/>
        <v>1021.5</v>
      </c>
      <c r="I121" s="70">
        <f t="shared" si="44"/>
        <v>22</v>
      </c>
      <c r="J121" s="77"/>
      <c r="K121" s="82">
        <f t="shared" si="50"/>
        <v>68</v>
      </c>
      <c r="L121" s="51">
        <f t="shared" si="51"/>
        <v>46</v>
      </c>
      <c r="M121" s="69">
        <f t="shared" si="54"/>
        <v>70</v>
      </c>
      <c r="N121" s="69">
        <f t="shared" si="55"/>
        <v>48</v>
      </c>
      <c r="O121" s="45">
        <f t="shared" si="45"/>
        <v>59</v>
      </c>
      <c r="P121" s="45">
        <f t="shared" si="46"/>
        <v>6</v>
      </c>
      <c r="Q121" s="45">
        <f t="shared" si="49"/>
        <v>866.5</v>
      </c>
      <c r="R121" s="70">
        <f t="shared" si="47"/>
        <v>22</v>
      </c>
      <c r="S121" s="13"/>
      <c r="T121" s="28" t="str">
        <f>[1]Sheet1!AK458</f>
        <v/>
      </c>
      <c r="U121" s="29" t="str">
        <f>[1]Sheet1!AL458</f>
        <v/>
      </c>
      <c r="V121" s="30">
        <v>2</v>
      </c>
      <c r="W121" s="31">
        <f t="shared" si="60"/>
        <v>2</v>
      </c>
      <c r="X121" s="23" t="str">
        <f>[2]Sheet1!BO458</f>
        <v/>
      </c>
      <c r="Y121" s="24" t="str">
        <f>[2]Sheet1!BP458</f>
        <v/>
      </c>
      <c r="Z121" s="32">
        <v>2</v>
      </c>
      <c r="AA121" s="33">
        <f t="shared" si="61"/>
        <v>2</v>
      </c>
      <c r="AB121" s="4"/>
      <c r="AC121" s="10"/>
    </row>
    <row r="122" spans="1:29" x14ac:dyDescent="0.25">
      <c r="A122" s="85">
        <v>36583</v>
      </c>
      <c r="B122" s="68">
        <v>68</v>
      </c>
      <c r="C122" s="47">
        <v>46</v>
      </c>
      <c r="D122" s="69">
        <f t="shared" si="52"/>
        <v>70</v>
      </c>
      <c r="E122" s="69">
        <f t="shared" si="53"/>
        <v>48</v>
      </c>
      <c r="F122" s="45">
        <f t="shared" si="42"/>
        <v>59</v>
      </c>
      <c r="G122" s="45">
        <f t="shared" si="43"/>
        <v>6</v>
      </c>
      <c r="H122" s="45">
        <f t="shared" si="48"/>
        <v>1027.5</v>
      </c>
      <c r="I122" s="70">
        <f t="shared" si="44"/>
        <v>22</v>
      </c>
      <c r="J122" s="77"/>
      <c r="K122" s="82">
        <f t="shared" si="50"/>
        <v>68</v>
      </c>
      <c r="L122" s="51">
        <f t="shared" si="51"/>
        <v>46</v>
      </c>
      <c r="M122" s="69">
        <f t="shared" si="54"/>
        <v>70</v>
      </c>
      <c r="N122" s="69">
        <f t="shared" si="55"/>
        <v>48</v>
      </c>
      <c r="O122" s="45">
        <f t="shared" si="45"/>
        <v>59</v>
      </c>
      <c r="P122" s="45">
        <f t="shared" si="46"/>
        <v>6</v>
      </c>
      <c r="Q122" s="45">
        <f t="shared" si="49"/>
        <v>872.5</v>
      </c>
      <c r="R122" s="70">
        <f t="shared" si="47"/>
        <v>22</v>
      </c>
      <c r="S122" s="13"/>
      <c r="T122" s="28" t="str">
        <f>[1]Sheet1!AK459</f>
        <v/>
      </c>
      <c r="U122" s="29" t="str">
        <f>[1]Sheet1!AL459</f>
        <v/>
      </c>
      <c r="V122" s="30">
        <v>2</v>
      </c>
      <c r="W122" s="31">
        <f t="shared" si="60"/>
        <v>2</v>
      </c>
      <c r="X122" s="23" t="str">
        <f>[2]Sheet1!BO459</f>
        <v/>
      </c>
      <c r="Y122" s="24" t="str">
        <f>[2]Sheet1!BP459</f>
        <v/>
      </c>
      <c r="Z122" s="32">
        <v>2</v>
      </c>
      <c r="AA122" s="33">
        <f t="shared" si="61"/>
        <v>2</v>
      </c>
      <c r="AB122" s="4"/>
      <c r="AC122" s="10"/>
    </row>
    <row r="123" spans="1:29" x14ac:dyDescent="0.25">
      <c r="A123" s="85">
        <v>36584</v>
      </c>
      <c r="B123" s="68">
        <v>68</v>
      </c>
      <c r="C123" s="47">
        <v>46</v>
      </c>
      <c r="D123" s="69">
        <f t="shared" si="52"/>
        <v>70</v>
      </c>
      <c r="E123" s="69">
        <f t="shared" si="53"/>
        <v>48</v>
      </c>
      <c r="F123" s="45">
        <f t="shared" si="42"/>
        <v>59</v>
      </c>
      <c r="G123" s="45">
        <f t="shared" si="43"/>
        <v>6</v>
      </c>
      <c r="H123" s="45">
        <f t="shared" si="48"/>
        <v>1033.5</v>
      </c>
      <c r="I123" s="70">
        <f t="shared" si="44"/>
        <v>22</v>
      </c>
      <c r="J123" s="77"/>
      <c r="K123" s="82">
        <f t="shared" si="50"/>
        <v>68</v>
      </c>
      <c r="L123" s="51">
        <f t="shared" si="51"/>
        <v>46</v>
      </c>
      <c r="M123" s="69">
        <f t="shared" si="54"/>
        <v>70</v>
      </c>
      <c r="N123" s="69">
        <f t="shared" si="55"/>
        <v>48</v>
      </c>
      <c r="O123" s="45">
        <f t="shared" si="45"/>
        <v>59</v>
      </c>
      <c r="P123" s="45">
        <f t="shared" si="46"/>
        <v>6</v>
      </c>
      <c r="Q123" s="45">
        <f t="shared" si="49"/>
        <v>878.5</v>
      </c>
      <c r="R123" s="70">
        <f t="shared" si="47"/>
        <v>22</v>
      </c>
      <c r="S123" s="13"/>
      <c r="T123" s="28" t="str">
        <f>[1]Sheet1!AK460</f>
        <v/>
      </c>
      <c r="U123" s="29" t="str">
        <f>[1]Sheet1!AL460</f>
        <v/>
      </c>
      <c r="V123" s="30">
        <v>2</v>
      </c>
      <c r="W123" s="31">
        <f t="shared" si="60"/>
        <v>2</v>
      </c>
      <c r="X123" s="23" t="str">
        <f>[2]Sheet1!BO460</f>
        <v/>
      </c>
      <c r="Y123" s="24" t="str">
        <f>[2]Sheet1!BP460</f>
        <v/>
      </c>
      <c r="Z123" s="32">
        <v>2</v>
      </c>
      <c r="AA123" s="33">
        <f t="shared" si="61"/>
        <v>2</v>
      </c>
      <c r="AB123" s="4"/>
      <c r="AC123" s="10"/>
    </row>
    <row r="124" spans="1:29" x14ac:dyDescent="0.25">
      <c r="A124" s="85">
        <v>36585</v>
      </c>
      <c r="B124" s="68">
        <v>68</v>
      </c>
      <c r="C124" s="47">
        <v>46</v>
      </c>
      <c r="D124" s="69">
        <f t="shared" si="52"/>
        <v>70</v>
      </c>
      <c r="E124" s="69">
        <f t="shared" si="53"/>
        <v>48</v>
      </c>
      <c r="F124" s="45">
        <f t="shared" si="42"/>
        <v>59</v>
      </c>
      <c r="G124" s="45">
        <f t="shared" si="43"/>
        <v>6</v>
      </c>
      <c r="H124" s="45">
        <f t="shared" si="48"/>
        <v>1039.5</v>
      </c>
      <c r="I124" s="70">
        <f t="shared" si="44"/>
        <v>22</v>
      </c>
      <c r="J124" s="77"/>
      <c r="K124" s="82">
        <f t="shared" si="50"/>
        <v>68</v>
      </c>
      <c r="L124" s="51">
        <f t="shared" si="51"/>
        <v>46</v>
      </c>
      <c r="M124" s="69">
        <f t="shared" si="54"/>
        <v>70</v>
      </c>
      <c r="N124" s="69">
        <f t="shared" si="55"/>
        <v>48</v>
      </c>
      <c r="O124" s="45">
        <f t="shared" si="45"/>
        <v>59</v>
      </c>
      <c r="P124" s="45">
        <f t="shared" si="46"/>
        <v>6</v>
      </c>
      <c r="Q124" s="45">
        <f t="shared" si="49"/>
        <v>884.5</v>
      </c>
      <c r="R124" s="70">
        <f t="shared" si="47"/>
        <v>22</v>
      </c>
      <c r="S124" s="13"/>
      <c r="T124" s="28" t="str">
        <f>[1]Sheet1!AK461</f>
        <v/>
      </c>
      <c r="U124" s="29" t="str">
        <f>[1]Sheet1!AL461</f>
        <v/>
      </c>
      <c r="V124" s="30">
        <v>2</v>
      </c>
      <c r="W124" s="31">
        <f t="shared" si="60"/>
        <v>2</v>
      </c>
      <c r="X124" s="23" t="str">
        <f>[2]Sheet1!BO461</f>
        <v/>
      </c>
      <c r="Y124" s="24" t="str">
        <f>[2]Sheet1!BP461</f>
        <v/>
      </c>
      <c r="Z124" s="32">
        <v>2</v>
      </c>
      <c r="AA124" s="33">
        <f t="shared" si="61"/>
        <v>2</v>
      </c>
      <c r="AB124" s="12"/>
      <c r="AC124" s="10"/>
    </row>
    <row r="125" spans="1:29" x14ac:dyDescent="0.25">
      <c r="A125" s="6">
        <v>36586</v>
      </c>
      <c r="B125" s="93">
        <v>68</v>
      </c>
      <c r="C125" s="52">
        <v>46</v>
      </c>
      <c r="D125" s="94">
        <f t="shared" si="52"/>
        <v>71</v>
      </c>
      <c r="E125" s="94">
        <f t="shared" si="53"/>
        <v>49</v>
      </c>
      <c r="F125" s="59">
        <f t="shared" si="42"/>
        <v>60</v>
      </c>
      <c r="G125" s="59">
        <f t="shared" si="43"/>
        <v>5</v>
      </c>
      <c r="H125" s="59">
        <f t="shared" si="48"/>
        <v>1044.5</v>
      </c>
      <c r="I125" s="95">
        <f t="shared" si="44"/>
        <v>22</v>
      </c>
      <c r="J125" s="96"/>
      <c r="K125" s="97">
        <f t="shared" si="50"/>
        <v>68</v>
      </c>
      <c r="L125" s="55">
        <f t="shared" si="51"/>
        <v>46</v>
      </c>
      <c r="M125" s="94">
        <f t="shared" si="54"/>
        <v>71</v>
      </c>
      <c r="N125" s="94">
        <f t="shared" si="55"/>
        <v>49</v>
      </c>
      <c r="O125" s="59">
        <f t="shared" si="45"/>
        <v>60</v>
      </c>
      <c r="P125" s="59">
        <f t="shared" si="46"/>
        <v>5</v>
      </c>
      <c r="Q125" s="59">
        <f t="shared" si="49"/>
        <v>889.5</v>
      </c>
      <c r="R125" s="95">
        <f t="shared" si="47"/>
        <v>22</v>
      </c>
      <c r="S125" s="13"/>
      <c r="T125" s="28" t="str">
        <f>[1]Sheet1!AK462</f>
        <v/>
      </c>
      <c r="U125" s="29" t="str">
        <f>[1]Sheet1!AL462</f>
        <v/>
      </c>
      <c r="V125" s="30">
        <v>3</v>
      </c>
      <c r="W125" s="31">
        <f t="shared" si="60"/>
        <v>3</v>
      </c>
      <c r="X125" s="23" t="str">
        <f>[2]Sheet1!BO462</f>
        <v/>
      </c>
      <c r="Y125" s="24" t="str">
        <f>[2]Sheet1!BP462</f>
        <v/>
      </c>
      <c r="Z125" s="32">
        <v>3</v>
      </c>
      <c r="AA125" s="33">
        <f t="shared" si="61"/>
        <v>3</v>
      </c>
      <c r="AB125" s="4"/>
      <c r="AC125" s="10"/>
    </row>
    <row r="126" spans="1:29" x14ac:dyDescent="0.25">
      <c r="A126" s="6">
        <v>36587</v>
      </c>
      <c r="B126" s="93">
        <v>68</v>
      </c>
      <c r="C126" s="52">
        <v>46</v>
      </c>
      <c r="D126" s="94">
        <f t="shared" si="52"/>
        <v>71</v>
      </c>
      <c r="E126" s="94">
        <f t="shared" si="53"/>
        <v>49</v>
      </c>
      <c r="F126" s="59">
        <f t="shared" si="42"/>
        <v>60</v>
      </c>
      <c r="G126" s="59">
        <f t="shared" si="43"/>
        <v>5</v>
      </c>
      <c r="H126" s="59">
        <f t="shared" si="48"/>
        <v>1049.5</v>
      </c>
      <c r="I126" s="95">
        <f t="shared" si="44"/>
        <v>22</v>
      </c>
      <c r="J126" s="96"/>
      <c r="K126" s="97">
        <f t="shared" si="50"/>
        <v>68</v>
      </c>
      <c r="L126" s="55">
        <f t="shared" si="51"/>
        <v>46</v>
      </c>
      <c r="M126" s="94">
        <f t="shared" si="54"/>
        <v>71</v>
      </c>
      <c r="N126" s="94">
        <f t="shared" si="55"/>
        <v>49</v>
      </c>
      <c r="O126" s="59">
        <f t="shared" si="45"/>
        <v>60</v>
      </c>
      <c r="P126" s="59">
        <f t="shared" si="46"/>
        <v>5</v>
      </c>
      <c r="Q126" s="59">
        <f t="shared" si="49"/>
        <v>894.5</v>
      </c>
      <c r="R126" s="95">
        <f t="shared" si="47"/>
        <v>22</v>
      </c>
      <c r="S126" s="13"/>
      <c r="T126" s="28" t="str">
        <f>[1]Sheet1!AK463</f>
        <v/>
      </c>
      <c r="U126" s="29" t="str">
        <f>[1]Sheet1!AL463</f>
        <v/>
      </c>
      <c r="V126" s="30">
        <v>3</v>
      </c>
      <c r="W126" s="31">
        <f t="shared" si="60"/>
        <v>3</v>
      </c>
      <c r="X126" s="23" t="str">
        <f>[2]Sheet1!BO463</f>
        <v/>
      </c>
      <c r="Y126" s="24" t="str">
        <f>[2]Sheet1!BP463</f>
        <v/>
      </c>
      <c r="Z126" s="32">
        <v>3</v>
      </c>
      <c r="AA126" s="33">
        <f t="shared" si="61"/>
        <v>3</v>
      </c>
      <c r="AB126" s="4"/>
      <c r="AC126" s="10"/>
    </row>
    <row r="127" spans="1:29" x14ac:dyDescent="0.25">
      <c r="A127" s="6">
        <v>36588</v>
      </c>
      <c r="B127" s="93">
        <v>68</v>
      </c>
      <c r="C127" s="52">
        <v>46</v>
      </c>
      <c r="D127" s="94">
        <f t="shared" si="52"/>
        <v>71</v>
      </c>
      <c r="E127" s="94">
        <f t="shared" si="53"/>
        <v>49</v>
      </c>
      <c r="F127" s="59">
        <f t="shared" si="42"/>
        <v>60</v>
      </c>
      <c r="G127" s="59">
        <f t="shared" si="43"/>
        <v>5</v>
      </c>
      <c r="H127" s="59">
        <f t="shared" si="48"/>
        <v>1054.5</v>
      </c>
      <c r="I127" s="95">
        <f t="shared" si="44"/>
        <v>22</v>
      </c>
      <c r="J127" s="96"/>
      <c r="K127" s="97">
        <f t="shared" si="50"/>
        <v>68</v>
      </c>
      <c r="L127" s="55">
        <f t="shared" si="51"/>
        <v>46</v>
      </c>
      <c r="M127" s="94">
        <f t="shared" si="54"/>
        <v>71</v>
      </c>
      <c r="N127" s="94">
        <f t="shared" si="55"/>
        <v>49</v>
      </c>
      <c r="O127" s="59">
        <f t="shared" si="45"/>
        <v>60</v>
      </c>
      <c r="P127" s="59">
        <f t="shared" si="46"/>
        <v>5</v>
      </c>
      <c r="Q127" s="59">
        <f t="shared" si="49"/>
        <v>899.5</v>
      </c>
      <c r="R127" s="95">
        <f t="shared" si="47"/>
        <v>22</v>
      </c>
      <c r="S127" s="13"/>
      <c r="T127" s="28" t="str">
        <f>[1]Sheet1!AK464</f>
        <v/>
      </c>
      <c r="U127" s="29" t="str">
        <f>[1]Sheet1!AL464</f>
        <v/>
      </c>
      <c r="V127" s="30">
        <v>3</v>
      </c>
      <c r="W127" s="31">
        <f t="shared" si="60"/>
        <v>3</v>
      </c>
      <c r="X127" s="23" t="str">
        <f>[2]Sheet1!BO464</f>
        <v/>
      </c>
      <c r="Y127" s="24" t="str">
        <f>[2]Sheet1!BP464</f>
        <v/>
      </c>
      <c r="Z127" s="32">
        <v>3</v>
      </c>
      <c r="AA127" s="33">
        <f t="shared" si="61"/>
        <v>3</v>
      </c>
      <c r="AB127" s="4"/>
      <c r="AC127" s="10"/>
    </row>
    <row r="128" spans="1:29" x14ac:dyDescent="0.25">
      <c r="A128" s="6">
        <v>36589</v>
      </c>
      <c r="B128" s="93">
        <v>68</v>
      </c>
      <c r="C128" s="52">
        <v>46</v>
      </c>
      <c r="D128" s="94">
        <f t="shared" si="52"/>
        <v>71</v>
      </c>
      <c r="E128" s="94">
        <f t="shared" si="53"/>
        <v>49</v>
      </c>
      <c r="F128" s="59">
        <f t="shared" si="42"/>
        <v>60</v>
      </c>
      <c r="G128" s="59">
        <f t="shared" si="43"/>
        <v>5</v>
      </c>
      <c r="H128" s="59">
        <f t="shared" si="48"/>
        <v>1059.5</v>
      </c>
      <c r="I128" s="95">
        <f t="shared" si="44"/>
        <v>22</v>
      </c>
      <c r="J128" s="96"/>
      <c r="K128" s="97">
        <f t="shared" si="50"/>
        <v>68</v>
      </c>
      <c r="L128" s="55">
        <f t="shared" si="51"/>
        <v>46</v>
      </c>
      <c r="M128" s="94">
        <f t="shared" si="54"/>
        <v>71</v>
      </c>
      <c r="N128" s="94">
        <f t="shared" si="55"/>
        <v>49</v>
      </c>
      <c r="O128" s="59">
        <f t="shared" si="45"/>
        <v>60</v>
      </c>
      <c r="P128" s="59">
        <f t="shared" si="46"/>
        <v>5</v>
      </c>
      <c r="Q128" s="59">
        <f t="shared" si="49"/>
        <v>904.5</v>
      </c>
      <c r="R128" s="95">
        <f t="shared" si="47"/>
        <v>22</v>
      </c>
      <c r="S128" s="13"/>
      <c r="T128" s="28" t="str">
        <f>[1]Sheet1!AK465</f>
        <v/>
      </c>
      <c r="U128" s="29" t="str">
        <f>[1]Sheet1!AL465</f>
        <v/>
      </c>
      <c r="V128" s="30">
        <v>3</v>
      </c>
      <c r="W128" s="31">
        <f t="shared" si="60"/>
        <v>3</v>
      </c>
      <c r="X128" s="23" t="str">
        <f>[2]Sheet1!BO465</f>
        <v/>
      </c>
      <c r="Y128" s="24" t="str">
        <f>[2]Sheet1!BP465</f>
        <v/>
      </c>
      <c r="Z128" s="32">
        <v>3</v>
      </c>
      <c r="AA128" s="33">
        <f t="shared" si="61"/>
        <v>3</v>
      </c>
      <c r="AB128" s="4"/>
      <c r="AC128" s="10"/>
    </row>
    <row r="129" spans="1:29" x14ac:dyDescent="0.25">
      <c r="A129" s="6">
        <v>36590</v>
      </c>
      <c r="B129" s="93">
        <v>68</v>
      </c>
      <c r="C129" s="52">
        <v>46</v>
      </c>
      <c r="D129" s="94">
        <f t="shared" si="52"/>
        <v>71</v>
      </c>
      <c r="E129" s="94">
        <f t="shared" si="53"/>
        <v>49</v>
      </c>
      <c r="F129" s="59">
        <f t="shared" si="42"/>
        <v>60</v>
      </c>
      <c r="G129" s="59">
        <f t="shared" si="43"/>
        <v>5</v>
      </c>
      <c r="H129" s="59">
        <f t="shared" si="48"/>
        <v>1064.5</v>
      </c>
      <c r="I129" s="95">
        <f t="shared" si="44"/>
        <v>22</v>
      </c>
      <c r="J129" s="96"/>
      <c r="K129" s="97">
        <f t="shared" si="50"/>
        <v>68</v>
      </c>
      <c r="L129" s="55">
        <f t="shared" si="51"/>
        <v>46</v>
      </c>
      <c r="M129" s="94">
        <f t="shared" si="54"/>
        <v>71</v>
      </c>
      <c r="N129" s="94">
        <f t="shared" si="55"/>
        <v>49</v>
      </c>
      <c r="O129" s="59">
        <f t="shared" si="45"/>
        <v>60</v>
      </c>
      <c r="P129" s="59">
        <f t="shared" si="46"/>
        <v>5</v>
      </c>
      <c r="Q129" s="59">
        <f t="shared" si="49"/>
        <v>909.5</v>
      </c>
      <c r="R129" s="95">
        <f t="shared" si="47"/>
        <v>22</v>
      </c>
      <c r="S129" s="13"/>
      <c r="T129" s="28" t="str">
        <f>[1]Sheet1!AK466</f>
        <v/>
      </c>
      <c r="U129" s="29" t="str">
        <f>[1]Sheet1!AL466</f>
        <v/>
      </c>
      <c r="V129" s="30">
        <v>3</v>
      </c>
      <c r="W129" s="31">
        <f t="shared" si="60"/>
        <v>3</v>
      </c>
      <c r="X129" s="23" t="str">
        <f>[2]Sheet1!BO466</f>
        <v/>
      </c>
      <c r="Y129" s="24" t="str">
        <f>[2]Sheet1!BP466</f>
        <v/>
      </c>
      <c r="Z129" s="32">
        <v>3</v>
      </c>
      <c r="AA129" s="33">
        <f t="shared" si="61"/>
        <v>3</v>
      </c>
      <c r="AB129" s="12"/>
      <c r="AC129" s="10"/>
    </row>
    <row r="130" spans="1:29" x14ac:dyDescent="0.25">
      <c r="A130" s="6">
        <v>36591</v>
      </c>
      <c r="B130" s="93">
        <v>68</v>
      </c>
      <c r="C130" s="52">
        <v>46</v>
      </c>
      <c r="D130" s="94">
        <f t="shared" si="52"/>
        <v>71</v>
      </c>
      <c r="E130" s="94">
        <f t="shared" si="53"/>
        <v>49</v>
      </c>
      <c r="F130" s="59">
        <f t="shared" si="42"/>
        <v>60</v>
      </c>
      <c r="G130" s="59">
        <f t="shared" si="43"/>
        <v>5</v>
      </c>
      <c r="H130" s="59">
        <f t="shared" si="48"/>
        <v>1069.5</v>
      </c>
      <c r="I130" s="95">
        <f t="shared" si="44"/>
        <v>22</v>
      </c>
      <c r="J130" s="96"/>
      <c r="K130" s="97">
        <f t="shared" ref="K130:K161" si="62">B130+AD130</f>
        <v>68</v>
      </c>
      <c r="L130" s="55">
        <f t="shared" si="51"/>
        <v>46</v>
      </c>
      <c r="M130" s="94">
        <f t="shared" si="54"/>
        <v>71</v>
      </c>
      <c r="N130" s="94">
        <f t="shared" si="55"/>
        <v>49</v>
      </c>
      <c r="O130" s="59">
        <f t="shared" si="45"/>
        <v>60</v>
      </c>
      <c r="P130" s="59">
        <f t="shared" si="46"/>
        <v>5</v>
      </c>
      <c r="Q130" s="59">
        <f t="shared" si="49"/>
        <v>914.5</v>
      </c>
      <c r="R130" s="95">
        <f t="shared" si="47"/>
        <v>22</v>
      </c>
      <c r="S130" s="13"/>
      <c r="T130" s="28" t="str">
        <f>[1]Sheet1!AK467</f>
        <v/>
      </c>
      <c r="U130" s="29" t="str">
        <f>[1]Sheet1!AL467</f>
        <v/>
      </c>
      <c r="V130" s="30">
        <v>3</v>
      </c>
      <c r="W130" s="31">
        <f t="shared" si="60"/>
        <v>3</v>
      </c>
      <c r="X130" s="23" t="str">
        <f>[2]Sheet1!BO467</f>
        <v/>
      </c>
      <c r="Y130" s="24" t="str">
        <f>[2]Sheet1!BP467</f>
        <v/>
      </c>
      <c r="Z130" s="32">
        <v>3</v>
      </c>
      <c r="AA130" s="33">
        <f t="shared" si="61"/>
        <v>3</v>
      </c>
      <c r="AB130" s="4"/>
      <c r="AC130" s="10"/>
    </row>
    <row r="131" spans="1:29" x14ac:dyDescent="0.25">
      <c r="A131" s="6">
        <v>36592</v>
      </c>
      <c r="B131" s="93">
        <v>68</v>
      </c>
      <c r="C131" s="52">
        <v>46</v>
      </c>
      <c r="D131" s="94">
        <f t="shared" si="52"/>
        <v>71</v>
      </c>
      <c r="E131" s="94">
        <f t="shared" si="53"/>
        <v>49</v>
      </c>
      <c r="F131" s="59">
        <f t="shared" si="42"/>
        <v>60</v>
      </c>
      <c r="G131" s="59">
        <f t="shared" si="43"/>
        <v>5</v>
      </c>
      <c r="H131" s="59">
        <f t="shared" si="48"/>
        <v>1074.5</v>
      </c>
      <c r="I131" s="95">
        <f t="shared" si="44"/>
        <v>22</v>
      </c>
      <c r="J131" s="96"/>
      <c r="K131" s="97">
        <f t="shared" si="62"/>
        <v>68</v>
      </c>
      <c r="L131" s="55">
        <f t="shared" ref="L131:L162" si="63">C131+AE131</f>
        <v>46</v>
      </c>
      <c r="M131" s="94">
        <f t="shared" si="54"/>
        <v>71</v>
      </c>
      <c r="N131" s="94">
        <f t="shared" si="55"/>
        <v>49</v>
      </c>
      <c r="O131" s="59">
        <f t="shared" si="45"/>
        <v>60</v>
      </c>
      <c r="P131" s="59">
        <f t="shared" si="46"/>
        <v>5</v>
      </c>
      <c r="Q131" s="59">
        <f t="shared" si="49"/>
        <v>919.5</v>
      </c>
      <c r="R131" s="95">
        <f t="shared" si="47"/>
        <v>22</v>
      </c>
      <c r="S131" s="13"/>
      <c r="T131" s="28" t="str">
        <f>[1]Sheet1!AK468</f>
        <v/>
      </c>
      <c r="U131" s="29" t="str">
        <f>[1]Sheet1!AL468</f>
        <v/>
      </c>
      <c r="V131" s="30">
        <v>3</v>
      </c>
      <c r="W131" s="31">
        <f t="shared" si="60"/>
        <v>3</v>
      </c>
      <c r="X131" s="23" t="str">
        <f>[2]Sheet1!BO468</f>
        <v/>
      </c>
      <c r="Y131" s="24" t="str">
        <f>[2]Sheet1!BP468</f>
        <v/>
      </c>
      <c r="Z131" s="32">
        <v>3</v>
      </c>
      <c r="AA131" s="33">
        <f t="shared" si="61"/>
        <v>3</v>
      </c>
      <c r="AB131" s="4"/>
      <c r="AC131" s="10"/>
    </row>
    <row r="132" spans="1:29" x14ac:dyDescent="0.25">
      <c r="A132" s="6">
        <v>36593</v>
      </c>
      <c r="B132" s="93">
        <v>68</v>
      </c>
      <c r="C132" s="52">
        <v>46</v>
      </c>
      <c r="D132" s="94">
        <f t="shared" ref="D132:D163" si="64">IF(ISNUMBER(T132),T132,B132+V132)</f>
        <v>71</v>
      </c>
      <c r="E132" s="94">
        <f t="shared" ref="E132:E163" si="65">IF(ISNUMBER(U132),U132,C132+W132)</f>
        <v>49</v>
      </c>
      <c r="F132" s="59">
        <f t="shared" si="42"/>
        <v>60</v>
      </c>
      <c r="G132" s="59">
        <f t="shared" si="43"/>
        <v>5</v>
      </c>
      <c r="H132" s="59">
        <f t="shared" si="48"/>
        <v>1079.5</v>
      </c>
      <c r="I132" s="95">
        <f t="shared" si="44"/>
        <v>22</v>
      </c>
      <c r="J132" s="96"/>
      <c r="K132" s="97">
        <f t="shared" si="62"/>
        <v>68</v>
      </c>
      <c r="L132" s="55">
        <f t="shared" si="63"/>
        <v>46</v>
      </c>
      <c r="M132" s="94">
        <f t="shared" ref="M132:M163" si="66">IF(ISNUMBER(X132),X132,K132+Z132)</f>
        <v>71</v>
      </c>
      <c r="N132" s="94">
        <f t="shared" ref="N132:N163" si="67">IF(ISNUMBER(Y132),Y132,L132+AA132)</f>
        <v>49</v>
      </c>
      <c r="O132" s="59">
        <f t="shared" si="45"/>
        <v>60</v>
      </c>
      <c r="P132" s="59">
        <f t="shared" si="46"/>
        <v>5</v>
      </c>
      <c r="Q132" s="59">
        <f t="shared" si="49"/>
        <v>924.5</v>
      </c>
      <c r="R132" s="95">
        <f t="shared" si="47"/>
        <v>22</v>
      </c>
      <c r="S132" s="13"/>
      <c r="T132" s="28" t="str">
        <f>[1]Sheet1!AK469</f>
        <v/>
      </c>
      <c r="U132" s="29" t="str">
        <f>[1]Sheet1!AL469</f>
        <v/>
      </c>
      <c r="V132" s="30">
        <v>3</v>
      </c>
      <c r="W132" s="31">
        <f t="shared" si="60"/>
        <v>3</v>
      </c>
      <c r="X132" s="23" t="str">
        <f>[2]Sheet1!BO469</f>
        <v/>
      </c>
      <c r="Y132" s="24" t="str">
        <f>[2]Sheet1!BP469</f>
        <v/>
      </c>
      <c r="Z132" s="32">
        <v>3</v>
      </c>
      <c r="AA132" s="33">
        <f t="shared" si="61"/>
        <v>3</v>
      </c>
      <c r="AB132" s="4"/>
      <c r="AC132" s="10"/>
    </row>
    <row r="133" spans="1:29" x14ac:dyDescent="0.25">
      <c r="A133" s="6">
        <v>36594</v>
      </c>
      <c r="B133" s="93">
        <v>68</v>
      </c>
      <c r="C133" s="52">
        <v>46</v>
      </c>
      <c r="D133" s="94">
        <f t="shared" si="64"/>
        <v>71</v>
      </c>
      <c r="E133" s="94">
        <f t="shared" si="65"/>
        <v>49</v>
      </c>
      <c r="F133" s="59">
        <f t="shared" ref="F133:F185" si="68">+(D133+E133)/2</f>
        <v>60</v>
      </c>
      <c r="G133" s="59">
        <f t="shared" ref="G133:G185" si="69">IF(F133&lt;65,65-F133,0)</f>
        <v>5</v>
      </c>
      <c r="H133" s="59">
        <f t="shared" si="48"/>
        <v>1084.5</v>
      </c>
      <c r="I133" s="95">
        <f t="shared" ref="I133:I185" si="70">+D133-E133</f>
        <v>22</v>
      </c>
      <c r="J133" s="96"/>
      <c r="K133" s="97">
        <f t="shared" si="62"/>
        <v>68</v>
      </c>
      <c r="L133" s="55">
        <f t="shared" si="63"/>
        <v>46</v>
      </c>
      <c r="M133" s="94">
        <f t="shared" si="66"/>
        <v>71</v>
      </c>
      <c r="N133" s="94">
        <f t="shared" si="67"/>
        <v>49</v>
      </c>
      <c r="O133" s="59">
        <f t="shared" ref="O133:O185" si="71">+(M133+N133)/2</f>
        <v>60</v>
      </c>
      <c r="P133" s="59">
        <f t="shared" ref="P133:P185" si="72">IF(O133&lt;65,65-O133,0)</f>
        <v>5</v>
      </c>
      <c r="Q133" s="59">
        <f t="shared" si="49"/>
        <v>929.5</v>
      </c>
      <c r="R133" s="95">
        <f t="shared" ref="R133:R185" si="73">+M133-N133</f>
        <v>22</v>
      </c>
      <c r="S133" s="13"/>
      <c r="T133" s="28" t="str">
        <f>[1]Sheet1!AK470</f>
        <v/>
      </c>
      <c r="U133" s="29" t="str">
        <f>[1]Sheet1!AL470</f>
        <v/>
      </c>
      <c r="V133" s="30">
        <v>3</v>
      </c>
      <c r="W133" s="31">
        <f t="shared" si="60"/>
        <v>3</v>
      </c>
      <c r="X133" s="23" t="str">
        <f>[2]Sheet1!BO470</f>
        <v/>
      </c>
      <c r="Y133" s="24" t="str">
        <f>[2]Sheet1!BP470</f>
        <v/>
      </c>
      <c r="Z133" s="32">
        <v>3</v>
      </c>
      <c r="AA133" s="33">
        <f t="shared" si="61"/>
        <v>3</v>
      </c>
      <c r="AB133" s="4"/>
      <c r="AC133" s="10"/>
    </row>
    <row r="134" spans="1:29" x14ac:dyDescent="0.25">
      <c r="A134" s="6">
        <v>36595</v>
      </c>
      <c r="B134" s="93">
        <v>68</v>
      </c>
      <c r="C134" s="52">
        <v>46</v>
      </c>
      <c r="D134" s="94">
        <f t="shared" si="64"/>
        <v>71</v>
      </c>
      <c r="E134" s="94">
        <f t="shared" si="65"/>
        <v>49</v>
      </c>
      <c r="F134" s="59">
        <f t="shared" si="68"/>
        <v>60</v>
      </c>
      <c r="G134" s="59">
        <f t="shared" si="69"/>
        <v>5</v>
      </c>
      <c r="H134" s="59">
        <f t="shared" ref="H134:H185" si="74">+H133+G134</f>
        <v>1089.5</v>
      </c>
      <c r="I134" s="95">
        <f t="shared" si="70"/>
        <v>22</v>
      </c>
      <c r="J134" s="96"/>
      <c r="K134" s="97">
        <f t="shared" si="62"/>
        <v>68</v>
      </c>
      <c r="L134" s="55">
        <f t="shared" si="63"/>
        <v>46</v>
      </c>
      <c r="M134" s="94">
        <f t="shared" si="66"/>
        <v>71</v>
      </c>
      <c r="N134" s="94">
        <f t="shared" si="67"/>
        <v>49</v>
      </c>
      <c r="O134" s="59">
        <f t="shared" si="71"/>
        <v>60</v>
      </c>
      <c r="P134" s="59">
        <f t="shared" si="72"/>
        <v>5</v>
      </c>
      <c r="Q134" s="59">
        <f t="shared" ref="Q134:Q185" si="75">+Q133+P134</f>
        <v>934.5</v>
      </c>
      <c r="R134" s="95">
        <f t="shared" si="73"/>
        <v>22</v>
      </c>
      <c r="S134" s="13"/>
      <c r="T134" s="28" t="str">
        <f>[1]Sheet1!AK471</f>
        <v/>
      </c>
      <c r="U134" s="29" t="str">
        <f>[1]Sheet1!AL471</f>
        <v/>
      </c>
      <c r="V134" s="30">
        <v>3</v>
      </c>
      <c r="W134" s="31">
        <f t="shared" si="60"/>
        <v>3</v>
      </c>
      <c r="X134" s="23" t="str">
        <f>[2]Sheet1!BO471</f>
        <v/>
      </c>
      <c r="Y134" s="24" t="str">
        <f>[2]Sheet1!BP471</f>
        <v/>
      </c>
      <c r="Z134" s="32">
        <v>3</v>
      </c>
      <c r="AA134" s="33">
        <f t="shared" si="61"/>
        <v>3</v>
      </c>
      <c r="AB134" s="4"/>
      <c r="AC134" s="10"/>
    </row>
    <row r="135" spans="1:29" x14ac:dyDescent="0.25">
      <c r="A135" s="6">
        <v>36596</v>
      </c>
      <c r="B135" s="93">
        <v>68</v>
      </c>
      <c r="C135" s="52">
        <v>46</v>
      </c>
      <c r="D135" s="94">
        <f t="shared" si="64"/>
        <v>71</v>
      </c>
      <c r="E135" s="94">
        <f t="shared" si="65"/>
        <v>49</v>
      </c>
      <c r="F135" s="59">
        <f t="shared" si="68"/>
        <v>60</v>
      </c>
      <c r="G135" s="59">
        <f t="shared" si="69"/>
        <v>5</v>
      </c>
      <c r="H135" s="59">
        <f t="shared" si="74"/>
        <v>1094.5</v>
      </c>
      <c r="I135" s="95">
        <f t="shared" si="70"/>
        <v>22</v>
      </c>
      <c r="J135" s="96"/>
      <c r="K135" s="97">
        <f t="shared" si="62"/>
        <v>68</v>
      </c>
      <c r="L135" s="55">
        <f t="shared" si="63"/>
        <v>46</v>
      </c>
      <c r="M135" s="94">
        <f t="shared" si="66"/>
        <v>71</v>
      </c>
      <c r="N135" s="94">
        <f t="shared" si="67"/>
        <v>49</v>
      </c>
      <c r="O135" s="59">
        <f t="shared" si="71"/>
        <v>60</v>
      </c>
      <c r="P135" s="59">
        <f t="shared" si="72"/>
        <v>5</v>
      </c>
      <c r="Q135" s="59">
        <f t="shared" si="75"/>
        <v>939.5</v>
      </c>
      <c r="R135" s="95">
        <f t="shared" si="73"/>
        <v>22</v>
      </c>
      <c r="S135" s="13"/>
      <c r="T135" s="28" t="str">
        <f>[1]Sheet1!AK472</f>
        <v/>
      </c>
      <c r="U135" s="29" t="str">
        <f>[1]Sheet1!AL472</f>
        <v/>
      </c>
      <c r="V135" s="30">
        <v>3</v>
      </c>
      <c r="W135" s="31">
        <f t="shared" si="60"/>
        <v>3</v>
      </c>
      <c r="X135" s="23" t="str">
        <f>[2]Sheet1!BO472</f>
        <v/>
      </c>
      <c r="Y135" s="24" t="str">
        <f>[2]Sheet1!BP472</f>
        <v/>
      </c>
      <c r="Z135" s="32">
        <v>3</v>
      </c>
      <c r="AA135" s="33">
        <f t="shared" si="61"/>
        <v>3</v>
      </c>
      <c r="AB135" s="4"/>
      <c r="AC135" s="10"/>
    </row>
    <row r="136" spans="1:29" x14ac:dyDescent="0.25">
      <c r="A136" s="6">
        <v>36597</v>
      </c>
      <c r="B136" s="93">
        <v>68</v>
      </c>
      <c r="C136" s="52">
        <v>46</v>
      </c>
      <c r="D136" s="94">
        <f t="shared" si="64"/>
        <v>71</v>
      </c>
      <c r="E136" s="94">
        <f t="shared" si="65"/>
        <v>49</v>
      </c>
      <c r="F136" s="59">
        <f t="shared" si="68"/>
        <v>60</v>
      </c>
      <c r="G136" s="59">
        <f t="shared" si="69"/>
        <v>5</v>
      </c>
      <c r="H136" s="59">
        <f t="shared" si="74"/>
        <v>1099.5</v>
      </c>
      <c r="I136" s="95">
        <f t="shared" si="70"/>
        <v>22</v>
      </c>
      <c r="J136" s="96"/>
      <c r="K136" s="97">
        <f t="shared" si="62"/>
        <v>68</v>
      </c>
      <c r="L136" s="55">
        <f t="shared" si="63"/>
        <v>46</v>
      </c>
      <c r="M136" s="94">
        <f t="shared" si="66"/>
        <v>71</v>
      </c>
      <c r="N136" s="94">
        <f t="shared" si="67"/>
        <v>49</v>
      </c>
      <c r="O136" s="59">
        <f t="shared" si="71"/>
        <v>60</v>
      </c>
      <c r="P136" s="59">
        <f t="shared" si="72"/>
        <v>5</v>
      </c>
      <c r="Q136" s="59">
        <f t="shared" si="75"/>
        <v>944.5</v>
      </c>
      <c r="R136" s="95">
        <f t="shared" si="73"/>
        <v>22</v>
      </c>
      <c r="S136" s="13"/>
      <c r="T136" s="28" t="str">
        <f>[1]Sheet1!AK473</f>
        <v/>
      </c>
      <c r="U136" s="29" t="str">
        <f>[1]Sheet1!AL473</f>
        <v/>
      </c>
      <c r="V136" s="30">
        <v>3</v>
      </c>
      <c r="W136" s="31">
        <f t="shared" si="60"/>
        <v>3</v>
      </c>
      <c r="X136" s="23" t="str">
        <f>[2]Sheet1!BO473</f>
        <v/>
      </c>
      <c r="Y136" s="24" t="str">
        <f>[2]Sheet1!BP473</f>
        <v/>
      </c>
      <c r="Z136" s="32">
        <v>3</v>
      </c>
      <c r="AA136" s="33">
        <f t="shared" si="61"/>
        <v>3</v>
      </c>
      <c r="AB136" s="12"/>
      <c r="AC136" s="10"/>
    </row>
    <row r="137" spans="1:29" x14ac:dyDescent="0.25">
      <c r="A137" s="6">
        <v>36598</v>
      </c>
      <c r="B137" s="93">
        <v>68</v>
      </c>
      <c r="C137" s="52">
        <v>46</v>
      </c>
      <c r="D137" s="94">
        <f t="shared" si="64"/>
        <v>71</v>
      </c>
      <c r="E137" s="94">
        <f t="shared" si="65"/>
        <v>49</v>
      </c>
      <c r="F137" s="59">
        <f t="shared" si="68"/>
        <v>60</v>
      </c>
      <c r="G137" s="59">
        <f t="shared" si="69"/>
        <v>5</v>
      </c>
      <c r="H137" s="59">
        <f t="shared" si="74"/>
        <v>1104.5</v>
      </c>
      <c r="I137" s="95">
        <f t="shared" si="70"/>
        <v>22</v>
      </c>
      <c r="J137" s="96"/>
      <c r="K137" s="97">
        <f t="shared" si="62"/>
        <v>68</v>
      </c>
      <c r="L137" s="55">
        <f t="shared" si="63"/>
        <v>46</v>
      </c>
      <c r="M137" s="94">
        <f t="shared" si="66"/>
        <v>71</v>
      </c>
      <c r="N137" s="94">
        <f t="shared" si="67"/>
        <v>49</v>
      </c>
      <c r="O137" s="59">
        <f t="shared" si="71"/>
        <v>60</v>
      </c>
      <c r="P137" s="59">
        <f t="shared" si="72"/>
        <v>5</v>
      </c>
      <c r="Q137" s="59">
        <f t="shared" si="75"/>
        <v>949.5</v>
      </c>
      <c r="R137" s="95">
        <f t="shared" si="73"/>
        <v>22</v>
      </c>
      <c r="S137" s="13"/>
      <c r="T137" s="28" t="str">
        <f>[1]Sheet1!AK474</f>
        <v/>
      </c>
      <c r="U137" s="29" t="str">
        <f>[1]Sheet1!AL474</f>
        <v/>
      </c>
      <c r="V137" s="30">
        <v>3</v>
      </c>
      <c r="W137" s="31">
        <f t="shared" si="60"/>
        <v>3</v>
      </c>
      <c r="X137" s="23" t="str">
        <f>[2]Sheet1!BO474</f>
        <v/>
      </c>
      <c r="Y137" s="24" t="str">
        <f>[2]Sheet1!BP474</f>
        <v/>
      </c>
      <c r="Z137" s="32">
        <v>3</v>
      </c>
      <c r="AA137" s="33">
        <f t="shared" si="61"/>
        <v>3</v>
      </c>
      <c r="AB137" s="4"/>
      <c r="AC137" s="10"/>
    </row>
    <row r="138" spans="1:29" x14ac:dyDescent="0.25">
      <c r="A138" s="6">
        <v>36599</v>
      </c>
      <c r="B138" s="93">
        <v>68</v>
      </c>
      <c r="C138" s="52">
        <v>46</v>
      </c>
      <c r="D138" s="94">
        <f t="shared" si="64"/>
        <v>71</v>
      </c>
      <c r="E138" s="94">
        <f t="shared" si="65"/>
        <v>49</v>
      </c>
      <c r="F138" s="59">
        <f t="shared" si="68"/>
        <v>60</v>
      </c>
      <c r="G138" s="59">
        <f t="shared" si="69"/>
        <v>5</v>
      </c>
      <c r="H138" s="59">
        <f t="shared" si="74"/>
        <v>1109.5</v>
      </c>
      <c r="I138" s="95">
        <f t="shared" si="70"/>
        <v>22</v>
      </c>
      <c r="J138" s="96"/>
      <c r="K138" s="97">
        <f t="shared" si="62"/>
        <v>68</v>
      </c>
      <c r="L138" s="55">
        <f t="shared" si="63"/>
        <v>46</v>
      </c>
      <c r="M138" s="94">
        <f t="shared" si="66"/>
        <v>71</v>
      </c>
      <c r="N138" s="94">
        <f t="shared" si="67"/>
        <v>49</v>
      </c>
      <c r="O138" s="59">
        <f t="shared" si="71"/>
        <v>60</v>
      </c>
      <c r="P138" s="59">
        <f t="shared" si="72"/>
        <v>5</v>
      </c>
      <c r="Q138" s="59">
        <f t="shared" si="75"/>
        <v>954.5</v>
      </c>
      <c r="R138" s="95">
        <f t="shared" si="73"/>
        <v>22</v>
      </c>
      <c r="S138" s="13"/>
      <c r="T138" s="28" t="str">
        <f>[1]Sheet1!AK475</f>
        <v/>
      </c>
      <c r="U138" s="29" t="str">
        <f>[1]Sheet1!AL475</f>
        <v/>
      </c>
      <c r="V138" s="30">
        <v>3</v>
      </c>
      <c r="W138" s="31">
        <f t="shared" si="60"/>
        <v>3</v>
      </c>
      <c r="X138" s="23" t="str">
        <f>[2]Sheet1!BO475</f>
        <v/>
      </c>
      <c r="Y138" s="24" t="str">
        <f>[2]Sheet1!BP475</f>
        <v/>
      </c>
      <c r="Z138" s="32">
        <v>3</v>
      </c>
      <c r="AA138" s="33">
        <f t="shared" si="61"/>
        <v>3</v>
      </c>
      <c r="AB138" s="4"/>
      <c r="AC138" s="10"/>
    </row>
    <row r="139" spans="1:29" x14ac:dyDescent="0.25">
      <c r="A139" s="6">
        <v>36600</v>
      </c>
      <c r="B139" s="93">
        <v>68</v>
      </c>
      <c r="C139" s="52">
        <v>46</v>
      </c>
      <c r="D139" s="94">
        <f t="shared" si="64"/>
        <v>71</v>
      </c>
      <c r="E139" s="94">
        <f t="shared" si="65"/>
        <v>49</v>
      </c>
      <c r="F139" s="59">
        <f t="shared" si="68"/>
        <v>60</v>
      </c>
      <c r="G139" s="59">
        <f t="shared" si="69"/>
        <v>5</v>
      </c>
      <c r="H139" s="59">
        <f t="shared" si="74"/>
        <v>1114.5</v>
      </c>
      <c r="I139" s="95">
        <f t="shared" si="70"/>
        <v>22</v>
      </c>
      <c r="J139" s="96"/>
      <c r="K139" s="97">
        <f t="shared" si="62"/>
        <v>68</v>
      </c>
      <c r="L139" s="55">
        <f t="shared" si="63"/>
        <v>46</v>
      </c>
      <c r="M139" s="94">
        <f t="shared" si="66"/>
        <v>71</v>
      </c>
      <c r="N139" s="94">
        <f t="shared" si="67"/>
        <v>49</v>
      </c>
      <c r="O139" s="59">
        <f t="shared" si="71"/>
        <v>60</v>
      </c>
      <c r="P139" s="59">
        <f t="shared" si="72"/>
        <v>5</v>
      </c>
      <c r="Q139" s="59">
        <f t="shared" si="75"/>
        <v>959.5</v>
      </c>
      <c r="R139" s="95">
        <f t="shared" si="73"/>
        <v>22</v>
      </c>
      <c r="S139" s="13"/>
      <c r="T139" s="28" t="str">
        <f>[1]Sheet1!AK476</f>
        <v/>
      </c>
      <c r="U139" s="29" t="str">
        <f>[1]Sheet1!AL476</f>
        <v/>
      </c>
      <c r="V139" s="30">
        <v>3</v>
      </c>
      <c r="W139" s="31">
        <f t="shared" ref="W139:W155" si="76">V139</f>
        <v>3</v>
      </c>
      <c r="X139" s="23" t="str">
        <f>[2]Sheet1!BO476</f>
        <v/>
      </c>
      <c r="Y139" s="24" t="str">
        <f>[2]Sheet1!BP476</f>
        <v/>
      </c>
      <c r="Z139" s="32">
        <v>3</v>
      </c>
      <c r="AA139" s="33">
        <f t="shared" ref="AA139:AA155" si="77">Z139</f>
        <v>3</v>
      </c>
      <c r="AB139" s="4"/>
      <c r="AC139" s="10"/>
    </row>
    <row r="140" spans="1:29" x14ac:dyDescent="0.25">
      <c r="A140" s="6">
        <v>36601</v>
      </c>
      <c r="B140" s="93">
        <v>68</v>
      </c>
      <c r="C140" s="52">
        <v>46</v>
      </c>
      <c r="D140" s="94">
        <f t="shared" si="64"/>
        <v>71</v>
      </c>
      <c r="E140" s="94">
        <f t="shared" si="65"/>
        <v>49</v>
      </c>
      <c r="F140" s="59">
        <f t="shared" si="68"/>
        <v>60</v>
      </c>
      <c r="G140" s="59">
        <f t="shared" si="69"/>
        <v>5</v>
      </c>
      <c r="H140" s="59">
        <f t="shared" si="74"/>
        <v>1119.5</v>
      </c>
      <c r="I140" s="95">
        <f t="shared" si="70"/>
        <v>22</v>
      </c>
      <c r="J140" s="96"/>
      <c r="K140" s="97">
        <f t="shared" si="62"/>
        <v>68</v>
      </c>
      <c r="L140" s="55">
        <f t="shared" si="63"/>
        <v>46</v>
      </c>
      <c r="M140" s="94">
        <f t="shared" si="66"/>
        <v>71</v>
      </c>
      <c r="N140" s="94">
        <f t="shared" si="67"/>
        <v>49</v>
      </c>
      <c r="O140" s="59">
        <f t="shared" si="71"/>
        <v>60</v>
      </c>
      <c r="P140" s="59">
        <f t="shared" si="72"/>
        <v>5</v>
      </c>
      <c r="Q140" s="59">
        <f t="shared" si="75"/>
        <v>964.5</v>
      </c>
      <c r="R140" s="95">
        <f t="shared" si="73"/>
        <v>22</v>
      </c>
      <c r="S140" s="13"/>
      <c r="T140" s="28" t="str">
        <f>[1]Sheet1!AK477</f>
        <v/>
      </c>
      <c r="U140" s="29" t="str">
        <f>[1]Sheet1!AL477</f>
        <v/>
      </c>
      <c r="V140" s="30">
        <v>3</v>
      </c>
      <c r="W140" s="31">
        <f t="shared" si="76"/>
        <v>3</v>
      </c>
      <c r="X140" s="23" t="str">
        <f>[2]Sheet1!BO477</f>
        <v/>
      </c>
      <c r="Y140" s="24" t="str">
        <f>[2]Sheet1!BP477</f>
        <v/>
      </c>
      <c r="Z140" s="32">
        <v>3</v>
      </c>
      <c r="AA140" s="33">
        <f t="shared" si="77"/>
        <v>3</v>
      </c>
      <c r="AB140" s="4"/>
      <c r="AC140" s="10"/>
    </row>
    <row r="141" spans="1:29" x14ac:dyDescent="0.25">
      <c r="A141" s="6">
        <v>36602</v>
      </c>
      <c r="B141" s="93">
        <v>68</v>
      </c>
      <c r="C141" s="52">
        <v>46</v>
      </c>
      <c r="D141" s="94">
        <f t="shared" si="64"/>
        <v>71</v>
      </c>
      <c r="E141" s="94">
        <f t="shared" si="65"/>
        <v>49</v>
      </c>
      <c r="F141" s="59">
        <f t="shared" si="68"/>
        <v>60</v>
      </c>
      <c r="G141" s="59">
        <f t="shared" si="69"/>
        <v>5</v>
      </c>
      <c r="H141" s="59">
        <f t="shared" si="74"/>
        <v>1124.5</v>
      </c>
      <c r="I141" s="95">
        <f t="shared" si="70"/>
        <v>22</v>
      </c>
      <c r="J141" s="96"/>
      <c r="K141" s="97">
        <f t="shared" si="62"/>
        <v>68</v>
      </c>
      <c r="L141" s="55">
        <f t="shared" si="63"/>
        <v>46</v>
      </c>
      <c r="M141" s="94">
        <f t="shared" si="66"/>
        <v>71</v>
      </c>
      <c r="N141" s="94">
        <f t="shared" si="67"/>
        <v>49</v>
      </c>
      <c r="O141" s="59">
        <f t="shared" si="71"/>
        <v>60</v>
      </c>
      <c r="P141" s="59">
        <f t="shared" si="72"/>
        <v>5</v>
      </c>
      <c r="Q141" s="59">
        <f t="shared" si="75"/>
        <v>969.5</v>
      </c>
      <c r="R141" s="95">
        <f t="shared" si="73"/>
        <v>22</v>
      </c>
      <c r="S141" s="13"/>
      <c r="T141" s="28" t="str">
        <f>[1]Sheet1!AK478</f>
        <v/>
      </c>
      <c r="U141" s="29" t="str">
        <f>[1]Sheet1!AL478</f>
        <v/>
      </c>
      <c r="V141" s="30">
        <v>3</v>
      </c>
      <c r="W141" s="31">
        <f t="shared" si="76"/>
        <v>3</v>
      </c>
      <c r="X141" s="23" t="str">
        <f>[2]Sheet1!BO478</f>
        <v/>
      </c>
      <c r="Y141" s="24" t="str">
        <f>[2]Sheet1!BP478</f>
        <v/>
      </c>
      <c r="Z141" s="32">
        <v>3</v>
      </c>
      <c r="AA141" s="33">
        <f t="shared" si="77"/>
        <v>3</v>
      </c>
      <c r="AB141" s="4"/>
      <c r="AC141" s="10"/>
    </row>
    <row r="142" spans="1:29" x14ac:dyDescent="0.25">
      <c r="A142" s="6">
        <v>36603</v>
      </c>
      <c r="B142" s="93">
        <v>68</v>
      </c>
      <c r="C142" s="52">
        <v>46</v>
      </c>
      <c r="D142" s="94">
        <f t="shared" si="64"/>
        <v>71</v>
      </c>
      <c r="E142" s="94">
        <f t="shared" si="65"/>
        <v>49</v>
      </c>
      <c r="F142" s="59">
        <f t="shared" si="68"/>
        <v>60</v>
      </c>
      <c r="G142" s="59">
        <f t="shared" si="69"/>
        <v>5</v>
      </c>
      <c r="H142" s="59">
        <f t="shared" si="74"/>
        <v>1129.5</v>
      </c>
      <c r="I142" s="95">
        <f t="shared" si="70"/>
        <v>22</v>
      </c>
      <c r="J142" s="96"/>
      <c r="K142" s="97">
        <f t="shared" si="62"/>
        <v>68</v>
      </c>
      <c r="L142" s="55">
        <f t="shared" si="63"/>
        <v>46</v>
      </c>
      <c r="M142" s="94">
        <f t="shared" si="66"/>
        <v>71</v>
      </c>
      <c r="N142" s="94">
        <f t="shared" si="67"/>
        <v>49</v>
      </c>
      <c r="O142" s="59">
        <f t="shared" si="71"/>
        <v>60</v>
      </c>
      <c r="P142" s="59">
        <f t="shared" si="72"/>
        <v>5</v>
      </c>
      <c r="Q142" s="59">
        <f t="shared" si="75"/>
        <v>974.5</v>
      </c>
      <c r="R142" s="95">
        <f t="shared" si="73"/>
        <v>22</v>
      </c>
      <c r="S142" s="13"/>
      <c r="T142" s="28" t="str">
        <f>[1]Sheet1!AK479</f>
        <v/>
      </c>
      <c r="U142" s="29" t="str">
        <f>[1]Sheet1!AL479</f>
        <v/>
      </c>
      <c r="V142" s="30">
        <v>3</v>
      </c>
      <c r="W142" s="31">
        <f t="shared" si="76"/>
        <v>3</v>
      </c>
      <c r="X142" s="23" t="str">
        <f>[2]Sheet1!BO479</f>
        <v/>
      </c>
      <c r="Y142" s="24" t="str">
        <f>[2]Sheet1!BP479</f>
        <v/>
      </c>
      <c r="Z142" s="32">
        <v>3</v>
      </c>
      <c r="AA142" s="33">
        <f t="shared" si="77"/>
        <v>3</v>
      </c>
      <c r="AB142" s="12"/>
      <c r="AC142" s="10"/>
    </row>
    <row r="143" spans="1:29" x14ac:dyDescent="0.25">
      <c r="A143" s="6">
        <v>36604</v>
      </c>
      <c r="B143" s="93">
        <v>68</v>
      </c>
      <c r="C143" s="52">
        <v>46</v>
      </c>
      <c r="D143" s="94">
        <f t="shared" si="64"/>
        <v>71</v>
      </c>
      <c r="E143" s="94">
        <f t="shared" si="65"/>
        <v>49</v>
      </c>
      <c r="F143" s="59">
        <f t="shared" si="68"/>
        <v>60</v>
      </c>
      <c r="G143" s="59">
        <f t="shared" si="69"/>
        <v>5</v>
      </c>
      <c r="H143" s="59">
        <f t="shared" si="74"/>
        <v>1134.5</v>
      </c>
      <c r="I143" s="95">
        <f t="shared" si="70"/>
        <v>22</v>
      </c>
      <c r="J143" s="96"/>
      <c r="K143" s="97">
        <f t="shared" si="62"/>
        <v>68</v>
      </c>
      <c r="L143" s="55">
        <f t="shared" si="63"/>
        <v>46</v>
      </c>
      <c r="M143" s="94">
        <f t="shared" si="66"/>
        <v>71</v>
      </c>
      <c r="N143" s="94">
        <f t="shared" si="67"/>
        <v>49</v>
      </c>
      <c r="O143" s="59">
        <f t="shared" si="71"/>
        <v>60</v>
      </c>
      <c r="P143" s="59">
        <f t="shared" si="72"/>
        <v>5</v>
      </c>
      <c r="Q143" s="59">
        <f t="shared" si="75"/>
        <v>979.5</v>
      </c>
      <c r="R143" s="95">
        <f t="shared" si="73"/>
        <v>22</v>
      </c>
      <c r="S143" s="13"/>
      <c r="T143" s="28" t="str">
        <f>[1]Sheet1!AK480</f>
        <v/>
      </c>
      <c r="U143" s="29" t="str">
        <f>[1]Sheet1!AL480</f>
        <v/>
      </c>
      <c r="V143" s="30">
        <v>3</v>
      </c>
      <c r="W143" s="31">
        <f t="shared" si="76"/>
        <v>3</v>
      </c>
      <c r="X143" s="23" t="str">
        <f>[2]Sheet1!BO480</f>
        <v/>
      </c>
      <c r="Y143" s="24" t="str">
        <f>[2]Sheet1!BP480</f>
        <v/>
      </c>
      <c r="Z143" s="32">
        <v>3</v>
      </c>
      <c r="AA143" s="33">
        <f t="shared" si="77"/>
        <v>3</v>
      </c>
      <c r="AB143" s="4"/>
      <c r="AC143" s="10"/>
    </row>
    <row r="144" spans="1:29" x14ac:dyDescent="0.25">
      <c r="A144" s="6">
        <v>36605</v>
      </c>
      <c r="B144" s="93">
        <v>68</v>
      </c>
      <c r="C144" s="52">
        <v>46</v>
      </c>
      <c r="D144" s="94">
        <f t="shared" si="64"/>
        <v>71</v>
      </c>
      <c r="E144" s="94">
        <f t="shared" si="65"/>
        <v>49</v>
      </c>
      <c r="F144" s="59">
        <f t="shared" si="68"/>
        <v>60</v>
      </c>
      <c r="G144" s="59">
        <f t="shared" si="69"/>
        <v>5</v>
      </c>
      <c r="H144" s="59">
        <f t="shared" si="74"/>
        <v>1139.5</v>
      </c>
      <c r="I144" s="95">
        <f t="shared" si="70"/>
        <v>22</v>
      </c>
      <c r="J144" s="96"/>
      <c r="K144" s="97">
        <f t="shared" si="62"/>
        <v>68</v>
      </c>
      <c r="L144" s="55">
        <f t="shared" si="63"/>
        <v>46</v>
      </c>
      <c r="M144" s="94">
        <f t="shared" si="66"/>
        <v>71</v>
      </c>
      <c r="N144" s="94">
        <f t="shared" si="67"/>
        <v>49</v>
      </c>
      <c r="O144" s="59">
        <f t="shared" si="71"/>
        <v>60</v>
      </c>
      <c r="P144" s="59">
        <f t="shared" si="72"/>
        <v>5</v>
      </c>
      <c r="Q144" s="59">
        <f t="shared" si="75"/>
        <v>984.5</v>
      </c>
      <c r="R144" s="95">
        <f t="shared" si="73"/>
        <v>22</v>
      </c>
      <c r="S144" s="13"/>
      <c r="T144" s="28" t="str">
        <f>[1]Sheet1!AK481</f>
        <v/>
      </c>
      <c r="U144" s="29" t="str">
        <f>[1]Sheet1!AL481</f>
        <v/>
      </c>
      <c r="V144" s="30">
        <v>3</v>
      </c>
      <c r="W144" s="31">
        <f t="shared" si="76"/>
        <v>3</v>
      </c>
      <c r="X144" s="23" t="str">
        <f>[2]Sheet1!BO481</f>
        <v/>
      </c>
      <c r="Y144" s="24" t="str">
        <f>[2]Sheet1!BP481</f>
        <v/>
      </c>
      <c r="Z144" s="32">
        <v>3</v>
      </c>
      <c r="AA144" s="33">
        <f t="shared" si="77"/>
        <v>3</v>
      </c>
      <c r="AB144" s="4"/>
      <c r="AC144" s="10"/>
    </row>
    <row r="145" spans="1:29" x14ac:dyDescent="0.25">
      <c r="A145" s="6">
        <v>36606</v>
      </c>
      <c r="B145" s="93">
        <v>68</v>
      </c>
      <c r="C145" s="52">
        <v>46</v>
      </c>
      <c r="D145" s="94">
        <f t="shared" si="64"/>
        <v>71</v>
      </c>
      <c r="E145" s="94">
        <f t="shared" si="65"/>
        <v>49</v>
      </c>
      <c r="F145" s="59">
        <f t="shared" si="68"/>
        <v>60</v>
      </c>
      <c r="G145" s="59">
        <f t="shared" si="69"/>
        <v>5</v>
      </c>
      <c r="H145" s="59">
        <f t="shared" si="74"/>
        <v>1144.5</v>
      </c>
      <c r="I145" s="95">
        <f t="shared" si="70"/>
        <v>22</v>
      </c>
      <c r="J145" s="96"/>
      <c r="K145" s="97">
        <f t="shared" si="62"/>
        <v>68</v>
      </c>
      <c r="L145" s="55">
        <f t="shared" si="63"/>
        <v>46</v>
      </c>
      <c r="M145" s="94">
        <f t="shared" si="66"/>
        <v>71</v>
      </c>
      <c r="N145" s="94">
        <f t="shared" si="67"/>
        <v>49</v>
      </c>
      <c r="O145" s="59">
        <f t="shared" si="71"/>
        <v>60</v>
      </c>
      <c r="P145" s="59">
        <f t="shared" si="72"/>
        <v>5</v>
      </c>
      <c r="Q145" s="59">
        <f t="shared" si="75"/>
        <v>989.5</v>
      </c>
      <c r="R145" s="95">
        <f t="shared" si="73"/>
        <v>22</v>
      </c>
      <c r="S145" s="13"/>
      <c r="T145" s="28" t="str">
        <f>[1]Sheet1!AK482</f>
        <v/>
      </c>
      <c r="U145" s="29" t="str">
        <f>[1]Sheet1!AL482</f>
        <v/>
      </c>
      <c r="V145" s="30">
        <v>3</v>
      </c>
      <c r="W145" s="31">
        <f t="shared" si="76"/>
        <v>3</v>
      </c>
      <c r="X145" s="23" t="str">
        <f>[2]Sheet1!BO482</f>
        <v/>
      </c>
      <c r="Y145" s="24" t="str">
        <f>[2]Sheet1!BP482</f>
        <v/>
      </c>
      <c r="Z145" s="32">
        <v>3</v>
      </c>
      <c r="AA145" s="33">
        <f t="shared" si="77"/>
        <v>3</v>
      </c>
      <c r="AB145" s="4"/>
      <c r="AC145" s="10"/>
    </row>
    <row r="146" spans="1:29" x14ac:dyDescent="0.25">
      <c r="A146" s="6">
        <v>36607</v>
      </c>
      <c r="B146" s="93">
        <v>68</v>
      </c>
      <c r="C146" s="52">
        <v>46</v>
      </c>
      <c r="D146" s="94">
        <f t="shared" si="64"/>
        <v>71</v>
      </c>
      <c r="E146" s="94">
        <f t="shared" si="65"/>
        <v>49</v>
      </c>
      <c r="F146" s="59">
        <f t="shared" si="68"/>
        <v>60</v>
      </c>
      <c r="G146" s="59">
        <f t="shared" si="69"/>
        <v>5</v>
      </c>
      <c r="H146" s="59">
        <f t="shared" si="74"/>
        <v>1149.5</v>
      </c>
      <c r="I146" s="95">
        <f t="shared" si="70"/>
        <v>22</v>
      </c>
      <c r="J146" s="96"/>
      <c r="K146" s="97">
        <f t="shared" si="62"/>
        <v>68</v>
      </c>
      <c r="L146" s="55">
        <f t="shared" si="63"/>
        <v>46</v>
      </c>
      <c r="M146" s="94">
        <f t="shared" si="66"/>
        <v>71</v>
      </c>
      <c r="N146" s="94">
        <f t="shared" si="67"/>
        <v>49</v>
      </c>
      <c r="O146" s="59">
        <f t="shared" si="71"/>
        <v>60</v>
      </c>
      <c r="P146" s="59">
        <f t="shared" si="72"/>
        <v>5</v>
      </c>
      <c r="Q146" s="59">
        <f t="shared" si="75"/>
        <v>994.5</v>
      </c>
      <c r="R146" s="95">
        <f t="shared" si="73"/>
        <v>22</v>
      </c>
      <c r="S146" s="13"/>
      <c r="T146" s="28" t="str">
        <f>[1]Sheet1!AK483</f>
        <v/>
      </c>
      <c r="U146" s="29" t="str">
        <f>[1]Sheet1!AL483</f>
        <v/>
      </c>
      <c r="V146" s="30">
        <v>3</v>
      </c>
      <c r="W146" s="31">
        <f t="shared" si="76"/>
        <v>3</v>
      </c>
      <c r="X146" s="23" t="str">
        <f>[2]Sheet1!BO483</f>
        <v/>
      </c>
      <c r="Y146" s="24" t="str">
        <f>[2]Sheet1!BP483</f>
        <v/>
      </c>
      <c r="Z146" s="32">
        <v>3</v>
      </c>
      <c r="AA146" s="33">
        <f t="shared" si="77"/>
        <v>3</v>
      </c>
      <c r="AB146" s="4"/>
      <c r="AC146" s="10"/>
    </row>
    <row r="147" spans="1:29" x14ac:dyDescent="0.25">
      <c r="A147" s="6">
        <v>36608</v>
      </c>
      <c r="B147" s="93">
        <v>68</v>
      </c>
      <c r="C147" s="52">
        <v>46</v>
      </c>
      <c r="D147" s="94">
        <f t="shared" si="64"/>
        <v>71</v>
      </c>
      <c r="E147" s="94">
        <f t="shared" si="65"/>
        <v>49</v>
      </c>
      <c r="F147" s="59">
        <f t="shared" si="68"/>
        <v>60</v>
      </c>
      <c r="G147" s="59">
        <f t="shared" si="69"/>
        <v>5</v>
      </c>
      <c r="H147" s="59">
        <f t="shared" si="74"/>
        <v>1154.5</v>
      </c>
      <c r="I147" s="95">
        <f t="shared" si="70"/>
        <v>22</v>
      </c>
      <c r="J147" s="96"/>
      <c r="K147" s="97">
        <f t="shared" si="62"/>
        <v>68</v>
      </c>
      <c r="L147" s="55">
        <f t="shared" si="63"/>
        <v>46</v>
      </c>
      <c r="M147" s="94">
        <f t="shared" si="66"/>
        <v>71</v>
      </c>
      <c r="N147" s="94">
        <f t="shared" si="67"/>
        <v>49</v>
      </c>
      <c r="O147" s="59">
        <f t="shared" si="71"/>
        <v>60</v>
      </c>
      <c r="P147" s="59">
        <f t="shared" si="72"/>
        <v>5</v>
      </c>
      <c r="Q147" s="59">
        <f t="shared" si="75"/>
        <v>999.5</v>
      </c>
      <c r="R147" s="95">
        <f t="shared" si="73"/>
        <v>22</v>
      </c>
      <c r="S147" s="13"/>
      <c r="T147" s="28" t="str">
        <f>[1]Sheet1!AK484</f>
        <v/>
      </c>
      <c r="U147" s="29" t="str">
        <f>[1]Sheet1!AL484</f>
        <v/>
      </c>
      <c r="V147" s="30">
        <v>3</v>
      </c>
      <c r="W147" s="31">
        <f t="shared" si="76"/>
        <v>3</v>
      </c>
      <c r="X147" s="23" t="str">
        <f>[2]Sheet1!BO484</f>
        <v/>
      </c>
      <c r="Y147" s="24" t="str">
        <f>[2]Sheet1!BP484</f>
        <v/>
      </c>
      <c r="Z147" s="32">
        <v>3</v>
      </c>
      <c r="AA147" s="33">
        <f t="shared" si="77"/>
        <v>3</v>
      </c>
      <c r="AB147" s="4"/>
      <c r="AC147" s="10"/>
    </row>
    <row r="148" spans="1:29" x14ac:dyDescent="0.25">
      <c r="A148" s="6">
        <v>36609</v>
      </c>
      <c r="B148" s="93">
        <v>68</v>
      </c>
      <c r="C148" s="52">
        <v>46</v>
      </c>
      <c r="D148" s="94">
        <f t="shared" si="64"/>
        <v>71</v>
      </c>
      <c r="E148" s="94">
        <f t="shared" si="65"/>
        <v>49</v>
      </c>
      <c r="F148" s="59">
        <f t="shared" si="68"/>
        <v>60</v>
      </c>
      <c r="G148" s="59">
        <f t="shared" si="69"/>
        <v>5</v>
      </c>
      <c r="H148" s="59">
        <f t="shared" si="74"/>
        <v>1159.5</v>
      </c>
      <c r="I148" s="95">
        <f t="shared" si="70"/>
        <v>22</v>
      </c>
      <c r="J148" s="96"/>
      <c r="K148" s="97">
        <f t="shared" si="62"/>
        <v>68</v>
      </c>
      <c r="L148" s="55">
        <f t="shared" si="63"/>
        <v>46</v>
      </c>
      <c r="M148" s="94">
        <f t="shared" si="66"/>
        <v>71</v>
      </c>
      <c r="N148" s="94">
        <f t="shared" si="67"/>
        <v>49</v>
      </c>
      <c r="O148" s="59">
        <f t="shared" si="71"/>
        <v>60</v>
      </c>
      <c r="P148" s="59">
        <f t="shared" si="72"/>
        <v>5</v>
      </c>
      <c r="Q148" s="59">
        <f t="shared" si="75"/>
        <v>1004.5</v>
      </c>
      <c r="R148" s="95">
        <f t="shared" si="73"/>
        <v>22</v>
      </c>
      <c r="S148" s="13"/>
      <c r="T148" s="28" t="str">
        <f>[1]Sheet1!AK485</f>
        <v/>
      </c>
      <c r="U148" s="29" t="str">
        <f>[1]Sheet1!AL485</f>
        <v/>
      </c>
      <c r="V148" s="30">
        <v>3</v>
      </c>
      <c r="W148" s="31">
        <f t="shared" si="76"/>
        <v>3</v>
      </c>
      <c r="X148" s="23" t="str">
        <f>[2]Sheet1!BO485</f>
        <v/>
      </c>
      <c r="Y148" s="24" t="str">
        <f>[2]Sheet1!BP485</f>
        <v/>
      </c>
      <c r="Z148" s="32">
        <v>3</v>
      </c>
      <c r="AA148" s="33">
        <f t="shared" si="77"/>
        <v>3</v>
      </c>
      <c r="AB148" s="4"/>
      <c r="AC148" s="10"/>
    </row>
    <row r="149" spans="1:29" x14ac:dyDescent="0.25">
      <c r="A149" s="6">
        <v>36610</v>
      </c>
      <c r="B149" s="93">
        <v>68</v>
      </c>
      <c r="C149" s="52">
        <v>46</v>
      </c>
      <c r="D149" s="94">
        <f t="shared" si="64"/>
        <v>71</v>
      </c>
      <c r="E149" s="94">
        <f t="shared" si="65"/>
        <v>49</v>
      </c>
      <c r="F149" s="59">
        <f t="shared" si="68"/>
        <v>60</v>
      </c>
      <c r="G149" s="59">
        <f t="shared" si="69"/>
        <v>5</v>
      </c>
      <c r="H149" s="59">
        <f t="shared" si="74"/>
        <v>1164.5</v>
      </c>
      <c r="I149" s="95">
        <f t="shared" si="70"/>
        <v>22</v>
      </c>
      <c r="J149" s="96"/>
      <c r="K149" s="97">
        <f t="shared" si="62"/>
        <v>68</v>
      </c>
      <c r="L149" s="55">
        <f t="shared" si="63"/>
        <v>46</v>
      </c>
      <c r="M149" s="94">
        <f t="shared" si="66"/>
        <v>71</v>
      </c>
      <c r="N149" s="94">
        <f t="shared" si="67"/>
        <v>49</v>
      </c>
      <c r="O149" s="59">
        <f t="shared" si="71"/>
        <v>60</v>
      </c>
      <c r="P149" s="59">
        <f t="shared" si="72"/>
        <v>5</v>
      </c>
      <c r="Q149" s="59">
        <f t="shared" si="75"/>
        <v>1009.5</v>
      </c>
      <c r="R149" s="95">
        <f t="shared" si="73"/>
        <v>22</v>
      </c>
      <c r="S149" s="13"/>
      <c r="T149" s="28" t="str">
        <f>[1]Sheet1!AK486</f>
        <v/>
      </c>
      <c r="U149" s="29" t="str">
        <f>[1]Sheet1!AL486</f>
        <v/>
      </c>
      <c r="V149" s="30">
        <v>3</v>
      </c>
      <c r="W149" s="31">
        <f t="shared" si="76"/>
        <v>3</v>
      </c>
      <c r="X149" s="23" t="str">
        <f>[2]Sheet1!BO486</f>
        <v/>
      </c>
      <c r="Y149" s="24" t="str">
        <f>[2]Sheet1!BP486</f>
        <v/>
      </c>
      <c r="Z149" s="32">
        <v>3</v>
      </c>
      <c r="AA149" s="33">
        <f t="shared" si="77"/>
        <v>3</v>
      </c>
      <c r="AB149" s="12"/>
      <c r="AC149" s="10"/>
    </row>
    <row r="150" spans="1:29" x14ac:dyDescent="0.25">
      <c r="A150" s="6">
        <v>36611</v>
      </c>
      <c r="B150" s="93">
        <v>68</v>
      </c>
      <c r="C150" s="52">
        <v>46</v>
      </c>
      <c r="D150" s="94">
        <f t="shared" si="64"/>
        <v>71</v>
      </c>
      <c r="E150" s="94">
        <f t="shared" si="65"/>
        <v>49</v>
      </c>
      <c r="F150" s="59">
        <f t="shared" si="68"/>
        <v>60</v>
      </c>
      <c r="G150" s="59">
        <f t="shared" si="69"/>
        <v>5</v>
      </c>
      <c r="H150" s="59">
        <f t="shared" si="74"/>
        <v>1169.5</v>
      </c>
      <c r="I150" s="95">
        <f t="shared" si="70"/>
        <v>22</v>
      </c>
      <c r="J150" s="96"/>
      <c r="K150" s="97">
        <f t="shared" si="62"/>
        <v>68</v>
      </c>
      <c r="L150" s="55">
        <f t="shared" si="63"/>
        <v>46</v>
      </c>
      <c r="M150" s="94">
        <f t="shared" si="66"/>
        <v>71</v>
      </c>
      <c r="N150" s="94">
        <f t="shared" si="67"/>
        <v>49</v>
      </c>
      <c r="O150" s="59">
        <f t="shared" si="71"/>
        <v>60</v>
      </c>
      <c r="P150" s="59">
        <f t="shared" si="72"/>
        <v>5</v>
      </c>
      <c r="Q150" s="59">
        <f t="shared" si="75"/>
        <v>1014.5</v>
      </c>
      <c r="R150" s="95">
        <f t="shared" si="73"/>
        <v>22</v>
      </c>
      <c r="S150" s="13"/>
      <c r="T150" s="28" t="str">
        <f>[1]Sheet1!AK487</f>
        <v/>
      </c>
      <c r="U150" s="29" t="str">
        <f>[1]Sheet1!AL487</f>
        <v/>
      </c>
      <c r="V150" s="30">
        <v>3</v>
      </c>
      <c r="W150" s="31">
        <f t="shared" si="76"/>
        <v>3</v>
      </c>
      <c r="X150" s="23" t="str">
        <f>[2]Sheet1!BO487</f>
        <v/>
      </c>
      <c r="Y150" s="24" t="str">
        <f>[2]Sheet1!BP487</f>
        <v/>
      </c>
      <c r="Z150" s="32">
        <v>3</v>
      </c>
      <c r="AA150" s="33">
        <f t="shared" si="77"/>
        <v>3</v>
      </c>
      <c r="AB150" s="4"/>
      <c r="AC150" s="10"/>
    </row>
    <row r="151" spans="1:29" x14ac:dyDescent="0.25">
      <c r="A151" s="6">
        <v>36612</v>
      </c>
      <c r="B151" s="93">
        <v>68</v>
      </c>
      <c r="C151" s="52">
        <v>46</v>
      </c>
      <c r="D151" s="94">
        <f t="shared" si="64"/>
        <v>71</v>
      </c>
      <c r="E151" s="94">
        <f t="shared" si="65"/>
        <v>49</v>
      </c>
      <c r="F151" s="59">
        <f t="shared" si="68"/>
        <v>60</v>
      </c>
      <c r="G151" s="59">
        <f t="shared" si="69"/>
        <v>5</v>
      </c>
      <c r="H151" s="59">
        <f t="shared" si="74"/>
        <v>1174.5</v>
      </c>
      <c r="I151" s="95">
        <f t="shared" si="70"/>
        <v>22</v>
      </c>
      <c r="J151" s="96"/>
      <c r="K151" s="97">
        <f t="shared" si="62"/>
        <v>68</v>
      </c>
      <c r="L151" s="55">
        <f t="shared" si="63"/>
        <v>46</v>
      </c>
      <c r="M151" s="94">
        <f t="shared" si="66"/>
        <v>71</v>
      </c>
      <c r="N151" s="94">
        <f t="shared" si="67"/>
        <v>49</v>
      </c>
      <c r="O151" s="59">
        <f t="shared" si="71"/>
        <v>60</v>
      </c>
      <c r="P151" s="59">
        <f t="shared" si="72"/>
        <v>5</v>
      </c>
      <c r="Q151" s="59">
        <f t="shared" si="75"/>
        <v>1019.5</v>
      </c>
      <c r="R151" s="95">
        <f t="shared" si="73"/>
        <v>22</v>
      </c>
      <c r="S151" s="13"/>
      <c r="T151" s="28" t="str">
        <f>[1]Sheet1!AK488</f>
        <v/>
      </c>
      <c r="U151" s="29" t="str">
        <f>[1]Sheet1!AL488</f>
        <v/>
      </c>
      <c r="V151" s="30">
        <v>3</v>
      </c>
      <c r="W151" s="31">
        <f t="shared" si="76"/>
        <v>3</v>
      </c>
      <c r="X151" s="23" t="str">
        <f>[2]Sheet1!BO488</f>
        <v/>
      </c>
      <c r="Y151" s="24" t="str">
        <f>[2]Sheet1!BP488</f>
        <v/>
      </c>
      <c r="Z151" s="32">
        <v>3</v>
      </c>
      <c r="AA151" s="33">
        <f t="shared" si="77"/>
        <v>3</v>
      </c>
      <c r="AB151" s="4"/>
      <c r="AC151" s="10"/>
    </row>
    <row r="152" spans="1:29" x14ac:dyDescent="0.25">
      <c r="A152" s="6">
        <v>36613</v>
      </c>
      <c r="B152" s="93">
        <v>68</v>
      </c>
      <c r="C152" s="52">
        <v>46</v>
      </c>
      <c r="D152" s="94">
        <f t="shared" si="64"/>
        <v>71</v>
      </c>
      <c r="E152" s="94">
        <f t="shared" si="65"/>
        <v>49</v>
      </c>
      <c r="F152" s="59">
        <f t="shared" si="68"/>
        <v>60</v>
      </c>
      <c r="G152" s="59">
        <f t="shared" si="69"/>
        <v>5</v>
      </c>
      <c r="H152" s="59">
        <f t="shared" si="74"/>
        <v>1179.5</v>
      </c>
      <c r="I152" s="95">
        <f t="shared" si="70"/>
        <v>22</v>
      </c>
      <c r="J152" s="96"/>
      <c r="K152" s="97">
        <f t="shared" si="62"/>
        <v>68</v>
      </c>
      <c r="L152" s="55">
        <f t="shared" si="63"/>
        <v>46</v>
      </c>
      <c r="M152" s="94">
        <f t="shared" si="66"/>
        <v>71</v>
      </c>
      <c r="N152" s="94">
        <f t="shared" si="67"/>
        <v>49</v>
      </c>
      <c r="O152" s="59">
        <f t="shared" si="71"/>
        <v>60</v>
      </c>
      <c r="P152" s="59">
        <f t="shared" si="72"/>
        <v>5</v>
      </c>
      <c r="Q152" s="59">
        <f t="shared" si="75"/>
        <v>1024.5</v>
      </c>
      <c r="R152" s="95">
        <f t="shared" si="73"/>
        <v>22</v>
      </c>
      <c r="S152" s="13"/>
      <c r="T152" s="28" t="str">
        <f>[1]Sheet1!AK489</f>
        <v/>
      </c>
      <c r="U152" s="29" t="str">
        <f>[1]Sheet1!AL489</f>
        <v/>
      </c>
      <c r="V152" s="30">
        <v>3</v>
      </c>
      <c r="W152" s="31">
        <f t="shared" si="76"/>
        <v>3</v>
      </c>
      <c r="X152" s="23" t="str">
        <f>[2]Sheet1!BO489</f>
        <v/>
      </c>
      <c r="Y152" s="24" t="str">
        <f>[2]Sheet1!BP489</f>
        <v/>
      </c>
      <c r="Z152" s="32">
        <v>3</v>
      </c>
      <c r="AA152" s="33">
        <f t="shared" si="77"/>
        <v>3</v>
      </c>
      <c r="AB152" s="4"/>
      <c r="AC152" s="10"/>
    </row>
    <row r="153" spans="1:29" x14ac:dyDescent="0.25">
      <c r="A153" s="6">
        <v>36614</v>
      </c>
      <c r="B153" s="93">
        <v>68</v>
      </c>
      <c r="C153" s="52">
        <v>46</v>
      </c>
      <c r="D153" s="94">
        <f t="shared" si="64"/>
        <v>71</v>
      </c>
      <c r="E153" s="94">
        <f t="shared" si="65"/>
        <v>49</v>
      </c>
      <c r="F153" s="59">
        <f t="shared" si="68"/>
        <v>60</v>
      </c>
      <c r="G153" s="59">
        <f t="shared" si="69"/>
        <v>5</v>
      </c>
      <c r="H153" s="59">
        <f t="shared" si="74"/>
        <v>1184.5</v>
      </c>
      <c r="I153" s="95">
        <f t="shared" si="70"/>
        <v>22</v>
      </c>
      <c r="J153" s="96"/>
      <c r="K153" s="97">
        <f t="shared" si="62"/>
        <v>68</v>
      </c>
      <c r="L153" s="55">
        <f t="shared" si="63"/>
        <v>46</v>
      </c>
      <c r="M153" s="94">
        <f t="shared" si="66"/>
        <v>71</v>
      </c>
      <c r="N153" s="94">
        <f t="shared" si="67"/>
        <v>49</v>
      </c>
      <c r="O153" s="59">
        <f t="shared" si="71"/>
        <v>60</v>
      </c>
      <c r="P153" s="59">
        <f t="shared" si="72"/>
        <v>5</v>
      </c>
      <c r="Q153" s="59">
        <f t="shared" si="75"/>
        <v>1029.5</v>
      </c>
      <c r="R153" s="95">
        <f t="shared" si="73"/>
        <v>22</v>
      </c>
      <c r="S153" s="13"/>
      <c r="T153" s="28" t="str">
        <f>[1]Sheet1!AK490</f>
        <v/>
      </c>
      <c r="U153" s="29" t="str">
        <f>[1]Sheet1!AL490</f>
        <v/>
      </c>
      <c r="V153" s="30">
        <v>3</v>
      </c>
      <c r="W153" s="31">
        <f t="shared" si="76"/>
        <v>3</v>
      </c>
      <c r="X153" s="23" t="str">
        <f>[2]Sheet1!BO490</f>
        <v/>
      </c>
      <c r="Y153" s="24" t="str">
        <f>[2]Sheet1!BP490</f>
        <v/>
      </c>
      <c r="Z153" s="32">
        <v>3</v>
      </c>
      <c r="AA153" s="33">
        <f t="shared" si="77"/>
        <v>3</v>
      </c>
      <c r="AB153" s="4"/>
      <c r="AC153" s="10"/>
    </row>
    <row r="154" spans="1:29" x14ac:dyDescent="0.25">
      <c r="A154" s="6">
        <v>36615</v>
      </c>
      <c r="B154" s="93">
        <v>68</v>
      </c>
      <c r="C154" s="52">
        <v>46</v>
      </c>
      <c r="D154" s="94">
        <f t="shared" si="64"/>
        <v>71</v>
      </c>
      <c r="E154" s="94">
        <f t="shared" si="65"/>
        <v>49</v>
      </c>
      <c r="F154" s="59">
        <f t="shared" si="68"/>
        <v>60</v>
      </c>
      <c r="G154" s="59">
        <f t="shared" si="69"/>
        <v>5</v>
      </c>
      <c r="H154" s="59">
        <f t="shared" si="74"/>
        <v>1189.5</v>
      </c>
      <c r="I154" s="95">
        <f t="shared" si="70"/>
        <v>22</v>
      </c>
      <c r="J154" s="96"/>
      <c r="K154" s="97">
        <f t="shared" si="62"/>
        <v>68</v>
      </c>
      <c r="L154" s="55">
        <f t="shared" si="63"/>
        <v>46</v>
      </c>
      <c r="M154" s="94">
        <f t="shared" si="66"/>
        <v>71</v>
      </c>
      <c r="N154" s="94">
        <f t="shared" si="67"/>
        <v>49</v>
      </c>
      <c r="O154" s="59">
        <f t="shared" si="71"/>
        <v>60</v>
      </c>
      <c r="P154" s="59">
        <f t="shared" si="72"/>
        <v>5</v>
      </c>
      <c r="Q154" s="59">
        <f t="shared" si="75"/>
        <v>1034.5</v>
      </c>
      <c r="R154" s="95">
        <f t="shared" si="73"/>
        <v>22</v>
      </c>
      <c r="S154" s="13"/>
      <c r="T154" s="28" t="str">
        <f>[1]Sheet1!AK491</f>
        <v/>
      </c>
      <c r="U154" s="29" t="str">
        <f>[1]Sheet1!AL491</f>
        <v/>
      </c>
      <c r="V154" s="30">
        <v>3</v>
      </c>
      <c r="W154" s="31">
        <f t="shared" si="76"/>
        <v>3</v>
      </c>
      <c r="X154" s="23" t="str">
        <f>[2]Sheet1!BO491</f>
        <v/>
      </c>
      <c r="Y154" s="24" t="str">
        <f>[2]Sheet1!BP491</f>
        <v/>
      </c>
      <c r="Z154" s="32">
        <v>3</v>
      </c>
      <c r="AA154" s="33">
        <f t="shared" si="77"/>
        <v>3</v>
      </c>
      <c r="AB154" s="12"/>
      <c r="AC154" s="10"/>
    </row>
    <row r="155" spans="1:29" x14ac:dyDescent="0.25">
      <c r="A155" s="6">
        <v>36616</v>
      </c>
      <c r="B155" s="93">
        <v>68</v>
      </c>
      <c r="C155" s="52">
        <v>46</v>
      </c>
      <c r="D155" s="94">
        <f t="shared" si="64"/>
        <v>71</v>
      </c>
      <c r="E155" s="94">
        <f t="shared" si="65"/>
        <v>49</v>
      </c>
      <c r="F155" s="59">
        <f t="shared" si="68"/>
        <v>60</v>
      </c>
      <c r="G155" s="59">
        <f t="shared" si="69"/>
        <v>5</v>
      </c>
      <c r="H155" s="59">
        <f t="shared" si="74"/>
        <v>1194.5</v>
      </c>
      <c r="I155" s="95">
        <f t="shared" si="70"/>
        <v>22</v>
      </c>
      <c r="J155" s="96"/>
      <c r="K155" s="97">
        <f t="shared" si="62"/>
        <v>68</v>
      </c>
      <c r="L155" s="55">
        <f t="shared" si="63"/>
        <v>46</v>
      </c>
      <c r="M155" s="94">
        <f t="shared" si="66"/>
        <v>71</v>
      </c>
      <c r="N155" s="94">
        <f t="shared" si="67"/>
        <v>49</v>
      </c>
      <c r="O155" s="59">
        <f t="shared" si="71"/>
        <v>60</v>
      </c>
      <c r="P155" s="59">
        <f t="shared" si="72"/>
        <v>5</v>
      </c>
      <c r="Q155" s="59">
        <f t="shared" si="75"/>
        <v>1039.5</v>
      </c>
      <c r="R155" s="95">
        <f t="shared" si="73"/>
        <v>22</v>
      </c>
      <c r="S155" s="13"/>
      <c r="T155" s="28" t="str">
        <f>[1]Sheet1!AK492</f>
        <v/>
      </c>
      <c r="U155" s="29" t="str">
        <f>[1]Sheet1!AL492</f>
        <v/>
      </c>
      <c r="V155" s="30">
        <v>3</v>
      </c>
      <c r="W155" s="31">
        <f t="shared" si="76"/>
        <v>3</v>
      </c>
      <c r="X155" s="23" t="str">
        <f>[2]Sheet1!BO492</f>
        <v/>
      </c>
      <c r="Y155" s="24" t="str">
        <f>[2]Sheet1!BP492</f>
        <v/>
      </c>
      <c r="Z155" s="32">
        <v>3</v>
      </c>
      <c r="AA155" s="33">
        <f t="shared" si="77"/>
        <v>3</v>
      </c>
      <c r="AB155" s="4"/>
      <c r="AC155" s="10"/>
    </row>
    <row r="156" spans="1:29" hidden="1" x14ac:dyDescent="0.25">
      <c r="A156" s="85">
        <v>36617</v>
      </c>
      <c r="B156" s="68">
        <v>68</v>
      </c>
      <c r="C156" s="47">
        <v>46</v>
      </c>
      <c r="D156" s="69">
        <f t="shared" si="64"/>
        <v>68</v>
      </c>
      <c r="E156" s="69">
        <f t="shared" si="65"/>
        <v>46</v>
      </c>
      <c r="F156" s="45">
        <f t="shared" si="68"/>
        <v>57</v>
      </c>
      <c r="G156" s="45">
        <f t="shared" si="69"/>
        <v>8</v>
      </c>
      <c r="H156" s="45">
        <f t="shared" si="74"/>
        <v>1202.5</v>
      </c>
      <c r="I156" s="70">
        <f t="shared" si="70"/>
        <v>22</v>
      </c>
      <c r="J156" s="77"/>
      <c r="K156" s="82">
        <f t="shared" si="62"/>
        <v>68</v>
      </c>
      <c r="L156" s="51">
        <f t="shared" si="63"/>
        <v>46</v>
      </c>
      <c r="M156" s="69">
        <f t="shared" si="66"/>
        <v>68</v>
      </c>
      <c r="N156" s="69">
        <f t="shared" si="67"/>
        <v>46</v>
      </c>
      <c r="O156" s="45">
        <f t="shared" si="71"/>
        <v>57</v>
      </c>
      <c r="P156" s="45">
        <f t="shared" si="72"/>
        <v>8</v>
      </c>
      <c r="Q156" s="45">
        <f t="shared" si="75"/>
        <v>1047.5</v>
      </c>
      <c r="R156" s="70">
        <f t="shared" si="73"/>
        <v>22</v>
      </c>
      <c r="S156" s="13"/>
      <c r="T156" s="28"/>
      <c r="U156" s="29"/>
      <c r="V156" s="30"/>
      <c r="W156" s="31"/>
      <c r="X156" s="23"/>
      <c r="Y156" s="24"/>
      <c r="Z156" s="32"/>
      <c r="AA156" s="33"/>
      <c r="AB156" s="4"/>
      <c r="AC156" s="10"/>
    </row>
    <row r="157" spans="1:29" hidden="1" x14ac:dyDescent="0.25">
      <c r="A157" s="85">
        <v>36618</v>
      </c>
      <c r="B157" s="68">
        <v>68</v>
      </c>
      <c r="C157" s="47">
        <v>46</v>
      </c>
      <c r="D157" s="69">
        <f t="shared" si="64"/>
        <v>68</v>
      </c>
      <c r="E157" s="69">
        <f t="shared" si="65"/>
        <v>46</v>
      </c>
      <c r="F157" s="45">
        <f t="shared" si="68"/>
        <v>57</v>
      </c>
      <c r="G157" s="45">
        <f t="shared" si="69"/>
        <v>8</v>
      </c>
      <c r="H157" s="45">
        <f t="shared" si="74"/>
        <v>1210.5</v>
      </c>
      <c r="I157" s="70">
        <f t="shared" si="70"/>
        <v>22</v>
      </c>
      <c r="J157" s="77"/>
      <c r="K157" s="82">
        <f t="shared" si="62"/>
        <v>68</v>
      </c>
      <c r="L157" s="51">
        <f t="shared" si="63"/>
        <v>46</v>
      </c>
      <c r="M157" s="69">
        <f t="shared" si="66"/>
        <v>68</v>
      </c>
      <c r="N157" s="69">
        <f t="shared" si="67"/>
        <v>46</v>
      </c>
      <c r="O157" s="45">
        <f t="shared" si="71"/>
        <v>57</v>
      </c>
      <c r="P157" s="45">
        <f t="shared" si="72"/>
        <v>8</v>
      </c>
      <c r="Q157" s="45">
        <f t="shared" si="75"/>
        <v>1055.5</v>
      </c>
      <c r="R157" s="70">
        <f t="shared" si="73"/>
        <v>22</v>
      </c>
      <c r="S157" s="13"/>
      <c r="T157" s="28"/>
      <c r="U157" s="29"/>
      <c r="V157" s="30"/>
      <c r="W157" s="31"/>
      <c r="X157" s="23"/>
      <c r="Y157" s="24"/>
      <c r="Z157" s="32"/>
      <c r="AA157" s="33"/>
      <c r="AB157" s="4"/>
      <c r="AC157" s="10"/>
    </row>
    <row r="158" spans="1:29" hidden="1" x14ac:dyDescent="0.25">
      <c r="A158" s="85">
        <v>36619</v>
      </c>
      <c r="B158" s="68">
        <v>68</v>
      </c>
      <c r="C158" s="47">
        <v>46</v>
      </c>
      <c r="D158" s="69">
        <f t="shared" si="64"/>
        <v>68</v>
      </c>
      <c r="E158" s="69">
        <f t="shared" si="65"/>
        <v>46</v>
      </c>
      <c r="F158" s="45">
        <f t="shared" si="68"/>
        <v>57</v>
      </c>
      <c r="G158" s="45">
        <f t="shared" si="69"/>
        <v>8</v>
      </c>
      <c r="H158" s="45">
        <f t="shared" si="74"/>
        <v>1218.5</v>
      </c>
      <c r="I158" s="70">
        <f t="shared" si="70"/>
        <v>22</v>
      </c>
      <c r="J158" s="77"/>
      <c r="K158" s="82">
        <f t="shared" si="62"/>
        <v>68</v>
      </c>
      <c r="L158" s="51">
        <f t="shared" si="63"/>
        <v>46</v>
      </c>
      <c r="M158" s="69">
        <f t="shared" si="66"/>
        <v>68</v>
      </c>
      <c r="N158" s="69">
        <f t="shared" si="67"/>
        <v>46</v>
      </c>
      <c r="O158" s="45">
        <f t="shared" si="71"/>
        <v>57</v>
      </c>
      <c r="P158" s="45">
        <f t="shared" si="72"/>
        <v>8</v>
      </c>
      <c r="Q158" s="45">
        <f t="shared" si="75"/>
        <v>1063.5</v>
      </c>
      <c r="R158" s="70">
        <f t="shared" si="73"/>
        <v>22</v>
      </c>
      <c r="S158" s="13"/>
      <c r="T158" s="28"/>
      <c r="U158" s="29"/>
      <c r="V158" s="30"/>
      <c r="W158" s="31"/>
      <c r="X158" s="23"/>
      <c r="Y158" s="24"/>
      <c r="Z158" s="32"/>
      <c r="AA158" s="33"/>
      <c r="AB158" s="4"/>
      <c r="AC158" s="10"/>
    </row>
    <row r="159" spans="1:29" hidden="1" x14ac:dyDescent="0.25">
      <c r="A159" s="85">
        <v>36620</v>
      </c>
      <c r="B159" s="68">
        <v>68</v>
      </c>
      <c r="C159" s="47">
        <v>46</v>
      </c>
      <c r="D159" s="69">
        <f t="shared" si="64"/>
        <v>68</v>
      </c>
      <c r="E159" s="69">
        <f t="shared" si="65"/>
        <v>46</v>
      </c>
      <c r="F159" s="45">
        <f t="shared" si="68"/>
        <v>57</v>
      </c>
      <c r="G159" s="45">
        <f t="shared" si="69"/>
        <v>8</v>
      </c>
      <c r="H159" s="45">
        <f t="shared" si="74"/>
        <v>1226.5</v>
      </c>
      <c r="I159" s="70">
        <f t="shared" si="70"/>
        <v>22</v>
      </c>
      <c r="J159" s="77"/>
      <c r="K159" s="82">
        <f t="shared" si="62"/>
        <v>68</v>
      </c>
      <c r="L159" s="51">
        <f t="shared" si="63"/>
        <v>46</v>
      </c>
      <c r="M159" s="69">
        <f t="shared" si="66"/>
        <v>68</v>
      </c>
      <c r="N159" s="69">
        <f t="shared" si="67"/>
        <v>46</v>
      </c>
      <c r="O159" s="45">
        <f t="shared" si="71"/>
        <v>57</v>
      </c>
      <c r="P159" s="45">
        <f t="shared" si="72"/>
        <v>8</v>
      </c>
      <c r="Q159" s="45">
        <f t="shared" si="75"/>
        <v>1071.5</v>
      </c>
      <c r="R159" s="70">
        <f t="shared" si="73"/>
        <v>22</v>
      </c>
      <c r="S159" s="13"/>
      <c r="T159" s="28"/>
      <c r="U159" s="29"/>
      <c r="V159" s="30"/>
      <c r="W159" s="31"/>
      <c r="X159" s="23"/>
      <c r="Y159" s="24"/>
      <c r="Z159" s="32"/>
      <c r="AA159" s="33"/>
      <c r="AB159" s="4"/>
      <c r="AC159" s="10"/>
    </row>
    <row r="160" spans="1:29" hidden="1" x14ac:dyDescent="0.25">
      <c r="A160" s="85">
        <v>36621</v>
      </c>
      <c r="B160" s="68">
        <v>68</v>
      </c>
      <c r="C160" s="47">
        <v>46</v>
      </c>
      <c r="D160" s="69">
        <f t="shared" si="64"/>
        <v>68</v>
      </c>
      <c r="E160" s="69">
        <f t="shared" si="65"/>
        <v>46</v>
      </c>
      <c r="F160" s="45">
        <f t="shared" si="68"/>
        <v>57</v>
      </c>
      <c r="G160" s="45">
        <f t="shared" si="69"/>
        <v>8</v>
      </c>
      <c r="H160" s="45">
        <f t="shared" si="74"/>
        <v>1234.5</v>
      </c>
      <c r="I160" s="70">
        <f t="shared" si="70"/>
        <v>22</v>
      </c>
      <c r="J160" s="77"/>
      <c r="K160" s="82">
        <f t="shared" si="62"/>
        <v>68</v>
      </c>
      <c r="L160" s="51">
        <f t="shared" si="63"/>
        <v>46</v>
      </c>
      <c r="M160" s="69">
        <f t="shared" si="66"/>
        <v>68</v>
      </c>
      <c r="N160" s="69">
        <f t="shared" si="67"/>
        <v>46</v>
      </c>
      <c r="O160" s="45">
        <f t="shared" si="71"/>
        <v>57</v>
      </c>
      <c r="P160" s="45">
        <f t="shared" si="72"/>
        <v>8</v>
      </c>
      <c r="Q160" s="45">
        <f t="shared" si="75"/>
        <v>1079.5</v>
      </c>
      <c r="R160" s="70">
        <f t="shared" si="73"/>
        <v>22</v>
      </c>
      <c r="S160" s="13"/>
      <c r="T160" s="28"/>
      <c r="U160" s="29"/>
      <c r="V160" s="30"/>
      <c r="W160" s="31"/>
      <c r="X160" s="23"/>
      <c r="Y160" s="24"/>
      <c r="Z160" s="32"/>
      <c r="AA160" s="33"/>
      <c r="AB160" s="4"/>
      <c r="AC160" s="10"/>
    </row>
    <row r="161" spans="1:29" hidden="1" x14ac:dyDescent="0.25">
      <c r="A161" s="85">
        <v>36622</v>
      </c>
      <c r="B161" s="68">
        <v>68</v>
      </c>
      <c r="C161" s="47">
        <v>46</v>
      </c>
      <c r="D161" s="69">
        <f t="shared" si="64"/>
        <v>68</v>
      </c>
      <c r="E161" s="69">
        <f t="shared" si="65"/>
        <v>46</v>
      </c>
      <c r="F161" s="45">
        <f t="shared" si="68"/>
        <v>57</v>
      </c>
      <c r="G161" s="45">
        <f t="shared" si="69"/>
        <v>8</v>
      </c>
      <c r="H161" s="45">
        <f t="shared" si="74"/>
        <v>1242.5</v>
      </c>
      <c r="I161" s="70">
        <f t="shared" si="70"/>
        <v>22</v>
      </c>
      <c r="J161" s="77"/>
      <c r="K161" s="82">
        <f t="shared" si="62"/>
        <v>68</v>
      </c>
      <c r="L161" s="51">
        <f t="shared" si="63"/>
        <v>46</v>
      </c>
      <c r="M161" s="69">
        <f t="shared" si="66"/>
        <v>68</v>
      </c>
      <c r="N161" s="69">
        <f t="shared" si="67"/>
        <v>46</v>
      </c>
      <c r="O161" s="45">
        <f t="shared" si="71"/>
        <v>57</v>
      </c>
      <c r="P161" s="45">
        <f t="shared" si="72"/>
        <v>8</v>
      </c>
      <c r="Q161" s="45">
        <f t="shared" si="75"/>
        <v>1087.5</v>
      </c>
      <c r="R161" s="70">
        <f t="shared" si="73"/>
        <v>22</v>
      </c>
      <c r="S161" s="13"/>
      <c r="T161" s="28"/>
      <c r="U161" s="29"/>
      <c r="V161" s="30"/>
      <c r="W161" s="31"/>
      <c r="X161" s="23"/>
      <c r="Y161" s="24"/>
      <c r="Z161" s="32"/>
      <c r="AA161" s="33"/>
      <c r="AB161" s="12"/>
      <c r="AC161" s="10"/>
    </row>
    <row r="162" spans="1:29" hidden="1" x14ac:dyDescent="0.25">
      <c r="A162" s="85">
        <v>36623</v>
      </c>
      <c r="B162" s="68">
        <v>68</v>
      </c>
      <c r="C162" s="47">
        <v>46</v>
      </c>
      <c r="D162" s="69">
        <f t="shared" si="64"/>
        <v>68</v>
      </c>
      <c r="E162" s="69">
        <f t="shared" si="65"/>
        <v>46</v>
      </c>
      <c r="F162" s="45">
        <f t="shared" si="68"/>
        <v>57</v>
      </c>
      <c r="G162" s="45">
        <f t="shared" si="69"/>
        <v>8</v>
      </c>
      <c r="H162" s="45">
        <f t="shared" si="74"/>
        <v>1250.5</v>
      </c>
      <c r="I162" s="70">
        <f t="shared" si="70"/>
        <v>22</v>
      </c>
      <c r="J162" s="77"/>
      <c r="K162" s="82">
        <f t="shared" ref="K162:K185" si="78">B162+AD162</f>
        <v>68</v>
      </c>
      <c r="L162" s="51">
        <f t="shared" si="63"/>
        <v>46</v>
      </c>
      <c r="M162" s="69">
        <f t="shared" si="66"/>
        <v>68</v>
      </c>
      <c r="N162" s="69">
        <f t="shared" si="67"/>
        <v>46</v>
      </c>
      <c r="O162" s="45">
        <f t="shared" si="71"/>
        <v>57</v>
      </c>
      <c r="P162" s="45">
        <f t="shared" si="72"/>
        <v>8</v>
      </c>
      <c r="Q162" s="45">
        <f t="shared" si="75"/>
        <v>1095.5</v>
      </c>
      <c r="R162" s="70">
        <f t="shared" si="73"/>
        <v>22</v>
      </c>
      <c r="S162" s="13"/>
      <c r="T162" s="28"/>
      <c r="U162" s="29"/>
      <c r="V162" s="30"/>
      <c r="W162" s="31"/>
      <c r="X162" s="23"/>
      <c r="Y162" s="24"/>
      <c r="Z162" s="32"/>
      <c r="AA162" s="33"/>
      <c r="AB162" s="4"/>
      <c r="AC162" s="10"/>
    </row>
    <row r="163" spans="1:29" hidden="1" x14ac:dyDescent="0.25">
      <c r="A163" s="85">
        <v>36624</v>
      </c>
      <c r="B163" s="68">
        <v>68</v>
      </c>
      <c r="C163" s="47">
        <v>46</v>
      </c>
      <c r="D163" s="69">
        <f t="shared" si="64"/>
        <v>68</v>
      </c>
      <c r="E163" s="69">
        <f t="shared" si="65"/>
        <v>46</v>
      </c>
      <c r="F163" s="45">
        <f t="shared" si="68"/>
        <v>57</v>
      </c>
      <c r="G163" s="45">
        <f t="shared" si="69"/>
        <v>8</v>
      </c>
      <c r="H163" s="45">
        <f t="shared" si="74"/>
        <v>1258.5</v>
      </c>
      <c r="I163" s="70">
        <f t="shared" si="70"/>
        <v>22</v>
      </c>
      <c r="J163" s="77"/>
      <c r="K163" s="82">
        <f t="shared" si="78"/>
        <v>68</v>
      </c>
      <c r="L163" s="51">
        <f t="shared" ref="L163:L185" si="79">C163+AE163</f>
        <v>46</v>
      </c>
      <c r="M163" s="69">
        <f t="shared" si="66"/>
        <v>68</v>
      </c>
      <c r="N163" s="69">
        <f t="shared" si="67"/>
        <v>46</v>
      </c>
      <c r="O163" s="45">
        <f t="shared" si="71"/>
        <v>57</v>
      </c>
      <c r="P163" s="45">
        <f t="shared" si="72"/>
        <v>8</v>
      </c>
      <c r="Q163" s="45">
        <f t="shared" si="75"/>
        <v>1103.5</v>
      </c>
      <c r="R163" s="70">
        <f t="shared" si="73"/>
        <v>22</v>
      </c>
      <c r="S163" s="13"/>
      <c r="T163" s="28"/>
      <c r="U163" s="29"/>
      <c r="V163" s="30"/>
      <c r="W163" s="31"/>
      <c r="X163" s="23"/>
      <c r="Y163" s="24"/>
      <c r="Z163" s="32"/>
      <c r="AA163" s="33"/>
      <c r="AB163" s="4"/>
      <c r="AC163" s="10"/>
    </row>
    <row r="164" spans="1:29" hidden="1" x14ac:dyDescent="0.25">
      <c r="A164" s="85">
        <v>36625</v>
      </c>
      <c r="B164" s="68">
        <v>68</v>
      </c>
      <c r="C164" s="47">
        <v>46</v>
      </c>
      <c r="D164" s="69">
        <f t="shared" ref="D164:D185" si="80">IF(ISNUMBER(T164),T164,B164+V164)</f>
        <v>68</v>
      </c>
      <c r="E164" s="69">
        <f t="shared" ref="E164:E185" si="81">IF(ISNUMBER(U164),U164,C164+W164)</f>
        <v>46</v>
      </c>
      <c r="F164" s="45">
        <f t="shared" si="68"/>
        <v>57</v>
      </c>
      <c r="G164" s="45">
        <f t="shared" si="69"/>
        <v>8</v>
      </c>
      <c r="H164" s="45">
        <f t="shared" si="74"/>
        <v>1266.5</v>
      </c>
      <c r="I164" s="70">
        <f t="shared" si="70"/>
        <v>22</v>
      </c>
      <c r="J164" s="77"/>
      <c r="K164" s="82">
        <f t="shared" si="78"/>
        <v>68</v>
      </c>
      <c r="L164" s="51">
        <f t="shared" si="79"/>
        <v>46</v>
      </c>
      <c r="M164" s="69">
        <f t="shared" ref="M164:M185" si="82">IF(ISNUMBER(X164),X164,K164+Z164)</f>
        <v>68</v>
      </c>
      <c r="N164" s="69">
        <f t="shared" ref="N164:N185" si="83">IF(ISNUMBER(Y164),Y164,L164+AA164)</f>
        <v>46</v>
      </c>
      <c r="O164" s="45">
        <f t="shared" si="71"/>
        <v>57</v>
      </c>
      <c r="P164" s="45">
        <f t="shared" si="72"/>
        <v>8</v>
      </c>
      <c r="Q164" s="45">
        <f t="shared" si="75"/>
        <v>1111.5</v>
      </c>
      <c r="R164" s="70">
        <f t="shared" si="73"/>
        <v>22</v>
      </c>
      <c r="S164" s="13"/>
      <c r="T164" s="28"/>
      <c r="U164" s="29"/>
      <c r="V164" s="30"/>
      <c r="W164" s="31"/>
      <c r="X164" s="23"/>
      <c r="Y164" s="24"/>
      <c r="Z164" s="32"/>
      <c r="AA164" s="33"/>
      <c r="AB164" s="4"/>
      <c r="AC164" s="10"/>
    </row>
    <row r="165" spans="1:29" hidden="1" x14ac:dyDescent="0.25">
      <c r="A165" s="85">
        <v>36626</v>
      </c>
      <c r="B165" s="68">
        <v>68</v>
      </c>
      <c r="C165" s="47">
        <v>46</v>
      </c>
      <c r="D165" s="69">
        <f t="shared" si="80"/>
        <v>68</v>
      </c>
      <c r="E165" s="69">
        <f t="shared" si="81"/>
        <v>46</v>
      </c>
      <c r="F165" s="45">
        <f t="shared" si="68"/>
        <v>57</v>
      </c>
      <c r="G165" s="45">
        <f t="shared" si="69"/>
        <v>8</v>
      </c>
      <c r="H165" s="45">
        <f t="shared" si="74"/>
        <v>1274.5</v>
      </c>
      <c r="I165" s="70">
        <f t="shared" si="70"/>
        <v>22</v>
      </c>
      <c r="J165" s="77"/>
      <c r="K165" s="82">
        <f t="shared" si="78"/>
        <v>68</v>
      </c>
      <c r="L165" s="51">
        <f t="shared" si="79"/>
        <v>46</v>
      </c>
      <c r="M165" s="69">
        <f t="shared" si="82"/>
        <v>68</v>
      </c>
      <c r="N165" s="69">
        <f t="shared" si="83"/>
        <v>46</v>
      </c>
      <c r="O165" s="45">
        <f t="shared" si="71"/>
        <v>57</v>
      </c>
      <c r="P165" s="45">
        <f t="shared" si="72"/>
        <v>8</v>
      </c>
      <c r="Q165" s="45">
        <f t="shared" si="75"/>
        <v>1119.5</v>
      </c>
      <c r="R165" s="70">
        <f t="shared" si="73"/>
        <v>22</v>
      </c>
      <c r="S165" s="13"/>
      <c r="T165" s="28"/>
      <c r="U165" s="29"/>
      <c r="V165" s="30"/>
      <c r="W165" s="31"/>
      <c r="X165" s="23"/>
      <c r="Y165" s="24"/>
      <c r="Z165" s="32"/>
      <c r="AA165" s="33"/>
      <c r="AB165" s="4"/>
      <c r="AC165" s="10"/>
    </row>
    <row r="166" spans="1:29" hidden="1" x14ac:dyDescent="0.25">
      <c r="A166" s="85">
        <v>36627</v>
      </c>
      <c r="B166" s="68">
        <v>68</v>
      </c>
      <c r="C166" s="47">
        <v>46</v>
      </c>
      <c r="D166" s="69">
        <f t="shared" si="80"/>
        <v>68</v>
      </c>
      <c r="E166" s="69">
        <f t="shared" si="81"/>
        <v>46</v>
      </c>
      <c r="F166" s="45">
        <f t="shared" si="68"/>
        <v>57</v>
      </c>
      <c r="G166" s="45">
        <f t="shared" si="69"/>
        <v>8</v>
      </c>
      <c r="H166" s="45">
        <f t="shared" si="74"/>
        <v>1282.5</v>
      </c>
      <c r="I166" s="70">
        <f t="shared" si="70"/>
        <v>22</v>
      </c>
      <c r="J166" s="77"/>
      <c r="K166" s="82">
        <f t="shared" si="78"/>
        <v>68</v>
      </c>
      <c r="L166" s="51">
        <f t="shared" si="79"/>
        <v>46</v>
      </c>
      <c r="M166" s="69">
        <f t="shared" si="82"/>
        <v>68</v>
      </c>
      <c r="N166" s="69">
        <f t="shared" si="83"/>
        <v>46</v>
      </c>
      <c r="O166" s="45">
        <f t="shared" si="71"/>
        <v>57</v>
      </c>
      <c r="P166" s="45">
        <f t="shared" si="72"/>
        <v>8</v>
      </c>
      <c r="Q166" s="45">
        <f t="shared" si="75"/>
        <v>1127.5</v>
      </c>
      <c r="R166" s="70">
        <f t="shared" si="73"/>
        <v>22</v>
      </c>
      <c r="S166" s="13"/>
      <c r="T166" s="28"/>
      <c r="U166" s="29"/>
      <c r="V166" s="30"/>
      <c r="W166" s="31"/>
      <c r="X166" s="23"/>
      <c r="Y166" s="24"/>
      <c r="Z166" s="32"/>
      <c r="AA166" s="33"/>
      <c r="AB166" s="4"/>
      <c r="AC166" s="10"/>
    </row>
    <row r="167" spans="1:29" hidden="1" x14ac:dyDescent="0.25">
      <c r="A167" s="85">
        <v>36628</v>
      </c>
      <c r="B167" s="68">
        <v>68</v>
      </c>
      <c r="C167" s="47">
        <v>46</v>
      </c>
      <c r="D167" s="69">
        <f t="shared" si="80"/>
        <v>68</v>
      </c>
      <c r="E167" s="69">
        <f t="shared" si="81"/>
        <v>46</v>
      </c>
      <c r="F167" s="45">
        <f t="shared" si="68"/>
        <v>57</v>
      </c>
      <c r="G167" s="45">
        <f t="shared" si="69"/>
        <v>8</v>
      </c>
      <c r="H167" s="45">
        <f t="shared" si="74"/>
        <v>1290.5</v>
      </c>
      <c r="I167" s="70">
        <f t="shared" si="70"/>
        <v>22</v>
      </c>
      <c r="J167" s="77"/>
      <c r="K167" s="82">
        <f t="shared" si="78"/>
        <v>68</v>
      </c>
      <c r="L167" s="51">
        <f t="shared" si="79"/>
        <v>46</v>
      </c>
      <c r="M167" s="69">
        <f t="shared" si="82"/>
        <v>68</v>
      </c>
      <c r="N167" s="69">
        <f t="shared" si="83"/>
        <v>46</v>
      </c>
      <c r="O167" s="45">
        <f t="shared" si="71"/>
        <v>57</v>
      </c>
      <c r="P167" s="45">
        <f t="shared" si="72"/>
        <v>8</v>
      </c>
      <c r="Q167" s="45">
        <f t="shared" si="75"/>
        <v>1135.5</v>
      </c>
      <c r="R167" s="70">
        <f t="shared" si="73"/>
        <v>22</v>
      </c>
      <c r="S167" s="13"/>
      <c r="T167" s="28"/>
      <c r="U167" s="29"/>
      <c r="V167" s="30"/>
      <c r="W167" s="31"/>
      <c r="X167" s="23"/>
      <c r="Y167" s="24"/>
      <c r="Z167" s="32"/>
      <c r="AA167" s="33"/>
      <c r="AB167" s="12"/>
      <c r="AC167" s="10"/>
    </row>
    <row r="168" spans="1:29" hidden="1" x14ac:dyDescent="0.25">
      <c r="A168" s="85">
        <v>36629</v>
      </c>
      <c r="B168" s="68">
        <v>68</v>
      </c>
      <c r="C168" s="47">
        <v>46</v>
      </c>
      <c r="D168" s="69">
        <f t="shared" si="80"/>
        <v>68</v>
      </c>
      <c r="E168" s="69">
        <f t="shared" si="81"/>
        <v>46</v>
      </c>
      <c r="F168" s="45">
        <f t="shared" si="68"/>
        <v>57</v>
      </c>
      <c r="G168" s="45">
        <f t="shared" si="69"/>
        <v>8</v>
      </c>
      <c r="H168" s="45">
        <f t="shared" si="74"/>
        <v>1298.5</v>
      </c>
      <c r="I168" s="70">
        <f t="shared" si="70"/>
        <v>22</v>
      </c>
      <c r="J168" s="77"/>
      <c r="K168" s="82">
        <f t="shared" si="78"/>
        <v>68</v>
      </c>
      <c r="L168" s="51">
        <f t="shared" si="79"/>
        <v>46</v>
      </c>
      <c r="M168" s="69">
        <f t="shared" si="82"/>
        <v>68</v>
      </c>
      <c r="N168" s="69">
        <f t="shared" si="83"/>
        <v>46</v>
      </c>
      <c r="O168" s="45">
        <f t="shared" si="71"/>
        <v>57</v>
      </c>
      <c r="P168" s="45">
        <f t="shared" si="72"/>
        <v>8</v>
      </c>
      <c r="Q168" s="45">
        <f t="shared" si="75"/>
        <v>1143.5</v>
      </c>
      <c r="R168" s="70">
        <f t="shared" si="73"/>
        <v>22</v>
      </c>
      <c r="S168" s="13"/>
      <c r="T168" s="28"/>
      <c r="U168" s="29"/>
      <c r="V168" s="30"/>
      <c r="W168" s="31"/>
      <c r="X168" s="23"/>
      <c r="Y168" s="24"/>
      <c r="Z168" s="32"/>
      <c r="AA168" s="33"/>
      <c r="AB168" s="4"/>
      <c r="AC168" s="10"/>
    </row>
    <row r="169" spans="1:29" hidden="1" x14ac:dyDescent="0.25">
      <c r="A169" s="85">
        <v>36630</v>
      </c>
      <c r="B169" s="68">
        <v>68</v>
      </c>
      <c r="C169" s="47">
        <v>46</v>
      </c>
      <c r="D169" s="69">
        <f t="shared" si="80"/>
        <v>68</v>
      </c>
      <c r="E169" s="69">
        <f t="shared" si="81"/>
        <v>46</v>
      </c>
      <c r="F169" s="45">
        <f t="shared" si="68"/>
        <v>57</v>
      </c>
      <c r="G169" s="45">
        <f t="shared" si="69"/>
        <v>8</v>
      </c>
      <c r="H169" s="45">
        <f t="shared" si="74"/>
        <v>1306.5</v>
      </c>
      <c r="I169" s="70">
        <f t="shared" si="70"/>
        <v>22</v>
      </c>
      <c r="J169" s="77"/>
      <c r="K169" s="82">
        <f t="shared" si="78"/>
        <v>68</v>
      </c>
      <c r="L169" s="51">
        <f t="shared" si="79"/>
        <v>46</v>
      </c>
      <c r="M169" s="69">
        <f t="shared" si="82"/>
        <v>68</v>
      </c>
      <c r="N169" s="69">
        <f t="shared" si="83"/>
        <v>46</v>
      </c>
      <c r="O169" s="45">
        <f t="shared" si="71"/>
        <v>57</v>
      </c>
      <c r="P169" s="45">
        <f t="shared" si="72"/>
        <v>8</v>
      </c>
      <c r="Q169" s="45">
        <f t="shared" si="75"/>
        <v>1151.5</v>
      </c>
      <c r="R169" s="70">
        <f t="shared" si="73"/>
        <v>22</v>
      </c>
      <c r="S169" s="13"/>
      <c r="T169" s="28"/>
      <c r="U169" s="29"/>
      <c r="V169" s="30"/>
      <c r="W169" s="31"/>
      <c r="X169" s="23"/>
      <c r="Y169" s="24"/>
      <c r="Z169" s="32"/>
      <c r="AA169" s="33"/>
      <c r="AB169" s="4"/>
      <c r="AC169" s="10"/>
    </row>
    <row r="170" spans="1:29" hidden="1" x14ac:dyDescent="0.25">
      <c r="A170" s="85">
        <v>36631</v>
      </c>
      <c r="B170" s="68">
        <v>68</v>
      </c>
      <c r="C170" s="47">
        <v>46</v>
      </c>
      <c r="D170" s="69">
        <f t="shared" si="80"/>
        <v>68</v>
      </c>
      <c r="E170" s="69">
        <f t="shared" si="81"/>
        <v>46</v>
      </c>
      <c r="F170" s="45">
        <f t="shared" si="68"/>
        <v>57</v>
      </c>
      <c r="G170" s="45">
        <f t="shared" si="69"/>
        <v>8</v>
      </c>
      <c r="H170" s="45">
        <f t="shared" si="74"/>
        <v>1314.5</v>
      </c>
      <c r="I170" s="70">
        <f t="shared" si="70"/>
        <v>22</v>
      </c>
      <c r="J170" s="77"/>
      <c r="K170" s="82">
        <f t="shared" si="78"/>
        <v>68</v>
      </c>
      <c r="L170" s="51">
        <f t="shared" si="79"/>
        <v>46</v>
      </c>
      <c r="M170" s="69">
        <f t="shared" si="82"/>
        <v>68</v>
      </c>
      <c r="N170" s="69">
        <f t="shared" si="83"/>
        <v>46</v>
      </c>
      <c r="O170" s="45">
        <f t="shared" si="71"/>
        <v>57</v>
      </c>
      <c r="P170" s="45">
        <f t="shared" si="72"/>
        <v>8</v>
      </c>
      <c r="Q170" s="45">
        <f t="shared" si="75"/>
        <v>1159.5</v>
      </c>
      <c r="R170" s="70">
        <f t="shared" si="73"/>
        <v>22</v>
      </c>
      <c r="S170" s="13"/>
      <c r="T170" s="28"/>
      <c r="U170" s="29"/>
      <c r="V170" s="30"/>
      <c r="W170" s="31"/>
      <c r="X170" s="23"/>
      <c r="Y170" s="24"/>
      <c r="Z170" s="32"/>
      <c r="AA170" s="33"/>
      <c r="AB170" s="4"/>
      <c r="AC170" s="10"/>
    </row>
    <row r="171" spans="1:29" hidden="1" x14ac:dyDescent="0.25">
      <c r="A171" s="85">
        <v>36632</v>
      </c>
      <c r="B171" s="68">
        <v>68</v>
      </c>
      <c r="C171" s="47">
        <v>46</v>
      </c>
      <c r="D171" s="69">
        <f t="shared" si="80"/>
        <v>68</v>
      </c>
      <c r="E171" s="69">
        <f t="shared" si="81"/>
        <v>46</v>
      </c>
      <c r="F171" s="45">
        <f t="shared" si="68"/>
        <v>57</v>
      </c>
      <c r="G171" s="45">
        <f t="shared" si="69"/>
        <v>8</v>
      </c>
      <c r="H171" s="45">
        <f t="shared" si="74"/>
        <v>1322.5</v>
      </c>
      <c r="I171" s="70">
        <f t="shared" si="70"/>
        <v>22</v>
      </c>
      <c r="J171" s="77"/>
      <c r="K171" s="82">
        <f t="shared" si="78"/>
        <v>68</v>
      </c>
      <c r="L171" s="51">
        <f t="shared" si="79"/>
        <v>46</v>
      </c>
      <c r="M171" s="69">
        <f t="shared" si="82"/>
        <v>68</v>
      </c>
      <c r="N171" s="69">
        <f t="shared" si="83"/>
        <v>46</v>
      </c>
      <c r="O171" s="45">
        <f t="shared" si="71"/>
        <v>57</v>
      </c>
      <c r="P171" s="45">
        <f t="shared" si="72"/>
        <v>8</v>
      </c>
      <c r="Q171" s="45">
        <f t="shared" si="75"/>
        <v>1167.5</v>
      </c>
      <c r="R171" s="70">
        <f t="shared" si="73"/>
        <v>22</v>
      </c>
      <c r="S171" s="13"/>
      <c r="T171" s="28"/>
      <c r="U171" s="29"/>
      <c r="V171" s="30"/>
      <c r="W171" s="31"/>
      <c r="X171" s="23"/>
      <c r="Y171" s="24"/>
      <c r="Z171" s="32"/>
      <c r="AA171" s="33"/>
      <c r="AB171" s="4"/>
      <c r="AC171" s="10"/>
    </row>
    <row r="172" spans="1:29" hidden="1" x14ac:dyDescent="0.25">
      <c r="A172" s="85">
        <v>36633</v>
      </c>
      <c r="B172" s="68">
        <v>68</v>
      </c>
      <c r="C172" s="47">
        <v>46</v>
      </c>
      <c r="D172" s="69">
        <f t="shared" si="80"/>
        <v>68</v>
      </c>
      <c r="E172" s="69">
        <f t="shared" si="81"/>
        <v>46</v>
      </c>
      <c r="F172" s="45">
        <f t="shared" si="68"/>
        <v>57</v>
      </c>
      <c r="G172" s="45">
        <f t="shared" si="69"/>
        <v>8</v>
      </c>
      <c r="H172" s="45">
        <f t="shared" si="74"/>
        <v>1330.5</v>
      </c>
      <c r="I172" s="70">
        <f t="shared" si="70"/>
        <v>22</v>
      </c>
      <c r="J172" s="77"/>
      <c r="K172" s="82">
        <f t="shared" si="78"/>
        <v>68</v>
      </c>
      <c r="L172" s="51">
        <f t="shared" si="79"/>
        <v>46</v>
      </c>
      <c r="M172" s="69">
        <f t="shared" si="82"/>
        <v>68</v>
      </c>
      <c r="N172" s="69">
        <f t="shared" si="83"/>
        <v>46</v>
      </c>
      <c r="O172" s="45">
        <f t="shared" si="71"/>
        <v>57</v>
      </c>
      <c r="P172" s="45">
        <f t="shared" si="72"/>
        <v>8</v>
      </c>
      <c r="Q172" s="45">
        <f t="shared" si="75"/>
        <v>1175.5</v>
      </c>
      <c r="R172" s="70">
        <f t="shared" si="73"/>
        <v>22</v>
      </c>
      <c r="S172" s="13"/>
      <c r="T172" s="28"/>
      <c r="U172" s="29"/>
      <c r="V172" s="30"/>
      <c r="W172" s="31"/>
      <c r="X172" s="23"/>
      <c r="Y172" s="24"/>
      <c r="Z172" s="32"/>
      <c r="AA172" s="33"/>
      <c r="AB172" s="4"/>
      <c r="AC172" s="10"/>
    </row>
    <row r="173" spans="1:29" hidden="1" x14ac:dyDescent="0.25">
      <c r="A173" s="85">
        <v>36634</v>
      </c>
      <c r="B173" s="68">
        <v>68</v>
      </c>
      <c r="C173" s="47">
        <v>46</v>
      </c>
      <c r="D173" s="69">
        <f t="shared" si="80"/>
        <v>68</v>
      </c>
      <c r="E173" s="69">
        <f t="shared" si="81"/>
        <v>46</v>
      </c>
      <c r="F173" s="45">
        <f t="shared" si="68"/>
        <v>57</v>
      </c>
      <c r="G173" s="45">
        <f t="shared" si="69"/>
        <v>8</v>
      </c>
      <c r="H173" s="45">
        <f t="shared" si="74"/>
        <v>1338.5</v>
      </c>
      <c r="I173" s="70">
        <f t="shared" si="70"/>
        <v>22</v>
      </c>
      <c r="J173" s="77"/>
      <c r="K173" s="82">
        <f t="shared" si="78"/>
        <v>68</v>
      </c>
      <c r="L173" s="51">
        <f t="shared" si="79"/>
        <v>46</v>
      </c>
      <c r="M173" s="69">
        <f t="shared" si="82"/>
        <v>68</v>
      </c>
      <c r="N173" s="69">
        <f t="shared" si="83"/>
        <v>46</v>
      </c>
      <c r="O173" s="45">
        <f t="shared" si="71"/>
        <v>57</v>
      </c>
      <c r="P173" s="45">
        <f t="shared" si="72"/>
        <v>8</v>
      </c>
      <c r="Q173" s="45">
        <f t="shared" si="75"/>
        <v>1183.5</v>
      </c>
      <c r="R173" s="70">
        <f t="shared" si="73"/>
        <v>22</v>
      </c>
      <c r="S173" s="13"/>
      <c r="T173" s="28"/>
      <c r="U173" s="29"/>
      <c r="V173" s="30"/>
      <c r="W173" s="31"/>
      <c r="X173" s="23"/>
      <c r="Y173" s="24"/>
      <c r="Z173" s="32"/>
      <c r="AA173" s="33"/>
      <c r="AB173" s="4"/>
      <c r="AC173" s="10"/>
    </row>
    <row r="174" spans="1:29" hidden="1" x14ac:dyDescent="0.25">
      <c r="A174" s="85">
        <v>36635</v>
      </c>
      <c r="B174" s="68">
        <v>68</v>
      </c>
      <c r="C174" s="47">
        <v>46</v>
      </c>
      <c r="D174" s="69">
        <f t="shared" si="80"/>
        <v>68</v>
      </c>
      <c r="E174" s="69">
        <f t="shared" si="81"/>
        <v>46</v>
      </c>
      <c r="F174" s="45">
        <f t="shared" si="68"/>
        <v>57</v>
      </c>
      <c r="G174" s="45">
        <f t="shared" si="69"/>
        <v>8</v>
      </c>
      <c r="H174" s="45">
        <f t="shared" si="74"/>
        <v>1346.5</v>
      </c>
      <c r="I174" s="70">
        <f t="shared" si="70"/>
        <v>22</v>
      </c>
      <c r="J174" s="77"/>
      <c r="K174" s="82">
        <f t="shared" si="78"/>
        <v>68</v>
      </c>
      <c r="L174" s="51">
        <f t="shared" si="79"/>
        <v>46</v>
      </c>
      <c r="M174" s="69">
        <f t="shared" si="82"/>
        <v>68</v>
      </c>
      <c r="N174" s="69">
        <f t="shared" si="83"/>
        <v>46</v>
      </c>
      <c r="O174" s="45">
        <f t="shared" si="71"/>
        <v>57</v>
      </c>
      <c r="P174" s="45">
        <f t="shared" si="72"/>
        <v>8</v>
      </c>
      <c r="Q174" s="45">
        <f t="shared" si="75"/>
        <v>1191.5</v>
      </c>
      <c r="R174" s="70">
        <f t="shared" si="73"/>
        <v>22</v>
      </c>
      <c r="S174" s="13"/>
      <c r="T174" s="28"/>
      <c r="U174" s="29"/>
      <c r="V174" s="30"/>
      <c r="W174" s="31"/>
      <c r="X174" s="23"/>
      <c r="Y174" s="24"/>
      <c r="Z174" s="32"/>
      <c r="AA174" s="33"/>
      <c r="AB174" s="12"/>
      <c r="AC174" s="10"/>
    </row>
    <row r="175" spans="1:29" hidden="1" x14ac:dyDescent="0.25">
      <c r="A175" s="85">
        <v>36636</v>
      </c>
      <c r="B175" s="68">
        <v>68</v>
      </c>
      <c r="C175" s="47">
        <v>46</v>
      </c>
      <c r="D175" s="69">
        <f t="shared" si="80"/>
        <v>68</v>
      </c>
      <c r="E175" s="69">
        <f t="shared" si="81"/>
        <v>46</v>
      </c>
      <c r="F175" s="45">
        <f t="shared" si="68"/>
        <v>57</v>
      </c>
      <c r="G175" s="45">
        <f t="shared" si="69"/>
        <v>8</v>
      </c>
      <c r="H175" s="45">
        <f t="shared" si="74"/>
        <v>1354.5</v>
      </c>
      <c r="I175" s="70">
        <f t="shared" si="70"/>
        <v>22</v>
      </c>
      <c r="J175" s="77"/>
      <c r="K175" s="82">
        <f t="shared" si="78"/>
        <v>68</v>
      </c>
      <c r="L175" s="51">
        <f t="shared" si="79"/>
        <v>46</v>
      </c>
      <c r="M175" s="69">
        <f t="shared" si="82"/>
        <v>68</v>
      </c>
      <c r="N175" s="69">
        <f t="shared" si="83"/>
        <v>46</v>
      </c>
      <c r="O175" s="45">
        <f t="shared" si="71"/>
        <v>57</v>
      </c>
      <c r="P175" s="45">
        <f t="shared" si="72"/>
        <v>8</v>
      </c>
      <c r="Q175" s="45">
        <f t="shared" si="75"/>
        <v>1199.5</v>
      </c>
      <c r="R175" s="70">
        <f t="shared" si="73"/>
        <v>22</v>
      </c>
      <c r="S175" s="13"/>
      <c r="T175" s="28"/>
      <c r="U175" s="29"/>
      <c r="V175" s="30"/>
      <c r="W175" s="31"/>
      <c r="X175" s="23"/>
      <c r="Y175" s="24"/>
      <c r="Z175" s="32"/>
      <c r="AA175" s="33"/>
      <c r="AB175" s="4"/>
      <c r="AC175" s="10"/>
    </row>
    <row r="176" spans="1:29" hidden="1" x14ac:dyDescent="0.25">
      <c r="A176" s="85">
        <v>36637</v>
      </c>
      <c r="B176" s="68">
        <v>68</v>
      </c>
      <c r="C176" s="47">
        <v>46</v>
      </c>
      <c r="D176" s="69">
        <f t="shared" si="80"/>
        <v>68</v>
      </c>
      <c r="E176" s="69">
        <f t="shared" si="81"/>
        <v>46</v>
      </c>
      <c r="F176" s="45">
        <f t="shared" si="68"/>
        <v>57</v>
      </c>
      <c r="G176" s="45">
        <f t="shared" si="69"/>
        <v>8</v>
      </c>
      <c r="H176" s="45">
        <f t="shared" si="74"/>
        <v>1362.5</v>
      </c>
      <c r="I176" s="70">
        <f t="shared" si="70"/>
        <v>22</v>
      </c>
      <c r="J176" s="77"/>
      <c r="K176" s="82">
        <f t="shared" si="78"/>
        <v>68</v>
      </c>
      <c r="L176" s="51">
        <f t="shared" si="79"/>
        <v>46</v>
      </c>
      <c r="M176" s="69">
        <f t="shared" si="82"/>
        <v>68</v>
      </c>
      <c r="N176" s="69">
        <f t="shared" si="83"/>
        <v>46</v>
      </c>
      <c r="O176" s="45">
        <f t="shared" si="71"/>
        <v>57</v>
      </c>
      <c r="P176" s="45">
        <f t="shared" si="72"/>
        <v>8</v>
      </c>
      <c r="Q176" s="45">
        <f t="shared" si="75"/>
        <v>1207.5</v>
      </c>
      <c r="R176" s="70">
        <f t="shared" si="73"/>
        <v>22</v>
      </c>
      <c r="S176" s="13"/>
      <c r="T176" s="28"/>
      <c r="U176" s="29"/>
      <c r="V176" s="30"/>
      <c r="W176" s="31"/>
      <c r="X176" s="23"/>
      <c r="Y176" s="24"/>
      <c r="Z176" s="32"/>
      <c r="AA176" s="33"/>
      <c r="AB176" s="4"/>
      <c r="AC176" s="10"/>
    </row>
    <row r="177" spans="1:29" hidden="1" x14ac:dyDescent="0.25">
      <c r="A177" s="85">
        <v>36638</v>
      </c>
      <c r="B177" s="68">
        <v>68</v>
      </c>
      <c r="C177" s="47">
        <v>46</v>
      </c>
      <c r="D177" s="69">
        <f t="shared" si="80"/>
        <v>68</v>
      </c>
      <c r="E177" s="69">
        <f t="shared" si="81"/>
        <v>46</v>
      </c>
      <c r="F177" s="45">
        <f t="shared" si="68"/>
        <v>57</v>
      </c>
      <c r="G177" s="45">
        <f t="shared" si="69"/>
        <v>8</v>
      </c>
      <c r="H177" s="45">
        <f t="shared" si="74"/>
        <v>1370.5</v>
      </c>
      <c r="I177" s="70">
        <f t="shared" si="70"/>
        <v>22</v>
      </c>
      <c r="J177" s="77"/>
      <c r="K177" s="82">
        <f t="shared" si="78"/>
        <v>68</v>
      </c>
      <c r="L177" s="51">
        <f t="shared" si="79"/>
        <v>46</v>
      </c>
      <c r="M177" s="69">
        <f t="shared" si="82"/>
        <v>68</v>
      </c>
      <c r="N177" s="69">
        <f t="shared" si="83"/>
        <v>46</v>
      </c>
      <c r="O177" s="45">
        <f t="shared" si="71"/>
        <v>57</v>
      </c>
      <c r="P177" s="45">
        <f t="shared" si="72"/>
        <v>8</v>
      </c>
      <c r="Q177" s="45">
        <f t="shared" si="75"/>
        <v>1215.5</v>
      </c>
      <c r="R177" s="70">
        <f t="shared" si="73"/>
        <v>22</v>
      </c>
      <c r="S177" s="13"/>
      <c r="T177" s="28"/>
      <c r="U177" s="29"/>
      <c r="V177" s="30"/>
      <c r="W177" s="31"/>
      <c r="X177" s="23"/>
      <c r="Y177" s="24"/>
      <c r="Z177" s="32"/>
      <c r="AA177" s="33"/>
      <c r="AB177" s="4"/>
      <c r="AC177" s="10"/>
    </row>
    <row r="178" spans="1:29" hidden="1" x14ac:dyDescent="0.25">
      <c r="A178" s="85">
        <v>36639</v>
      </c>
      <c r="B178" s="68">
        <v>68</v>
      </c>
      <c r="C178" s="47">
        <v>46</v>
      </c>
      <c r="D178" s="69">
        <f t="shared" si="80"/>
        <v>68</v>
      </c>
      <c r="E178" s="69">
        <f t="shared" si="81"/>
        <v>46</v>
      </c>
      <c r="F178" s="45">
        <f t="shared" si="68"/>
        <v>57</v>
      </c>
      <c r="G178" s="45">
        <f t="shared" si="69"/>
        <v>8</v>
      </c>
      <c r="H178" s="45">
        <f t="shared" si="74"/>
        <v>1378.5</v>
      </c>
      <c r="I178" s="70">
        <f t="shared" si="70"/>
        <v>22</v>
      </c>
      <c r="J178" s="77"/>
      <c r="K178" s="82">
        <f t="shared" si="78"/>
        <v>68</v>
      </c>
      <c r="L178" s="51">
        <f t="shared" si="79"/>
        <v>46</v>
      </c>
      <c r="M178" s="69">
        <f t="shared" si="82"/>
        <v>68</v>
      </c>
      <c r="N178" s="69">
        <f t="shared" si="83"/>
        <v>46</v>
      </c>
      <c r="O178" s="45">
        <f t="shared" si="71"/>
        <v>57</v>
      </c>
      <c r="P178" s="45">
        <f t="shared" si="72"/>
        <v>8</v>
      </c>
      <c r="Q178" s="45">
        <f t="shared" si="75"/>
        <v>1223.5</v>
      </c>
      <c r="R178" s="70">
        <f t="shared" si="73"/>
        <v>22</v>
      </c>
      <c r="S178" s="13"/>
      <c r="T178" s="28"/>
      <c r="U178" s="29"/>
      <c r="V178" s="30"/>
      <c r="W178" s="31"/>
      <c r="X178" s="23"/>
      <c r="Y178" s="24"/>
      <c r="Z178" s="32"/>
      <c r="AA178" s="33"/>
      <c r="AB178" s="4"/>
      <c r="AC178" s="10"/>
    </row>
    <row r="179" spans="1:29" hidden="1" x14ac:dyDescent="0.25">
      <c r="A179" s="85">
        <v>36640</v>
      </c>
      <c r="B179" s="68">
        <v>68</v>
      </c>
      <c r="C179" s="47">
        <v>46</v>
      </c>
      <c r="D179" s="69">
        <f t="shared" si="80"/>
        <v>68</v>
      </c>
      <c r="E179" s="69">
        <f t="shared" si="81"/>
        <v>46</v>
      </c>
      <c r="F179" s="45">
        <f t="shared" si="68"/>
        <v>57</v>
      </c>
      <c r="G179" s="45">
        <f t="shared" si="69"/>
        <v>8</v>
      </c>
      <c r="H179" s="45">
        <f t="shared" si="74"/>
        <v>1386.5</v>
      </c>
      <c r="I179" s="70">
        <f t="shared" si="70"/>
        <v>22</v>
      </c>
      <c r="J179" s="77"/>
      <c r="K179" s="82">
        <f t="shared" si="78"/>
        <v>68</v>
      </c>
      <c r="L179" s="51">
        <f t="shared" si="79"/>
        <v>46</v>
      </c>
      <c r="M179" s="69">
        <f t="shared" si="82"/>
        <v>68</v>
      </c>
      <c r="N179" s="69">
        <f t="shared" si="83"/>
        <v>46</v>
      </c>
      <c r="O179" s="45">
        <f t="shared" si="71"/>
        <v>57</v>
      </c>
      <c r="P179" s="45">
        <f t="shared" si="72"/>
        <v>8</v>
      </c>
      <c r="Q179" s="45">
        <f t="shared" si="75"/>
        <v>1231.5</v>
      </c>
      <c r="R179" s="70">
        <f t="shared" si="73"/>
        <v>22</v>
      </c>
      <c r="S179" s="13"/>
      <c r="T179" s="28"/>
      <c r="U179" s="29"/>
      <c r="V179" s="30"/>
      <c r="W179" s="31"/>
      <c r="X179" s="23"/>
      <c r="Y179" s="24"/>
      <c r="Z179" s="32"/>
      <c r="AA179" s="33"/>
      <c r="AB179" s="4"/>
      <c r="AC179" s="10"/>
    </row>
    <row r="180" spans="1:29" hidden="1" x14ac:dyDescent="0.25">
      <c r="A180" s="85">
        <v>36641</v>
      </c>
      <c r="B180" s="68">
        <v>68</v>
      </c>
      <c r="C180" s="47">
        <v>46</v>
      </c>
      <c r="D180" s="69">
        <f t="shared" si="80"/>
        <v>68</v>
      </c>
      <c r="E180" s="69">
        <f t="shared" si="81"/>
        <v>46</v>
      </c>
      <c r="F180" s="45">
        <f t="shared" si="68"/>
        <v>57</v>
      </c>
      <c r="G180" s="45">
        <f t="shared" si="69"/>
        <v>8</v>
      </c>
      <c r="H180" s="45">
        <f t="shared" si="74"/>
        <v>1394.5</v>
      </c>
      <c r="I180" s="70">
        <f t="shared" si="70"/>
        <v>22</v>
      </c>
      <c r="J180" s="77"/>
      <c r="K180" s="82">
        <f t="shared" si="78"/>
        <v>68</v>
      </c>
      <c r="L180" s="51">
        <f t="shared" si="79"/>
        <v>46</v>
      </c>
      <c r="M180" s="69">
        <f t="shared" si="82"/>
        <v>68</v>
      </c>
      <c r="N180" s="69">
        <f t="shared" si="83"/>
        <v>46</v>
      </c>
      <c r="O180" s="45">
        <f t="shared" si="71"/>
        <v>57</v>
      </c>
      <c r="P180" s="45">
        <f t="shared" si="72"/>
        <v>8</v>
      </c>
      <c r="Q180" s="45">
        <f t="shared" si="75"/>
        <v>1239.5</v>
      </c>
      <c r="R180" s="70">
        <f t="shared" si="73"/>
        <v>22</v>
      </c>
      <c r="S180" s="13"/>
      <c r="T180" s="28"/>
      <c r="U180" s="29"/>
      <c r="V180" s="30"/>
      <c r="W180" s="31"/>
      <c r="X180" s="23"/>
      <c r="Y180" s="24"/>
      <c r="Z180" s="32"/>
      <c r="AA180" s="33"/>
      <c r="AB180" s="4"/>
      <c r="AC180" s="10"/>
    </row>
    <row r="181" spans="1:29" hidden="1" x14ac:dyDescent="0.25">
      <c r="A181" s="85">
        <v>36642</v>
      </c>
      <c r="B181" s="68">
        <v>68</v>
      </c>
      <c r="C181" s="47">
        <v>46</v>
      </c>
      <c r="D181" s="69">
        <f t="shared" si="80"/>
        <v>68</v>
      </c>
      <c r="E181" s="69">
        <f t="shared" si="81"/>
        <v>46</v>
      </c>
      <c r="F181" s="45">
        <f t="shared" si="68"/>
        <v>57</v>
      </c>
      <c r="G181" s="45">
        <f t="shared" si="69"/>
        <v>8</v>
      </c>
      <c r="H181" s="45">
        <f t="shared" si="74"/>
        <v>1402.5</v>
      </c>
      <c r="I181" s="70">
        <f t="shared" si="70"/>
        <v>22</v>
      </c>
      <c r="J181" s="77"/>
      <c r="K181" s="82">
        <f t="shared" si="78"/>
        <v>68</v>
      </c>
      <c r="L181" s="51">
        <f t="shared" si="79"/>
        <v>46</v>
      </c>
      <c r="M181" s="69">
        <f t="shared" si="82"/>
        <v>68</v>
      </c>
      <c r="N181" s="69">
        <f t="shared" si="83"/>
        <v>46</v>
      </c>
      <c r="O181" s="45">
        <f t="shared" si="71"/>
        <v>57</v>
      </c>
      <c r="P181" s="45">
        <f t="shared" si="72"/>
        <v>8</v>
      </c>
      <c r="Q181" s="45">
        <f t="shared" si="75"/>
        <v>1247.5</v>
      </c>
      <c r="R181" s="70">
        <f t="shared" si="73"/>
        <v>22</v>
      </c>
      <c r="S181" s="13"/>
      <c r="T181" s="28"/>
      <c r="U181" s="29"/>
      <c r="V181" s="30"/>
      <c r="W181" s="31"/>
      <c r="X181" s="23"/>
      <c r="Y181" s="24"/>
      <c r="Z181" s="32"/>
      <c r="AA181" s="33"/>
      <c r="AB181" s="4"/>
      <c r="AC181" s="10"/>
    </row>
    <row r="182" spans="1:29" hidden="1" x14ac:dyDescent="0.25">
      <c r="A182" s="85">
        <v>36643</v>
      </c>
      <c r="B182" s="68">
        <v>68</v>
      </c>
      <c r="C182" s="47">
        <v>46</v>
      </c>
      <c r="D182" s="69">
        <f t="shared" si="80"/>
        <v>68</v>
      </c>
      <c r="E182" s="69">
        <f t="shared" si="81"/>
        <v>46</v>
      </c>
      <c r="F182" s="45">
        <f t="shared" si="68"/>
        <v>57</v>
      </c>
      <c r="G182" s="45">
        <f t="shared" si="69"/>
        <v>8</v>
      </c>
      <c r="H182" s="45">
        <f t="shared" si="74"/>
        <v>1410.5</v>
      </c>
      <c r="I182" s="70">
        <f t="shared" si="70"/>
        <v>22</v>
      </c>
      <c r="J182" s="77"/>
      <c r="K182" s="82">
        <f t="shared" si="78"/>
        <v>68</v>
      </c>
      <c r="L182" s="51">
        <f t="shared" si="79"/>
        <v>46</v>
      </c>
      <c r="M182" s="69">
        <f t="shared" si="82"/>
        <v>68</v>
      </c>
      <c r="N182" s="69">
        <f t="shared" si="83"/>
        <v>46</v>
      </c>
      <c r="O182" s="45">
        <f t="shared" si="71"/>
        <v>57</v>
      </c>
      <c r="P182" s="45">
        <f t="shared" si="72"/>
        <v>8</v>
      </c>
      <c r="Q182" s="45">
        <f t="shared" si="75"/>
        <v>1255.5</v>
      </c>
      <c r="R182" s="70">
        <f t="shared" si="73"/>
        <v>22</v>
      </c>
      <c r="S182" s="13"/>
      <c r="T182" s="28"/>
      <c r="U182" s="29"/>
      <c r="V182" s="30"/>
      <c r="W182" s="31"/>
      <c r="X182" s="23"/>
      <c r="Y182" s="24"/>
      <c r="Z182" s="32"/>
      <c r="AA182" s="33"/>
      <c r="AB182" s="12"/>
      <c r="AC182" s="10"/>
    </row>
    <row r="183" spans="1:29" hidden="1" x14ac:dyDescent="0.25">
      <c r="A183" s="85">
        <v>36644</v>
      </c>
      <c r="B183" s="68">
        <v>68</v>
      </c>
      <c r="C183" s="47">
        <v>46</v>
      </c>
      <c r="D183" s="69">
        <f t="shared" si="80"/>
        <v>68</v>
      </c>
      <c r="E183" s="69">
        <f t="shared" si="81"/>
        <v>46</v>
      </c>
      <c r="F183" s="45">
        <f t="shared" si="68"/>
        <v>57</v>
      </c>
      <c r="G183" s="45">
        <f t="shared" si="69"/>
        <v>8</v>
      </c>
      <c r="H183" s="45">
        <f t="shared" si="74"/>
        <v>1418.5</v>
      </c>
      <c r="I183" s="70">
        <f t="shared" si="70"/>
        <v>22</v>
      </c>
      <c r="J183" s="77"/>
      <c r="K183" s="82">
        <f t="shared" si="78"/>
        <v>68</v>
      </c>
      <c r="L183" s="51">
        <f t="shared" si="79"/>
        <v>46</v>
      </c>
      <c r="M183" s="69">
        <f t="shared" si="82"/>
        <v>68</v>
      </c>
      <c r="N183" s="69">
        <f t="shared" si="83"/>
        <v>46</v>
      </c>
      <c r="O183" s="45">
        <f t="shared" si="71"/>
        <v>57</v>
      </c>
      <c r="P183" s="45">
        <f t="shared" si="72"/>
        <v>8</v>
      </c>
      <c r="Q183" s="45">
        <f t="shared" si="75"/>
        <v>1263.5</v>
      </c>
      <c r="R183" s="70">
        <f t="shared" si="73"/>
        <v>22</v>
      </c>
      <c r="S183" s="13"/>
      <c r="T183" s="28"/>
      <c r="U183" s="29"/>
      <c r="V183" s="30"/>
      <c r="W183" s="31"/>
      <c r="X183" s="23"/>
      <c r="Y183" s="24"/>
      <c r="Z183" s="32"/>
      <c r="AA183" s="33"/>
      <c r="AB183" s="4"/>
      <c r="AC183" s="10"/>
    </row>
    <row r="184" spans="1:29" hidden="1" x14ac:dyDescent="0.25">
      <c r="A184" s="85">
        <v>36645</v>
      </c>
      <c r="B184" s="68">
        <v>68</v>
      </c>
      <c r="C184" s="47">
        <v>46</v>
      </c>
      <c r="D184" s="69">
        <f t="shared" si="80"/>
        <v>68</v>
      </c>
      <c r="E184" s="69">
        <f t="shared" si="81"/>
        <v>46</v>
      </c>
      <c r="F184" s="45">
        <f t="shared" si="68"/>
        <v>57</v>
      </c>
      <c r="G184" s="45">
        <f t="shared" si="69"/>
        <v>8</v>
      </c>
      <c r="H184" s="45">
        <f t="shared" si="74"/>
        <v>1426.5</v>
      </c>
      <c r="I184" s="70">
        <f t="shared" si="70"/>
        <v>22</v>
      </c>
      <c r="J184" s="77"/>
      <c r="K184" s="82">
        <f t="shared" si="78"/>
        <v>68</v>
      </c>
      <c r="L184" s="51">
        <f t="shared" si="79"/>
        <v>46</v>
      </c>
      <c r="M184" s="69">
        <f t="shared" si="82"/>
        <v>68</v>
      </c>
      <c r="N184" s="69">
        <f t="shared" si="83"/>
        <v>46</v>
      </c>
      <c r="O184" s="45">
        <f t="shared" si="71"/>
        <v>57</v>
      </c>
      <c r="P184" s="45">
        <f t="shared" si="72"/>
        <v>8</v>
      </c>
      <c r="Q184" s="45">
        <f t="shared" si="75"/>
        <v>1271.5</v>
      </c>
      <c r="R184" s="70">
        <f t="shared" si="73"/>
        <v>22</v>
      </c>
      <c r="S184" s="13"/>
      <c r="T184" s="28"/>
      <c r="U184" s="29"/>
      <c r="V184" s="30"/>
      <c r="W184" s="31"/>
      <c r="X184" s="23"/>
      <c r="Y184" s="24"/>
      <c r="Z184" s="32"/>
      <c r="AA184" s="33"/>
      <c r="AB184" s="4"/>
      <c r="AC184" s="10"/>
    </row>
    <row r="185" spans="1:29" ht="13.8" hidden="1" thickBot="1" x14ac:dyDescent="0.3">
      <c r="A185" s="85">
        <v>36646</v>
      </c>
      <c r="B185" s="71">
        <v>68</v>
      </c>
      <c r="C185" s="72">
        <v>46</v>
      </c>
      <c r="D185" s="73">
        <f t="shared" si="80"/>
        <v>68</v>
      </c>
      <c r="E185" s="73">
        <f t="shared" si="81"/>
        <v>46</v>
      </c>
      <c r="F185" s="74">
        <f t="shared" si="68"/>
        <v>57</v>
      </c>
      <c r="G185" s="74">
        <f t="shared" si="69"/>
        <v>8</v>
      </c>
      <c r="H185" s="74">
        <f t="shared" si="74"/>
        <v>1434.5</v>
      </c>
      <c r="I185" s="75">
        <f t="shared" si="70"/>
        <v>22</v>
      </c>
      <c r="J185" s="77"/>
      <c r="K185" s="83">
        <f t="shared" si="78"/>
        <v>68</v>
      </c>
      <c r="L185" s="84">
        <f t="shared" si="79"/>
        <v>46</v>
      </c>
      <c r="M185" s="73">
        <f t="shared" si="82"/>
        <v>68</v>
      </c>
      <c r="N185" s="73">
        <f t="shared" si="83"/>
        <v>46</v>
      </c>
      <c r="O185" s="74">
        <f t="shared" si="71"/>
        <v>57</v>
      </c>
      <c r="P185" s="74">
        <f t="shared" si="72"/>
        <v>8</v>
      </c>
      <c r="Q185" s="74">
        <f t="shared" si="75"/>
        <v>1279.5</v>
      </c>
      <c r="R185" s="75">
        <f t="shared" si="73"/>
        <v>22</v>
      </c>
      <c r="S185" s="13"/>
      <c r="T185" s="34"/>
      <c r="U185" s="35"/>
      <c r="V185" s="36"/>
      <c r="W185" s="37"/>
      <c r="X185" s="23"/>
      <c r="Y185" s="24"/>
      <c r="Z185" s="38"/>
      <c r="AA185" s="39"/>
      <c r="AB185" s="4"/>
      <c r="AC185" s="10"/>
    </row>
    <row r="186" spans="1:29" x14ac:dyDescent="0.25">
      <c r="A186" s="40"/>
      <c r="B186" s="41"/>
      <c r="C186" s="41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4"/>
      <c r="AC186" s="10"/>
    </row>
    <row r="187" spans="1:29" x14ac:dyDescent="0.25">
      <c r="A187" s="42"/>
      <c r="B187" s="43"/>
      <c r="C187" s="43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</row>
    <row r="188" spans="1:29" x14ac:dyDescent="0.25">
      <c r="A188" s="2"/>
      <c r="B188" s="1"/>
      <c r="C188" s="1"/>
    </row>
    <row r="189" spans="1:29" x14ac:dyDescent="0.25">
      <c r="A189" s="2"/>
      <c r="B189" s="1"/>
      <c r="C189" s="1"/>
      <c r="L189" t="s">
        <v>23</v>
      </c>
      <c r="M189">
        <v>1125</v>
      </c>
      <c r="N189" s="1">
        <f>+M189-Q155</f>
        <v>85.5</v>
      </c>
      <c r="O189">
        <v>20000</v>
      </c>
      <c r="P189" s="147">
        <f>+O189*N189</f>
        <v>1710000</v>
      </c>
      <c r="Q189" s="147">
        <v>-1400000</v>
      </c>
      <c r="R189" s="148">
        <f>+P189+Q189</f>
        <v>310000</v>
      </c>
    </row>
    <row r="190" spans="1:29" ht="15" x14ac:dyDescent="0.4">
      <c r="A190" s="2"/>
      <c r="B190" s="1"/>
      <c r="C190" s="1"/>
      <c r="L190" t="s">
        <v>22</v>
      </c>
      <c r="M190" s="1">
        <v>960</v>
      </c>
      <c r="N190" s="1">
        <f>+Q155-Q33-M190</f>
        <v>0</v>
      </c>
      <c r="O190">
        <v>10000</v>
      </c>
      <c r="P190" s="147">
        <f>+O190*N190</f>
        <v>0</v>
      </c>
      <c r="R190" s="149">
        <f>+P190</f>
        <v>0</v>
      </c>
    </row>
    <row r="191" spans="1:29" x14ac:dyDescent="0.25">
      <c r="A191" s="2"/>
      <c r="B191" s="1"/>
      <c r="C191" s="1"/>
      <c r="R191" s="148">
        <f>+R190+R189</f>
        <v>310000</v>
      </c>
    </row>
    <row r="192" spans="1:29" x14ac:dyDescent="0.25">
      <c r="A192" s="2"/>
      <c r="B192" s="1"/>
      <c r="C192" s="1"/>
    </row>
    <row r="193" spans="1:3" x14ac:dyDescent="0.25">
      <c r="A193" s="2"/>
      <c r="B193" s="1"/>
      <c r="C193" s="1"/>
    </row>
    <row r="194" spans="1:3" x14ac:dyDescent="0.25">
      <c r="A194" s="2"/>
      <c r="B194" s="1"/>
      <c r="C194" s="1"/>
    </row>
    <row r="195" spans="1:3" x14ac:dyDescent="0.25">
      <c r="A195" s="2"/>
      <c r="B195" s="1"/>
      <c r="C195" s="1"/>
    </row>
    <row r="196" spans="1:3" x14ac:dyDescent="0.25">
      <c r="A196" s="2"/>
      <c r="B196" s="1"/>
      <c r="C196" s="1"/>
    </row>
    <row r="197" spans="1:3" x14ac:dyDescent="0.25">
      <c r="A197" s="2"/>
      <c r="B197" s="1"/>
      <c r="C197" s="1"/>
    </row>
    <row r="198" spans="1:3" x14ac:dyDescent="0.25">
      <c r="A198" s="2"/>
      <c r="B198" s="1"/>
      <c r="C198" s="1"/>
    </row>
    <row r="199" spans="1:3" x14ac:dyDescent="0.25">
      <c r="A199" s="2"/>
      <c r="B199" s="1"/>
      <c r="C199" s="1"/>
    </row>
    <row r="200" spans="1:3" x14ac:dyDescent="0.25">
      <c r="A200" s="2"/>
      <c r="B200" s="1"/>
      <c r="C200" s="1"/>
    </row>
    <row r="201" spans="1:3" x14ac:dyDescent="0.25">
      <c r="A201" s="2"/>
      <c r="B201" s="1"/>
      <c r="C201" s="1"/>
    </row>
    <row r="202" spans="1:3" x14ac:dyDescent="0.25">
      <c r="A202" s="2"/>
      <c r="B202" s="1"/>
      <c r="C202" s="1"/>
    </row>
    <row r="203" spans="1:3" x14ac:dyDescent="0.25">
      <c r="A203" s="2"/>
      <c r="B203" s="1"/>
      <c r="C203" s="1"/>
    </row>
    <row r="204" spans="1:3" x14ac:dyDescent="0.25">
      <c r="A204" s="2"/>
      <c r="B204" s="1"/>
      <c r="C204" s="1"/>
    </row>
    <row r="205" spans="1:3" x14ac:dyDescent="0.25">
      <c r="A205" s="2"/>
      <c r="B205" s="1"/>
      <c r="C205" s="1"/>
    </row>
    <row r="206" spans="1:3" x14ac:dyDescent="0.25">
      <c r="A206" s="2"/>
      <c r="B206" s="1"/>
      <c r="C206" s="1"/>
    </row>
    <row r="207" spans="1:3" x14ac:dyDescent="0.25">
      <c r="A207" s="2"/>
      <c r="B207" s="1"/>
      <c r="C207" s="1"/>
    </row>
    <row r="208" spans="1:3" x14ac:dyDescent="0.25">
      <c r="A208" s="2"/>
      <c r="B208" s="1"/>
      <c r="C208" s="1"/>
    </row>
    <row r="209" spans="1:3" x14ac:dyDescent="0.25">
      <c r="A209" s="2"/>
      <c r="B209" s="1"/>
      <c r="C209" s="1"/>
    </row>
    <row r="210" spans="1:3" x14ac:dyDescent="0.25">
      <c r="A210" s="2"/>
      <c r="B210" s="1"/>
      <c r="C210" s="1"/>
    </row>
    <row r="211" spans="1:3" x14ac:dyDescent="0.25">
      <c r="A211" s="2"/>
      <c r="B211" s="1"/>
      <c r="C211" s="1"/>
    </row>
    <row r="212" spans="1:3" x14ac:dyDescent="0.25">
      <c r="A212" s="2"/>
      <c r="B212" s="1"/>
      <c r="C212" s="1"/>
    </row>
    <row r="213" spans="1:3" x14ac:dyDescent="0.25">
      <c r="A213" s="2"/>
      <c r="B213" s="1"/>
      <c r="C213" s="1"/>
    </row>
    <row r="214" spans="1:3" x14ac:dyDescent="0.25">
      <c r="A214" s="2"/>
    </row>
    <row r="215" spans="1:3" x14ac:dyDescent="0.25">
      <c r="A215" s="2"/>
    </row>
    <row r="216" spans="1:3" x14ac:dyDescent="0.25">
      <c r="A216" s="2"/>
    </row>
    <row r="217" spans="1:3" x14ac:dyDescent="0.25">
      <c r="A217" s="2"/>
    </row>
    <row r="218" spans="1:3" x14ac:dyDescent="0.25">
      <c r="A218" s="2"/>
    </row>
    <row r="219" spans="1:3" x14ac:dyDescent="0.25">
      <c r="A219" s="2"/>
    </row>
    <row r="220" spans="1:3" x14ac:dyDescent="0.25">
      <c r="A220" s="2"/>
    </row>
    <row r="221" spans="1:3" x14ac:dyDescent="0.25">
      <c r="A221" s="2"/>
    </row>
    <row r="222" spans="1:3" x14ac:dyDescent="0.25">
      <c r="A222" s="2"/>
    </row>
    <row r="223" spans="1:3" x14ac:dyDescent="0.25">
      <c r="A223" s="2"/>
    </row>
    <row r="224" spans="1:3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</sheetData>
  <mergeCells count="5">
    <mergeCell ref="D2:E2"/>
    <mergeCell ref="D3:E3"/>
    <mergeCell ref="B1:I1"/>
    <mergeCell ref="M2:N2"/>
    <mergeCell ref="M3:N3"/>
  </mergeCells>
  <printOptions horizontalCentered="1"/>
  <pageMargins left="0.5" right="0.5" top="0.75" bottom="0.75" header="0.5" footer="0.5"/>
  <pageSetup paperSize="5" scale="66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74"/>
  <sheetViews>
    <sheetView zoomScale="78" workbookViewId="0"/>
  </sheetViews>
  <sheetFormatPr defaultRowHeight="13.2" x14ac:dyDescent="0.25"/>
  <cols>
    <col min="1" max="1" width="11.5546875" style="7" customWidth="1"/>
    <col min="2" max="5" width="8.6640625" customWidth="1"/>
    <col min="6" max="6" width="10.44140625" customWidth="1"/>
    <col min="7" max="7" width="11.33203125" customWidth="1"/>
    <col min="8" max="11" width="8.6640625" customWidth="1"/>
    <col min="12" max="12" width="3.33203125" customWidth="1"/>
    <col min="13" max="22" width="8.6640625" customWidth="1"/>
    <col min="23" max="23" width="3.88671875" hidden="1" customWidth="1"/>
    <col min="24" max="35" width="0" hidden="1" customWidth="1"/>
  </cols>
  <sheetData>
    <row r="1" spans="1:35" ht="13.8" thickBot="1" x14ac:dyDescent="0.3">
      <c r="A1" s="122" t="s">
        <v>20</v>
      </c>
      <c r="B1" s="153" t="str">
        <f>X3</f>
        <v>HOUSTON INTERCONTINENTAL (IAH)</v>
      </c>
      <c r="C1" s="154"/>
      <c r="D1" s="154"/>
      <c r="E1" s="154"/>
      <c r="F1" s="154"/>
      <c r="G1" s="154"/>
      <c r="H1" s="154"/>
      <c r="I1" s="154"/>
      <c r="J1" s="154"/>
      <c r="K1" s="155"/>
      <c r="L1" s="128"/>
      <c r="M1" s="107" t="str">
        <f>AB3</f>
        <v>HOUSTON HOBBY (HOU)</v>
      </c>
      <c r="N1" s="107"/>
      <c r="O1" s="107"/>
      <c r="P1" s="107"/>
      <c r="Q1" s="107"/>
      <c r="R1" s="107"/>
      <c r="S1" s="107"/>
      <c r="T1" s="107"/>
      <c r="U1" s="107"/>
      <c r="V1" s="108"/>
      <c r="W1" s="11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x14ac:dyDescent="0.25">
      <c r="A2" s="123"/>
      <c r="B2" s="142" t="s">
        <v>0</v>
      </c>
      <c r="C2" s="66"/>
      <c r="D2" s="66"/>
      <c r="E2" s="66"/>
      <c r="F2" s="156" t="s">
        <v>18</v>
      </c>
      <c r="G2" s="156"/>
      <c r="H2" s="156"/>
      <c r="I2" s="156"/>
      <c r="J2" s="53" t="s">
        <v>11</v>
      </c>
      <c r="K2" s="57" t="s">
        <v>10</v>
      </c>
      <c r="L2" s="76"/>
      <c r="M2" s="141" t="s">
        <v>0</v>
      </c>
      <c r="N2" s="81"/>
      <c r="O2" s="81"/>
      <c r="P2" s="81"/>
      <c r="Q2" s="157" t="s">
        <v>18</v>
      </c>
      <c r="R2" s="157"/>
      <c r="S2" s="157"/>
      <c r="T2" s="157"/>
      <c r="U2" s="63" t="s">
        <v>11</v>
      </c>
      <c r="V2" s="64" t="s">
        <v>10</v>
      </c>
      <c r="W2" s="12" t="s">
        <v>2</v>
      </c>
      <c r="X2" s="3"/>
      <c r="Y2" s="3"/>
      <c r="Z2" s="4"/>
      <c r="AA2" s="4"/>
      <c r="AB2" s="3"/>
      <c r="AC2" s="3"/>
      <c r="AD2" s="3"/>
      <c r="AE2" s="4"/>
      <c r="AF2" s="4"/>
      <c r="AG2" s="10"/>
    </row>
    <row r="3" spans="1:35" x14ac:dyDescent="0.25">
      <c r="A3" s="109" t="s">
        <v>1</v>
      </c>
      <c r="B3" s="129" t="s">
        <v>5</v>
      </c>
      <c r="C3" s="54" t="s">
        <v>6</v>
      </c>
      <c r="D3" s="54" t="s">
        <v>3</v>
      </c>
      <c r="E3" s="54" t="s">
        <v>4</v>
      </c>
      <c r="F3" s="53" t="s">
        <v>5</v>
      </c>
      <c r="G3" s="53" t="s">
        <v>6</v>
      </c>
      <c r="H3" s="53" t="s">
        <v>3</v>
      </c>
      <c r="I3" s="53" t="s">
        <v>4</v>
      </c>
      <c r="J3" s="53" t="s">
        <v>4</v>
      </c>
      <c r="K3" s="57" t="s">
        <v>9</v>
      </c>
      <c r="L3" s="76"/>
      <c r="M3" s="130" t="s">
        <v>5</v>
      </c>
      <c r="N3" s="56" t="s">
        <v>6</v>
      </c>
      <c r="O3" s="81" t="s">
        <v>19</v>
      </c>
      <c r="P3" s="81" t="s">
        <v>4</v>
      </c>
      <c r="Q3" s="46" t="s">
        <v>5</v>
      </c>
      <c r="R3" s="46" t="s">
        <v>6</v>
      </c>
      <c r="S3" s="46" t="s">
        <v>3</v>
      </c>
      <c r="T3" s="46" t="s">
        <v>4</v>
      </c>
      <c r="U3" s="46" t="s">
        <v>4</v>
      </c>
      <c r="V3" s="67" t="s">
        <v>9</v>
      </c>
      <c r="W3" s="13"/>
      <c r="X3" s="14" t="s">
        <v>13</v>
      </c>
      <c r="Y3" s="15"/>
      <c r="Z3" s="15"/>
      <c r="AA3" s="16"/>
      <c r="AB3" s="17" t="s">
        <v>8</v>
      </c>
      <c r="AC3" s="18"/>
      <c r="AD3" s="18"/>
      <c r="AE3" s="19"/>
      <c r="AF3" s="12" t="s">
        <v>2</v>
      </c>
      <c r="AG3" s="10"/>
    </row>
    <row r="4" spans="1:35" s="9" customFormat="1" x14ac:dyDescent="0.25">
      <c r="A4" s="124">
        <v>36586</v>
      </c>
      <c r="B4" s="86">
        <f>+'IAH &amp; HOU'!B125</f>
        <v>68</v>
      </c>
      <c r="C4" s="87">
        <f>+'IAH &amp; HOU'!C125</f>
        <v>46</v>
      </c>
      <c r="D4" s="87">
        <f t="shared" ref="D4:D34" si="0">AVERAGE(B4:C4)</f>
        <v>57</v>
      </c>
      <c r="E4" s="87">
        <f t="shared" ref="E4:E34" si="1">IF(AVERAGE(B4:C4)&lt;65,65-AVERAGE(B4:C4),0)</f>
        <v>8</v>
      </c>
      <c r="F4" s="131">
        <f>+'IAH &amp; HOU'!D125</f>
        <v>71</v>
      </c>
      <c r="G4" s="131">
        <f>+'IAH &amp; HOU'!E125</f>
        <v>49</v>
      </c>
      <c r="H4" s="131">
        <f t="shared" ref="H4:H34" si="2">+(F4+G4)/2</f>
        <v>60</v>
      </c>
      <c r="I4" s="131">
        <f t="shared" ref="I4:I34" si="3">IF(H4&lt;65,65-H4,0)</f>
        <v>5</v>
      </c>
      <c r="J4" s="131">
        <f>+I4</f>
        <v>5</v>
      </c>
      <c r="K4" s="132">
        <f t="shared" ref="K4:K34" si="4">+F4-G4</f>
        <v>22</v>
      </c>
      <c r="L4" s="90">
        <v>1</v>
      </c>
      <c r="M4" s="91">
        <f>+'IAH &amp; HOU'!K125</f>
        <v>68</v>
      </c>
      <c r="N4" s="92">
        <f>+'IAH &amp; HOU'!L125</f>
        <v>46</v>
      </c>
      <c r="O4" s="92">
        <f t="shared" ref="O4:O34" si="5">AVERAGE(M4:N4)</f>
        <v>57</v>
      </c>
      <c r="P4" s="92">
        <f t="shared" ref="P4:P34" si="6">IF(AVERAGE(M4:N4)&lt;65,65-AVERAGE(M4:N4),0)</f>
        <v>8</v>
      </c>
      <c r="Q4" s="88">
        <f>+'IAH &amp; HOU'!M125</f>
        <v>71</v>
      </c>
      <c r="R4" s="88">
        <f>+'IAH &amp; HOU'!N125</f>
        <v>49</v>
      </c>
      <c r="S4" s="88">
        <f t="shared" ref="S4:S34" si="7">+(Q4+R4)/2</f>
        <v>60</v>
      </c>
      <c r="T4" s="88">
        <f t="shared" ref="T4:T34" si="8">IF(S4&lt;65,65-S4,0)</f>
        <v>5</v>
      </c>
      <c r="U4" s="88">
        <f>+T4</f>
        <v>5</v>
      </c>
      <c r="V4" s="89">
        <f t="shared" ref="V4:V34" si="9">+Q4-R4</f>
        <v>22</v>
      </c>
      <c r="W4" s="98"/>
      <c r="X4" s="99">
        <f>[1]Sheet1!AK402</f>
        <v>78</v>
      </c>
      <c r="Y4" s="100">
        <f>[1]Sheet1!AL402</f>
        <v>38</v>
      </c>
      <c r="Z4" s="22">
        <f t="shared" ref="Z4:Z34" si="10">F4-B4</f>
        <v>3</v>
      </c>
      <c r="AA4" s="22">
        <f t="shared" ref="AA4:AA34" si="11">G4-C4</f>
        <v>3</v>
      </c>
      <c r="AB4" s="101">
        <f>[2]Sheet1!BO402</f>
        <v>76</v>
      </c>
      <c r="AC4" s="102">
        <f>[2]Sheet1!BP402</f>
        <v>44</v>
      </c>
      <c r="AD4" s="25">
        <f t="shared" ref="AD4:AD34" si="12">Q4-M4</f>
        <v>3</v>
      </c>
      <c r="AE4" s="25">
        <f t="shared" ref="AE4:AE34" si="13">R4-N4</f>
        <v>3</v>
      </c>
      <c r="AF4" s="103"/>
      <c r="AG4" s="104"/>
      <c r="AH4" s="105">
        <f>(SUM(Q4:Q34)-SUM(F4:F34))/31</f>
        <v>0</v>
      </c>
      <c r="AI4" s="105">
        <f>(SUM(R4:R34)-SUM(G4:G34))/31</f>
        <v>0</v>
      </c>
    </row>
    <row r="5" spans="1:35" s="9" customFormat="1" x14ac:dyDescent="0.25">
      <c r="A5" s="124">
        <f>+A4+1</f>
        <v>36587</v>
      </c>
      <c r="B5" s="86">
        <f>+'IAH &amp; HOU'!B126</f>
        <v>68</v>
      </c>
      <c r="C5" s="87">
        <f>+'IAH &amp; HOU'!C126</f>
        <v>46</v>
      </c>
      <c r="D5" s="87">
        <f t="shared" si="0"/>
        <v>57</v>
      </c>
      <c r="E5" s="87">
        <f t="shared" si="1"/>
        <v>8</v>
      </c>
      <c r="F5" s="131">
        <f>+'IAH &amp; HOU'!D126</f>
        <v>71</v>
      </c>
      <c r="G5" s="131">
        <f>+'IAH &amp; HOU'!E126</f>
        <v>49</v>
      </c>
      <c r="H5" s="131">
        <f t="shared" si="2"/>
        <v>60</v>
      </c>
      <c r="I5" s="131">
        <f t="shared" si="3"/>
        <v>5</v>
      </c>
      <c r="J5" s="131">
        <f t="shared" ref="J5:J34" si="14">+J4+I5</f>
        <v>10</v>
      </c>
      <c r="K5" s="132">
        <f t="shared" si="4"/>
        <v>22</v>
      </c>
      <c r="L5" s="90">
        <v>2</v>
      </c>
      <c r="M5" s="91">
        <f>+'IAH &amp; HOU'!K126</f>
        <v>68</v>
      </c>
      <c r="N5" s="92">
        <f>+'IAH &amp; HOU'!L126</f>
        <v>46</v>
      </c>
      <c r="O5" s="92">
        <f t="shared" si="5"/>
        <v>57</v>
      </c>
      <c r="P5" s="92">
        <f t="shared" si="6"/>
        <v>8</v>
      </c>
      <c r="Q5" s="88">
        <f>+'IAH &amp; HOU'!M126</f>
        <v>71</v>
      </c>
      <c r="R5" s="88">
        <f>+'IAH &amp; HOU'!N126</f>
        <v>49</v>
      </c>
      <c r="S5" s="88">
        <f t="shared" si="7"/>
        <v>60</v>
      </c>
      <c r="T5" s="88">
        <f t="shared" si="8"/>
        <v>5</v>
      </c>
      <c r="U5" s="88">
        <f t="shared" ref="U5:U34" si="15">+U4+T5</f>
        <v>10</v>
      </c>
      <c r="V5" s="89">
        <f t="shared" si="9"/>
        <v>22</v>
      </c>
      <c r="W5" s="98"/>
      <c r="X5" s="99">
        <f>[1]Sheet1!AK403</f>
        <v>81</v>
      </c>
      <c r="Y5" s="100">
        <f>[1]Sheet1!AL403</f>
        <v>69</v>
      </c>
      <c r="Z5" s="22">
        <f t="shared" si="10"/>
        <v>3</v>
      </c>
      <c r="AA5" s="22">
        <f t="shared" si="11"/>
        <v>3</v>
      </c>
      <c r="AB5" s="101">
        <f>[2]Sheet1!BO403</f>
        <v>80</v>
      </c>
      <c r="AC5" s="102">
        <f>[2]Sheet1!BP403</f>
        <v>68</v>
      </c>
      <c r="AD5" s="25">
        <f t="shared" si="12"/>
        <v>3</v>
      </c>
      <c r="AE5" s="25">
        <f t="shared" si="13"/>
        <v>3</v>
      </c>
      <c r="AF5" s="103"/>
      <c r="AG5" s="104"/>
      <c r="AH5" s="105">
        <f t="shared" ref="AH5:AH34" si="16">AH4</f>
        <v>0</v>
      </c>
      <c r="AI5" s="105">
        <f t="shared" ref="AI5:AI34" si="17">AI4</f>
        <v>0</v>
      </c>
    </row>
    <row r="6" spans="1:35" s="9" customFormat="1" x14ac:dyDescent="0.25">
      <c r="A6" s="124">
        <f t="shared" ref="A6:A34" si="18">+A5+1</f>
        <v>36588</v>
      </c>
      <c r="B6" s="86">
        <f>+'IAH &amp; HOU'!B127</f>
        <v>68</v>
      </c>
      <c r="C6" s="87">
        <f>+'IAH &amp; HOU'!C127</f>
        <v>46</v>
      </c>
      <c r="D6" s="87">
        <f t="shared" si="0"/>
        <v>57</v>
      </c>
      <c r="E6" s="87">
        <f t="shared" si="1"/>
        <v>8</v>
      </c>
      <c r="F6" s="131">
        <f>+'IAH &amp; HOU'!D127</f>
        <v>71</v>
      </c>
      <c r="G6" s="131">
        <f>+'IAH &amp; HOU'!E127</f>
        <v>49</v>
      </c>
      <c r="H6" s="131">
        <f t="shared" si="2"/>
        <v>60</v>
      </c>
      <c r="I6" s="131">
        <f t="shared" si="3"/>
        <v>5</v>
      </c>
      <c r="J6" s="131">
        <f t="shared" si="14"/>
        <v>15</v>
      </c>
      <c r="K6" s="132">
        <f t="shared" si="4"/>
        <v>22</v>
      </c>
      <c r="L6" s="90">
        <v>3</v>
      </c>
      <c r="M6" s="91">
        <f>+'IAH &amp; HOU'!K127</f>
        <v>68</v>
      </c>
      <c r="N6" s="92">
        <f>+'IAH &amp; HOU'!L127</f>
        <v>46</v>
      </c>
      <c r="O6" s="92">
        <f t="shared" si="5"/>
        <v>57</v>
      </c>
      <c r="P6" s="92">
        <f t="shared" si="6"/>
        <v>8</v>
      </c>
      <c r="Q6" s="88">
        <f>+'IAH &amp; HOU'!M127</f>
        <v>71</v>
      </c>
      <c r="R6" s="88">
        <f>+'IAH &amp; HOU'!N127</f>
        <v>49</v>
      </c>
      <c r="S6" s="88">
        <f t="shared" si="7"/>
        <v>60</v>
      </c>
      <c r="T6" s="88">
        <f t="shared" si="8"/>
        <v>5</v>
      </c>
      <c r="U6" s="88">
        <f t="shared" si="15"/>
        <v>15</v>
      </c>
      <c r="V6" s="89">
        <f t="shared" si="9"/>
        <v>22</v>
      </c>
      <c r="W6" s="98"/>
      <c r="X6" s="99">
        <f>[1]Sheet1!AK404</f>
        <v>76</v>
      </c>
      <c r="Y6" s="100">
        <f>[1]Sheet1!AL404</f>
        <v>58</v>
      </c>
      <c r="Z6" s="22">
        <f t="shared" si="10"/>
        <v>3</v>
      </c>
      <c r="AA6" s="22">
        <f t="shared" si="11"/>
        <v>3</v>
      </c>
      <c r="AB6" s="101">
        <f>[2]Sheet1!BO404</f>
        <v>76</v>
      </c>
      <c r="AC6" s="102">
        <f>[2]Sheet1!BP404</f>
        <v>60</v>
      </c>
      <c r="AD6" s="25">
        <f t="shared" si="12"/>
        <v>3</v>
      </c>
      <c r="AE6" s="25">
        <f t="shared" si="13"/>
        <v>3</v>
      </c>
      <c r="AF6" s="103"/>
      <c r="AG6" s="104"/>
      <c r="AH6" s="105">
        <f t="shared" si="16"/>
        <v>0</v>
      </c>
      <c r="AI6" s="105">
        <f t="shared" si="17"/>
        <v>0</v>
      </c>
    </row>
    <row r="7" spans="1:35" s="9" customFormat="1" x14ac:dyDescent="0.25">
      <c r="A7" s="124">
        <f t="shared" si="18"/>
        <v>36589</v>
      </c>
      <c r="B7" s="86">
        <f>+'IAH &amp; HOU'!B128</f>
        <v>68</v>
      </c>
      <c r="C7" s="87">
        <f>+'IAH &amp; HOU'!C128</f>
        <v>46</v>
      </c>
      <c r="D7" s="87">
        <f t="shared" si="0"/>
        <v>57</v>
      </c>
      <c r="E7" s="87">
        <f t="shared" si="1"/>
        <v>8</v>
      </c>
      <c r="F7" s="131">
        <f>+'IAH &amp; HOU'!D128</f>
        <v>71</v>
      </c>
      <c r="G7" s="131">
        <f>+'IAH &amp; HOU'!E128</f>
        <v>49</v>
      </c>
      <c r="H7" s="131">
        <f t="shared" si="2"/>
        <v>60</v>
      </c>
      <c r="I7" s="131">
        <f t="shared" si="3"/>
        <v>5</v>
      </c>
      <c r="J7" s="131">
        <f t="shared" si="14"/>
        <v>20</v>
      </c>
      <c r="K7" s="132">
        <f t="shared" si="4"/>
        <v>22</v>
      </c>
      <c r="L7" s="90">
        <v>4</v>
      </c>
      <c r="M7" s="91">
        <f>+'IAH &amp; HOU'!K128</f>
        <v>68</v>
      </c>
      <c r="N7" s="92">
        <f>+'IAH &amp; HOU'!L128</f>
        <v>46</v>
      </c>
      <c r="O7" s="92">
        <f t="shared" si="5"/>
        <v>57</v>
      </c>
      <c r="P7" s="92">
        <f t="shared" si="6"/>
        <v>8</v>
      </c>
      <c r="Q7" s="88">
        <f>+'IAH &amp; HOU'!M128</f>
        <v>71</v>
      </c>
      <c r="R7" s="88">
        <f>+'IAH &amp; HOU'!N128</f>
        <v>49</v>
      </c>
      <c r="S7" s="88">
        <f t="shared" si="7"/>
        <v>60</v>
      </c>
      <c r="T7" s="88">
        <f t="shared" si="8"/>
        <v>5</v>
      </c>
      <c r="U7" s="88">
        <f t="shared" si="15"/>
        <v>20</v>
      </c>
      <c r="V7" s="89">
        <f t="shared" si="9"/>
        <v>22</v>
      </c>
      <c r="W7" s="98"/>
      <c r="X7" s="99">
        <f>[1]Sheet1!AK405</f>
        <v>58</v>
      </c>
      <c r="Y7" s="100">
        <f>[1]Sheet1!AL405</f>
        <v>28</v>
      </c>
      <c r="Z7" s="22">
        <f t="shared" si="10"/>
        <v>3</v>
      </c>
      <c r="AA7" s="22">
        <f t="shared" si="11"/>
        <v>3</v>
      </c>
      <c r="AB7" s="101">
        <f>[2]Sheet1!BO405</f>
        <v>60</v>
      </c>
      <c r="AC7" s="102">
        <f>[2]Sheet1!BP405</f>
        <v>39</v>
      </c>
      <c r="AD7" s="25">
        <f t="shared" si="12"/>
        <v>3</v>
      </c>
      <c r="AE7" s="25">
        <f t="shared" si="13"/>
        <v>3</v>
      </c>
      <c r="AF7" s="103"/>
      <c r="AG7" s="104"/>
      <c r="AH7" s="105">
        <f t="shared" si="16"/>
        <v>0</v>
      </c>
      <c r="AI7" s="105">
        <f t="shared" si="17"/>
        <v>0</v>
      </c>
    </row>
    <row r="8" spans="1:35" s="9" customFormat="1" x14ac:dyDescent="0.25">
      <c r="A8" s="124">
        <f t="shared" si="18"/>
        <v>36590</v>
      </c>
      <c r="B8" s="86">
        <f>+'IAH &amp; HOU'!B129</f>
        <v>68</v>
      </c>
      <c r="C8" s="87">
        <f>+'IAH &amp; HOU'!C129</f>
        <v>46</v>
      </c>
      <c r="D8" s="87">
        <f t="shared" si="0"/>
        <v>57</v>
      </c>
      <c r="E8" s="87">
        <f t="shared" si="1"/>
        <v>8</v>
      </c>
      <c r="F8" s="131">
        <f>+'IAH &amp; HOU'!D129</f>
        <v>71</v>
      </c>
      <c r="G8" s="131">
        <f>+'IAH &amp; HOU'!E129</f>
        <v>49</v>
      </c>
      <c r="H8" s="131">
        <f t="shared" si="2"/>
        <v>60</v>
      </c>
      <c r="I8" s="131">
        <f t="shared" si="3"/>
        <v>5</v>
      </c>
      <c r="J8" s="131">
        <f t="shared" si="14"/>
        <v>25</v>
      </c>
      <c r="K8" s="132">
        <f t="shared" si="4"/>
        <v>22</v>
      </c>
      <c r="L8" s="90">
        <v>5</v>
      </c>
      <c r="M8" s="91">
        <f>+'IAH &amp; HOU'!K129</f>
        <v>68</v>
      </c>
      <c r="N8" s="92">
        <f>+'IAH &amp; HOU'!L129</f>
        <v>46</v>
      </c>
      <c r="O8" s="92">
        <f t="shared" si="5"/>
        <v>57</v>
      </c>
      <c r="P8" s="92">
        <f t="shared" si="6"/>
        <v>8</v>
      </c>
      <c r="Q8" s="88">
        <f>+'IAH &amp; HOU'!M129</f>
        <v>71</v>
      </c>
      <c r="R8" s="88">
        <f>+'IAH &amp; HOU'!N129</f>
        <v>49</v>
      </c>
      <c r="S8" s="88">
        <f t="shared" si="7"/>
        <v>60</v>
      </c>
      <c r="T8" s="88">
        <f t="shared" si="8"/>
        <v>5</v>
      </c>
      <c r="U8" s="88">
        <f t="shared" si="15"/>
        <v>25</v>
      </c>
      <c r="V8" s="89">
        <f t="shared" si="9"/>
        <v>22</v>
      </c>
      <c r="W8" s="98"/>
      <c r="X8" s="99">
        <f>[1]Sheet1!AK406</f>
        <v>58</v>
      </c>
      <c r="Y8" s="100">
        <f>[1]Sheet1!AL406</f>
        <v>24</v>
      </c>
      <c r="Z8" s="22">
        <f t="shared" si="10"/>
        <v>3</v>
      </c>
      <c r="AA8" s="22">
        <f t="shared" si="11"/>
        <v>3</v>
      </c>
      <c r="AB8" s="101">
        <f>[2]Sheet1!BO406</f>
        <v>59</v>
      </c>
      <c r="AC8" s="102">
        <f>[2]Sheet1!BP406</f>
        <v>32</v>
      </c>
      <c r="AD8" s="25">
        <f t="shared" si="12"/>
        <v>3</v>
      </c>
      <c r="AE8" s="25">
        <f t="shared" si="13"/>
        <v>3</v>
      </c>
      <c r="AF8" s="103"/>
      <c r="AG8" s="104"/>
      <c r="AH8" s="105">
        <f t="shared" si="16"/>
        <v>0</v>
      </c>
      <c r="AI8" s="105">
        <f t="shared" si="17"/>
        <v>0</v>
      </c>
    </row>
    <row r="9" spans="1:35" s="9" customFormat="1" x14ac:dyDescent="0.25">
      <c r="A9" s="124">
        <f t="shared" si="18"/>
        <v>36591</v>
      </c>
      <c r="B9" s="86">
        <f>+'IAH &amp; HOU'!B130</f>
        <v>68</v>
      </c>
      <c r="C9" s="87">
        <f>+'IAH &amp; HOU'!C130</f>
        <v>46</v>
      </c>
      <c r="D9" s="87">
        <f t="shared" si="0"/>
        <v>57</v>
      </c>
      <c r="E9" s="87">
        <f t="shared" si="1"/>
        <v>8</v>
      </c>
      <c r="F9" s="131">
        <f>+'IAH &amp; HOU'!D130</f>
        <v>71</v>
      </c>
      <c r="G9" s="131">
        <f>+'IAH &amp; HOU'!E130</f>
        <v>49</v>
      </c>
      <c r="H9" s="131">
        <f t="shared" si="2"/>
        <v>60</v>
      </c>
      <c r="I9" s="131">
        <f t="shared" si="3"/>
        <v>5</v>
      </c>
      <c r="J9" s="131">
        <f t="shared" si="14"/>
        <v>30</v>
      </c>
      <c r="K9" s="132">
        <f t="shared" si="4"/>
        <v>22</v>
      </c>
      <c r="L9" s="90">
        <v>6</v>
      </c>
      <c r="M9" s="91">
        <f>+'IAH &amp; HOU'!K130</f>
        <v>68</v>
      </c>
      <c r="N9" s="92">
        <f>+'IAH &amp; HOU'!L130</f>
        <v>46</v>
      </c>
      <c r="O9" s="92">
        <f t="shared" si="5"/>
        <v>57</v>
      </c>
      <c r="P9" s="92">
        <f t="shared" si="6"/>
        <v>8</v>
      </c>
      <c r="Q9" s="88">
        <f>+'IAH &amp; HOU'!M130</f>
        <v>71</v>
      </c>
      <c r="R9" s="88">
        <f>+'IAH &amp; HOU'!N130</f>
        <v>49</v>
      </c>
      <c r="S9" s="88">
        <f t="shared" si="7"/>
        <v>60</v>
      </c>
      <c r="T9" s="88">
        <f t="shared" si="8"/>
        <v>5</v>
      </c>
      <c r="U9" s="88">
        <f t="shared" si="15"/>
        <v>30</v>
      </c>
      <c r="V9" s="89">
        <f t="shared" si="9"/>
        <v>22</v>
      </c>
      <c r="W9" s="98"/>
      <c r="X9" s="99">
        <f>[1]Sheet1!AK407</f>
        <v>63</v>
      </c>
      <c r="Y9" s="100">
        <f>[1]Sheet1!AL407</f>
        <v>46</v>
      </c>
      <c r="Z9" s="22">
        <f t="shared" si="10"/>
        <v>3</v>
      </c>
      <c r="AA9" s="22">
        <f t="shared" si="11"/>
        <v>3</v>
      </c>
      <c r="AB9" s="101">
        <f>[2]Sheet1!BO407</f>
        <v>61</v>
      </c>
      <c r="AC9" s="102">
        <f>[2]Sheet1!BP407</f>
        <v>53</v>
      </c>
      <c r="AD9" s="25">
        <f t="shared" si="12"/>
        <v>3</v>
      </c>
      <c r="AE9" s="25">
        <f t="shared" si="13"/>
        <v>3</v>
      </c>
      <c r="AF9" s="103"/>
      <c r="AG9" s="104"/>
      <c r="AH9" s="105">
        <f t="shared" si="16"/>
        <v>0</v>
      </c>
      <c r="AI9" s="105">
        <f t="shared" si="17"/>
        <v>0</v>
      </c>
    </row>
    <row r="10" spans="1:35" s="9" customFormat="1" x14ac:dyDescent="0.25">
      <c r="A10" s="124">
        <f t="shared" si="18"/>
        <v>36592</v>
      </c>
      <c r="B10" s="86">
        <f>+'IAH &amp; HOU'!B131</f>
        <v>68</v>
      </c>
      <c r="C10" s="87">
        <f>+'IAH &amp; HOU'!C131</f>
        <v>46</v>
      </c>
      <c r="D10" s="87">
        <f t="shared" si="0"/>
        <v>57</v>
      </c>
      <c r="E10" s="87">
        <f t="shared" si="1"/>
        <v>8</v>
      </c>
      <c r="F10" s="131">
        <f>+'IAH &amp; HOU'!D131</f>
        <v>71</v>
      </c>
      <c r="G10" s="131">
        <f>+'IAH &amp; HOU'!E131</f>
        <v>49</v>
      </c>
      <c r="H10" s="131">
        <f t="shared" si="2"/>
        <v>60</v>
      </c>
      <c r="I10" s="131">
        <f t="shared" si="3"/>
        <v>5</v>
      </c>
      <c r="J10" s="131">
        <f t="shared" si="14"/>
        <v>35</v>
      </c>
      <c r="K10" s="132">
        <f t="shared" si="4"/>
        <v>22</v>
      </c>
      <c r="L10" s="90">
        <v>7</v>
      </c>
      <c r="M10" s="91">
        <f>+'IAH &amp; HOU'!K131</f>
        <v>68</v>
      </c>
      <c r="N10" s="92">
        <f>+'IAH &amp; HOU'!L131</f>
        <v>46</v>
      </c>
      <c r="O10" s="92">
        <f t="shared" si="5"/>
        <v>57</v>
      </c>
      <c r="P10" s="92">
        <f t="shared" si="6"/>
        <v>8</v>
      </c>
      <c r="Q10" s="88">
        <f>+'IAH &amp; HOU'!M131</f>
        <v>71</v>
      </c>
      <c r="R10" s="88">
        <f>+'IAH &amp; HOU'!N131</f>
        <v>49</v>
      </c>
      <c r="S10" s="88">
        <f t="shared" si="7"/>
        <v>60</v>
      </c>
      <c r="T10" s="88">
        <f t="shared" si="8"/>
        <v>5</v>
      </c>
      <c r="U10" s="88">
        <f t="shared" si="15"/>
        <v>35</v>
      </c>
      <c r="V10" s="89">
        <f t="shared" si="9"/>
        <v>22</v>
      </c>
      <c r="W10" s="98"/>
      <c r="X10" s="99">
        <f>[1]Sheet1!AK408</f>
        <v>69</v>
      </c>
      <c r="Y10" s="100">
        <f>[1]Sheet1!AL408</f>
        <v>55</v>
      </c>
      <c r="Z10" s="22">
        <f t="shared" si="10"/>
        <v>3</v>
      </c>
      <c r="AA10" s="22">
        <f t="shared" si="11"/>
        <v>3</v>
      </c>
      <c r="AB10" s="101">
        <f>[2]Sheet1!BO408</f>
        <v>67</v>
      </c>
      <c r="AC10" s="102">
        <f>[2]Sheet1!BP408</f>
        <v>55</v>
      </c>
      <c r="AD10" s="25">
        <f t="shared" si="12"/>
        <v>3</v>
      </c>
      <c r="AE10" s="25">
        <f t="shared" si="13"/>
        <v>3</v>
      </c>
      <c r="AF10" s="106"/>
      <c r="AG10" s="104"/>
      <c r="AH10" s="105">
        <f t="shared" si="16"/>
        <v>0</v>
      </c>
      <c r="AI10" s="105">
        <f t="shared" si="17"/>
        <v>0</v>
      </c>
    </row>
    <row r="11" spans="1:35" s="9" customFormat="1" x14ac:dyDescent="0.25">
      <c r="A11" s="124">
        <f t="shared" si="18"/>
        <v>36593</v>
      </c>
      <c r="B11" s="86">
        <f>+'IAH &amp; HOU'!B132</f>
        <v>68</v>
      </c>
      <c r="C11" s="87">
        <f>+'IAH &amp; HOU'!C132</f>
        <v>46</v>
      </c>
      <c r="D11" s="87">
        <f t="shared" si="0"/>
        <v>57</v>
      </c>
      <c r="E11" s="87">
        <f t="shared" si="1"/>
        <v>8</v>
      </c>
      <c r="F11" s="131">
        <f>+'IAH &amp; HOU'!D132</f>
        <v>71</v>
      </c>
      <c r="G11" s="131">
        <f>+'IAH &amp; HOU'!E132</f>
        <v>49</v>
      </c>
      <c r="H11" s="131">
        <f t="shared" si="2"/>
        <v>60</v>
      </c>
      <c r="I11" s="131">
        <f t="shared" si="3"/>
        <v>5</v>
      </c>
      <c r="J11" s="131">
        <f t="shared" si="14"/>
        <v>40</v>
      </c>
      <c r="K11" s="132">
        <f t="shared" si="4"/>
        <v>22</v>
      </c>
      <c r="L11" s="90">
        <v>8</v>
      </c>
      <c r="M11" s="91">
        <f>+'IAH &amp; HOU'!K132</f>
        <v>68</v>
      </c>
      <c r="N11" s="92">
        <f>+'IAH &amp; HOU'!L132</f>
        <v>46</v>
      </c>
      <c r="O11" s="92">
        <f t="shared" si="5"/>
        <v>57</v>
      </c>
      <c r="P11" s="92">
        <f t="shared" si="6"/>
        <v>8</v>
      </c>
      <c r="Q11" s="88">
        <f>+'IAH &amp; HOU'!M132</f>
        <v>71</v>
      </c>
      <c r="R11" s="88">
        <f>+'IAH &amp; HOU'!N132</f>
        <v>49</v>
      </c>
      <c r="S11" s="88">
        <f t="shared" si="7"/>
        <v>60</v>
      </c>
      <c r="T11" s="88">
        <f t="shared" si="8"/>
        <v>5</v>
      </c>
      <c r="U11" s="88">
        <f t="shared" si="15"/>
        <v>40</v>
      </c>
      <c r="V11" s="89">
        <f t="shared" si="9"/>
        <v>22</v>
      </c>
      <c r="W11" s="98"/>
      <c r="X11" s="99">
        <f>[1]Sheet1!AK409</f>
        <v>60</v>
      </c>
      <c r="Y11" s="100">
        <f>[1]Sheet1!AL409</f>
        <v>53</v>
      </c>
      <c r="Z11" s="22">
        <f t="shared" si="10"/>
        <v>3</v>
      </c>
      <c r="AA11" s="22">
        <f t="shared" si="11"/>
        <v>3</v>
      </c>
      <c r="AB11" s="101">
        <f>[2]Sheet1!BO409</f>
        <v>72</v>
      </c>
      <c r="AC11" s="102">
        <f>[2]Sheet1!BP409</f>
        <v>55</v>
      </c>
      <c r="AD11" s="25">
        <f t="shared" si="12"/>
        <v>3</v>
      </c>
      <c r="AE11" s="25">
        <f t="shared" si="13"/>
        <v>3</v>
      </c>
      <c r="AF11" s="103"/>
      <c r="AG11" s="104"/>
      <c r="AH11" s="105">
        <f t="shared" si="16"/>
        <v>0</v>
      </c>
      <c r="AI11" s="105">
        <f t="shared" si="17"/>
        <v>0</v>
      </c>
    </row>
    <row r="12" spans="1:35" s="9" customFormat="1" x14ac:dyDescent="0.25">
      <c r="A12" s="124">
        <f t="shared" si="18"/>
        <v>36594</v>
      </c>
      <c r="B12" s="86">
        <f>+'IAH &amp; HOU'!B133</f>
        <v>68</v>
      </c>
      <c r="C12" s="87">
        <f>+'IAH &amp; HOU'!C133</f>
        <v>46</v>
      </c>
      <c r="D12" s="87">
        <f t="shared" si="0"/>
        <v>57</v>
      </c>
      <c r="E12" s="87">
        <f t="shared" si="1"/>
        <v>8</v>
      </c>
      <c r="F12" s="131">
        <f>+'IAH &amp; HOU'!D133</f>
        <v>71</v>
      </c>
      <c r="G12" s="131">
        <f>+'IAH &amp; HOU'!E133</f>
        <v>49</v>
      </c>
      <c r="H12" s="131">
        <f t="shared" si="2"/>
        <v>60</v>
      </c>
      <c r="I12" s="131">
        <f t="shared" si="3"/>
        <v>5</v>
      </c>
      <c r="J12" s="131">
        <f t="shared" si="14"/>
        <v>45</v>
      </c>
      <c r="K12" s="132">
        <f t="shared" si="4"/>
        <v>22</v>
      </c>
      <c r="L12" s="90">
        <v>9</v>
      </c>
      <c r="M12" s="91">
        <f>+'IAH &amp; HOU'!K133</f>
        <v>68</v>
      </c>
      <c r="N12" s="92">
        <f>+'IAH &amp; HOU'!L133</f>
        <v>46</v>
      </c>
      <c r="O12" s="92">
        <f t="shared" si="5"/>
        <v>57</v>
      </c>
      <c r="P12" s="92">
        <f t="shared" si="6"/>
        <v>8</v>
      </c>
      <c r="Q12" s="88">
        <f>+'IAH &amp; HOU'!M133</f>
        <v>71</v>
      </c>
      <c r="R12" s="88">
        <f>+'IAH &amp; HOU'!N133</f>
        <v>49</v>
      </c>
      <c r="S12" s="88">
        <f t="shared" si="7"/>
        <v>60</v>
      </c>
      <c r="T12" s="88">
        <f t="shared" si="8"/>
        <v>5</v>
      </c>
      <c r="U12" s="88">
        <f t="shared" si="15"/>
        <v>45</v>
      </c>
      <c r="V12" s="89">
        <f t="shared" si="9"/>
        <v>22</v>
      </c>
      <c r="W12" s="98"/>
      <c r="X12" s="99">
        <f>[1]Sheet1!AK410</f>
        <v>73</v>
      </c>
      <c r="Y12" s="100">
        <f>[1]Sheet1!AL410</f>
        <v>44</v>
      </c>
      <c r="Z12" s="22">
        <f t="shared" si="10"/>
        <v>3</v>
      </c>
      <c r="AA12" s="22">
        <f t="shared" si="11"/>
        <v>3</v>
      </c>
      <c r="AB12" s="101">
        <f>[2]Sheet1!BO410</f>
        <v>70</v>
      </c>
      <c r="AC12" s="102">
        <f>[2]Sheet1!BP410</f>
        <v>52</v>
      </c>
      <c r="AD12" s="25">
        <f t="shared" si="12"/>
        <v>3</v>
      </c>
      <c r="AE12" s="25">
        <f t="shared" si="13"/>
        <v>3</v>
      </c>
      <c r="AF12" s="103"/>
      <c r="AG12" s="104"/>
      <c r="AH12" s="105">
        <f t="shared" si="16"/>
        <v>0</v>
      </c>
      <c r="AI12" s="105">
        <f t="shared" si="17"/>
        <v>0</v>
      </c>
    </row>
    <row r="13" spans="1:35" s="9" customFormat="1" x14ac:dyDescent="0.25">
      <c r="A13" s="124">
        <f t="shared" si="18"/>
        <v>36595</v>
      </c>
      <c r="B13" s="86">
        <f>+'IAH &amp; HOU'!B134</f>
        <v>68</v>
      </c>
      <c r="C13" s="87">
        <f>+'IAH &amp; HOU'!C134</f>
        <v>46</v>
      </c>
      <c r="D13" s="87">
        <f t="shared" si="0"/>
        <v>57</v>
      </c>
      <c r="E13" s="87">
        <f t="shared" si="1"/>
        <v>8</v>
      </c>
      <c r="F13" s="131">
        <f>+'IAH &amp; HOU'!D134</f>
        <v>71</v>
      </c>
      <c r="G13" s="131">
        <f>+'IAH &amp; HOU'!E134</f>
        <v>49</v>
      </c>
      <c r="H13" s="131">
        <f t="shared" si="2"/>
        <v>60</v>
      </c>
      <c r="I13" s="131">
        <f t="shared" si="3"/>
        <v>5</v>
      </c>
      <c r="J13" s="131">
        <f t="shared" si="14"/>
        <v>50</v>
      </c>
      <c r="K13" s="132">
        <f t="shared" si="4"/>
        <v>22</v>
      </c>
      <c r="L13" s="90">
        <v>10</v>
      </c>
      <c r="M13" s="91">
        <f>+'IAH &amp; HOU'!K134</f>
        <v>68</v>
      </c>
      <c r="N13" s="92">
        <f>+'IAH &amp; HOU'!L134</f>
        <v>46</v>
      </c>
      <c r="O13" s="92">
        <f t="shared" si="5"/>
        <v>57</v>
      </c>
      <c r="P13" s="92">
        <f t="shared" si="6"/>
        <v>8</v>
      </c>
      <c r="Q13" s="88">
        <f>+'IAH &amp; HOU'!M134</f>
        <v>71</v>
      </c>
      <c r="R13" s="88">
        <f>+'IAH &amp; HOU'!N134</f>
        <v>49</v>
      </c>
      <c r="S13" s="88">
        <f t="shared" si="7"/>
        <v>60</v>
      </c>
      <c r="T13" s="88">
        <f t="shared" si="8"/>
        <v>5</v>
      </c>
      <c r="U13" s="88">
        <f t="shared" si="15"/>
        <v>50</v>
      </c>
      <c r="V13" s="89">
        <f t="shared" si="9"/>
        <v>22</v>
      </c>
      <c r="W13" s="98"/>
      <c r="X13" s="99">
        <f>[1]Sheet1!AK411</f>
        <v>75</v>
      </c>
      <c r="Y13" s="100">
        <f>[1]Sheet1!AL411</f>
        <v>44</v>
      </c>
      <c r="Z13" s="22">
        <f t="shared" si="10"/>
        <v>3</v>
      </c>
      <c r="AA13" s="22">
        <f t="shared" si="11"/>
        <v>3</v>
      </c>
      <c r="AB13" s="101">
        <f>[2]Sheet1!BO411</f>
        <v>77</v>
      </c>
      <c r="AC13" s="102">
        <f>[2]Sheet1!BP411</f>
        <v>46</v>
      </c>
      <c r="AD13" s="25">
        <f t="shared" si="12"/>
        <v>3</v>
      </c>
      <c r="AE13" s="25">
        <f t="shared" si="13"/>
        <v>3</v>
      </c>
      <c r="AF13" s="103"/>
      <c r="AG13" s="104"/>
      <c r="AH13" s="105">
        <f t="shared" si="16"/>
        <v>0</v>
      </c>
      <c r="AI13" s="105">
        <f t="shared" si="17"/>
        <v>0</v>
      </c>
    </row>
    <row r="14" spans="1:35" s="9" customFormat="1" x14ac:dyDescent="0.25">
      <c r="A14" s="124">
        <f t="shared" si="18"/>
        <v>36596</v>
      </c>
      <c r="B14" s="86">
        <f>+'IAH &amp; HOU'!B135</f>
        <v>68</v>
      </c>
      <c r="C14" s="87">
        <f>+'IAH &amp; HOU'!C135</f>
        <v>46</v>
      </c>
      <c r="D14" s="87">
        <f t="shared" si="0"/>
        <v>57</v>
      </c>
      <c r="E14" s="87">
        <f t="shared" si="1"/>
        <v>8</v>
      </c>
      <c r="F14" s="131">
        <f>+'IAH &amp; HOU'!D135</f>
        <v>71</v>
      </c>
      <c r="G14" s="131">
        <f>+'IAH &amp; HOU'!E135</f>
        <v>49</v>
      </c>
      <c r="H14" s="131">
        <f t="shared" si="2"/>
        <v>60</v>
      </c>
      <c r="I14" s="131">
        <f t="shared" si="3"/>
        <v>5</v>
      </c>
      <c r="J14" s="131">
        <f t="shared" si="14"/>
        <v>55</v>
      </c>
      <c r="K14" s="132">
        <f t="shared" si="4"/>
        <v>22</v>
      </c>
      <c r="L14" s="90">
        <v>11</v>
      </c>
      <c r="M14" s="91">
        <f>+'IAH &amp; HOU'!K135</f>
        <v>68</v>
      </c>
      <c r="N14" s="92">
        <f>+'IAH &amp; HOU'!L135</f>
        <v>46</v>
      </c>
      <c r="O14" s="92">
        <f t="shared" si="5"/>
        <v>57</v>
      </c>
      <c r="P14" s="92">
        <f t="shared" si="6"/>
        <v>8</v>
      </c>
      <c r="Q14" s="88">
        <f>+'IAH &amp; HOU'!M135</f>
        <v>71</v>
      </c>
      <c r="R14" s="88">
        <f>+'IAH &amp; HOU'!N135</f>
        <v>49</v>
      </c>
      <c r="S14" s="88">
        <f t="shared" si="7"/>
        <v>60</v>
      </c>
      <c r="T14" s="88">
        <f t="shared" si="8"/>
        <v>5</v>
      </c>
      <c r="U14" s="88">
        <f t="shared" si="15"/>
        <v>55</v>
      </c>
      <c r="V14" s="89">
        <f t="shared" si="9"/>
        <v>22</v>
      </c>
      <c r="W14" s="98"/>
      <c r="X14" s="99">
        <f>[1]Sheet1!AK412</f>
        <v>79</v>
      </c>
      <c r="Y14" s="100">
        <f>[1]Sheet1!AL412</f>
        <v>52</v>
      </c>
      <c r="Z14" s="22">
        <f t="shared" si="10"/>
        <v>3</v>
      </c>
      <c r="AA14" s="22">
        <f t="shared" si="11"/>
        <v>3</v>
      </c>
      <c r="AB14" s="101">
        <f>[2]Sheet1!BO412</f>
        <v>80</v>
      </c>
      <c r="AC14" s="102">
        <f>[2]Sheet1!BP412</f>
        <v>55</v>
      </c>
      <c r="AD14" s="25">
        <f t="shared" si="12"/>
        <v>3</v>
      </c>
      <c r="AE14" s="25">
        <f t="shared" si="13"/>
        <v>3</v>
      </c>
      <c r="AF14" s="103"/>
      <c r="AG14" s="104"/>
      <c r="AH14" s="105">
        <f t="shared" si="16"/>
        <v>0</v>
      </c>
      <c r="AI14" s="105">
        <f t="shared" si="17"/>
        <v>0</v>
      </c>
    </row>
    <row r="15" spans="1:35" s="9" customFormat="1" x14ac:dyDescent="0.25">
      <c r="A15" s="124">
        <f t="shared" si="18"/>
        <v>36597</v>
      </c>
      <c r="B15" s="86">
        <f>+'IAH &amp; HOU'!B136</f>
        <v>68</v>
      </c>
      <c r="C15" s="87">
        <f>+'IAH &amp; HOU'!C136</f>
        <v>46</v>
      </c>
      <c r="D15" s="87">
        <f t="shared" si="0"/>
        <v>57</v>
      </c>
      <c r="E15" s="87">
        <f t="shared" si="1"/>
        <v>8</v>
      </c>
      <c r="F15" s="131">
        <f>+'IAH &amp; HOU'!D136</f>
        <v>71</v>
      </c>
      <c r="G15" s="131">
        <f>+'IAH &amp; HOU'!E136</f>
        <v>49</v>
      </c>
      <c r="H15" s="131">
        <f t="shared" si="2"/>
        <v>60</v>
      </c>
      <c r="I15" s="131">
        <f t="shared" si="3"/>
        <v>5</v>
      </c>
      <c r="J15" s="131">
        <f t="shared" si="14"/>
        <v>60</v>
      </c>
      <c r="K15" s="132">
        <f t="shared" si="4"/>
        <v>22</v>
      </c>
      <c r="L15" s="90">
        <v>12</v>
      </c>
      <c r="M15" s="91">
        <f>+'IAH &amp; HOU'!K136</f>
        <v>68</v>
      </c>
      <c r="N15" s="92">
        <f>+'IAH &amp; HOU'!L136</f>
        <v>46</v>
      </c>
      <c r="O15" s="92">
        <f t="shared" si="5"/>
        <v>57</v>
      </c>
      <c r="P15" s="92">
        <f t="shared" si="6"/>
        <v>8</v>
      </c>
      <c r="Q15" s="88">
        <f>+'IAH &amp; HOU'!M136</f>
        <v>71</v>
      </c>
      <c r="R15" s="88">
        <f>+'IAH &amp; HOU'!N136</f>
        <v>49</v>
      </c>
      <c r="S15" s="88">
        <f t="shared" si="7"/>
        <v>60</v>
      </c>
      <c r="T15" s="88">
        <f t="shared" si="8"/>
        <v>5</v>
      </c>
      <c r="U15" s="88">
        <f t="shared" si="15"/>
        <v>60</v>
      </c>
      <c r="V15" s="89">
        <f t="shared" si="9"/>
        <v>22</v>
      </c>
      <c r="W15" s="98"/>
      <c r="X15" s="99">
        <f>[1]Sheet1!AK413</f>
        <v>81</v>
      </c>
      <c r="Y15" s="100">
        <f>[1]Sheet1!AL413</f>
        <v>67</v>
      </c>
      <c r="Z15" s="22">
        <f t="shared" si="10"/>
        <v>3</v>
      </c>
      <c r="AA15" s="22">
        <f t="shared" si="11"/>
        <v>3</v>
      </c>
      <c r="AB15" s="101">
        <f>[2]Sheet1!BO413</f>
        <v>80</v>
      </c>
      <c r="AC15" s="102">
        <f>[2]Sheet1!BP413</f>
        <v>67</v>
      </c>
      <c r="AD15" s="25">
        <f t="shared" si="12"/>
        <v>3</v>
      </c>
      <c r="AE15" s="25">
        <f t="shared" si="13"/>
        <v>3</v>
      </c>
      <c r="AF15" s="103"/>
      <c r="AG15" s="104"/>
      <c r="AH15" s="105">
        <f t="shared" si="16"/>
        <v>0</v>
      </c>
      <c r="AI15" s="105">
        <f t="shared" si="17"/>
        <v>0</v>
      </c>
    </row>
    <row r="16" spans="1:35" s="9" customFormat="1" x14ac:dyDescent="0.25">
      <c r="A16" s="124">
        <f t="shared" si="18"/>
        <v>36598</v>
      </c>
      <c r="B16" s="86">
        <f>+'IAH &amp; HOU'!B137</f>
        <v>68</v>
      </c>
      <c r="C16" s="87">
        <f>+'IAH &amp; HOU'!C137</f>
        <v>46</v>
      </c>
      <c r="D16" s="87">
        <f t="shared" si="0"/>
        <v>57</v>
      </c>
      <c r="E16" s="87">
        <f t="shared" si="1"/>
        <v>8</v>
      </c>
      <c r="F16" s="131">
        <f>+'IAH &amp; HOU'!D137</f>
        <v>71</v>
      </c>
      <c r="G16" s="131">
        <f>+'IAH &amp; HOU'!E137</f>
        <v>49</v>
      </c>
      <c r="H16" s="131">
        <f t="shared" si="2"/>
        <v>60</v>
      </c>
      <c r="I16" s="131">
        <f t="shared" si="3"/>
        <v>5</v>
      </c>
      <c r="J16" s="131">
        <f t="shared" si="14"/>
        <v>65</v>
      </c>
      <c r="K16" s="132">
        <f t="shared" si="4"/>
        <v>22</v>
      </c>
      <c r="L16" s="90">
        <v>13</v>
      </c>
      <c r="M16" s="91">
        <f>+'IAH &amp; HOU'!K137</f>
        <v>68</v>
      </c>
      <c r="N16" s="92">
        <f>+'IAH &amp; HOU'!L137</f>
        <v>46</v>
      </c>
      <c r="O16" s="92">
        <f t="shared" si="5"/>
        <v>57</v>
      </c>
      <c r="P16" s="92">
        <f t="shared" si="6"/>
        <v>8</v>
      </c>
      <c r="Q16" s="88">
        <f>+'IAH &amp; HOU'!M137</f>
        <v>71</v>
      </c>
      <c r="R16" s="88">
        <f>+'IAH &amp; HOU'!N137</f>
        <v>49</v>
      </c>
      <c r="S16" s="88">
        <f t="shared" si="7"/>
        <v>60</v>
      </c>
      <c r="T16" s="88">
        <f t="shared" si="8"/>
        <v>5</v>
      </c>
      <c r="U16" s="88">
        <f t="shared" si="15"/>
        <v>65</v>
      </c>
      <c r="V16" s="89">
        <f t="shared" si="9"/>
        <v>22</v>
      </c>
      <c r="W16" s="98"/>
      <c r="X16" s="99">
        <f>[1]Sheet1!AK414</f>
        <v>81</v>
      </c>
      <c r="Y16" s="100">
        <f>[1]Sheet1!AL414</f>
        <v>59</v>
      </c>
      <c r="Z16" s="22">
        <f t="shared" si="10"/>
        <v>3</v>
      </c>
      <c r="AA16" s="22">
        <f t="shared" si="11"/>
        <v>3</v>
      </c>
      <c r="AB16" s="101">
        <f>[2]Sheet1!BO414</f>
        <v>81</v>
      </c>
      <c r="AC16" s="102">
        <f>[2]Sheet1!BP414</f>
        <v>62</v>
      </c>
      <c r="AD16" s="25">
        <f t="shared" si="12"/>
        <v>3</v>
      </c>
      <c r="AE16" s="25">
        <f t="shared" si="13"/>
        <v>3</v>
      </c>
      <c r="AF16" s="106"/>
      <c r="AG16" s="104"/>
      <c r="AH16" s="105">
        <f t="shared" si="16"/>
        <v>0</v>
      </c>
      <c r="AI16" s="105">
        <f t="shared" si="17"/>
        <v>0</v>
      </c>
    </row>
    <row r="17" spans="1:35" s="9" customFormat="1" x14ac:dyDescent="0.25">
      <c r="A17" s="124">
        <f t="shared" si="18"/>
        <v>36599</v>
      </c>
      <c r="B17" s="86">
        <f>+'IAH &amp; HOU'!B138</f>
        <v>68</v>
      </c>
      <c r="C17" s="87">
        <f>+'IAH &amp; HOU'!C138</f>
        <v>46</v>
      </c>
      <c r="D17" s="87">
        <f t="shared" si="0"/>
        <v>57</v>
      </c>
      <c r="E17" s="87">
        <f t="shared" si="1"/>
        <v>8</v>
      </c>
      <c r="F17" s="131">
        <f>+'IAH &amp; HOU'!D138</f>
        <v>71</v>
      </c>
      <c r="G17" s="131">
        <f>+'IAH &amp; HOU'!E138</f>
        <v>49</v>
      </c>
      <c r="H17" s="131">
        <f t="shared" si="2"/>
        <v>60</v>
      </c>
      <c r="I17" s="131">
        <f t="shared" si="3"/>
        <v>5</v>
      </c>
      <c r="J17" s="131">
        <f t="shared" si="14"/>
        <v>70</v>
      </c>
      <c r="K17" s="132">
        <f t="shared" si="4"/>
        <v>22</v>
      </c>
      <c r="L17" s="90">
        <v>14</v>
      </c>
      <c r="M17" s="91">
        <f>+'IAH &amp; HOU'!K138</f>
        <v>68</v>
      </c>
      <c r="N17" s="92">
        <f>+'IAH &amp; HOU'!L138</f>
        <v>46</v>
      </c>
      <c r="O17" s="92">
        <f t="shared" si="5"/>
        <v>57</v>
      </c>
      <c r="P17" s="92">
        <f t="shared" si="6"/>
        <v>8</v>
      </c>
      <c r="Q17" s="88">
        <f>+'IAH &amp; HOU'!M138</f>
        <v>71</v>
      </c>
      <c r="R17" s="88">
        <f>+'IAH &amp; HOU'!N138</f>
        <v>49</v>
      </c>
      <c r="S17" s="88">
        <f t="shared" si="7"/>
        <v>60</v>
      </c>
      <c r="T17" s="88">
        <f t="shared" si="8"/>
        <v>5</v>
      </c>
      <c r="U17" s="88">
        <f t="shared" si="15"/>
        <v>70</v>
      </c>
      <c r="V17" s="89">
        <f t="shared" si="9"/>
        <v>22</v>
      </c>
      <c r="W17" s="98"/>
      <c r="X17" s="99">
        <f>[1]Sheet1!AK415</f>
        <v>67</v>
      </c>
      <c r="Y17" s="100">
        <f>[1]Sheet1!AL415</f>
        <v>44</v>
      </c>
      <c r="Z17" s="22">
        <f t="shared" si="10"/>
        <v>3</v>
      </c>
      <c r="AA17" s="22">
        <f t="shared" si="11"/>
        <v>3</v>
      </c>
      <c r="AB17" s="101">
        <f>[2]Sheet1!BO415</f>
        <v>63</v>
      </c>
      <c r="AC17" s="102">
        <f>[2]Sheet1!BP415</f>
        <v>46</v>
      </c>
      <c r="AD17" s="25">
        <f t="shared" si="12"/>
        <v>3</v>
      </c>
      <c r="AE17" s="25">
        <f t="shared" si="13"/>
        <v>3</v>
      </c>
      <c r="AF17" s="103"/>
      <c r="AG17" s="104"/>
      <c r="AH17" s="105">
        <f t="shared" si="16"/>
        <v>0</v>
      </c>
      <c r="AI17" s="105">
        <f t="shared" si="17"/>
        <v>0</v>
      </c>
    </row>
    <row r="18" spans="1:35" s="9" customFormat="1" x14ac:dyDescent="0.25">
      <c r="A18" s="124">
        <f t="shared" si="18"/>
        <v>36600</v>
      </c>
      <c r="B18" s="86">
        <f>+'IAH &amp; HOU'!B139</f>
        <v>68</v>
      </c>
      <c r="C18" s="87">
        <f>+'IAH &amp; HOU'!C139</f>
        <v>46</v>
      </c>
      <c r="D18" s="87">
        <f t="shared" si="0"/>
        <v>57</v>
      </c>
      <c r="E18" s="87">
        <f t="shared" si="1"/>
        <v>8</v>
      </c>
      <c r="F18" s="131">
        <f>+'IAH &amp; HOU'!D139</f>
        <v>71</v>
      </c>
      <c r="G18" s="131">
        <f>+'IAH &amp; HOU'!E139</f>
        <v>49</v>
      </c>
      <c r="H18" s="131">
        <f t="shared" si="2"/>
        <v>60</v>
      </c>
      <c r="I18" s="131">
        <f t="shared" si="3"/>
        <v>5</v>
      </c>
      <c r="J18" s="131">
        <f t="shared" si="14"/>
        <v>75</v>
      </c>
      <c r="K18" s="132">
        <f t="shared" si="4"/>
        <v>22</v>
      </c>
      <c r="L18" s="90">
        <v>15</v>
      </c>
      <c r="M18" s="91">
        <f>+'IAH &amp; HOU'!K139</f>
        <v>68</v>
      </c>
      <c r="N18" s="92">
        <f>+'IAH &amp; HOU'!L139</f>
        <v>46</v>
      </c>
      <c r="O18" s="92">
        <f t="shared" si="5"/>
        <v>57</v>
      </c>
      <c r="P18" s="92">
        <f t="shared" si="6"/>
        <v>8</v>
      </c>
      <c r="Q18" s="88">
        <f>+'IAH &amp; HOU'!M139</f>
        <v>71</v>
      </c>
      <c r="R18" s="88">
        <f>+'IAH &amp; HOU'!N139</f>
        <v>49</v>
      </c>
      <c r="S18" s="88">
        <f t="shared" si="7"/>
        <v>60</v>
      </c>
      <c r="T18" s="88">
        <f t="shared" si="8"/>
        <v>5</v>
      </c>
      <c r="U18" s="88">
        <f t="shared" si="15"/>
        <v>75</v>
      </c>
      <c r="V18" s="89">
        <f t="shared" si="9"/>
        <v>22</v>
      </c>
      <c r="W18" s="98"/>
      <c r="X18" s="99">
        <f>[1]Sheet1!AK416</f>
        <v>74</v>
      </c>
      <c r="Y18" s="100">
        <f>[1]Sheet1!AL416</f>
        <v>39</v>
      </c>
      <c r="Z18" s="22">
        <f t="shared" si="10"/>
        <v>3</v>
      </c>
      <c r="AA18" s="22">
        <f t="shared" si="11"/>
        <v>3</v>
      </c>
      <c r="AB18" s="101">
        <f>[2]Sheet1!BO416</f>
        <v>74</v>
      </c>
      <c r="AC18" s="102">
        <f>[2]Sheet1!BP416</f>
        <v>47</v>
      </c>
      <c r="AD18" s="25">
        <f t="shared" si="12"/>
        <v>3</v>
      </c>
      <c r="AE18" s="25">
        <f t="shared" si="13"/>
        <v>3</v>
      </c>
      <c r="AF18" s="103"/>
      <c r="AG18" s="104"/>
      <c r="AH18" s="105">
        <f t="shared" si="16"/>
        <v>0</v>
      </c>
      <c r="AI18" s="105">
        <f t="shared" si="17"/>
        <v>0</v>
      </c>
    </row>
    <row r="19" spans="1:35" s="9" customFormat="1" x14ac:dyDescent="0.25">
      <c r="A19" s="124">
        <f t="shared" si="18"/>
        <v>36601</v>
      </c>
      <c r="B19" s="86">
        <f>+'IAH &amp; HOU'!B140</f>
        <v>68</v>
      </c>
      <c r="C19" s="87">
        <f>+'IAH &amp; HOU'!C140</f>
        <v>46</v>
      </c>
      <c r="D19" s="87">
        <f t="shared" si="0"/>
        <v>57</v>
      </c>
      <c r="E19" s="87">
        <f t="shared" si="1"/>
        <v>8</v>
      </c>
      <c r="F19" s="131">
        <f>+'IAH &amp; HOU'!D140</f>
        <v>71</v>
      </c>
      <c r="G19" s="131">
        <f>+'IAH &amp; HOU'!E140</f>
        <v>49</v>
      </c>
      <c r="H19" s="131">
        <f t="shared" si="2"/>
        <v>60</v>
      </c>
      <c r="I19" s="131">
        <f t="shared" si="3"/>
        <v>5</v>
      </c>
      <c r="J19" s="131">
        <f t="shared" si="14"/>
        <v>80</v>
      </c>
      <c r="K19" s="132">
        <f t="shared" si="4"/>
        <v>22</v>
      </c>
      <c r="L19" s="90">
        <v>16</v>
      </c>
      <c r="M19" s="91">
        <f>+'IAH &amp; HOU'!K140</f>
        <v>68</v>
      </c>
      <c r="N19" s="92">
        <f>+'IAH &amp; HOU'!L140</f>
        <v>46</v>
      </c>
      <c r="O19" s="92">
        <f t="shared" si="5"/>
        <v>57</v>
      </c>
      <c r="P19" s="92">
        <f t="shared" si="6"/>
        <v>8</v>
      </c>
      <c r="Q19" s="88">
        <f>+'IAH &amp; HOU'!M140</f>
        <v>71</v>
      </c>
      <c r="R19" s="88">
        <f>+'IAH &amp; HOU'!N140</f>
        <v>49</v>
      </c>
      <c r="S19" s="88">
        <f t="shared" si="7"/>
        <v>60</v>
      </c>
      <c r="T19" s="88">
        <f t="shared" si="8"/>
        <v>5</v>
      </c>
      <c r="U19" s="88">
        <f t="shared" si="15"/>
        <v>80</v>
      </c>
      <c r="V19" s="89">
        <f t="shared" si="9"/>
        <v>22</v>
      </c>
      <c r="W19" s="98"/>
      <c r="X19" s="99">
        <f>[1]Sheet1!AK417</f>
        <v>79</v>
      </c>
      <c r="Y19" s="100">
        <f>[1]Sheet1!AL417</f>
        <v>51</v>
      </c>
      <c r="Z19" s="22">
        <f t="shared" si="10"/>
        <v>3</v>
      </c>
      <c r="AA19" s="22">
        <f t="shared" si="11"/>
        <v>3</v>
      </c>
      <c r="AB19" s="101">
        <f>[2]Sheet1!BO417</f>
        <v>76</v>
      </c>
      <c r="AC19" s="102">
        <f>[2]Sheet1!BP417</f>
        <v>57</v>
      </c>
      <c r="AD19" s="25">
        <f t="shared" si="12"/>
        <v>3</v>
      </c>
      <c r="AE19" s="25">
        <f t="shared" si="13"/>
        <v>3</v>
      </c>
      <c r="AF19" s="103"/>
      <c r="AG19" s="104"/>
      <c r="AH19" s="105">
        <f t="shared" si="16"/>
        <v>0</v>
      </c>
      <c r="AI19" s="105">
        <f t="shared" si="17"/>
        <v>0</v>
      </c>
    </row>
    <row r="20" spans="1:35" s="9" customFormat="1" x14ac:dyDescent="0.25">
      <c r="A20" s="124">
        <f t="shared" si="18"/>
        <v>36602</v>
      </c>
      <c r="B20" s="86">
        <f>+'IAH &amp; HOU'!B141</f>
        <v>68</v>
      </c>
      <c r="C20" s="87">
        <f>+'IAH &amp; HOU'!C141</f>
        <v>46</v>
      </c>
      <c r="D20" s="87">
        <f t="shared" si="0"/>
        <v>57</v>
      </c>
      <c r="E20" s="87">
        <f t="shared" si="1"/>
        <v>8</v>
      </c>
      <c r="F20" s="131">
        <f>+'IAH &amp; HOU'!D141</f>
        <v>71</v>
      </c>
      <c r="G20" s="131">
        <f>+'IAH &amp; HOU'!E141</f>
        <v>49</v>
      </c>
      <c r="H20" s="131">
        <f t="shared" si="2"/>
        <v>60</v>
      </c>
      <c r="I20" s="131">
        <f t="shared" si="3"/>
        <v>5</v>
      </c>
      <c r="J20" s="131">
        <f t="shared" si="14"/>
        <v>85</v>
      </c>
      <c r="K20" s="132">
        <f t="shared" si="4"/>
        <v>22</v>
      </c>
      <c r="L20" s="90">
        <v>17</v>
      </c>
      <c r="M20" s="91">
        <f>+'IAH &amp; HOU'!K141</f>
        <v>68</v>
      </c>
      <c r="N20" s="92">
        <f>+'IAH &amp; HOU'!L141</f>
        <v>46</v>
      </c>
      <c r="O20" s="92">
        <f t="shared" si="5"/>
        <v>57</v>
      </c>
      <c r="P20" s="92">
        <f t="shared" si="6"/>
        <v>8</v>
      </c>
      <c r="Q20" s="88">
        <f>+'IAH &amp; HOU'!M141</f>
        <v>71</v>
      </c>
      <c r="R20" s="88">
        <f>+'IAH &amp; HOU'!N141</f>
        <v>49</v>
      </c>
      <c r="S20" s="88">
        <f t="shared" si="7"/>
        <v>60</v>
      </c>
      <c r="T20" s="88">
        <f t="shared" si="8"/>
        <v>5</v>
      </c>
      <c r="U20" s="88">
        <f t="shared" si="15"/>
        <v>85</v>
      </c>
      <c r="V20" s="89">
        <f t="shared" si="9"/>
        <v>22</v>
      </c>
      <c r="W20" s="98"/>
      <c r="X20" s="99">
        <f>[1]Sheet1!AK418</f>
        <v>79</v>
      </c>
      <c r="Y20" s="100">
        <f>[1]Sheet1!AL418</f>
        <v>49</v>
      </c>
      <c r="Z20" s="22">
        <f t="shared" si="10"/>
        <v>3</v>
      </c>
      <c r="AA20" s="22">
        <f t="shared" si="11"/>
        <v>3</v>
      </c>
      <c r="AB20" s="101">
        <f>[2]Sheet1!BO418</f>
        <v>79</v>
      </c>
      <c r="AC20" s="102">
        <f>[2]Sheet1!BP418</f>
        <v>55</v>
      </c>
      <c r="AD20" s="25">
        <f t="shared" si="12"/>
        <v>3</v>
      </c>
      <c r="AE20" s="25">
        <f t="shared" si="13"/>
        <v>3</v>
      </c>
      <c r="AF20" s="103"/>
      <c r="AG20" s="104"/>
      <c r="AH20" s="105">
        <f t="shared" si="16"/>
        <v>0</v>
      </c>
      <c r="AI20" s="105">
        <f t="shared" si="17"/>
        <v>0</v>
      </c>
    </row>
    <row r="21" spans="1:35" s="9" customFormat="1" x14ac:dyDescent="0.25">
      <c r="A21" s="124">
        <f t="shared" si="18"/>
        <v>36603</v>
      </c>
      <c r="B21" s="86">
        <f>+'IAH &amp; HOU'!B142</f>
        <v>68</v>
      </c>
      <c r="C21" s="87">
        <f>+'IAH &amp; HOU'!C142</f>
        <v>46</v>
      </c>
      <c r="D21" s="87">
        <f t="shared" si="0"/>
        <v>57</v>
      </c>
      <c r="E21" s="87">
        <f t="shared" si="1"/>
        <v>8</v>
      </c>
      <c r="F21" s="131">
        <f>+'IAH &amp; HOU'!D142</f>
        <v>71</v>
      </c>
      <c r="G21" s="131">
        <f>+'IAH &amp; HOU'!E142</f>
        <v>49</v>
      </c>
      <c r="H21" s="131">
        <f t="shared" si="2"/>
        <v>60</v>
      </c>
      <c r="I21" s="131">
        <f t="shared" si="3"/>
        <v>5</v>
      </c>
      <c r="J21" s="131">
        <f t="shared" si="14"/>
        <v>90</v>
      </c>
      <c r="K21" s="132">
        <f t="shared" si="4"/>
        <v>22</v>
      </c>
      <c r="L21" s="90">
        <v>18</v>
      </c>
      <c r="M21" s="91">
        <f>+'IAH &amp; HOU'!K142</f>
        <v>68</v>
      </c>
      <c r="N21" s="92">
        <f>+'IAH &amp; HOU'!L142</f>
        <v>46</v>
      </c>
      <c r="O21" s="92">
        <f t="shared" si="5"/>
        <v>57</v>
      </c>
      <c r="P21" s="92">
        <f t="shared" si="6"/>
        <v>8</v>
      </c>
      <c r="Q21" s="88">
        <f>+'IAH &amp; HOU'!M142</f>
        <v>71</v>
      </c>
      <c r="R21" s="88">
        <f>+'IAH &amp; HOU'!N142</f>
        <v>49</v>
      </c>
      <c r="S21" s="88">
        <f t="shared" si="7"/>
        <v>60</v>
      </c>
      <c r="T21" s="88">
        <f t="shared" si="8"/>
        <v>5</v>
      </c>
      <c r="U21" s="88">
        <f t="shared" si="15"/>
        <v>90</v>
      </c>
      <c r="V21" s="89">
        <f t="shared" si="9"/>
        <v>22</v>
      </c>
      <c r="W21" s="98"/>
      <c r="X21" s="99">
        <f>[1]Sheet1!AK419</f>
        <v>81</v>
      </c>
      <c r="Y21" s="100">
        <f>[1]Sheet1!AL419</f>
        <v>58</v>
      </c>
      <c r="Z21" s="22">
        <f t="shared" si="10"/>
        <v>3</v>
      </c>
      <c r="AA21" s="22">
        <f t="shared" si="11"/>
        <v>3</v>
      </c>
      <c r="AB21" s="101">
        <f>[2]Sheet1!BO419</f>
        <v>81</v>
      </c>
      <c r="AC21" s="102">
        <f>[2]Sheet1!BP419</f>
        <v>55</v>
      </c>
      <c r="AD21" s="25">
        <f t="shared" si="12"/>
        <v>3</v>
      </c>
      <c r="AE21" s="25">
        <f t="shared" si="13"/>
        <v>3</v>
      </c>
      <c r="AF21" s="103"/>
      <c r="AG21" s="104"/>
      <c r="AH21" s="105">
        <f t="shared" si="16"/>
        <v>0</v>
      </c>
      <c r="AI21" s="105">
        <f t="shared" si="17"/>
        <v>0</v>
      </c>
    </row>
    <row r="22" spans="1:35" s="9" customFormat="1" x14ac:dyDescent="0.25">
      <c r="A22" s="124">
        <f t="shared" si="18"/>
        <v>36604</v>
      </c>
      <c r="B22" s="86">
        <f>+'IAH &amp; HOU'!B143</f>
        <v>68</v>
      </c>
      <c r="C22" s="87">
        <f>+'IAH &amp; HOU'!C143</f>
        <v>46</v>
      </c>
      <c r="D22" s="87">
        <f t="shared" si="0"/>
        <v>57</v>
      </c>
      <c r="E22" s="87">
        <f t="shared" si="1"/>
        <v>8</v>
      </c>
      <c r="F22" s="131">
        <f>+'IAH &amp; HOU'!D143</f>
        <v>71</v>
      </c>
      <c r="G22" s="131">
        <f>+'IAH &amp; HOU'!E143</f>
        <v>49</v>
      </c>
      <c r="H22" s="131">
        <f t="shared" si="2"/>
        <v>60</v>
      </c>
      <c r="I22" s="131">
        <f t="shared" si="3"/>
        <v>5</v>
      </c>
      <c r="J22" s="131">
        <f t="shared" si="14"/>
        <v>95</v>
      </c>
      <c r="K22" s="132">
        <f t="shared" si="4"/>
        <v>22</v>
      </c>
      <c r="L22" s="90">
        <v>19</v>
      </c>
      <c r="M22" s="91">
        <f>+'IAH &amp; HOU'!K143</f>
        <v>68</v>
      </c>
      <c r="N22" s="92">
        <f>+'IAH &amp; HOU'!L143</f>
        <v>46</v>
      </c>
      <c r="O22" s="92">
        <f t="shared" si="5"/>
        <v>57</v>
      </c>
      <c r="P22" s="92">
        <f t="shared" si="6"/>
        <v>8</v>
      </c>
      <c r="Q22" s="88">
        <f>+'IAH &amp; HOU'!M143</f>
        <v>71</v>
      </c>
      <c r="R22" s="88">
        <f>+'IAH &amp; HOU'!N143</f>
        <v>49</v>
      </c>
      <c r="S22" s="88">
        <f t="shared" si="7"/>
        <v>60</v>
      </c>
      <c r="T22" s="88">
        <f t="shared" si="8"/>
        <v>5</v>
      </c>
      <c r="U22" s="88">
        <f t="shared" si="15"/>
        <v>95</v>
      </c>
      <c r="V22" s="89">
        <f t="shared" si="9"/>
        <v>22</v>
      </c>
      <c r="W22" s="98"/>
      <c r="X22" s="99">
        <f>[1]Sheet1!AK420</f>
        <v>81</v>
      </c>
      <c r="Y22" s="100">
        <f>[1]Sheet1!AL420</f>
        <v>64</v>
      </c>
      <c r="Z22" s="22">
        <f t="shared" si="10"/>
        <v>3</v>
      </c>
      <c r="AA22" s="22">
        <f t="shared" si="11"/>
        <v>3</v>
      </c>
      <c r="AB22" s="101">
        <f>[2]Sheet1!BO420</f>
        <v>81</v>
      </c>
      <c r="AC22" s="102">
        <f>[2]Sheet1!BP420</f>
        <v>59</v>
      </c>
      <c r="AD22" s="25">
        <f t="shared" si="12"/>
        <v>3</v>
      </c>
      <c r="AE22" s="25">
        <f t="shared" si="13"/>
        <v>3</v>
      </c>
      <c r="AF22" s="103"/>
      <c r="AG22" s="104"/>
      <c r="AH22" s="105">
        <f t="shared" si="16"/>
        <v>0</v>
      </c>
      <c r="AI22" s="105">
        <f t="shared" si="17"/>
        <v>0</v>
      </c>
    </row>
    <row r="23" spans="1:35" s="9" customFormat="1" x14ac:dyDescent="0.25">
      <c r="A23" s="124">
        <f t="shared" si="18"/>
        <v>36605</v>
      </c>
      <c r="B23" s="86">
        <f>+'IAH &amp; HOU'!B144</f>
        <v>68</v>
      </c>
      <c r="C23" s="87">
        <f>+'IAH &amp; HOU'!C144</f>
        <v>46</v>
      </c>
      <c r="D23" s="87">
        <f t="shared" si="0"/>
        <v>57</v>
      </c>
      <c r="E23" s="87">
        <f t="shared" si="1"/>
        <v>8</v>
      </c>
      <c r="F23" s="131">
        <f>+'IAH &amp; HOU'!D144</f>
        <v>71</v>
      </c>
      <c r="G23" s="131">
        <f>+'IAH &amp; HOU'!E144</f>
        <v>49</v>
      </c>
      <c r="H23" s="131">
        <f t="shared" si="2"/>
        <v>60</v>
      </c>
      <c r="I23" s="131">
        <f t="shared" si="3"/>
        <v>5</v>
      </c>
      <c r="J23" s="131">
        <f t="shared" si="14"/>
        <v>100</v>
      </c>
      <c r="K23" s="132">
        <f t="shared" si="4"/>
        <v>22</v>
      </c>
      <c r="L23" s="90">
        <v>20</v>
      </c>
      <c r="M23" s="91">
        <f>+'IAH &amp; HOU'!K144</f>
        <v>68</v>
      </c>
      <c r="N23" s="92">
        <f>+'IAH &amp; HOU'!L144</f>
        <v>46</v>
      </c>
      <c r="O23" s="92">
        <f t="shared" si="5"/>
        <v>57</v>
      </c>
      <c r="P23" s="92">
        <f t="shared" si="6"/>
        <v>8</v>
      </c>
      <c r="Q23" s="88">
        <f>+'IAH &amp; HOU'!M144</f>
        <v>71</v>
      </c>
      <c r="R23" s="88">
        <f>+'IAH &amp; HOU'!N144</f>
        <v>49</v>
      </c>
      <c r="S23" s="88">
        <f t="shared" si="7"/>
        <v>60</v>
      </c>
      <c r="T23" s="88">
        <f t="shared" si="8"/>
        <v>5</v>
      </c>
      <c r="U23" s="88">
        <f t="shared" si="15"/>
        <v>100</v>
      </c>
      <c r="V23" s="89">
        <f t="shared" si="9"/>
        <v>22</v>
      </c>
      <c r="W23" s="98"/>
      <c r="X23" s="99">
        <f>[1]Sheet1!AK421</f>
        <v>65</v>
      </c>
      <c r="Y23" s="100">
        <f>[1]Sheet1!AL421</f>
        <v>42</v>
      </c>
      <c r="Z23" s="22">
        <f t="shared" si="10"/>
        <v>3</v>
      </c>
      <c r="AA23" s="22">
        <f t="shared" si="11"/>
        <v>3</v>
      </c>
      <c r="AB23" s="101">
        <f>[2]Sheet1!BO421</f>
        <v>67</v>
      </c>
      <c r="AC23" s="102">
        <f>[2]Sheet1!BP421</f>
        <v>50</v>
      </c>
      <c r="AD23" s="25">
        <f t="shared" si="12"/>
        <v>3</v>
      </c>
      <c r="AE23" s="25">
        <f t="shared" si="13"/>
        <v>3</v>
      </c>
      <c r="AF23" s="106"/>
      <c r="AG23" s="104"/>
      <c r="AH23" s="105">
        <f t="shared" si="16"/>
        <v>0</v>
      </c>
      <c r="AI23" s="105">
        <f t="shared" si="17"/>
        <v>0</v>
      </c>
    </row>
    <row r="24" spans="1:35" s="9" customFormat="1" x14ac:dyDescent="0.25">
      <c r="A24" s="124">
        <f t="shared" si="18"/>
        <v>36606</v>
      </c>
      <c r="B24" s="86">
        <f>+'IAH &amp; HOU'!B145</f>
        <v>68</v>
      </c>
      <c r="C24" s="87">
        <f>+'IAH &amp; HOU'!C145</f>
        <v>46</v>
      </c>
      <c r="D24" s="87">
        <f t="shared" si="0"/>
        <v>57</v>
      </c>
      <c r="E24" s="87">
        <f t="shared" si="1"/>
        <v>8</v>
      </c>
      <c r="F24" s="131">
        <f>+'IAH &amp; HOU'!D145</f>
        <v>71</v>
      </c>
      <c r="G24" s="131">
        <f>+'IAH &amp; HOU'!E145</f>
        <v>49</v>
      </c>
      <c r="H24" s="131">
        <f t="shared" si="2"/>
        <v>60</v>
      </c>
      <c r="I24" s="131">
        <f t="shared" si="3"/>
        <v>5</v>
      </c>
      <c r="J24" s="131">
        <f t="shared" si="14"/>
        <v>105</v>
      </c>
      <c r="K24" s="132">
        <f t="shared" si="4"/>
        <v>22</v>
      </c>
      <c r="L24" s="90">
        <v>21</v>
      </c>
      <c r="M24" s="91">
        <f>+'IAH &amp; HOU'!K145</f>
        <v>68</v>
      </c>
      <c r="N24" s="92">
        <f>+'IAH &amp; HOU'!L145</f>
        <v>46</v>
      </c>
      <c r="O24" s="92">
        <f t="shared" si="5"/>
        <v>57</v>
      </c>
      <c r="P24" s="92">
        <f t="shared" si="6"/>
        <v>8</v>
      </c>
      <c r="Q24" s="88">
        <f>+'IAH &amp; HOU'!M145</f>
        <v>71</v>
      </c>
      <c r="R24" s="88">
        <f>+'IAH &amp; HOU'!N145</f>
        <v>49</v>
      </c>
      <c r="S24" s="88">
        <f t="shared" si="7"/>
        <v>60</v>
      </c>
      <c r="T24" s="88">
        <f t="shared" si="8"/>
        <v>5</v>
      </c>
      <c r="U24" s="88">
        <f t="shared" si="15"/>
        <v>105</v>
      </c>
      <c r="V24" s="89">
        <f t="shared" si="9"/>
        <v>22</v>
      </c>
      <c r="W24" s="98"/>
      <c r="X24" s="99">
        <f>[1]Sheet1!AK422</f>
        <v>59</v>
      </c>
      <c r="Y24" s="100">
        <f>[1]Sheet1!AL422</f>
        <v>41</v>
      </c>
      <c r="Z24" s="22">
        <f t="shared" si="10"/>
        <v>3</v>
      </c>
      <c r="AA24" s="22">
        <f t="shared" si="11"/>
        <v>3</v>
      </c>
      <c r="AB24" s="101">
        <f>[2]Sheet1!BO422</f>
        <v>63</v>
      </c>
      <c r="AC24" s="102">
        <f>[2]Sheet1!BP422</f>
        <v>48</v>
      </c>
      <c r="AD24" s="25">
        <f t="shared" si="12"/>
        <v>3</v>
      </c>
      <c r="AE24" s="25">
        <f t="shared" si="13"/>
        <v>3</v>
      </c>
      <c r="AF24" s="103"/>
      <c r="AG24" s="104"/>
      <c r="AH24" s="105">
        <f t="shared" si="16"/>
        <v>0</v>
      </c>
      <c r="AI24" s="105">
        <f t="shared" si="17"/>
        <v>0</v>
      </c>
    </row>
    <row r="25" spans="1:35" s="9" customFormat="1" x14ac:dyDescent="0.25">
      <c r="A25" s="124">
        <f t="shared" si="18"/>
        <v>36607</v>
      </c>
      <c r="B25" s="86">
        <f>+'IAH &amp; HOU'!B146</f>
        <v>68</v>
      </c>
      <c r="C25" s="87">
        <f>+'IAH &amp; HOU'!C146</f>
        <v>46</v>
      </c>
      <c r="D25" s="87">
        <f t="shared" si="0"/>
        <v>57</v>
      </c>
      <c r="E25" s="87">
        <f t="shared" si="1"/>
        <v>8</v>
      </c>
      <c r="F25" s="131">
        <f>+'IAH &amp; HOU'!D146</f>
        <v>71</v>
      </c>
      <c r="G25" s="131">
        <f>+'IAH &amp; HOU'!E146</f>
        <v>49</v>
      </c>
      <c r="H25" s="131">
        <f t="shared" si="2"/>
        <v>60</v>
      </c>
      <c r="I25" s="131">
        <f t="shared" si="3"/>
        <v>5</v>
      </c>
      <c r="J25" s="131">
        <f t="shared" si="14"/>
        <v>110</v>
      </c>
      <c r="K25" s="132">
        <f t="shared" si="4"/>
        <v>22</v>
      </c>
      <c r="L25" s="90">
        <v>22</v>
      </c>
      <c r="M25" s="91">
        <f>+'IAH &amp; HOU'!K146</f>
        <v>68</v>
      </c>
      <c r="N25" s="92">
        <f>+'IAH &amp; HOU'!L146</f>
        <v>46</v>
      </c>
      <c r="O25" s="92">
        <f t="shared" si="5"/>
        <v>57</v>
      </c>
      <c r="P25" s="92">
        <f t="shared" si="6"/>
        <v>8</v>
      </c>
      <c r="Q25" s="88">
        <f>+'IAH &amp; HOU'!M146</f>
        <v>71</v>
      </c>
      <c r="R25" s="88">
        <f>+'IAH &amp; HOU'!N146</f>
        <v>49</v>
      </c>
      <c r="S25" s="88">
        <f t="shared" si="7"/>
        <v>60</v>
      </c>
      <c r="T25" s="88">
        <f t="shared" si="8"/>
        <v>5</v>
      </c>
      <c r="U25" s="88">
        <f t="shared" si="15"/>
        <v>110</v>
      </c>
      <c r="V25" s="89">
        <f t="shared" si="9"/>
        <v>22</v>
      </c>
      <c r="W25" s="98"/>
      <c r="X25" s="99">
        <f>[1]Sheet1!AK423</f>
        <v>77</v>
      </c>
      <c r="Y25" s="100">
        <f>[1]Sheet1!AL423</f>
        <v>55</v>
      </c>
      <c r="Z25" s="22">
        <f t="shared" si="10"/>
        <v>3</v>
      </c>
      <c r="AA25" s="22">
        <f t="shared" si="11"/>
        <v>3</v>
      </c>
      <c r="AB25" s="101">
        <f>[2]Sheet1!BO423</f>
        <v>79</v>
      </c>
      <c r="AC25" s="102">
        <f>[2]Sheet1!BP423</f>
        <v>59</v>
      </c>
      <c r="AD25" s="25">
        <f t="shared" si="12"/>
        <v>3</v>
      </c>
      <c r="AE25" s="25">
        <f t="shared" si="13"/>
        <v>3</v>
      </c>
      <c r="AF25" s="103"/>
      <c r="AG25" s="104"/>
      <c r="AH25" s="105">
        <f t="shared" si="16"/>
        <v>0</v>
      </c>
      <c r="AI25" s="105">
        <f t="shared" si="17"/>
        <v>0</v>
      </c>
    </row>
    <row r="26" spans="1:35" s="9" customFormat="1" x14ac:dyDescent="0.25">
      <c r="A26" s="124">
        <f t="shared" si="18"/>
        <v>36608</v>
      </c>
      <c r="B26" s="86">
        <f>+'IAH &amp; HOU'!B147</f>
        <v>68</v>
      </c>
      <c r="C26" s="87">
        <f>+'IAH &amp; HOU'!C147</f>
        <v>46</v>
      </c>
      <c r="D26" s="87">
        <f t="shared" si="0"/>
        <v>57</v>
      </c>
      <c r="E26" s="87">
        <f t="shared" si="1"/>
        <v>8</v>
      </c>
      <c r="F26" s="131">
        <f>+'IAH &amp; HOU'!D147</f>
        <v>71</v>
      </c>
      <c r="G26" s="131">
        <f>+'IAH &amp; HOU'!E147</f>
        <v>49</v>
      </c>
      <c r="H26" s="131">
        <f t="shared" si="2"/>
        <v>60</v>
      </c>
      <c r="I26" s="131">
        <f t="shared" si="3"/>
        <v>5</v>
      </c>
      <c r="J26" s="131">
        <f t="shared" si="14"/>
        <v>115</v>
      </c>
      <c r="K26" s="132">
        <f t="shared" si="4"/>
        <v>22</v>
      </c>
      <c r="L26" s="90">
        <v>23</v>
      </c>
      <c r="M26" s="91">
        <f>+'IAH &amp; HOU'!K147</f>
        <v>68</v>
      </c>
      <c r="N26" s="92">
        <f>+'IAH &amp; HOU'!L147</f>
        <v>46</v>
      </c>
      <c r="O26" s="92">
        <f t="shared" si="5"/>
        <v>57</v>
      </c>
      <c r="P26" s="92">
        <f t="shared" si="6"/>
        <v>8</v>
      </c>
      <c r="Q26" s="88">
        <f>+'IAH &amp; HOU'!M147</f>
        <v>71</v>
      </c>
      <c r="R26" s="88">
        <f>+'IAH &amp; HOU'!N147</f>
        <v>49</v>
      </c>
      <c r="S26" s="88">
        <f t="shared" si="7"/>
        <v>60</v>
      </c>
      <c r="T26" s="88">
        <f t="shared" si="8"/>
        <v>5</v>
      </c>
      <c r="U26" s="88">
        <f t="shared" si="15"/>
        <v>115</v>
      </c>
      <c r="V26" s="89">
        <f t="shared" si="9"/>
        <v>22</v>
      </c>
      <c r="W26" s="98"/>
      <c r="X26" s="99">
        <f>[1]Sheet1!AK424</f>
        <v>74</v>
      </c>
      <c r="Y26" s="100">
        <f>[1]Sheet1!AL424</f>
        <v>55</v>
      </c>
      <c r="Z26" s="22">
        <f t="shared" si="10"/>
        <v>3</v>
      </c>
      <c r="AA26" s="22">
        <f t="shared" si="11"/>
        <v>3</v>
      </c>
      <c r="AB26" s="101">
        <f>[2]Sheet1!BO424</f>
        <v>76</v>
      </c>
      <c r="AC26" s="102">
        <f>[2]Sheet1!BP424</f>
        <v>58</v>
      </c>
      <c r="AD26" s="25">
        <f t="shared" si="12"/>
        <v>3</v>
      </c>
      <c r="AE26" s="25">
        <f t="shared" si="13"/>
        <v>3</v>
      </c>
      <c r="AF26" s="103"/>
      <c r="AG26" s="104"/>
      <c r="AH26" s="105">
        <f t="shared" si="16"/>
        <v>0</v>
      </c>
      <c r="AI26" s="105">
        <f t="shared" si="17"/>
        <v>0</v>
      </c>
    </row>
    <row r="27" spans="1:35" s="9" customFormat="1" x14ac:dyDescent="0.25">
      <c r="A27" s="124">
        <f t="shared" si="18"/>
        <v>36609</v>
      </c>
      <c r="B27" s="86">
        <f>+'IAH &amp; HOU'!B148</f>
        <v>68</v>
      </c>
      <c r="C27" s="87">
        <f>+'IAH &amp; HOU'!C148</f>
        <v>46</v>
      </c>
      <c r="D27" s="87">
        <f t="shared" si="0"/>
        <v>57</v>
      </c>
      <c r="E27" s="87">
        <f t="shared" si="1"/>
        <v>8</v>
      </c>
      <c r="F27" s="131">
        <f>+'IAH &amp; HOU'!D148</f>
        <v>71</v>
      </c>
      <c r="G27" s="131">
        <f>+'IAH &amp; HOU'!E148</f>
        <v>49</v>
      </c>
      <c r="H27" s="131">
        <f t="shared" si="2"/>
        <v>60</v>
      </c>
      <c r="I27" s="131">
        <f t="shared" si="3"/>
        <v>5</v>
      </c>
      <c r="J27" s="131">
        <f t="shared" si="14"/>
        <v>120</v>
      </c>
      <c r="K27" s="132">
        <f t="shared" si="4"/>
        <v>22</v>
      </c>
      <c r="L27" s="90">
        <v>24</v>
      </c>
      <c r="M27" s="91">
        <f>+'IAH &amp; HOU'!K148</f>
        <v>68</v>
      </c>
      <c r="N27" s="92">
        <f>+'IAH &amp; HOU'!L148</f>
        <v>46</v>
      </c>
      <c r="O27" s="92">
        <f t="shared" si="5"/>
        <v>57</v>
      </c>
      <c r="P27" s="92">
        <f t="shared" si="6"/>
        <v>8</v>
      </c>
      <c r="Q27" s="88">
        <f>+'IAH &amp; HOU'!M148</f>
        <v>71</v>
      </c>
      <c r="R27" s="88">
        <f>+'IAH &amp; HOU'!N148</f>
        <v>49</v>
      </c>
      <c r="S27" s="88">
        <f t="shared" si="7"/>
        <v>60</v>
      </c>
      <c r="T27" s="88">
        <f t="shared" si="8"/>
        <v>5</v>
      </c>
      <c r="U27" s="88">
        <f t="shared" si="15"/>
        <v>120</v>
      </c>
      <c r="V27" s="89">
        <f t="shared" si="9"/>
        <v>22</v>
      </c>
      <c r="W27" s="98"/>
      <c r="X27" s="99">
        <f>[1]Sheet1!AK425</f>
        <v>56</v>
      </c>
      <c r="Y27" s="100">
        <f>[1]Sheet1!AL425</f>
        <v>36</v>
      </c>
      <c r="Z27" s="22">
        <f t="shared" si="10"/>
        <v>3</v>
      </c>
      <c r="AA27" s="22">
        <f t="shared" si="11"/>
        <v>3</v>
      </c>
      <c r="AB27" s="101">
        <f>[2]Sheet1!BO425</f>
        <v>59</v>
      </c>
      <c r="AC27" s="102">
        <f>[2]Sheet1!BP425</f>
        <v>43</v>
      </c>
      <c r="AD27" s="25">
        <f t="shared" si="12"/>
        <v>3</v>
      </c>
      <c r="AE27" s="25">
        <f t="shared" si="13"/>
        <v>3</v>
      </c>
      <c r="AF27" s="103"/>
      <c r="AG27" s="104"/>
      <c r="AH27" s="105">
        <f t="shared" si="16"/>
        <v>0</v>
      </c>
      <c r="AI27" s="105">
        <f t="shared" si="17"/>
        <v>0</v>
      </c>
    </row>
    <row r="28" spans="1:35" s="9" customFormat="1" x14ac:dyDescent="0.25">
      <c r="A28" s="124">
        <f t="shared" si="18"/>
        <v>36610</v>
      </c>
      <c r="B28" s="86">
        <f>+'IAH &amp; HOU'!B149</f>
        <v>68</v>
      </c>
      <c r="C28" s="87">
        <f>+'IAH &amp; HOU'!C149</f>
        <v>46</v>
      </c>
      <c r="D28" s="87">
        <f t="shared" si="0"/>
        <v>57</v>
      </c>
      <c r="E28" s="87">
        <f t="shared" si="1"/>
        <v>8</v>
      </c>
      <c r="F28" s="131">
        <f>+'IAH &amp; HOU'!D149</f>
        <v>71</v>
      </c>
      <c r="G28" s="131">
        <f>+'IAH &amp; HOU'!E149</f>
        <v>49</v>
      </c>
      <c r="H28" s="131">
        <f t="shared" si="2"/>
        <v>60</v>
      </c>
      <c r="I28" s="131">
        <f t="shared" si="3"/>
        <v>5</v>
      </c>
      <c r="J28" s="131">
        <f t="shared" si="14"/>
        <v>125</v>
      </c>
      <c r="K28" s="132">
        <f t="shared" si="4"/>
        <v>22</v>
      </c>
      <c r="L28" s="90">
        <v>25</v>
      </c>
      <c r="M28" s="91">
        <f>+'IAH &amp; HOU'!K149</f>
        <v>68</v>
      </c>
      <c r="N28" s="92">
        <f>+'IAH &amp; HOU'!L149</f>
        <v>46</v>
      </c>
      <c r="O28" s="92">
        <f t="shared" si="5"/>
        <v>57</v>
      </c>
      <c r="P28" s="92">
        <f t="shared" si="6"/>
        <v>8</v>
      </c>
      <c r="Q28" s="88">
        <f>+'IAH &amp; HOU'!M149</f>
        <v>71</v>
      </c>
      <c r="R28" s="88">
        <f>+'IAH &amp; HOU'!N149</f>
        <v>49</v>
      </c>
      <c r="S28" s="88">
        <f t="shared" si="7"/>
        <v>60</v>
      </c>
      <c r="T28" s="88">
        <f t="shared" si="8"/>
        <v>5</v>
      </c>
      <c r="U28" s="88">
        <f t="shared" si="15"/>
        <v>125</v>
      </c>
      <c r="V28" s="89">
        <f t="shared" si="9"/>
        <v>22</v>
      </c>
      <c r="W28" s="98"/>
      <c r="X28" s="99">
        <f>[1]Sheet1!AK426</f>
        <v>64</v>
      </c>
      <c r="Y28" s="100">
        <f>[1]Sheet1!AL426</f>
        <v>33</v>
      </c>
      <c r="Z28" s="22">
        <f t="shared" si="10"/>
        <v>3</v>
      </c>
      <c r="AA28" s="22">
        <f t="shared" si="11"/>
        <v>3</v>
      </c>
      <c r="AB28" s="101">
        <f>[2]Sheet1!BO426</f>
        <v>63</v>
      </c>
      <c r="AC28" s="102">
        <f>[2]Sheet1!BP426</f>
        <v>43</v>
      </c>
      <c r="AD28" s="25">
        <f t="shared" si="12"/>
        <v>3</v>
      </c>
      <c r="AE28" s="25">
        <f t="shared" si="13"/>
        <v>3</v>
      </c>
      <c r="AF28" s="103"/>
      <c r="AG28" s="104"/>
      <c r="AH28" s="105">
        <f t="shared" si="16"/>
        <v>0</v>
      </c>
      <c r="AI28" s="105">
        <f t="shared" si="17"/>
        <v>0</v>
      </c>
    </row>
    <row r="29" spans="1:35" s="9" customFormat="1" x14ac:dyDescent="0.25">
      <c r="A29" s="124">
        <f t="shared" si="18"/>
        <v>36611</v>
      </c>
      <c r="B29" s="86">
        <f>+'IAH &amp; HOU'!B150</f>
        <v>68</v>
      </c>
      <c r="C29" s="87">
        <f>+'IAH &amp; HOU'!C150</f>
        <v>46</v>
      </c>
      <c r="D29" s="87">
        <f t="shared" si="0"/>
        <v>57</v>
      </c>
      <c r="E29" s="87">
        <f t="shared" si="1"/>
        <v>8</v>
      </c>
      <c r="F29" s="131">
        <f>+'IAH &amp; HOU'!D150</f>
        <v>71</v>
      </c>
      <c r="G29" s="131">
        <f>+'IAH &amp; HOU'!E150</f>
        <v>49</v>
      </c>
      <c r="H29" s="131">
        <f t="shared" si="2"/>
        <v>60</v>
      </c>
      <c r="I29" s="131">
        <f t="shared" si="3"/>
        <v>5</v>
      </c>
      <c r="J29" s="131">
        <f t="shared" si="14"/>
        <v>130</v>
      </c>
      <c r="K29" s="132">
        <f t="shared" si="4"/>
        <v>22</v>
      </c>
      <c r="L29" s="90">
        <v>26</v>
      </c>
      <c r="M29" s="91">
        <f>+'IAH &amp; HOU'!K150</f>
        <v>68</v>
      </c>
      <c r="N29" s="92">
        <f>+'IAH &amp; HOU'!L150</f>
        <v>46</v>
      </c>
      <c r="O29" s="92">
        <f t="shared" si="5"/>
        <v>57</v>
      </c>
      <c r="P29" s="92">
        <f t="shared" si="6"/>
        <v>8</v>
      </c>
      <c r="Q29" s="88">
        <f>+'IAH &amp; HOU'!M150</f>
        <v>71</v>
      </c>
      <c r="R29" s="88">
        <f>+'IAH &amp; HOU'!N150</f>
        <v>49</v>
      </c>
      <c r="S29" s="88">
        <f t="shared" si="7"/>
        <v>60</v>
      </c>
      <c r="T29" s="88">
        <f t="shared" si="8"/>
        <v>5</v>
      </c>
      <c r="U29" s="88">
        <f t="shared" si="15"/>
        <v>130</v>
      </c>
      <c r="V29" s="89">
        <f t="shared" si="9"/>
        <v>22</v>
      </c>
      <c r="W29" s="98"/>
      <c r="X29" s="99">
        <f>[1]Sheet1!AK427</f>
        <v>48</v>
      </c>
      <c r="Y29" s="100">
        <f>[1]Sheet1!AL427</f>
        <v>36</v>
      </c>
      <c r="Z29" s="22">
        <f t="shared" si="10"/>
        <v>3</v>
      </c>
      <c r="AA29" s="22">
        <f t="shared" si="11"/>
        <v>3</v>
      </c>
      <c r="AB29" s="101">
        <f>[2]Sheet1!BO427</f>
        <v>48</v>
      </c>
      <c r="AC29" s="102">
        <f>[2]Sheet1!BP427</f>
        <v>36</v>
      </c>
      <c r="AD29" s="25">
        <f t="shared" si="12"/>
        <v>3</v>
      </c>
      <c r="AE29" s="25">
        <f t="shared" si="13"/>
        <v>3</v>
      </c>
      <c r="AF29" s="106"/>
      <c r="AG29" s="104"/>
      <c r="AH29" s="105">
        <f t="shared" si="16"/>
        <v>0</v>
      </c>
      <c r="AI29" s="105">
        <f t="shared" si="17"/>
        <v>0</v>
      </c>
    </row>
    <row r="30" spans="1:35" s="9" customFormat="1" x14ac:dyDescent="0.25">
      <c r="A30" s="124">
        <f t="shared" si="18"/>
        <v>36612</v>
      </c>
      <c r="B30" s="86">
        <f>+'IAH &amp; HOU'!B151</f>
        <v>68</v>
      </c>
      <c r="C30" s="87">
        <f>+'IAH &amp; HOU'!C151</f>
        <v>46</v>
      </c>
      <c r="D30" s="87">
        <f t="shared" si="0"/>
        <v>57</v>
      </c>
      <c r="E30" s="87">
        <f t="shared" si="1"/>
        <v>8</v>
      </c>
      <c r="F30" s="131">
        <f>+'IAH &amp; HOU'!D151</f>
        <v>71</v>
      </c>
      <c r="G30" s="131">
        <f>+'IAH &amp; HOU'!E151</f>
        <v>49</v>
      </c>
      <c r="H30" s="131">
        <f t="shared" si="2"/>
        <v>60</v>
      </c>
      <c r="I30" s="131">
        <f t="shared" si="3"/>
        <v>5</v>
      </c>
      <c r="J30" s="131">
        <f t="shared" si="14"/>
        <v>135</v>
      </c>
      <c r="K30" s="132">
        <f t="shared" si="4"/>
        <v>22</v>
      </c>
      <c r="L30" s="90">
        <v>27</v>
      </c>
      <c r="M30" s="91">
        <f>+'IAH &amp; HOU'!K151</f>
        <v>68</v>
      </c>
      <c r="N30" s="92">
        <f>+'IAH &amp; HOU'!L151</f>
        <v>46</v>
      </c>
      <c r="O30" s="92">
        <f t="shared" si="5"/>
        <v>57</v>
      </c>
      <c r="P30" s="92">
        <f t="shared" si="6"/>
        <v>8</v>
      </c>
      <c r="Q30" s="88">
        <f>+'IAH &amp; HOU'!M151</f>
        <v>71</v>
      </c>
      <c r="R30" s="88">
        <f>+'IAH &amp; HOU'!N151</f>
        <v>49</v>
      </c>
      <c r="S30" s="88">
        <f t="shared" si="7"/>
        <v>60</v>
      </c>
      <c r="T30" s="88">
        <f t="shared" si="8"/>
        <v>5</v>
      </c>
      <c r="U30" s="88">
        <f t="shared" si="15"/>
        <v>135</v>
      </c>
      <c r="V30" s="89">
        <f t="shared" si="9"/>
        <v>22</v>
      </c>
      <c r="W30" s="98"/>
      <c r="X30" s="99">
        <f>[1]Sheet1!AK428</f>
        <v>48</v>
      </c>
      <c r="Y30" s="100">
        <f>[1]Sheet1!AL428</f>
        <v>35</v>
      </c>
      <c r="Z30" s="22">
        <f t="shared" si="10"/>
        <v>3</v>
      </c>
      <c r="AA30" s="22">
        <f t="shared" si="11"/>
        <v>3</v>
      </c>
      <c r="AB30" s="101">
        <f>[2]Sheet1!BO428</f>
        <v>48</v>
      </c>
      <c r="AC30" s="102">
        <f>[2]Sheet1!BP428</f>
        <v>35</v>
      </c>
      <c r="AD30" s="25">
        <f t="shared" si="12"/>
        <v>3</v>
      </c>
      <c r="AE30" s="25">
        <f t="shared" si="13"/>
        <v>3</v>
      </c>
      <c r="AF30" s="103"/>
      <c r="AG30" s="104"/>
      <c r="AH30" s="105">
        <f t="shared" si="16"/>
        <v>0</v>
      </c>
      <c r="AI30" s="105">
        <f t="shared" si="17"/>
        <v>0</v>
      </c>
    </row>
    <row r="31" spans="1:35" s="9" customFormat="1" x14ac:dyDescent="0.25">
      <c r="A31" s="124">
        <f t="shared" si="18"/>
        <v>36613</v>
      </c>
      <c r="B31" s="86">
        <f>+'IAH &amp; HOU'!B152</f>
        <v>68</v>
      </c>
      <c r="C31" s="87">
        <f>+'IAH &amp; HOU'!C152</f>
        <v>46</v>
      </c>
      <c r="D31" s="87">
        <f t="shared" si="0"/>
        <v>57</v>
      </c>
      <c r="E31" s="87">
        <f t="shared" si="1"/>
        <v>8</v>
      </c>
      <c r="F31" s="131">
        <f>+'IAH &amp; HOU'!D152</f>
        <v>71</v>
      </c>
      <c r="G31" s="131">
        <f>+'IAH &amp; HOU'!E152</f>
        <v>49</v>
      </c>
      <c r="H31" s="131">
        <f t="shared" si="2"/>
        <v>60</v>
      </c>
      <c r="I31" s="131">
        <f t="shared" si="3"/>
        <v>5</v>
      </c>
      <c r="J31" s="131">
        <f t="shared" si="14"/>
        <v>140</v>
      </c>
      <c r="K31" s="132">
        <f t="shared" si="4"/>
        <v>22</v>
      </c>
      <c r="L31" s="90">
        <v>28</v>
      </c>
      <c r="M31" s="91">
        <f>+'IAH &amp; HOU'!K152</f>
        <v>68</v>
      </c>
      <c r="N31" s="92">
        <f>+'IAH &amp; HOU'!L152</f>
        <v>46</v>
      </c>
      <c r="O31" s="92">
        <f t="shared" si="5"/>
        <v>57</v>
      </c>
      <c r="P31" s="92">
        <f t="shared" si="6"/>
        <v>8</v>
      </c>
      <c r="Q31" s="88">
        <f>+'IAH &amp; HOU'!M152</f>
        <v>71</v>
      </c>
      <c r="R31" s="88">
        <f>+'IAH &amp; HOU'!N152</f>
        <v>49</v>
      </c>
      <c r="S31" s="88">
        <f t="shared" si="7"/>
        <v>60</v>
      </c>
      <c r="T31" s="88">
        <f t="shared" si="8"/>
        <v>5</v>
      </c>
      <c r="U31" s="88">
        <f t="shared" si="15"/>
        <v>140</v>
      </c>
      <c r="V31" s="89">
        <f t="shared" si="9"/>
        <v>22</v>
      </c>
      <c r="W31" s="98"/>
      <c r="X31" s="99">
        <f>[1]Sheet1!AK429</f>
        <v>40</v>
      </c>
      <c r="Y31" s="100">
        <f>[1]Sheet1!AL429</f>
        <v>34</v>
      </c>
      <c r="Z31" s="22">
        <f t="shared" si="10"/>
        <v>3</v>
      </c>
      <c r="AA31" s="22">
        <f t="shared" si="11"/>
        <v>3</v>
      </c>
      <c r="AB31" s="101">
        <f>[2]Sheet1!BO429</f>
        <v>40</v>
      </c>
      <c r="AC31" s="102">
        <f>[2]Sheet1!BP429</f>
        <v>34</v>
      </c>
      <c r="AD31" s="25">
        <f t="shared" si="12"/>
        <v>3</v>
      </c>
      <c r="AE31" s="25">
        <f t="shared" si="13"/>
        <v>3</v>
      </c>
      <c r="AF31" s="103"/>
      <c r="AG31" s="104"/>
      <c r="AH31" s="105">
        <f t="shared" si="16"/>
        <v>0</v>
      </c>
      <c r="AI31" s="105">
        <f t="shared" si="17"/>
        <v>0</v>
      </c>
    </row>
    <row r="32" spans="1:35" s="9" customFormat="1" x14ac:dyDescent="0.25">
      <c r="A32" s="124">
        <f t="shared" si="18"/>
        <v>36614</v>
      </c>
      <c r="B32" s="86">
        <f>+'IAH &amp; HOU'!B153</f>
        <v>68</v>
      </c>
      <c r="C32" s="87">
        <f>+'IAH &amp; HOU'!C153</f>
        <v>46</v>
      </c>
      <c r="D32" s="87">
        <f t="shared" si="0"/>
        <v>57</v>
      </c>
      <c r="E32" s="87">
        <f t="shared" si="1"/>
        <v>8</v>
      </c>
      <c r="F32" s="131">
        <f>+'IAH &amp; HOU'!D153</f>
        <v>71</v>
      </c>
      <c r="G32" s="131">
        <f>+'IAH &amp; HOU'!E153</f>
        <v>49</v>
      </c>
      <c r="H32" s="131">
        <f t="shared" si="2"/>
        <v>60</v>
      </c>
      <c r="I32" s="131">
        <f t="shared" si="3"/>
        <v>5</v>
      </c>
      <c r="J32" s="131">
        <f t="shared" si="14"/>
        <v>145</v>
      </c>
      <c r="K32" s="132">
        <f t="shared" si="4"/>
        <v>22</v>
      </c>
      <c r="L32" s="90">
        <v>29</v>
      </c>
      <c r="M32" s="91">
        <f>+'IAH &amp; HOU'!K153</f>
        <v>68</v>
      </c>
      <c r="N32" s="92">
        <f>+'IAH &amp; HOU'!L153</f>
        <v>46</v>
      </c>
      <c r="O32" s="92">
        <f t="shared" si="5"/>
        <v>57</v>
      </c>
      <c r="P32" s="92">
        <f t="shared" si="6"/>
        <v>8</v>
      </c>
      <c r="Q32" s="88">
        <f>+'IAH &amp; HOU'!M153</f>
        <v>71</v>
      </c>
      <c r="R32" s="88">
        <f>+'IAH &amp; HOU'!N153</f>
        <v>49</v>
      </c>
      <c r="S32" s="88">
        <f t="shared" si="7"/>
        <v>60</v>
      </c>
      <c r="T32" s="88">
        <f t="shared" si="8"/>
        <v>5</v>
      </c>
      <c r="U32" s="88">
        <f t="shared" si="15"/>
        <v>145</v>
      </c>
      <c r="V32" s="89">
        <f t="shared" si="9"/>
        <v>22</v>
      </c>
      <c r="W32" s="98"/>
      <c r="X32" s="99">
        <f>[1]Sheet1!AK430</f>
        <v>44</v>
      </c>
      <c r="Y32" s="100">
        <f>[1]Sheet1!AL430</f>
        <v>33</v>
      </c>
      <c r="Z32" s="22">
        <f t="shared" si="10"/>
        <v>3</v>
      </c>
      <c r="AA32" s="22">
        <f t="shared" si="11"/>
        <v>3</v>
      </c>
      <c r="AB32" s="101">
        <f>[2]Sheet1!BO430</f>
        <v>44</v>
      </c>
      <c r="AC32" s="102">
        <f>[2]Sheet1!BP430</f>
        <v>33</v>
      </c>
      <c r="AD32" s="25">
        <f t="shared" si="12"/>
        <v>3</v>
      </c>
      <c r="AE32" s="25">
        <f t="shared" si="13"/>
        <v>3</v>
      </c>
      <c r="AF32" s="103"/>
      <c r="AG32" s="104"/>
      <c r="AH32" s="105">
        <f t="shared" si="16"/>
        <v>0</v>
      </c>
      <c r="AI32" s="105">
        <f t="shared" si="17"/>
        <v>0</v>
      </c>
    </row>
    <row r="33" spans="1:35" s="9" customFormat="1" x14ac:dyDescent="0.25">
      <c r="A33" s="124">
        <f t="shared" si="18"/>
        <v>36615</v>
      </c>
      <c r="B33" s="86">
        <f>+'IAH &amp; HOU'!B154</f>
        <v>68</v>
      </c>
      <c r="C33" s="87">
        <f>+'IAH &amp; HOU'!C154</f>
        <v>46</v>
      </c>
      <c r="D33" s="87">
        <f t="shared" si="0"/>
        <v>57</v>
      </c>
      <c r="E33" s="87">
        <f t="shared" si="1"/>
        <v>8</v>
      </c>
      <c r="F33" s="131">
        <f>+'IAH &amp; HOU'!D154</f>
        <v>71</v>
      </c>
      <c r="G33" s="131">
        <f>+'IAH &amp; HOU'!E154</f>
        <v>49</v>
      </c>
      <c r="H33" s="131">
        <f t="shared" si="2"/>
        <v>60</v>
      </c>
      <c r="I33" s="131">
        <f t="shared" si="3"/>
        <v>5</v>
      </c>
      <c r="J33" s="131">
        <f t="shared" si="14"/>
        <v>150</v>
      </c>
      <c r="K33" s="132">
        <f t="shared" si="4"/>
        <v>22</v>
      </c>
      <c r="L33" s="90">
        <v>30</v>
      </c>
      <c r="M33" s="91">
        <f>+'IAH &amp; HOU'!K154</f>
        <v>68</v>
      </c>
      <c r="N33" s="92">
        <f>+'IAH &amp; HOU'!L154</f>
        <v>46</v>
      </c>
      <c r="O33" s="92">
        <f t="shared" si="5"/>
        <v>57</v>
      </c>
      <c r="P33" s="92">
        <f t="shared" si="6"/>
        <v>8</v>
      </c>
      <c r="Q33" s="88">
        <f>+'IAH &amp; HOU'!M154</f>
        <v>71</v>
      </c>
      <c r="R33" s="88">
        <f>+'IAH &amp; HOU'!N154</f>
        <v>49</v>
      </c>
      <c r="S33" s="88">
        <f t="shared" si="7"/>
        <v>60</v>
      </c>
      <c r="T33" s="88">
        <f t="shared" si="8"/>
        <v>5</v>
      </c>
      <c r="U33" s="88">
        <f t="shared" si="15"/>
        <v>150</v>
      </c>
      <c r="V33" s="89">
        <f t="shared" si="9"/>
        <v>22</v>
      </c>
      <c r="W33" s="98"/>
      <c r="X33" s="99">
        <f>[1]Sheet1!AK431</f>
        <v>53</v>
      </c>
      <c r="Y33" s="100">
        <f>[1]Sheet1!AL431</f>
        <v>32</v>
      </c>
      <c r="Z33" s="22">
        <f t="shared" si="10"/>
        <v>3</v>
      </c>
      <c r="AA33" s="22">
        <f t="shared" si="11"/>
        <v>3</v>
      </c>
      <c r="AB33" s="101">
        <f>[2]Sheet1!BO431</f>
        <v>53</v>
      </c>
      <c r="AC33" s="102">
        <f>[2]Sheet1!BP431</f>
        <v>32</v>
      </c>
      <c r="AD33" s="25">
        <f t="shared" si="12"/>
        <v>3</v>
      </c>
      <c r="AE33" s="25">
        <f t="shared" si="13"/>
        <v>3</v>
      </c>
      <c r="AF33" s="103"/>
      <c r="AG33" s="104"/>
      <c r="AH33" s="105">
        <f t="shared" si="16"/>
        <v>0</v>
      </c>
      <c r="AI33" s="105">
        <f t="shared" si="17"/>
        <v>0</v>
      </c>
    </row>
    <row r="34" spans="1:35" x14ac:dyDescent="0.25">
      <c r="A34" s="124">
        <f t="shared" si="18"/>
        <v>36616</v>
      </c>
      <c r="B34" s="86">
        <f>+'IAH &amp; HOU'!B155</f>
        <v>68</v>
      </c>
      <c r="C34" s="87">
        <f>+'IAH &amp; HOU'!C155</f>
        <v>46</v>
      </c>
      <c r="D34" s="87">
        <f t="shared" si="0"/>
        <v>57</v>
      </c>
      <c r="E34" s="87">
        <f t="shared" si="1"/>
        <v>8</v>
      </c>
      <c r="F34" s="131">
        <f>+'IAH &amp; HOU'!D155</f>
        <v>71</v>
      </c>
      <c r="G34" s="131">
        <f>+'IAH &amp; HOU'!E155</f>
        <v>49</v>
      </c>
      <c r="H34" s="49">
        <f t="shared" si="2"/>
        <v>60</v>
      </c>
      <c r="I34" s="49">
        <f t="shared" si="3"/>
        <v>5</v>
      </c>
      <c r="J34" s="49">
        <f t="shared" si="14"/>
        <v>155</v>
      </c>
      <c r="K34" s="58">
        <f t="shared" si="4"/>
        <v>22</v>
      </c>
      <c r="L34" s="90">
        <v>31</v>
      </c>
      <c r="M34" s="91">
        <f>+'IAH &amp; HOU'!K155</f>
        <v>68</v>
      </c>
      <c r="N34" s="92">
        <f>+'IAH &amp; HOU'!L155</f>
        <v>46</v>
      </c>
      <c r="O34" s="92">
        <f t="shared" si="5"/>
        <v>57</v>
      </c>
      <c r="P34" s="92">
        <f t="shared" si="6"/>
        <v>8</v>
      </c>
      <c r="Q34" s="88">
        <f>+'IAH &amp; HOU'!M155</f>
        <v>71</v>
      </c>
      <c r="R34" s="88">
        <f>+'IAH &amp; HOU'!N155</f>
        <v>49</v>
      </c>
      <c r="S34" s="45">
        <f t="shared" si="7"/>
        <v>60</v>
      </c>
      <c r="T34" s="45">
        <f t="shared" si="8"/>
        <v>5</v>
      </c>
      <c r="U34" s="45">
        <f t="shared" si="15"/>
        <v>155</v>
      </c>
      <c r="V34" s="70">
        <f t="shared" si="9"/>
        <v>22</v>
      </c>
      <c r="W34" s="13"/>
      <c r="X34" s="28">
        <f>[1]Sheet1!AK432</f>
        <v>58</v>
      </c>
      <c r="Y34" s="29">
        <f>[1]Sheet1!AL432</f>
        <v>41</v>
      </c>
      <c r="Z34" s="22">
        <f t="shared" si="10"/>
        <v>3</v>
      </c>
      <c r="AA34" s="22">
        <f t="shared" si="11"/>
        <v>3</v>
      </c>
      <c r="AB34" s="23">
        <f>[2]Sheet1!BO432</f>
        <v>58</v>
      </c>
      <c r="AC34" s="24">
        <f>[2]Sheet1!BP432</f>
        <v>41</v>
      </c>
      <c r="AD34" s="25">
        <f t="shared" si="12"/>
        <v>3</v>
      </c>
      <c r="AE34" s="25">
        <f t="shared" si="13"/>
        <v>3</v>
      </c>
      <c r="AF34" s="4"/>
      <c r="AG34" s="10"/>
      <c r="AH34" s="26">
        <f t="shared" si="16"/>
        <v>0</v>
      </c>
      <c r="AI34" s="26">
        <f t="shared" si="17"/>
        <v>0</v>
      </c>
    </row>
    <row r="35" spans="1:35" ht="13.8" thickBot="1" x14ac:dyDescent="0.3">
      <c r="A35" s="127"/>
      <c r="B35" s="116">
        <f>AVERAGE(B4:B34)</f>
        <v>68</v>
      </c>
      <c r="C35" s="48">
        <f>AVERAGE(C4:C34)</f>
        <v>46</v>
      </c>
      <c r="D35" s="48">
        <f>AVERAGE(D4:D34)</f>
        <v>57</v>
      </c>
      <c r="E35" s="48">
        <f>SUM(E4:E34)</f>
        <v>248</v>
      </c>
      <c r="F35" s="50">
        <f>AVERAGE(F4:F34)</f>
        <v>71</v>
      </c>
      <c r="G35" s="50">
        <f>AVERAGE(G4:G34)</f>
        <v>49</v>
      </c>
      <c r="H35" s="50">
        <f>AVERAGE(H4:H34)</f>
        <v>60</v>
      </c>
      <c r="I35" s="50">
        <f>SUM(I4:I34)</f>
        <v>155</v>
      </c>
      <c r="J35" s="50"/>
      <c r="K35" s="133"/>
      <c r="L35" s="119"/>
      <c r="M35" s="120">
        <f>AVERAGE(M4:M34)</f>
        <v>68</v>
      </c>
      <c r="N35" s="121">
        <f>AVERAGE(N4:N34)</f>
        <v>46</v>
      </c>
      <c r="O35" s="121">
        <f>AVERAGE(O4:O34)</f>
        <v>57</v>
      </c>
      <c r="P35" s="121">
        <f>SUM(P4:P34)</f>
        <v>248</v>
      </c>
      <c r="Q35" s="117">
        <f>AVERAGE(Q4:Q34)</f>
        <v>71</v>
      </c>
      <c r="R35" s="117">
        <f>AVERAGE(R4:R34)</f>
        <v>49</v>
      </c>
      <c r="S35" s="117">
        <f>AVERAGE(S4:S34)</f>
        <v>60</v>
      </c>
      <c r="T35" s="117">
        <f>SUM(T4:T34)</f>
        <v>155</v>
      </c>
      <c r="U35" s="117"/>
      <c r="V35" s="118"/>
      <c r="W35" s="13"/>
      <c r="X35" s="28"/>
      <c r="Y35" s="29"/>
      <c r="Z35" s="22"/>
      <c r="AA35" s="22"/>
      <c r="AB35" s="23"/>
      <c r="AC35" s="24"/>
      <c r="AD35" s="25"/>
      <c r="AE35" s="25"/>
      <c r="AF35" s="4"/>
      <c r="AG35" s="10"/>
      <c r="AH35" s="27"/>
      <c r="AI35" s="27"/>
    </row>
    <row r="36" spans="1:35" x14ac:dyDescent="0.25">
      <c r="A36" s="8"/>
      <c r="B36" s="1"/>
      <c r="C36" s="1"/>
      <c r="D36" s="1"/>
      <c r="E36" s="1"/>
    </row>
    <row r="37" spans="1:35" x14ac:dyDescent="0.25">
      <c r="A37" s="8"/>
      <c r="B37" s="1"/>
      <c r="C37" s="1"/>
      <c r="D37" s="1"/>
      <c r="E37" s="1"/>
    </row>
    <row r="38" spans="1:35" x14ac:dyDescent="0.25">
      <c r="A38" s="8"/>
      <c r="B38" s="1"/>
      <c r="C38" s="1"/>
      <c r="D38" s="1"/>
      <c r="E38" s="1"/>
    </row>
    <row r="39" spans="1:35" x14ac:dyDescent="0.25">
      <c r="A39" s="8"/>
      <c r="B39" s="1"/>
      <c r="C39" s="1"/>
      <c r="D39" s="1"/>
      <c r="E39" s="1"/>
    </row>
    <row r="40" spans="1:35" x14ac:dyDescent="0.25">
      <c r="A40" s="8"/>
      <c r="B40" s="1"/>
      <c r="C40" s="1"/>
      <c r="D40" s="1"/>
      <c r="E40" s="1"/>
    </row>
    <row r="41" spans="1:35" x14ac:dyDescent="0.25">
      <c r="A41" s="8"/>
      <c r="B41" s="1"/>
      <c r="C41" s="1"/>
      <c r="D41" s="1"/>
      <c r="E41" s="1"/>
    </row>
    <row r="42" spans="1:35" x14ac:dyDescent="0.25">
      <c r="A42" s="8"/>
      <c r="B42" s="1"/>
      <c r="C42" s="1"/>
      <c r="D42" s="1"/>
      <c r="E42" s="1"/>
    </row>
    <row r="43" spans="1:35" x14ac:dyDescent="0.25">
      <c r="A43" s="8"/>
      <c r="B43" s="1"/>
      <c r="C43" s="1"/>
      <c r="D43" s="1"/>
      <c r="E43" s="1"/>
    </row>
    <row r="44" spans="1:35" x14ac:dyDescent="0.25">
      <c r="A44" s="8"/>
      <c r="B44" s="1"/>
      <c r="C44" s="1"/>
      <c r="D44" s="1"/>
      <c r="E44" s="1"/>
    </row>
    <row r="45" spans="1:35" x14ac:dyDescent="0.25">
      <c r="A45" s="8"/>
      <c r="B45" s="1"/>
      <c r="C45" s="1"/>
      <c r="D45" s="1"/>
      <c r="E45" s="1"/>
    </row>
    <row r="46" spans="1:35" x14ac:dyDescent="0.25">
      <c r="A46" s="8"/>
      <c r="B46" s="1"/>
      <c r="C46" s="1"/>
      <c r="D46" s="1"/>
      <c r="E46" s="1"/>
    </row>
    <row r="47" spans="1:35" x14ac:dyDescent="0.25">
      <c r="A47" s="8"/>
      <c r="B47" s="1"/>
      <c r="C47" s="1"/>
      <c r="D47" s="1"/>
      <c r="E47" s="1"/>
    </row>
    <row r="48" spans="1:35" x14ac:dyDescent="0.25">
      <c r="A48" s="8"/>
      <c r="B48" s="1"/>
      <c r="C48" s="1"/>
      <c r="D48" s="1"/>
      <c r="E48" s="1"/>
    </row>
    <row r="49" spans="1:5" x14ac:dyDescent="0.25">
      <c r="A49" s="8"/>
      <c r="B49" s="1"/>
      <c r="C49" s="1"/>
      <c r="D49" s="1"/>
      <c r="E49" s="1"/>
    </row>
    <row r="50" spans="1:5" x14ac:dyDescent="0.25">
      <c r="A50" s="8"/>
      <c r="B50" s="1"/>
      <c r="C50" s="1"/>
      <c r="D50" s="1"/>
      <c r="E50" s="1"/>
    </row>
    <row r="51" spans="1:5" x14ac:dyDescent="0.25">
      <c r="A51" s="8"/>
      <c r="B51" s="1"/>
      <c r="C51" s="1"/>
      <c r="D51" s="1"/>
      <c r="E51" s="1"/>
    </row>
    <row r="52" spans="1:5" x14ac:dyDescent="0.25">
      <c r="A52" s="8"/>
      <c r="B52" s="1"/>
      <c r="C52" s="1"/>
      <c r="D52" s="1"/>
      <c r="E52" s="1"/>
    </row>
    <row r="53" spans="1:5" x14ac:dyDescent="0.25">
      <c r="A53" s="8"/>
      <c r="B53" s="1"/>
      <c r="C53" s="1"/>
      <c r="D53" s="1"/>
      <c r="E53" s="1"/>
    </row>
    <row r="54" spans="1:5" x14ac:dyDescent="0.25">
      <c r="A54" s="8"/>
      <c r="B54" s="1"/>
      <c r="C54" s="1"/>
      <c r="D54" s="1"/>
      <c r="E54" s="1"/>
    </row>
    <row r="55" spans="1:5" x14ac:dyDescent="0.25">
      <c r="A55" s="8"/>
      <c r="B55" s="1"/>
      <c r="C55" s="1"/>
      <c r="D55" s="1"/>
      <c r="E55" s="1"/>
    </row>
    <row r="56" spans="1:5" x14ac:dyDescent="0.25">
      <c r="A56" s="8"/>
      <c r="B56" s="1"/>
      <c r="C56" s="1"/>
      <c r="D56" s="1"/>
      <c r="E56" s="1"/>
    </row>
    <row r="57" spans="1:5" x14ac:dyDescent="0.25">
      <c r="A57" s="8"/>
      <c r="B57" s="1"/>
      <c r="C57" s="1"/>
      <c r="D57" s="1"/>
      <c r="E57" s="1"/>
    </row>
    <row r="58" spans="1:5" x14ac:dyDescent="0.25">
      <c r="A58" s="8"/>
      <c r="B58" s="1"/>
      <c r="C58" s="1"/>
      <c r="D58" s="1"/>
      <c r="E58" s="1"/>
    </row>
    <row r="59" spans="1:5" x14ac:dyDescent="0.25">
      <c r="A59" s="8"/>
      <c r="B59" s="1"/>
      <c r="C59" s="1"/>
      <c r="D59" s="1"/>
      <c r="E59" s="1"/>
    </row>
    <row r="60" spans="1:5" x14ac:dyDescent="0.25">
      <c r="A60" s="8"/>
      <c r="B60" s="1"/>
      <c r="C60" s="1"/>
      <c r="D60" s="1"/>
      <c r="E60" s="1"/>
    </row>
    <row r="61" spans="1:5" x14ac:dyDescent="0.25">
      <c r="A61" s="8"/>
    </row>
    <row r="62" spans="1:5" x14ac:dyDescent="0.25">
      <c r="A62" s="8"/>
    </row>
    <row r="63" spans="1:5" x14ac:dyDescent="0.25">
      <c r="A63" s="8"/>
    </row>
    <row r="64" spans="1:5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  <row r="338" spans="1:1" x14ac:dyDescent="0.25">
      <c r="A338" s="8"/>
    </row>
    <row r="339" spans="1:1" x14ac:dyDescent="0.25">
      <c r="A339" s="8"/>
    </row>
    <row r="340" spans="1:1" x14ac:dyDescent="0.25">
      <c r="A340" s="8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8"/>
    </row>
    <row r="345" spans="1:1" x14ac:dyDescent="0.25">
      <c r="A345" s="8"/>
    </row>
    <row r="346" spans="1:1" x14ac:dyDescent="0.25">
      <c r="A346" s="8"/>
    </row>
    <row r="347" spans="1:1" x14ac:dyDescent="0.25">
      <c r="A347" s="8"/>
    </row>
    <row r="348" spans="1:1" x14ac:dyDescent="0.25">
      <c r="A348" s="8"/>
    </row>
    <row r="349" spans="1:1" x14ac:dyDescent="0.25">
      <c r="A349" s="8"/>
    </row>
    <row r="350" spans="1:1" x14ac:dyDescent="0.25">
      <c r="A350" s="8"/>
    </row>
    <row r="351" spans="1:1" x14ac:dyDescent="0.25">
      <c r="A351" s="8"/>
    </row>
    <row r="352" spans="1:1" x14ac:dyDescent="0.25">
      <c r="A352" s="8"/>
    </row>
    <row r="353" spans="1:1" x14ac:dyDescent="0.25">
      <c r="A353" s="8"/>
    </row>
    <row r="354" spans="1:1" x14ac:dyDescent="0.25">
      <c r="A354" s="8"/>
    </row>
    <row r="355" spans="1:1" x14ac:dyDescent="0.25">
      <c r="A355" s="8"/>
    </row>
    <row r="356" spans="1:1" x14ac:dyDescent="0.25">
      <c r="A356" s="8"/>
    </row>
    <row r="357" spans="1:1" x14ac:dyDescent="0.25">
      <c r="A357" s="8"/>
    </row>
    <row r="358" spans="1:1" x14ac:dyDescent="0.25">
      <c r="A358" s="8"/>
    </row>
    <row r="359" spans="1:1" x14ac:dyDescent="0.25">
      <c r="A359" s="8"/>
    </row>
    <row r="360" spans="1:1" x14ac:dyDescent="0.25">
      <c r="A360" s="8"/>
    </row>
    <row r="361" spans="1:1" x14ac:dyDescent="0.25">
      <c r="A361" s="8"/>
    </row>
    <row r="362" spans="1:1" x14ac:dyDescent="0.25">
      <c r="A362" s="8"/>
    </row>
    <row r="363" spans="1:1" x14ac:dyDescent="0.25">
      <c r="A363" s="8"/>
    </row>
    <row r="364" spans="1:1" x14ac:dyDescent="0.25">
      <c r="A364" s="8"/>
    </row>
    <row r="365" spans="1:1" x14ac:dyDescent="0.25">
      <c r="A365" s="8"/>
    </row>
    <row r="366" spans="1:1" x14ac:dyDescent="0.25">
      <c r="A366" s="8"/>
    </row>
    <row r="367" spans="1:1" x14ac:dyDescent="0.25">
      <c r="A367" s="8"/>
    </row>
    <row r="368" spans="1:1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</sheetData>
  <mergeCells count="3">
    <mergeCell ref="B1:K1"/>
    <mergeCell ref="F2:I2"/>
    <mergeCell ref="Q2:T2"/>
  </mergeCells>
  <printOptions horizontalCentered="1"/>
  <pageMargins left="0.5" right="0.5" top="0.75" bottom="0.75" header="0.5" footer="0.5"/>
  <pageSetup paperSize="5" scale="74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73"/>
  <sheetViews>
    <sheetView zoomScale="78" workbookViewId="0">
      <pane xSplit="1" ySplit="3" topLeftCell="B4" activePane="bottomRight" state="frozen"/>
      <selection activeCell="D35" sqref="D35"/>
      <selection pane="topRight" activeCell="D35" sqref="D35"/>
      <selection pane="bottomLeft" activeCell="D35" sqref="D35"/>
      <selection pane="bottomRight" activeCell="B4" sqref="B4"/>
    </sheetView>
  </sheetViews>
  <sheetFormatPr defaultRowHeight="13.2" x14ac:dyDescent="0.25"/>
  <cols>
    <col min="1" max="1" width="11.5546875" style="7" customWidth="1"/>
    <col min="2" max="5" width="8.6640625" customWidth="1"/>
    <col min="6" max="6" width="10.44140625" customWidth="1"/>
    <col min="7" max="7" width="11.33203125" customWidth="1"/>
    <col min="8" max="11" width="8.6640625" customWidth="1"/>
    <col min="12" max="12" width="3.33203125" customWidth="1"/>
    <col min="13" max="22" width="8.6640625" customWidth="1"/>
    <col min="23" max="23" width="3.88671875" hidden="1" customWidth="1"/>
    <col min="24" max="35" width="0" hidden="1" customWidth="1"/>
  </cols>
  <sheetData>
    <row r="1" spans="1:35" ht="13.8" thickBot="1" x14ac:dyDescent="0.3">
      <c r="A1" s="122" t="s">
        <v>17</v>
      </c>
      <c r="B1" s="153" t="str">
        <f>X3</f>
        <v>HOUSTON INTERCONTINENTAL (IAH)</v>
      </c>
      <c r="C1" s="154"/>
      <c r="D1" s="154"/>
      <c r="E1" s="154"/>
      <c r="F1" s="154"/>
      <c r="G1" s="154"/>
      <c r="H1" s="154"/>
      <c r="I1" s="154"/>
      <c r="J1" s="154"/>
      <c r="K1" s="155"/>
      <c r="L1" s="128"/>
      <c r="M1" s="144" t="str">
        <f>AB3</f>
        <v>HOUSTON HOBBY (HOU)</v>
      </c>
      <c r="N1" s="145"/>
      <c r="O1" s="145"/>
      <c r="P1" s="145"/>
      <c r="Q1" s="145"/>
      <c r="R1" s="145"/>
      <c r="S1" s="145"/>
      <c r="T1" s="145"/>
      <c r="U1" s="145"/>
      <c r="V1" s="146"/>
      <c r="W1" s="11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x14ac:dyDescent="0.25">
      <c r="A2" s="123"/>
      <c r="B2" s="142" t="s">
        <v>0</v>
      </c>
      <c r="C2" s="66"/>
      <c r="D2" s="140"/>
      <c r="E2" s="66"/>
      <c r="F2" s="156" t="s">
        <v>18</v>
      </c>
      <c r="G2" s="156"/>
      <c r="H2" s="156"/>
      <c r="I2" s="156"/>
      <c r="J2" s="53" t="s">
        <v>11</v>
      </c>
      <c r="K2" s="57" t="s">
        <v>10</v>
      </c>
      <c r="L2" s="76"/>
      <c r="M2" s="141" t="s">
        <v>0</v>
      </c>
      <c r="N2" s="81"/>
      <c r="O2" s="81"/>
      <c r="P2" s="81"/>
      <c r="Q2" s="158" t="s">
        <v>18</v>
      </c>
      <c r="R2" s="158"/>
      <c r="S2" s="158"/>
      <c r="T2" s="158"/>
      <c r="U2" s="54" t="s">
        <v>11</v>
      </c>
      <c r="V2" s="134" t="s">
        <v>10</v>
      </c>
      <c r="W2" s="12" t="s">
        <v>2</v>
      </c>
      <c r="X2" s="3"/>
      <c r="Y2" s="3"/>
      <c r="Z2" s="4"/>
      <c r="AA2" s="4"/>
      <c r="AB2" s="3"/>
      <c r="AC2" s="3"/>
      <c r="AD2" s="3"/>
      <c r="AE2" s="4"/>
      <c r="AF2" s="4"/>
      <c r="AG2" s="10"/>
    </row>
    <row r="3" spans="1:35" x14ac:dyDescent="0.25">
      <c r="A3" s="109" t="s">
        <v>1</v>
      </c>
      <c r="B3" s="129" t="s">
        <v>5</v>
      </c>
      <c r="C3" s="54" t="s">
        <v>6</v>
      </c>
      <c r="D3" s="54" t="s">
        <v>3</v>
      </c>
      <c r="E3" s="54" t="s">
        <v>4</v>
      </c>
      <c r="F3" s="53" t="s">
        <v>5</v>
      </c>
      <c r="G3" s="53" t="s">
        <v>6</v>
      </c>
      <c r="H3" s="53" t="s">
        <v>3</v>
      </c>
      <c r="I3" s="53" t="s">
        <v>4</v>
      </c>
      <c r="J3" s="53" t="s">
        <v>4</v>
      </c>
      <c r="K3" s="57" t="s">
        <v>9</v>
      </c>
      <c r="L3" s="76"/>
      <c r="M3" s="130" t="s">
        <v>5</v>
      </c>
      <c r="N3" s="56" t="s">
        <v>6</v>
      </c>
      <c r="O3" s="81" t="s">
        <v>3</v>
      </c>
      <c r="P3" s="81" t="s">
        <v>4</v>
      </c>
      <c r="Q3" s="54" t="s">
        <v>5</v>
      </c>
      <c r="R3" s="54" t="s">
        <v>6</v>
      </c>
      <c r="S3" s="54" t="s">
        <v>3</v>
      </c>
      <c r="T3" s="54" t="s">
        <v>4</v>
      </c>
      <c r="U3" s="54" t="s">
        <v>4</v>
      </c>
      <c r="V3" s="134" t="s">
        <v>9</v>
      </c>
      <c r="W3" s="13"/>
      <c r="X3" s="14" t="s">
        <v>13</v>
      </c>
      <c r="Y3" s="15"/>
      <c r="Z3" s="15"/>
      <c r="AA3" s="16"/>
      <c r="AB3" s="17" t="s">
        <v>8</v>
      </c>
      <c r="AC3" s="18"/>
      <c r="AD3" s="18"/>
      <c r="AE3" s="19"/>
      <c r="AF3" s="12" t="s">
        <v>2</v>
      </c>
      <c r="AG3" s="10"/>
    </row>
    <row r="4" spans="1:35" s="9" customFormat="1" x14ac:dyDescent="0.25">
      <c r="A4" s="124">
        <v>36557</v>
      </c>
      <c r="B4" s="86">
        <v>63</v>
      </c>
      <c r="C4" s="87">
        <v>41</v>
      </c>
      <c r="D4" s="87">
        <f>AVERAGE(B4:C4)</f>
        <v>52</v>
      </c>
      <c r="E4" s="87">
        <f>IF(AVERAGE(B4:C4)&lt;65,65-AVERAGE(B4:C4),0)</f>
        <v>13</v>
      </c>
      <c r="F4" s="131">
        <f t="shared" ref="F4:G7" si="0">IF(ISNUMBER(X4),X4,B4+Z4)</f>
        <v>56</v>
      </c>
      <c r="G4" s="131">
        <f t="shared" si="0"/>
        <v>45</v>
      </c>
      <c r="H4" s="131">
        <f>+(F4+G4)/2</f>
        <v>50.5</v>
      </c>
      <c r="I4" s="131">
        <f>IF(H4&lt;65,65-H4,0)</f>
        <v>14.5</v>
      </c>
      <c r="J4" s="131">
        <f>+I4</f>
        <v>14.5</v>
      </c>
      <c r="K4" s="132">
        <f>+F4-G4</f>
        <v>11</v>
      </c>
      <c r="L4" s="90">
        <v>1</v>
      </c>
      <c r="M4" s="91">
        <f>B4+AH4</f>
        <v>63</v>
      </c>
      <c r="N4" s="92">
        <f>C4+AI4</f>
        <v>41</v>
      </c>
      <c r="O4" s="92">
        <f>AVERAGE(M4:N4)</f>
        <v>52</v>
      </c>
      <c r="P4" s="92">
        <f>IF(AVERAGE(M4:N4)&lt;65,65-AVERAGE(M4:N4),0)</f>
        <v>13</v>
      </c>
      <c r="Q4" s="87">
        <f t="shared" ref="Q4:R7" si="1">IF(ISNUMBER(AB4),AB4,M4+AD4)</f>
        <v>56</v>
      </c>
      <c r="R4" s="87">
        <f t="shared" si="1"/>
        <v>45</v>
      </c>
      <c r="S4" s="87">
        <f>+(Q4+R4)/2</f>
        <v>50.5</v>
      </c>
      <c r="T4" s="87">
        <f>IF(S4&lt;65,65-S4,0)</f>
        <v>14.5</v>
      </c>
      <c r="U4" s="87">
        <f>+T4</f>
        <v>14.5</v>
      </c>
      <c r="V4" s="135">
        <f>+Q4-R4</f>
        <v>11</v>
      </c>
      <c r="W4" s="98"/>
      <c r="X4" s="99">
        <f>[1]Sheet1!AK433</f>
        <v>56</v>
      </c>
      <c r="Y4" s="100">
        <f>[1]Sheet1!AL433</f>
        <v>45</v>
      </c>
      <c r="Z4" s="22">
        <f t="shared" ref="Z4:AA7" si="2">F4-B4</f>
        <v>-7</v>
      </c>
      <c r="AA4" s="22">
        <f t="shared" si="2"/>
        <v>4</v>
      </c>
      <c r="AB4" s="101">
        <f>[2]Sheet1!BO433</f>
        <v>56</v>
      </c>
      <c r="AC4" s="102">
        <f>[2]Sheet1!BP433</f>
        <v>45</v>
      </c>
      <c r="AD4" s="25">
        <f t="shared" ref="AD4:AE7" si="3">Q4-M4</f>
        <v>-7</v>
      </c>
      <c r="AE4" s="25">
        <f t="shared" si="3"/>
        <v>4</v>
      </c>
      <c r="AF4" s="103"/>
      <c r="AG4" s="104"/>
      <c r="AH4" s="105">
        <v>0</v>
      </c>
      <c r="AI4" s="105">
        <v>0</v>
      </c>
    </row>
    <row r="5" spans="1:35" s="9" customFormat="1" x14ac:dyDescent="0.25">
      <c r="A5" s="124">
        <v>36558</v>
      </c>
      <c r="B5" s="86">
        <v>63</v>
      </c>
      <c r="C5" s="87">
        <v>41</v>
      </c>
      <c r="D5" s="87">
        <f t="shared" ref="D5:D32" si="4">AVERAGE(B5:C5)</f>
        <v>52</v>
      </c>
      <c r="E5" s="87">
        <f t="shared" ref="E5:E32" si="5">IF(AVERAGE(B5:C5)&lt;65,65-AVERAGE(B5:C5),0)</f>
        <v>13</v>
      </c>
      <c r="F5" s="131">
        <f t="shared" si="0"/>
        <v>58</v>
      </c>
      <c r="G5" s="131">
        <f t="shared" si="0"/>
        <v>44</v>
      </c>
      <c r="H5" s="131">
        <f>+(F5+G5)/2</f>
        <v>51</v>
      </c>
      <c r="I5" s="131">
        <f>IF(H5&lt;65,65-H5,0)</f>
        <v>14</v>
      </c>
      <c r="J5" s="131">
        <f>+J4+I5</f>
        <v>28.5</v>
      </c>
      <c r="K5" s="132">
        <f>+F5-G5</f>
        <v>14</v>
      </c>
      <c r="L5" s="90">
        <v>2</v>
      </c>
      <c r="M5" s="91">
        <f>B5+AH5</f>
        <v>63</v>
      </c>
      <c r="N5" s="92">
        <f>C5+AI5</f>
        <v>41</v>
      </c>
      <c r="O5" s="92">
        <f t="shared" ref="O5:O32" si="6">AVERAGE(M5:N5)</f>
        <v>52</v>
      </c>
      <c r="P5" s="92">
        <f t="shared" ref="P5:P32" si="7">IF(AVERAGE(M5:N5)&lt;65,65-AVERAGE(M5:N5),0)</f>
        <v>13</v>
      </c>
      <c r="Q5" s="87">
        <f t="shared" si="1"/>
        <v>58</v>
      </c>
      <c r="R5" s="87">
        <f t="shared" si="1"/>
        <v>44</v>
      </c>
      <c r="S5" s="87">
        <f>+(Q5+R5)/2</f>
        <v>51</v>
      </c>
      <c r="T5" s="87">
        <f>IF(S5&lt;65,65-S5,0)</f>
        <v>14</v>
      </c>
      <c r="U5" s="87">
        <f>+U4+T5</f>
        <v>28.5</v>
      </c>
      <c r="V5" s="135">
        <f>+Q5-R5</f>
        <v>14</v>
      </c>
      <c r="W5" s="98"/>
      <c r="X5" s="99">
        <f>[1]Sheet1!AK434</f>
        <v>58</v>
      </c>
      <c r="Y5" s="100">
        <f>[1]Sheet1!AL434</f>
        <v>44</v>
      </c>
      <c r="Z5" s="22">
        <f t="shared" si="2"/>
        <v>-5</v>
      </c>
      <c r="AA5" s="22">
        <f t="shared" si="2"/>
        <v>3</v>
      </c>
      <c r="AB5" s="101">
        <f>[2]Sheet1!BO434</f>
        <v>58</v>
      </c>
      <c r="AC5" s="102">
        <f>[2]Sheet1!BP434</f>
        <v>44</v>
      </c>
      <c r="AD5" s="25">
        <f t="shared" si="3"/>
        <v>-5</v>
      </c>
      <c r="AE5" s="25">
        <f t="shared" si="3"/>
        <v>3</v>
      </c>
      <c r="AF5" s="103"/>
      <c r="AG5" s="104"/>
      <c r="AH5" s="105"/>
      <c r="AI5" s="105"/>
    </row>
    <row r="6" spans="1:35" s="9" customFormat="1" x14ac:dyDescent="0.25">
      <c r="A6" s="124">
        <v>36559</v>
      </c>
      <c r="B6" s="86">
        <v>63</v>
      </c>
      <c r="C6" s="87">
        <v>41</v>
      </c>
      <c r="D6" s="87">
        <f t="shared" si="4"/>
        <v>52</v>
      </c>
      <c r="E6" s="87">
        <f t="shared" si="5"/>
        <v>13</v>
      </c>
      <c r="F6" s="131">
        <f t="shared" si="0"/>
        <v>70</v>
      </c>
      <c r="G6" s="131">
        <f t="shared" si="0"/>
        <v>35</v>
      </c>
      <c r="H6" s="131">
        <f>+(F6+G6)/2</f>
        <v>52.5</v>
      </c>
      <c r="I6" s="131">
        <f>IF(H6&lt;65,65-H6,0)</f>
        <v>12.5</v>
      </c>
      <c r="J6" s="131">
        <f>+J5+I6</f>
        <v>41</v>
      </c>
      <c r="K6" s="132">
        <f>+F6-G6</f>
        <v>35</v>
      </c>
      <c r="L6" s="90">
        <v>3</v>
      </c>
      <c r="M6" s="91">
        <f t="shared" ref="M6:M32" si="8">B6+AH6</f>
        <v>63</v>
      </c>
      <c r="N6" s="92">
        <f>C6+AI6</f>
        <v>41</v>
      </c>
      <c r="O6" s="92">
        <f t="shared" si="6"/>
        <v>52</v>
      </c>
      <c r="P6" s="92">
        <f t="shared" si="7"/>
        <v>13</v>
      </c>
      <c r="Q6" s="87">
        <f t="shared" si="1"/>
        <v>70</v>
      </c>
      <c r="R6" s="87">
        <f t="shared" si="1"/>
        <v>35</v>
      </c>
      <c r="S6" s="87">
        <f>+(Q6+R6)/2</f>
        <v>52.5</v>
      </c>
      <c r="T6" s="87">
        <f>IF(S6&lt;65,65-S6,0)</f>
        <v>12.5</v>
      </c>
      <c r="U6" s="87">
        <f>+U5+T6</f>
        <v>41</v>
      </c>
      <c r="V6" s="135">
        <f>+Q6-R6</f>
        <v>35</v>
      </c>
      <c r="W6" s="98"/>
      <c r="X6" s="99">
        <f>[1]Sheet1!AK435</f>
        <v>70</v>
      </c>
      <c r="Y6" s="100">
        <f>[1]Sheet1!AL435</f>
        <v>35</v>
      </c>
      <c r="Z6" s="22">
        <f t="shared" si="2"/>
        <v>7</v>
      </c>
      <c r="AA6" s="22">
        <f t="shared" si="2"/>
        <v>-6</v>
      </c>
      <c r="AB6" s="101">
        <f>[2]Sheet1!BO435</f>
        <v>70</v>
      </c>
      <c r="AC6" s="102">
        <f>[2]Sheet1!BP435</f>
        <v>35</v>
      </c>
      <c r="AD6" s="25">
        <f t="shared" si="3"/>
        <v>7</v>
      </c>
      <c r="AE6" s="25">
        <f t="shared" si="3"/>
        <v>-6</v>
      </c>
      <c r="AF6" s="103"/>
      <c r="AG6" s="104"/>
      <c r="AH6" s="105"/>
      <c r="AI6" s="105"/>
    </row>
    <row r="7" spans="1:35" s="9" customFormat="1" x14ac:dyDescent="0.25">
      <c r="A7" s="124">
        <v>36560</v>
      </c>
      <c r="B7" s="86">
        <v>63</v>
      </c>
      <c r="C7" s="87">
        <v>41</v>
      </c>
      <c r="D7" s="87">
        <f t="shared" si="4"/>
        <v>52</v>
      </c>
      <c r="E7" s="87">
        <f t="shared" si="5"/>
        <v>13</v>
      </c>
      <c r="F7" s="131">
        <f t="shared" si="0"/>
        <v>63</v>
      </c>
      <c r="G7" s="131">
        <f t="shared" si="0"/>
        <v>44</v>
      </c>
      <c r="H7" s="131">
        <f>+(F7+G7)/2</f>
        <v>53.5</v>
      </c>
      <c r="I7" s="131">
        <f>IF(H7&lt;65,65-H7,0)</f>
        <v>11.5</v>
      </c>
      <c r="J7" s="131">
        <f>+J6+I7</f>
        <v>52.5</v>
      </c>
      <c r="K7" s="132">
        <f>+F7-G7</f>
        <v>19</v>
      </c>
      <c r="L7" s="90">
        <v>4</v>
      </c>
      <c r="M7" s="91">
        <f t="shared" si="8"/>
        <v>63</v>
      </c>
      <c r="N7" s="92">
        <f t="shared" ref="N7:N32" si="9">C7+AI7</f>
        <v>41</v>
      </c>
      <c r="O7" s="92">
        <f t="shared" si="6"/>
        <v>52</v>
      </c>
      <c r="P7" s="92">
        <f t="shared" si="7"/>
        <v>13</v>
      </c>
      <c r="Q7" s="87">
        <f t="shared" si="1"/>
        <v>63</v>
      </c>
      <c r="R7" s="87">
        <f t="shared" si="1"/>
        <v>44</v>
      </c>
      <c r="S7" s="87">
        <f>+(Q7+R7)/2</f>
        <v>53.5</v>
      </c>
      <c r="T7" s="87">
        <f>IF(S7&lt;65,65-S7,0)</f>
        <v>11.5</v>
      </c>
      <c r="U7" s="87">
        <f>+U6+T7</f>
        <v>52.5</v>
      </c>
      <c r="V7" s="135">
        <f>+Q7-R7</f>
        <v>19</v>
      </c>
      <c r="W7" s="98"/>
      <c r="X7" s="99">
        <f>[1]Sheet1!AK436</f>
        <v>63</v>
      </c>
      <c r="Y7" s="100">
        <f>[1]Sheet1!AL436</f>
        <v>44</v>
      </c>
      <c r="Z7" s="22">
        <f t="shared" si="2"/>
        <v>0</v>
      </c>
      <c r="AA7" s="22">
        <f t="shared" si="2"/>
        <v>3</v>
      </c>
      <c r="AB7" s="101">
        <f>[2]Sheet1!BO436</f>
        <v>63</v>
      </c>
      <c r="AC7" s="102">
        <f>[2]Sheet1!BP436</f>
        <v>44</v>
      </c>
      <c r="AD7" s="25">
        <f t="shared" si="3"/>
        <v>0</v>
      </c>
      <c r="AE7" s="25">
        <f t="shared" si="3"/>
        <v>3</v>
      </c>
      <c r="AF7" s="103"/>
      <c r="AG7" s="104"/>
      <c r="AH7" s="105"/>
      <c r="AI7" s="105"/>
    </row>
    <row r="8" spans="1:35" s="9" customFormat="1" x14ac:dyDescent="0.25">
      <c r="A8" s="124">
        <v>36561</v>
      </c>
      <c r="B8" s="86">
        <v>63</v>
      </c>
      <c r="C8" s="87">
        <v>41</v>
      </c>
      <c r="D8" s="87">
        <f t="shared" si="4"/>
        <v>52</v>
      </c>
      <c r="E8" s="87">
        <f t="shared" si="5"/>
        <v>13</v>
      </c>
      <c r="F8" s="131">
        <f t="shared" ref="F8:F32" si="10">IF(ISNUMBER(X8),X8,B8+Z8)</f>
        <v>56</v>
      </c>
      <c r="G8" s="131">
        <f t="shared" ref="G8:G32" si="11">IF(ISNUMBER(Y8),Y8,C8+AA8)</f>
        <v>36</v>
      </c>
      <c r="H8" s="131">
        <f t="shared" ref="H8:H32" si="12">+(F8+G8)/2</f>
        <v>46</v>
      </c>
      <c r="I8" s="131">
        <f t="shared" ref="I8:I32" si="13">IF(H8&lt;65,65-H8,0)</f>
        <v>19</v>
      </c>
      <c r="J8" s="131">
        <f>+J7+I8</f>
        <v>71.5</v>
      </c>
      <c r="K8" s="132">
        <f t="shared" ref="K8:K32" si="14">+F8-G8</f>
        <v>20</v>
      </c>
      <c r="L8" s="90">
        <v>5</v>
      </c>
      <c r="M8" s="91">
        <f t="shared" si="8"/>
        <v>63</v>
      </c>
      <c r="N8" s="92">
        <f t="shared" si="9"/>
        <v>41</v>
      </c>
      <c r="O8" s="92">
        <f t="shared" si="6"/>
        <v>52</v>
      </c>
      <c r="P8" s="92">
        <f t="shared" si="7"/>
        <v>13</v>
      </c>
      <c r="Q8" s="87">
        <f t="shared" ref="Q8:Q32" si="15">IF(ISNUMBER(AB8),AB8,M8+AD8)</f>
        <v>56</v>
      </c>
      <c r="R8" s="87">
        <f t="shared" ref="R8:R32" si="16">IF(ISNUMBER(AC8),AC8,N8+AE8)</f>
        <v>36</v>
      </c>
      <c r="S8" s="87">
        <f t="shared" ref="S8:S32" si="17">+(Q8+R8)/2</f>
        <v>46</v>
      </c>
      <c r="T8" s="87">
        <f t="shared" ref="T8:T32" si="18">IF(S8&lt;65,65-S8,0)</f>
        <v>19</v>
      </c>
      <c r="U8" s="87">
        <f>+U7+T8</f>
        <v>71.5</v>
      </c>
      <c r="V8" s="135">
        <f t="shared" ref="V8:V32" si="19">+Q8-R8</f>
        <v>20</v>
      </c>
      <c r="W8" s="98"/>
      <c r="X8" s="99">
        <f>[1]Sheet1!AK437</f>
        <v>56</v>
      </c>
      <c r="Y8" s="100">
        <f>[1]Sheet1!AL437</f>
        <v>36</v>
      </c>
      <c r="Z8" s="22">
        <f t="shared" ref="Z8:Z14" si="20">F8-B8</f>
        <v>-7</v>
      </c>
      <c r="AA8" s="22">
        <f t="shared" ref="AA8:AA14" si="21">G8-C8</f>
        <v>-5</v>
      </c>
      <c r="AB8" s="101">
        <f>[2]Sheet1!BO437</f>
        <v>56</v>
      </c>
      <c r="AC8" s="102">
        <f>[2]Sheet1!BP437</f>
        <v>36</v>
      </c>
      <c r="AD8" s="25">
        <f t="shared" ref="AD8:AD14" si="22">Q8-M8</f>
        <v>-7</v>
      </c>
      <c r="AE8" s="25">
        <f t="shared" ref="AE8:AE14" si="23">R8-N8</f>
        <v>-5</v>
      </c>
      <c r="AF8" s="103"/>
      <c r="AG8" s="104"/>
      <c r="AH8" s="105"/>
      <c r="AI8" s="105"/>
    </row>
    <row r="9" spans="1:35" s="9" customFormat="1" x14ac:dyDescent="0.25">
      <c r="A9" s="124">
        <v>36562</v>
      </c>
      <c r="B9" s="86">
        <v>64</v>
      </c>
      <c r="C9" s="87">
        <v>42</v>
      </c>
      <c r="D9" s="87">
        <f t="shared" si="4"/>
        <v>53</v>
      </c>
      <c r="E9" s="87">
        <f t="shared" si="5"/>
        <v>12</v>
      </c>
      <c r="F9" s="131">
        <f t="shared" si="10"/>
        <v>69</v>
      </c>
      <c r="G9" s="131">
        <f t="shared" si="11"/>
        <v>36</v>
      </c>
      <c r="H9" s="131">
        <f t="shared" si="12"/>
        <v>52.5</v>
      </c>
      <c r="I9" s="131">
        <f t="shared" si="13"/>
        <v>12.5</v>
      </c>
      <c r="J9" s="131">
        <f t="shared" ref="J9:J32" si="24">+J8+I9</f>
        <v>84</v>
      </c>
      <c r="K9" s="132">
        <f t="shared" si="14"/>
        <v>33</v>
      </c>
      <c r="L9" s="90">
        <v>6</v>
      </c>
      <c r="M9" s="91">
        <f t="shared" si="8"/>
        <v>64</v>
      </c>
      <c r="N9" s="92">
        <f t="shared" si="9"/>
        <v>42</v>
      </c>
      <c r="O9" s="92">
        <f t="shared" si="6"/>
        <v>53</v>
      </c>
      <c r="P9" s="92">
        <f t="shared" si="7"/>
        <v>12</v>
      </c>
      <c r="Q9" s="87">
        <f t="shared" si="15"/>
        <v>69</v>
      </c>
      <c r="R9" s="87">
        <f t="shared" si="16"/>
        <v>36</v>
      </c>
      <c r="S9" s="87">
        <f t="shared" si="17"/>
        <v>52.5</v>
      </c>
      <c r="T9" s="87">
        <f t="shared" si="18"/>
        <v>12.5</v>
      </c>
      <c r="U9" s="87">
        <f t="shared" ref="U9:U32" si="25">+U8+T9</f>
        <v>84</v>
      </c>
      <c r="V9" s="135">
        <f t="shared" si="19"/>
        <v>33</v>
      </c>
      <c r="W9" s="98"/>
      <c r="X9" s="99">
        <f>[1]Sheet1!AK438</f>
        <v>69</v>
      </c>
      <c r="Y9" s="100">
        <f>[1]Sheet1!AL438</f>
        <v>36</v>
      </c>
      <c r="Z9" s="22">
        <f t="shared" si="20"/>
        <v>5</v>
      </c>
      <c r="AA9" s="22">
        <f t="shared" si="21"/>
        <v>-6</v>
      </c>
      <c r="AB9" s="101">
        <f>[2]Sheet1!BO438</f>
        <v>69</v>
      </c>
      <c r="AC9" s="102">
        <f>[2]Sheet1!BP438</f>
        <v>36</v>
      </c>
      <c r="AD9" s="25">
        <f t="shared" si="22"/>
        <v>5</v>
      </c>
      <c r="AE9" s="25">
        <f t="shared" si="23"/>
        <v>-6</v>
      </c>
      <c r="AF9" s="103"/>
      <c r="AG9" s="104"/>
      <c r="AH9" s="105"/>
      <c r="AI9" s="105"/>
    </row>
    <row r="10" spans="1:35" s="9" customFormat="1" x14ac:dyDescent="0.25">
      <c r="A10" s="124">
        <v>36563</v>
      </c>
      <c r="B10" s="86">
        <v>64</v>
      </c>
      <c r="C10" s="87">
        <v>42</v>
      </c>
      <c r="D10" s="87">
        <f t="shared" si="4"/>
        <v>53</v>
      </c>
      <c r="E10" s="87">
        <f t="shared" si="5"/>
        <v>12</v>
      </c>
      <c r="F10" s="131">
        <f t="shared" si="10"/>
        <v>72</v>
      </c>
      <c r="G10" s="131">
        <f t="shared" si="11"/>
        <v>45</v>
      </c>
      <c r="H10" s="131">
        <f t="shared" si="12"/>
        <v>58.5</v>
      </c>
      <c r="I10" s="131">
        <f t="shared" si="13"/>
        <v>6.5</v>
      </c>
      <c r="J10" s="131">
        <f t="shared" si="24"/>
        <v>90.5</v>
      </c>
      <c r="K10" s="132">
        <f t="shared" si="14"/>
        <v>27</v>
      </c>
      <c r="L10" s="90">
        <v>7</v>
      </c>
      <c r="M10" s="91">
        <f t="shared" si="8"/>
        <v>64</v>
      </c>
      <c r="N10" s="92">
        <f t="shared" si="9"/>
        <v>42</v>
      </c>
      <c r="O10" s="92">
        <f t="shared" si="6"/>
        <v>53</v>
      </c>
      <c r="P10" s="92">
        <f t="shared" si="7"/>
        <v>12</v>
      </c>
      <c r="Q10" s="87">
        <f t="shared" si="15"/>
        <v>72</v>
      </c>
      <c r="R10" s="87">
        <f t="shared" si="16"/>
        <v>45</v>
      </c>
      <c r="S10" s="87">
        <f t="shared" si="17"/>
        <v>58.5</v>
      </c>
      <c r="T10" s="87">
        <f t="shared" si="18"/>
        <v>6.5</v>
      </c>
      <c r="U10" s="87">
        <f t="shared" si="25"/>
        <v>90.5</v>
      </c>
      <c r="V10" s="135">
        <f t="shared" si="19"/>
        <v>27</v>
      </c>
      <c r="W10" s="98"/>
      <c r="X10" s="99">
        <f>[1]Sheet1!AK439</f>
        <v>72</v>
      </c>
      <c r="Y10" s="100">
        <f>[1]Sheet1!AL439</f>
        <v>45</v>
      </c>
      <c r="Z10" s="22">
        <f t="shared" si="20"/>
        <v>8</v>
      </c>
      <c r="AA10" s="22">
        <f t="shared" si="21"/>
        <v>3</v>
      </c>
      <c r="AB10" s="101">
        <f>[2]Sheet1!BO439</f>
        <v>72</v>
      </c>
      <c r="AC10" s="102">
        <f>[2]Sheet1!BP439</f>
        <v>45</v>
      </c>
      <c r="AD10" s="25">
        <f t="shared" si="22"/>
        <v>8</v>
      </c>
      <c r="AE10" s="25">
        <f t="shared" si="23"/>
        <v>3</v>
      </c>
      <c r="AF10" s="106"/>
      <c r="AG10" s="104"/>
      <c r="AH10" s="105"/>
      <c r="AI10" s="105"/>
    </row>
    <row r="11" spans="1:35" s="9" customFormat="1" x14ac:dyDescent="0.25">
      <c r="A11" s="124">
        <v>36564</v>
      </c>
      <c r="B11" s="86">
        <v>64</v>
      </c>
      <c r="C11" s="87">
        <v>42</v>
      </c>
      <c r="D11" s="87">
        <f t="shared" si="4"/>
        <v>53</v>
      </c>
      <c r="E11" s="87">
        <f t="shared" si="5"/>
        <v>12</v>
      </c>
      <c r="F11" s="131">
        <f t="shared" si="10"/>
        <v>69</v>
      </c>
      <c r="G11" s="131">
        <f t="shared" si="11"/>
        <v>45</v>
      </c>
      <c r="H11" s="131">
        <f t="shared" si="12"/>
        <v>57</v>
      </c>
      <c r="I11" s="131">
        <f t="shared" si="13"/>
        <v>8</v>
      </c>
      <c r="J11" s="131">
        <f t="shared" si="24"/>
        <v>98.5</v>
      </c>
      <c r="K11" s="132">
        <f t="shared" si="14"/>
        <v>24</v>
      </c>
      <c r="L11" s="90">
        <v>8</v>
      </c>
      <c r="M11" s="91">
        <f t="shared" si="8"/>
        <v>64</v>
      </c>
      <c r="N11" s="92">
        <f t="shared" si="9"/>
        <v>42</v>
      </c>
      <c r="O11" s="92">
        <f t="shared" si="6"/>
        <v>53</v>
      </c>
      <c r="P11" s="92">
        <f t="shared" si="7"/>
        <v>12</v>
      </c>
      <c r="Q11" s="87">
        <f t="shared" si="15"/>
        <v>69</v>
      </c>
      <c r="R11" s="87">
        <f t="shared" si="16"/>
        <v>45</v>
      </c>
      <c r="S11" s="87">
        <f t="shared" si="17"/>
        <v>57</v>
      </c>
      <c r="T11" s="87">
        <f t="shared" si="18"/>
        <v>8</v>
      </c>
      <c r="U11" s="87">
        <f t="shared" si="25"/>
        <v>98.5</v>
      </c>
      <c r="V11" s="135">
        <f t="shared" si="19"/>
        <v>24</v>
      </c>
      <c r="W11" s="98"/>
      <c r="X11" s="99">
        <f>[1]Sheet1!AK440</f>
        <v>69</v>
      </c>
      <c r="Y11" s="100">
        <f>[1]Sheet1!AL440</f>
        <v>45</v>
      </c>
      <c r="Z11" s="22">
        <f t="shared" si="20"/>
        <v>5</v>
      </c>
      <c r="AA11" s="22">
        <f t="shared" si="21"/>
        <v>3</v>
      </c>
      <c r="AB11" s="101">
        <f>[2]Sheet1!BO440</f>
        <v>69</v>
      </c>
      <c r="AC11" s="102">
        <f>[2]Sheet1!BP440</f>
        <v>45</v>
      </c>
      <c r="AD11" s="25">
        <f t="shared" si="22"/>
        <v>5</v>
      </c>
      <c r="AE11" s="25">
        <f t="shared" si="23"/>
        <v>3</v>
      </c>
      <c r="AF11" s="103"/>
      <c r="AG11" s="104"/>
      <c r="AH11" s="105"/>
      <c r="AI11" s="105"/>
    </row>
    <row r="12" spans="1:35" s="9" customFormat="1" x14ac:dyDescent="0.25">
      <c r="A12" s="124">
        <v>36565</v>
      </c>
      <c r="B12" s="86">
        <v>64</v>
      </c>
      <c r="C12" s="87">
        <v>42</v>
      </c>
      <c r="D12" s="87">
        <f t="shared" si="4"/>
        <v>53</v>
      </c>
      <c r="E12" s="87">
        <f t="shared" si="5"/>
        <v>12</v>
      </c>
      <c r="F12" s="131">
        <f t="shared" si="10"/>
        <v>70</v>
      </c>
      <c r="G12" s="131">
        <f t="shared" si="11"/>
        <v>44</v>
      </c>
      <c r="H12" s="131">
        <f t="shared" si="12"/>
        <v>57</v>
      </c>
      <c r="I12" s="131">
        <f t="shared" si="13"/>
        <v>8</v>
      </c>
      <c r="J12" s="131">
        <f t="shared" si="24"/>
        <v>106.5</v>
      </c>
      <c r="K12" s="132">
        <f t="shared" si="14"/>
        <v>26</v>
      </c>
      <c r="L12" s="90">
        <v>9</v>
      </c>
      <c r="M12" s="91">
        <f t="shared" si="8"/>
        <v>64</v>
      </c>
      <c r="N12" s="92">
        <f t="shared" si="9"/>
        <v>42</v>
      </c>
      <c r="O12" s="92">
        <f t="shared" si="6"/>
        <v>53</v>
      </c>
      <c r="P12" s="92">
        <f t="shared" si="7"/>
        <v>12</v>
      </c>
      <c r="Q12" s="87">
        <f t="shared" si="15"/>
        <v>70</v>
      </c>
      <c r="R12" s="87">
        <f t="shared" si="16"/>
        <v>44</v>
      </c>
      <c r="S12" s="87">
        <f t="shared" si="17"/>
        <v>57</v>
      </c>
      <c r="T12" s="87">
        <f t="shared" si="18"/>
        <v>8</v>
      </c>
      <c r="U12" s="87">
        <f t="shared" si="25"/>
        <v>106.5</v>
      </c>
      <c r="V12" s="135">
        <f t="shared" si="19"/>
        <v>26</v>
      </c>
      <c r="W12" s="98"/>
      <c r="X12" s="99">
        <f>[1]Sheet1!AK441</f>
        <v>70</v>
      </c>
      <c r="Y12" s="100">
        <f>[1]Sheet1!AL441</f>
        <v>44</v>
      </c>
      <c r="Z12" s="22">
        <f t="shared" si="20"/>
        <v>6</v>
      </c>
      <c r="AA12" s="22">
        <f t="shared" si="21"/>
        <v>2</v>
      </c>
      <c r="AB12" s="101">
        <f>[2]Sheet1!BO441</f>
        <v>70</v>
      </c>
      <c r="AC12" s="102">
        <f>[2]Sheet1!BP441</f>
        <v>44</v>
      </c>
      <c r="AD12" s="25">
        <f t="shared" si="22"/>
        <v>6</v>
      </c>
      <c r="AE12" s="25">
        <f t="shared" si="23"/>
        <v>2</v>
      </c>
      <c r="AF12" s="103"/>
      <c r="AG12" s="104"/>
      <c r="AH12" s="105"/>
      <c r="AI12" s="105"/>
    </row>
    <row r="13" spans="1:35" s="9" customFormat="1" x14ac:dyDescent="0.25">
      <c r="A13" s="124">
        <v>36566</v>
      </c>
      <c r="B13" s="86">
        <v>64</v>
      </c>
      <c r="C13" s="87">
        <v>42</v>
      </c>
      <c r="D13" s="87">
        <f t="shared" si="4"/>
        <v>53</v>
      </c>
      <c r="E13" s="87">
        <f t="shared" si="5"/>
        <v>12</v>
      </c>
      <c r="F13" s="131">
        <f t="shared" si="10"/>
        <v>66</v>
      </c>
      <c r="G13" s="131">
        <f t="shared" si="11"/>
        <v>49</v>
      </c>
      <c r="H13" s="131">
        <f t="shared" si="12"/>
        <v>57.5</v>
      </c>
      <c r="I13" s="131">
        <f t="shared" si="13"/>
        <v>7.5</v>
      </c>
      <c r="J13" s="131">
        <f t="shared" si="24"/>
        <v>114</v>
      </c>
      <c r="K13" s="132">
        <f t="shared" si="14"/>
        <v>17</v>
      </c>
      <c r="L13" s="90">
        <v>10</v>
      </c>
      <c r="M13" s="91">
        <f t="shared" si="8"/>
        <v>64</v>
      </c>
      <c r="N13" s="92">
        <f t="shared" si="9"/>
        <v>42</v>
      </c>
      <c r="O13" s="92">
        <f t="shared" si="6"/>
        <v>53</v>
      </c>
      <c r="P13" s="92">
        <f t="shared" si="7"/>
        <v>12</v>
      </c>
      <c r="Q13" s="87">
        <f t="shared" si="15"/>
        <v>66</v>
      </c>
      <c r="R13" s="87">
        <f t="shared" si="16"/>
        <v>49</v>
      </c>
      <c r="S13" s="87">
        <f t="shared" si="17"/>
        <v>57.5</v>
      </c>
      <c r="T13" s="87">
        <f t="shared" si="18"/>
        <v>7.5</v>
      </c>
      <c r="U13" s="87">
        <f t="shared" si="25"/>
        <v>114</v>
      </c>
      <c r="V13" s="135">
        <f t="shared" si="19"/>
        <v>17</v>
      </c>
      <c r="W13" s="98"/>
      <c r="X13" s="99">
        <f>[1]Sheet1!AK442</f>
        <v>66</v>
      </c>
      <c r="Y13" s="100">
        <f>[1]Sheet1!AL442</f>
        <v>49</v>
      </c>
      <c r="Z13" s="22">
        <f t="shared" si="20"/>
        <v>2</v>
      </c>
      <c r="AA13" s="22">
        <f t="shared" si="21"/>
        <v>7</v>
      </c>
      <c r="AB13" s="101">
        <f>[2]Sheet1!BO442</f>
        <v>66</v>
      </c>
      <c r="AC13" s="102">
        <f>[2]Sheet1!BP442</f>
        <v>49</v>
      </c>
      <c r="AD13" s="25">
        <f t="shared" si="22"/>
        <v>2</v>
      </c>
      <c r="AE13" s="25">
        <f t="shared" si="23"/>
        <v>7</v>
      </c>
      <c r="AF13" s="103"/>
      <c r="AG13" s="104"/>
      <c r="AH13" s="105"/>
      <c r="AI13" s="105"/>
    </row>
    <row r="14" spans="1:35" s="9" customFormat="1" x14ac:dyDescent="0.25">
      <c r="A14" s="124">
        <v>36567</v>
      </c>
      <c r="B14" s="86">
        <v>65</v>
      </c>
      <c r="C14" s="87">
        <v>43</v>
      </c>
      <c r="D14" s="87">
        <f t="shared" si="4"/>
        <v>54</v>
      </c>
      <c r="E14" s="87">
        <f t="shared" si="5"/>
        <v>11</v>
      </c>
      <c r="F14" s="131">
        <f t="shared" si="10"/>
        <v>70</v>
      </c>
      <c r="G14" s="131">
        <f t="shared" si="11"/>
        <v>52</v>
      </c>
      <c r="H14" s="131">
        <f t="shared" si="12"/>
        <v>61</v>
      </c>
      <c r="I14" s="131">
        <f t="shared" si="13"/>
        <v>4</v>
      </c>
      <c r="J14" s="131">
        <f t="shared" si="24"/>
        <v>118</v>
      </c>
      <c r="K14" s="132">
        <f t="shared" si="14"/>
        <v>18</v>
      </c>
      <c r="L14" s="90">
        <v>11</v>
      </c>
      <c r="M14" s="91">
        <f t="shared" si="8"/>
        <v>65</v>
      </c>
      <c r="N14" s="92">
        <f t="shared" si="9"/>
        <v>43</v>
      </c>
      <c r="O14" s="92">
        <f t="shared" si="6"/>
        <v>54</v>
      </c>
      <c r="P14" s="92">
        <f t="shared" si="7"/>
        <v>11</v>
      </c>
      <c r="Q14" s="87">
        <f t="shared" si="15"/>
        <v>70</v>
      </c>
      <c r="R14" s="87">
        <f t="shared" si="16"/>
        <v>52</v>
      </c>
      <c r="S14" s="87">
        <f t="shared" si="17"/>
        <v>61</v>
      </c>
      <c r="T14" s="87">
        <f t="shared" si="18"/>
        <v>4</v>
      </c>
      <c r="U14" s="87">
        <f t="shared" si="25"/>
        <v>118</v>
      </c>
      <c r="V14" s="135">
        <f t="shared" si="19"/>
        <v>18</v>
      </c>
      <c r="W14" s="98"/>
      <c r="X14" s="99">
        <f>[1]Sheet1!AK443</f>
        <v>70</v>
      </c>
      <c r="Y14" s="100">
        <f>[1]Sheet1!AL443</f>
        <v>52</v>
      </c>
      <c r="Z14" s="22">
        <f t="shared" si="20"/>
        <v>5</v>
      </c>
      <c r="AA14" s="22">
        <f t="shared" si="21"/>
        <v>9</v>
      </c>
      <c r="AB14" s="101">
        <f>[2]Sheet1!BO443</f>
        <v>70</v>
      </c>
      <c r="AC14" s="102">
        <f>[2]Sheet1!BP443</f>
        <v>52</v>
      </c>
      <c r="AD14" s="25">
        <f t="shared" si="22"/>
        <v>5</v>
      </c>
      <c r="AE14" s="25">
        <f t="shared" si="23"/>
        <v>9</v>
      </c>
      <c r="AF14" s="103"/>
      <c r="AG14" s="104"/>
      <c r="AH14" s="105"/>
      <c r="AI14" s="105"/>
    </row>
    <row r="15" spans="1:35" s="9" customFormat="1" x14ac:dyDescent="0.25">
      <c r="A15" s="124">
        <v>36568</v>
      </c>
      <c r="B15" s="86">
        <v>65</v>
      </c>
      <c r="C15" s="87">
        <v>43</v>
      </c>
      <c r="D15" s="87">
        <f t="shared" si="4"/>
        <v>54</v>
      </c>
      <c r="E15" s="87">
        <f t="shared" si="5"/>
        <v>11</v>
      </c>
      <c r="F15" s="131">
        <f t="shared" si="10"/>
        <v>67</v>
      </c>
      <c r="G15" s="131">
        <f t="shared" si="11"/>
        <v>45</v>
      </c>
      <c r="H15" s="131">
        <f t="shared" si="12"/>
        <v>56</v>
      </c>
      <c r="I15" s="131">
        <f t="shared" si="13"/>
        <v>9</v>
      </c>
      <c r="J15" s="131">
        <f t="shared" si="24"/>
        <v>127</v>
      </c>
      <c r="K15" s="132">
        <f t="shared" si="14"/>
        <v>22</v>
      </c>
      <c r="L15" s="90">
        <v>12</v>
      </c>
      <c r="M15" s="91">
        <f t="shared" si="8"/>
        <v>65</v>
      </c>
      <c r="N15" s="92">
        <f t="shared" si="9"/>
        <v>43</v>
      </c>
      <c r="O15" s="92">
        <f t="shared" si="6"/>
        <v>54</v>
      </c>
      <c r="P15" s="92">
        <f t="shared" si="7"/>
        <v>11</v>
      </c>
      <c r="Q15" s="87">
        <f t="shared" si="15"/>
        <v>67</v>
      </c>
      <c r="R15" s="87">
        <f t="shared" si="16"/>
        <v>45</v>
      </c>
      <c r="S15" s="87">
        <f t="shared" si="17"/>
        <v>56</v>
      </c>
      <c r="T15" s="87">
        <f t="shared" si="18"/>
        <v>9</v>
      </c>
      <c r="U15" s="87">
        <f t="shared" si="25"/>
        <v>127</v>
      </c>
      <c r="V15" s="135">
        <f t="shared" si="19"/>
        <v>22</v>
      </c>
      <c r="W15" s="98"/>
      <c r="X15" s="99" t="str">
        <f>[1]Sheet1!AK444</f>
        <v/>
      </c>
      <c r="Y15" s="100" t="str">
        <f>[1]Sheet1!AL444</f>
        <v/>
      </c>
      <c r="Z15" s="22">
        <v>2</v>
      </c>
      <c r="AA15" s="22">
        <f t="shared" ref="AA15:AA32" si="26">Z15</f>
        <v>2</v>
      </c>
      <c r="AB15" s="101" t="str">
        <f>[2]Sheet1!BO444</f>
        <v/>
      </c>
      <c r="AC15" s="102" t="str">
        <f>[2]Sheet1!BP444</f>
        <v/>
      </c>
      <c r="AD15" s="25">
        <v>2</v>
      </c>
      <c r="AE15" s="25">
        <f t="shared" ref="AE15:AE32" si="27">AD15</f>
        <v>2</v>
      </c>
      <c r="AF15" s="103"/>
      <c r="AG15" s="104"/>
      <c r="AH15" s="105"/>
      <c r="AI15" s="105"/>
    </row>
    <row r="16" spans="1:35" s="9" customFormat="1" x14ac:dyDescent="0.25">
      <c r="A16" s="124">
        <v>36569</v>
      </c>
      <c r="B16" s="86">
        <v>65</v>
      </c>
      <c r="C16" s="87">
        <v>43</v>
      </c>
      <c r="D16" s="87">
        <f t="shared" si="4"/>
        <v>54</v>
      </c>
      <c r="E16" s="87">
        <f t="shared" si="5"/>
        <v>11</v>
      </c>
      <c r="F16" s="131">
        <f t="shared" si="10"/>
        <v>67</v>
      </c>
      <c r="G16" s="131">
        <f t="shared" si="11"/>
        <v>45</v>
      </c>
      <c r="H16" s="131">
        <f t="shared" si="12"/>
        <v>56</v>
      </c>
      <c r="I16" s="131">
        <f t="shared" si="13"/>
        <v>9</v>
      </c>
      <c r="J16" s="131">
        <f t="shared" si="24"/>
        <v>136</v>
      </c>
      <c r="K16" s="132">
        <f t="shared" si="14"/>
        <v>22</v>
      </c>
      <c r="L16" s="90">
        <v>13</v>
      </c>
      <c r="M16" s="91">
        <f t="shared" si="8"/>
        <v>65</v>
      </c>
      <c r="N16" s="92">
        <f t="shared" si="9"/>
        <v>43</v>
      </c>
      <c r="O16" s="92">
        <f t="shared" si="6"/>
        <v>54</v>
      </c>
      <c r="P16" s="92">
        <f t="shared" si="7"/>
        <v>11</v>
      </c>
      <c r="Q16" s="87">
        <f t="shared" si="15"/>
        <v>67</v>
      </c>
      <c r="R16" s="87">
        <f t="shared" si="16"/>
        <v>45</v>
      </c>
      <c r="S16" s="87">
        <f t="shared" si="17"/>
        <v>56</v>
      </c>
      <c r="T16" s="87">
        <f t="shared" si="18"/>
        <v>9</v>
      </c>
      <c r="U16" s="87">
        <f t="shared" si="25"/>
        <v>136</v>
      </c>
      <c r="V16" s="135">
        <f t="shared" si="19"/>
        <v>22</v>
      </c>
      <c r="W16" s="98"/>
      <c r="X16" s="99" t="str">
        <f>[1]Sheet1!AK445</f>
        <v/>
      </c>
      <c r="Y16" s="100" t="str">
        <f>[1]Sheet1!AL445</f>
        <v/>
      </c>
      <c r="Z16" s="22">
        <v>2</v>
      </c>
      <c r="AA16" s="22">
        <f t="shared" si="26"/>
        <v>2</v>
      </c>
      <c r="AB16" s="101" t="str">
        <f>[2]Sheet1!BO445</f>
        <v/>
      </c>
      <c r="AC16" s="102" t="str">
        <f>[2]Sheet1!BP445</f>
        <v/>
      </c>
      <c r="AD16" s="25">
        <v>2</v>
      </c>
      <c r="AE16" s="25">
        <f t="shared" si="27"/>
        <v>2</v>
      </c>
      <c r="AF16" s="106"/>
      <c r="AG16" s="104"/>
      <c r="AH16" s="105"/>
      <c r="AI16" s="105"/>
    </row>
    <row r="17" spans="1:35" s="9" customFormat="1" x14ac:dyDescent="0.25">
      <c r="A17" s="124">
        <v>36570</v>
      </c>
      <c r="B17" s="86">
        <v>65</v>
      </c>
      <c r="C17" s="87">
        <v>43</v>
      </c>
      <c r="D17" s="87">
        <f t="shared" si="4"/>
        <v>54</v>
      </c>
      <c r="E17" s="87">
        <f t="shared" si="5"/>
        <v>11</v>
      </c>
      <c r="F17" s="131">
        <f t="shared" si="10"/>
        <v>67</v>
      </c>
      <c r="G17" s="131">
        <f t="shared" si="11"/>
        <v>45</v>
      </c>
      <c r="H17" s="131">
        <f t="shared" si="12"/>
        <v>56</v>
      </c>
      <c r="I17" s="131">
        <f t="shared" si="13"/>
        <v>9</v>
      </c>
      <c r="J17" s="131">
        <f t="shared" si="24"/>
        <v>145</v>
      </c>
      <c r="K17" s="132">
        <f t="shared" si="14"/>
        <v>22</v>
      </c>
      <c r="L17" s="90">
        <v>14</v>
      </c>
      <c r="M17" s="91">
        <f t="shared" si="8"/>
        <v>65</v>
      </c>
      <c r="N17" s="92">
        <f t="shared" si="9"/>
        <v>43</v>
      </c>
      <c r="O17" s="92">
        <f t="shared" si="6"/>
        <v>54</v>
      </c>
      <c r="P17" s="92">
        <f t="shared" si="7"/>
        <v>11</v>
      </c>
      <c r="Q17" s="87">
        <f t="shared" si="15"/>
        <v>67</v>
      </c>
      <c r="R17" s="87">
        <f t="shared" si="16"/>
        <v>45</v>
      </c>
      <c r="S17" s="87">
        <f t="shared" si="17"/>
        <v>56</v>
      </c>
      <c r="T17" s="87">
        <f t="shared" si="18"/>
        <v>9</v>
      </c>
      <c r="U17" s="87">
        <f t="shared" si="25"/>
        <v>145</v>
      </c>
      <c r="V17" s="135">
        <f t="shared" si="19"/>
        <v>22</v>
      </c>
      <c r="W17" s="98"/>
      <c r="X17" s="99" t="str">
        <f>[1]Sheet1!AK446</f>
        <v/>
      </c>
      <c r="Y17" s="100" t="str">
        <f>[1]Sheet1!AL446</f>
        <v/>
      </c>
      <c r="Z17" s="22">
        <v>2</v>
      </c>
      <c r="AA17" s="22">
        <f t="shared" si="26"/>
        <v>2</v>
      </c>
      <c r="AB17" s="101" t="str">
        <f>[2]Sheet1!BO446</f>
        <v/>
      </c>
      <c r="AC17" s="102" t="str">
        <f>[2]Sheet1!BP446</f>
        <v/>
      </c>
      <c r="AD17" s="25">
        <v>2</v>
      </c>
      <c r="AE17" s="25">
        <f t="shared" si="27"/>
        <v>2</v>
      </c>
      <c r="AF17" s="103"/>
      <c r="AG17" s="104"/>
      <c r="AH17" s="105"/>
      <c r="AI17" s="105"/>
    </row>
    <row r="18" spans="1:35" s="9" customFormat="1" x14ac:dyDescent="0.25">
      <c r="A18" s="124">
        <v>36571</v>
      </c>
      <c r="B18" s="86">
        <v>65</v>
      </c>
      <c r="C18" s="87">
        <v>43</v>
      </c>
      <c r="D18" s="87">
        <f t="shared" si="4"/>
        <v>54</v>
      </c>
      <c r="E18" s="87">
        <f t="shared" si="5"/>
        <v>11</v>
      </c>
      <c r="F18" s="131">
        <f t="shared" si="10"/>
        <v>67</v>
      </c>
      <c r="G18" s="131">
        <f t="shared" si="11"/>
        <v>45</v>
      </c>
      <c r="H18" s="131">
        <f t="shared" si="12"/>
        <v>56</v>
      </c>
      <c r="I18" s="131">
        <f t="shared" si="13"/>
        <v>9</v>
      </c>
      <c r="J18" s="131">
        <f t="shared" si="24"/>
        <v>154</v>
      </c>
      <c r="K18" s="132">
        <f t="shared" si="14"/>
        <v>22</v>
      </c>
      <c r="L18" s="90">
        <v>15</v>
      </c>
      <c r="M18" s="91">
        <f t="shared" si="8"/>
        <v>65</v>
      </c>
      <c r="N18" s="92">
        <f t="shared" si="9"/>
        <v>43</v>
      </c>
      <c r="O18" s="92">
        <f t="shared" si="6"/>
        <v>54</v>
      </c>
      <c r="P18" s="92">
        <f t="shared" si="7"/>
        <v>11</v>
      </c>
      <c r="Q18" s="87">
        <f t="shared" si="15"/>
        <v>67</v>
      </c>
      <c r="R18" s="87">
        <f t="shared" si="16"/>
        <v>45</v>
      </c>
      <c r="S18" s="87">
        <f t="shared" si="17"/>
        <v>56</v>
      </c>
      <c r="T18" s="87">
        <f t="shared" si="18"/>
        <v>9</v>
      </c>
      <c r="U18" s="87">
        <f t="shared" si="25"/>
        <v>154</v>
      </c>
      <c r="V18" s="135">
        <f t="shared" si="19"/>
        <v>22</v>
      </c>
      <c r="W18" s="98"/>
      <c r="X18" s="99" t="str">
        <f>[1]Sheet1!AK447</f>
        <v/>
      </c>
      <c r="Y18" s="100" t="str">
        <f>[1]Sheet1!AL447</f>
        <v/>
      </c>
      <c r="Z18" s="22">
        <v>2</v>
      </c>
      <c r="AA18" s="22">
        <f t="shared" si="26"/>
        <v>2</v>
      </c>
      <c r="AB18" s="101" t="str">
        <f>[2]Sheet1!BO447</f>
        <v/>
      </c>
      <c r="AC18" s="102" t="str">
        <f>[2]Sheet1!BP447</f>
        <v/>
      </c>
      <c r="AD18" s="25">
        <v>2</v>
      </c>
      <c r="AE18" s="25">
        <f t="shared" si="27"/>
        <v>2</v>
      </c>
      <c r="AF18" s="103"/>
      <c r="AG18" s="104"/>
      <c r="AH18" s="105"/>
      <c r="AI18" s="105"/>
    </row>
    <row r="19" spans="1:35" s="9" customFormat="1" x14ac:dyDescent="0.25">
      <c r="A19" s="124">
        <v>36572</v>
      </c>
      <c r="B19" s="86">
        <v>66</v>
      </c>
      <c r="C19" s="87">
        <v>44</v>
      </c>
      <c r="D19" s="87">
        <f t="shared" si="4"/>
        <v>55</v>
      </c>
      <c r="E19" s="87">
        <f t="shared" si="5"/>
        <v>10</v>
      </c>
      <c r="F19" s="131">
        <f t="shared" si="10"/>
        <v>68</v>
      </c>
      <c r="G19" s="131">
        <f t="shared" si="11"/>
        <v>46</v>
      </c>
      <c r="H19" s="131">
        <f t="shared" si="12"/>
        <v>57</v>
      </c>
      <c r="I19" s="131">
        <f t="shared" si="13"/>
        <v>8</v>
      </c>
      <c r="J19" s="131">
        <f t="shared" si="24"/>
        <v>162</v>
      </c>
      <c r="K19" s="132">
        <f t="shared" si="14"/>
        <v>22</v>
      </c>
      <c r="L19" s="90">
        <v>16</v>
      </c>
      <c r="M19" s="91">
        <f t="shared" si="8"/>
        <v>66</v>
      </c>
      <c r="N19" s="92">
        <f t="shared" si="9"/>
        <v>44</v>
      </c>
      <c r="O19" s="92">
        <f t="shared" si="6"/>
        <v>55</v>
      </c>
      <c r="P19" s="92">
        <f t="shared" si="7"/>
        <v>10</v>
      </c>
      <c r="Q19" s="87">
        <f t="shared" si="15"/>
        <v>68</v>
      </c>
      <c r="R19" s="87">
        <f t="shared" si="16"/>
        <v>46</v>
      </c>
      <c r="S19" s="87">
        <f t="shared" si="17"/>
        <v>57</v>
      </c>
      <c r="T19" s="87">
        <f t="shared" si="18"/>
        <v>8</v>
      </c>
      <c r="U19" s="87">
        <f t="shared" si="25"/>
        <v>162</v>
      </c>
      <c r="V19" s="135">
        <f t="shared" si="19"/>
        <v>22</v>
      </c>
      <c r="W19" s="98"/>
      <c r="X19" s="99" t="str">
        <f>[1]Sheet1!AK448</f>
        <v/>
      </c>
      <c r="Y19" s="100" t="str">
        <f>[1]Sheet1!AL448</f>
        <v/>
      </c>
      <c r="Z19" s="22">
        <v>2</v>
      </c>
      <c r="AA19" s="22">
        <f t="shared" si="26"/>
        <v>2</v>
      </c>
      <c r="AB19" s="101" t="str">
        <f>[2]Sheet1!BO448</f>
        <v/>
      </c>
      <c r="AC19" s="102" t="str">
        <f>[2]Sheet1!BP448</f>
        <v/>
      </c>
      <c r="AD19" s="25">
        <v>2</v>
      </c>
      <c r="AE19" s="25">
        <f t="shared" si="27"/>
        <v>2</v>
      </c>
      <c r="AF19" s="103"/>
      <c r="AG19" s="104"/>
      <c r="AH19" s="105"/>
      <c r="AI19" s="105"/>
    </row>
    <row r="20" spans="1:35" s="9" customFormat="1" x14ac:dyDescent="0.25">
      <c r="A20" s="124">
        <v>36573</v>
      </c>
      <c r="B20" s="86">
        <v>66</v>
      </c>
      <c r="C20" s="87">
        <v>44</v>
      </c>
      <c r="D20" s="87">
        <f t="shared" si="4"/>
        <v>55</v>
      </c>
      <c r="E20" s="87">
        <f t="shared" si="5"/>
        <v>10</v>
      </c>
      <c r="F20" s="131">
        <f t="shared" si="10"/>
        <v>68</v>
      </c>
      <c r="G20" s="131">
        <f t="shared" si="11"/>
        <v>46</v>
      </c>
      <c r="H20" s="131">
        <f t="shared" si="12"/>
        <v>57</v>
      </c>
      <c r="I20" s="131">
        <f t="shared" si="13"/>
        <v>8</v>
      </c>
      <c r="J20" s="131">
        <f t="shared" si="24"/>
        <v>170</v>
      </c>
      <c r="K20" s="132">
        <f t="shared" si="14"/>
        <v>22</v>
      </c>
      <c r="L20" s="90">
        <v>17</v>
      </c>
      <c r="M20" s="91">
        <f t="shared" si="8"/>
        <v>66</v>
      </c>
      <c r="N20" s="92">
        <f t="shared" si="9"/>
        <v>44</v>
      </c>
      <c r="O20" s="92">
        <f t="shared" si="6"/>
        <v>55</v>
      </c>
      <c r="P20" s="92">
        <f t="shared" si="7"/>
        <v>10</v>
      </c>
      <c r="Q20" s="87">
        <f t="shared" si="15"/>
        <v>68</v>
      </c>
      <c r="R20" s="87">
        <f t="shared" si="16"/>
        <v>46</v>
      </c>
      <c r="S20" s="87">
        <f t="shared" si="17"/>
        <v>57</v>
      </c>
      <c r="T20" s="87">
        <f t="shared" si="18"/>
        <v>8</v>
      </c>
      <c r="U20" s="87">
        <f t="shared" si="25"/>
        <v>170</v>
      </c>
      <c r="V20" s="135">
        <f t="shared" si="19"/>
        <v>22</v>
      </c>
      <c r="W20" s="98"/>
      <c r="X20" s="99" t="str">
        <f>[1]Sheet1!AK449</f>
        <v/>
      </c>
      <c r="Y20" s="100" t="str">
        <f>[1]Sheet1!AL449</f>
        <v/>
      </c>
      <c r="Z20" s="22">
        <v>2</v>
      </c>
      <c r="AA20" s="22">
        <f t="shared" si="26"/>
        <v>2</v>
      </c>
      <c r="AB20" s="101" t="str">
        <f>[2]Sheet1!BO449</f>
        <v/>
      </c>
      <c r="AC20" s="102" t="str">
        <f>[2]Sheet1!BP449</f>
        <v/>
      </c>
      <c r="AD20" s="25">
        <v>2</v>
      </c>
      <c r="AE20" s="25">
        <f t="shared" si="27"/>
        <v>2</v>
      </c>
      <c r="AF20" s="103"/>
      <c r="AG20" s="104"/>
      <c r="AH20" s="105"/>
      <c r="AI20" s="105"/>
    </row>
    <row r="21" spans="1:35" s="9" customFormat="1" x14ac:dyDescent="0.25">
      <c r="A21" s="124">
        <v>36574</v>
      </c>
      <c r="B21" s="86">
        <v>66</v>
      </c>
      <c r="C21" s="87">
        <v>44</v>
      </c>
      <c r="D21" s="87">
        <f t="shared" si="4"/>
        <v>55</v>
      </c>
      <c r="E21" s="87">
        <f t="shared" si="5"/>
        <v>10</v>
      </c>
      <c r="F21" s="131">
        <f t="shared" si="10"/>
        <v>68</v>
      </c>
      <c r="G21" s="131">
        <f t="shared" si="11"/>
        <v>46</v>
      </c>
      <c r="H21" s="131">
        <f t="shared" si="12"/>
        <v>57</v>
      </c>
      <c r="I21" s="131">
        <f t="shared" si="13"/>
        <v>8</v>
      </c>
      <c r="J21" s="131">
        <f t="shared" si="24"/>
        <v>178</v>
      </c>
      <c r="K21" s="132">
        <f t="shared" si="14"/>
        <v>22</v>
      </c>
      <c r="L21" s="90">
        <v>18</v>
      </c>
      <c r="M21" s="91">
        <f t="shared" si="8"/>
        <v>66</v>
      </c>
      <c r="N21" s="92">
        <f t="shared" si="9"/>
        <v>44</v>
      </c>
      <c r="O21" s="92">
        <f t="shared" si="6"/>
        <v>55</v>
      </c>
      <c r="P21" s="92">
        <f t="shared" si="7"/>
        <v>10</v>
      </c>
      <c r="Q21" s="87">
        <f t="shared" si="15"/>
        <v>68</v>
      </c>
      <c r="R21" s="87">
        <f t="shared" si="16"/>
        <v>46</v>
      </c>
      <c r="S21" s="87">
        <f t="shared" si="17"/>
        <v>57</v>
      </c>
      <c r="T21" s="87">
        <f t="shared" si="18"/>
        <v>8</v>
      </c>
      <c r="U21" s="87">
        <f t="shared" si="25"/>
        <v>178</v>
      </c>
      <c r="V21" s="135">
        <f t="shared" si="19"/>
        <v>22</v>
      </c>
      <c r="W21" s="98"/>
      <c r="X21" s="99" t="str">
        <f>[1]Sheet1!AK450</f>
        <v/>
      </c>
      <c r="Y21" s="100" t="str">
        <f>[1]Sheet1!AL450</f>
        <v/>
      </c>
      <c r="Z21" s="22">
        <v>2</v>
      </c>
      <c r="AA21" s="22">
        <f t="shared" si="26"/>
        <v>2</v>
      </c>
      <c r="AB21" s="101" t="str">
        <f>[2]Sheet1!BO450</f>
        <v/>
      </c>
      <c r="AC21" s="102" t="str">
        <f>[2]Sheet1!BP450</f>
        <v/>
      </c>
      <c r="AD21" s="25">
        <v>2</v>
      </c>
      <c r="AE21" s="25">
        <f t="shared" si="27"/>
        <v>2</v>
      </c>
      <c r="AF21" s="103"/>
      <c r="AG21" s="104"/>
      <c r="AH21" s="105"/>
      <c r="AI21" s="105"/>
    </row>
    <row r="22" spans="1:35" s="9" customFormat="1" x14ac:dyDescent="0.25">
      <c r="A22" s="124">
        <v>36575</v>
      </c>
      <c r="B22" s="86">
        <v>66</v>
      </c>
      <c r="C22" s="87">
        <v>44</v>
      </c>
      <c r="D22" s="87">
        <f t="shared" si="4"/>
        <v>55</v>
      </c>
      <c r="E22" s="87">
        <f t="shared" si="5"/>
        <v>10</v>
      </c>
      <c r="F22" s="131">
        <f t="shared" si="10"/>
        <v>68</v>
      </c>
      <c r="G22" s="131">
        <f t="shared" si="11"/>
        <v>46</v>
      </c>
      <c r="H22" s="131">
        <f t="shared" si="12"/>
        <v>57</v>
      </c>
      <c r="I22" s="131">
        <f t="shared" si="13"/>
        <v>8</v>
      </c>
      <c r="J22" s="131">
        <f t="shared" si="24"/>
        <v>186</v>
      </c>
      <c r="K22" s="132">
        <f t="shared" si="14"/>
        <v>22</v>
      </c>
      <c r="L22" s="90">
        <v>19</v>
      </c>
      <c r="M22" s="91">
        <f t="shared" si="8"/>
        <v>66</v>
      </c>
      <c r="N22" s="92">
        <f t="shared" si="9"/>
        <v>44</v>
      </c>
      <c r="O22" s="92">
        <f t="shared" si="6"/>
        <v>55</v>
      </c>
      <c r="P22" s="92">
        <f t="shared" si="7"/>
        <v>10</v>
      </c>
      <c r="Q22" s="87">
        <f t="shared" si="15"/>
        <v>68</v>
      </c>
      <c r="R22" s="87">
        <f t="shared" si="16"/>
        <v>46</v>
      </c>
      <c r="S22" s="87">
        <f t="shared" si="17"/>
        <v>57</v>
      </c>
      <c r="T22" s="87">
        <f t="shared" si="18"/>
        <v>8</v>
      </c>
      <c r="U22" s="87">
        <f t="shared" si="25"/>
        <v>186</v>
      </c>
      <c r="V22" s="135">
        <f t="shared" si="19"/>
        <v>22</v>
      </c>
      <c r="W22" s="98"/>
      <c r="X22" s="99" t="str">
        <f>[1]Sheet1!AK451</f>
        <v/>
      </c>
      <c r="Y22" s="100" t="str">
        <f>[1]Sheet1!AL451</f>
        <v/>
      </c>
      <c r="Z22" s="22">
        <v>2</v>
      </c>
      <c r="AA22" s="22">
        <f t="shared" si="26"/>
        <v>2</v>
      </c>
      <c r="AB22" s="101" t="str">
        <f>[2]Sheet1!BO451</f>
        <v/>
      </c>
      <c r="AC22" s="102" t="str">
        <f>[2]Sheet1!BP451</f>
        <v/>
      </c>
      <c r="AD22" s="25">
        <v>2</v>
      </c>
      <c r="AE22" s="25">
        <f t="shared" si="27"/>
        <v>2</v>
      </c>
      <c r="AF22" s="103"/>
      <c r="AG22" s="104"/>
      <c r="AH22" s="105"/>
      <c r="AI22" s="105"/>
    </row>
    <row r="23" spans="1:35" s="9" customFormat="1" x14ac:dyDescent="0.25">
      <c r="A23" s="124">
        <v>36576</v>
      </c>
      <c r="B23" s="86">
        <v>66</v>
      </c>
      <c r="C23" s="87">
        <v>44</v>
      </c>
      <c r="D23" s="87">
        <f t="shared" si="4"/>
        <v>55</v>
      </c>
      <c r="E23" s="87">
        <f t="shared" si="5"/>
        <v>10</v>
      </c>
      <c r="F23" s="131">
        <f t="shared" si="10"/>
        <v>68</v>
      </c>
      <c r="G23" s="131">
        <f t="shared" si="11"/>
        <v>46</v>
      </c>
      <c r="H23" s="131">
        <f t="shared" si="12"/>
        <v>57</v>
      </c>
      <c r="I23" s="131">
        <f t="shared" si="13"/>
        <v>8</v>
      </c>
      <c r="J23" s="131">
        <f t="shared" si="24"/>
        <v>194</v>
      </c>
      <c r="K23" s="132">
        <f t="shared" si="14"/>
        <v>22</v>
      </c>
      <c r="L23" s="90">
        <v>20</v>
      </c>
      <c r="M23" s="91">
        <f t="shared" si="8"/>
        <v>66</v>
      </c>
      <c r="N23" s="92">
        <f t="shared" si="9"/>
        <v>44</v>
      </c>
      <c r="O23" s="92">
        <f t="shared" si="6"/>
        <v>55</v>
      </c>
      <c r="P23" s="92">
        <f t="shared" si="7"/>
        <v>10</v>
      </c>
      <c r="Q23" s="87">
        <f t="shared" si="15"/>
        <v>68</v>
      </c>
      <c r="R23" s="87">
        <f t="shared" si="16"/>
        <v>46</v>
      </c>
      <c r="S23" s="87">
        <f t="shared" si="17"/>
        <v>57</v>
      </c>
      <c r="T23" s="87">
        <f t="shared" si="18"/>
        <v>8</v>
      </c>
      <c r="U23" s="87">
        <f t="shared" si="25"/>
        <v>194</v>
      </c>
      <c r="V23" s="135">
        <f t="shared" si="19"/>
        <v>22</v>
      </c>
      <c r="W23" s="98"/>
      <c r="X23" s="99" t="str">
        <f>[1]Sheet1!AK452</f>
        <v/>
      </c>
      <c r="Y23" s="100" t="str">
        <f>[1]Sheet1!AL452</f>
        <v/>
      </c>
      <c r="Z23" s="22">
        <v>2</v>
      </c>
      <c r="AA23" s="22">
        <f t="shared" si="26"/>
        <v>2</v>
      </c>
      <c r="AB23" s="101" t="str">
        <f>[2]Sheet1!BO452</f>
        <v/>
      </c>
      <c r="AC23" s="102" t="str">
        <f>[2]Sheet1!BP452</f>
        <v/>
      </c>
      <c r="AD23" s="25">
        <v>2</v>
      </c>
      <c r="AE23" s="25">
        <f t="shared" si="27"/>
        <v>2</v>
      </c>
      <c r="AF23" s="106"/>
      <c r="AG23" s="104"/>
      <c r="AH23" s="105"/>
      <c r="AI23" s="105"/>
    </row>
    <row r="24" spans="1:35" s="9" customFormat="1" x14ac:dyDescent="0.25">
      <c r="A24" s="124">
        <v>36577</v>
      </c>
      <c r="B24" s="86">
        <v>67</v>
      </c>
      <c r="C24" s="87">
        <v>45</v>
      </c>
      <c r="D24" s="87">
        <f t="shared" si="4"/>
        <v>56</v>
      </c>
      <c r="E24" s="87">
        <f t="shared" si="5"/>
        <v>9</v>
      </c>
      <c r="F24" s="131">
        <f t="shared" si="10"/>
        <v>69</v>
      </c>
      <c r="G24" s="131">
        <f t="shared" si="11"/>
        <v>47</v>
      </c>
      <c r="H24" s="131">
        <f t="shared" si="12"/>
        <v>58</v>
      </c>
      <c r="I24" s="131">
        <f t="shared" si="13"/>
        <v>7</v>
      </c>
      <c r="J24" s="131">
        <f t="shared" si="24"/>
        <v>201</v>
      </c>
      <c r="K24" s="132">
        <f t="shared" si="14"/>
        <v>22</v>
      </c>
      <c r="L24" s="90">
        <v>21</v>
      </c>
      <c r="M24" s="91">
        <f t="shared" si="8"/>
        <v>67</v>
      </c>
      <c r="N24" s="92">
        <f t="shared" si="9"/>
        <v>45</v>
      </c>
      <c r="O24" s="92">
        <f t="shared" si="6"/>
        <v>56</v>
      </c>
      <c r="P24" s="92">
        <f t="shared" si="7"/>
        <v>9</v>
      </c>
      <c r="Q24" s="87">
        <f t="shared" si="15"/>
        <v>69</v>
      </c>
      <c r="R24" s="87">
        <f t="shared" si="16"/>
        <v>47</v>
      </c>
      <c r="S24" s="87">
        <f t="shared" si="17"/>
        <v>58</v>
      </c>
      <c r="T24" s="87">
        <f t="shared" si="18"/>
        <v>7</v>
      </c>
      <c r="U24" s="87">
        <f t="shared" si="25"/>
        <v>201</v>
      </c>
      <c r="V24" s="135">
        <f t="shared" si="19"/>
        <v>22</v>
      </c>
      <c r="W24" s="98"/>
      <c r="X24" s="99" t="str">
        <f>[1]Sheet1!AK453</f>
        <v/>
      </c>
      <c r="Y24" s="100" t="str">
        <f>[1]Sheet1!AL453</f>
        <v/>
      </c>
      <c r="Z24" s="22">
        <v>2</v>
      </c>
      <c r="AA24" s="22">
        <f t="shared" si="26"/>
        <v>2</v>
      </c>
      <c r="AB24" s="101" t="str">
        <f>[2]Sheet1!BO453</f>
        <v/>
      </c>
      <c r="AC24" s="102" t="str">
        <f>[2]Sheet1!BP453</f>
        <v/>
      </c>
      <c r="AD24" s="25">
        <v>2</v>
      </c>
      <c r="AE24" s="25">
        <f t="shared" si="27"/>
        <v>2</v>
      </c>
      <c r="AF24" s="103"/>
      <c r="AG24" s="104"/>
      <c r="AH24" s="105"/>
      <c r="AI24" s="105"/>
    </row>
    <row r="25" spans="1:35" s="9" customFormat="1" x14ac:dyDescent="0.25">
      <c r="A25" s="124">
        <v>36578</v>
      </c>
      <c r="B25" s="86">
        <v>67</v>
      </c>
      <c r="C25" s="87">
        <v>45</v>
      </c>
      <c r="D25" s="87">
        <f t="shared" si="4"/>
        <v>56</v>
      </c>
      <c r="E25" s="87">
        <f t="shared" si="5"/>
        <v>9</v>
      </c>
      <c r="F25" s="131">
        <f t="shared" si="10"/>
        <v>69</v>
      </c>
      <c r="G25" s="131">
        <f t="shared" si="11"/>
        <v>47</v>
      </c>
      <c r="H25" s="131">
        <f t="shared" si="12"/>
        <v>58</v>
      </c>
      <c r="I25" s="131">
        <f t="shared" si="13"/>
        <v>7</v>
      </c>
      <c r="J25" s="131">
        <f t="shared" si="24"/>
        <v>208</v>
      </c>
      <c r="K25" s="132">
        <f t="shared" si="14"/>
        <v>22</v>
      </c>
      <c r="L25" s="90">
        <v>22</v>
      </c>
      <c r="M25" s="91">
        <f t="shared" si="8"/>
        <v>67</v>
      </c>
      <c r="N25" s="92">
        <f t="shared" si="9"/>
        <v>45</v>
      </c>
      <c r="O25" s="92">
        <f t="shared" si="6"/>
        <v>56</v>
      </c>
      <c r="P25" s="92">
        <f t="shared" si="7"/>
        <v>9</v>
      </c>
      <c r="Q25" s="87">
        <f t="shared" si="15"/>
        <v>69</v>
      </c>
      <c r="R25" s="87">
        <f t="shared" si="16"/>
        <v>47</v>
      </c>
      <c r="S25" s="87">
        <f t="shared" si="17"/>
        <v>58</v>
      </c>
      <c r="T25" s="87">
        <f t="shared" si="18"/>
        <v>7</v>
      </c>
      <c r="U25" s="87">
        <f t="shared" si="25"/>
        <v>208</v>
      </c>
      <c r="V25" s="135">
        <f t="shared" si="19"/>
        <v>22</v>
      </c>
      <c r="W25" s="98"/>
      <c r="X25" s="99" t="str">
        <f>[1]Sheet1!AK454</f>
        <v/>
      </c>
      <c r="Y25" s="100" t="str">
        <f>[1]Sheet1!AL454</f>
        <v/>
      </c>
      <c r="Z25" s="22">
        <v>2</v>
      </c>
      <c r="AA25" s="22">
        <f t="shared" si="26"/>
        <v>2</v>
      </c>
      <c r="AB25" s="101" t="str">
        <f>[2]Sheet1!BO454</f>
        <v/>
      </c>
      <c r="AC25" s="102" t="str">
        <f>[2]Sheet1!BP454</f>
        <v/>
      </c>
      <c r="AD25" s="25">
        <v>2</v>
      </c>
      <c r="AE25" s="25">
        <f t="shared" si="27"/>
        <v>2</v>
      </c>
      <c r="AF25" s="103"/>
      <c r="AG25" s="104"/>
      <c r="AH25" s="105"/>
      <c r="AI25" s="105"/>
    </row>
    <row r="26" spans="1:35" s="9" customFormat="1" x14ac:dyDescent="0.25">
      <c r="A26" s="124">
        <v>36579</v>
      </c>
      <c r="B26" s="86">
        <v>67</v>
      </c>
      <c r="C26" s="87">
        <v>45</v>
      </c>
      <c r="D26" s="87">
        <f t="shared" si="4"/>
        <v>56</v>
      </c>
      <c r="E26" s="87">
        <f t="shared" si="5"/>
        <v>9</v>
      </c>
      <c r="F26" s="131">
        <f t="shared" si="10"/>
        <v>69</v>
      </c>
      <c r="G26" s="131">
        <f t="shared" si="11"/>
        <v>47</v>
      </c>
      <c r="H26" s="131">
        <f t="shared" si="12"/>
        <v>58</v>
      </c>
      <c r="I26" s="131">
        <f t="shared" si="13"/>
        <v>7</v>
      </c>
      <c r="J26" s="131">
        <f t="shared" si="24"/>
        <v>215</v>
      </c>
      <c r="K26" s="132">
        <f t="shared" si="14"/>
        <v>22</v>
      </c>
      <c r="L26" s="90">
        <v>23</v>
      </c>
      <c r="M26" s="91">
        <f t="shared" si="8"/>
        <v>67</v>
      </c>
      <c r="N26" s="92">
        <f t="shared" si="9"/>
        <v>45</v>
      </c>
      <c r="O26" s="92">
        <f t="shared" si="6"/>
        <v>56</v>
      </c>
      <c r="P26" s="92">
        <f t="shared" si="7"/>
        <v>9</v>
      </c>
      <c r="Q26" s="87">
        <f t="shared" si="15"/>
        <v>69</v>
      </c>
      <c r="R26" s="87">
        <f t="shared" si="16"/>
        <v>47</v>
      </c>
      <c r="S26" s="87">
        <f t="shared" si="17"/>
        <v>58</v>
      </c>
      <c r="T26" s="87">
        <f t="shared" si="18"/>
        <v>7</v>
      </c>
      <c r="U26" s="87">
        <f t="shared" si="25"/>
        <v>215</v>
      </c>
      <c r="V26" s="135">
        <f t="shared" si="19"/>
        <v>22</v>
      </c>
      <c r="W26" s="98"/>
      <c r="X26" s="99" t="str">
        <f>[1]Sheet1!AK455</f>
        <v/>
      </c>
      <c r="Y26" s="100" t="str">
        <f>[1]Sheet1!AL455</f>
        <v/>
      </c>
      <c r="Z26" s="22">
        <v>2</v>
      </c>
      <c r="AA26" s="22">
        <f t="shared" si="26"/>
        <v>2</v>
      </c>
      <c r="AB26" s="101" t="str">
        <f>[2]Sheet1!BO455</f>
        <v/>
      </c>
      <c r="AC26" s="102" t="str">
        <f>[2]Sheet1!BP455</f>
        <v/>
      </c>
      <c r="AD26" s="25">
        <v>2</v>
      </c>
      <c r="AE26" s="25">
        <f t="shared" si="27"/>
        <v>2</v>
      </c>
      <c r="AF26" s="103"/>
      <c r="AG26" s="104"/>
      <c r="AH26" s="105"/>
      <c r="AI26" s="105"/>
    </row>
    <row r="27" spans="1:35" s="9" customFormat="1" x14ac:dyDescent="0.25">
      <c r="A27" s="124">
        <v>36580</v>
      </c>
      <c r="B27" s="86">
        <v>67</v>
      </c>
      <c r="C27" s="87">
        <v>45</v>
      </c>
      <c r="D27" s="87">
        <f t="shared" si="4"/>
        <v>56</v>
      </c>
      <c r="E27" s="87">
        <f t="shared" si="5"/>
        <v>9</v>
      </c>
      <c r="F27" s="131">
        <f t="shared" si="10"/>
        <v>69</v>
      </c>
      <c r="G27" s="131">
        <f t="shared" si="11"/>
        <v>47</v>
      </c>
      <c r="H27" s="131">
        <f t="shared" si="12"/>
        <v>58</v>
      </c>
      <c r="I27" s="131">
        <f t="shared" si="13"/>
        <v>7</v>
      </c>
      <c r="J27" s="131">
        <f t="shared" si="24"/>
        <v>222</v>
      </c>
      <c r="K27" s="132">
        <f t="shared" si="14"/>
        <v>22</v>
      </c>
      <c r="L27" s="90">
        <v>24</v>
      </c>
      <c r="M27" s="91">
        <f t="shared" si="8"/>
        <v>67</v>
      </c>
      <c r="N27" s="92">
        <f t="shared" si="9"/>
        <v>45</v>
      </c>
      <c r="O27" s="92">
        <f t="shared" si="6"/>
        <v>56</v>
      </c>
      <c r="P27" s="92">
        <f t="shared" si="7"/>
        <v>9</v>
      </c>
      <c r="Q27" s="87">
        <f t="shared" si="15"/>
        <v>69</v>
      </c>
      <c r="R27" s="87">
        <f t="shared" si="16"/>
        <v>47</v>
      </c>
      <c r="S27" s="87">
        <f t="shared" si="17"/>
        <v>58</v>
      </c>
      <c r="T27" s="87">
        <f t="shared" si="18"/>
        <v>7</v>
      </c>
      <c r="U27" s="87">
        <f t="shared" si="25"/>
        <v>222</v>
      </c>
      <c r="V27" s="135">
        <f t="shared" si="19"/>
        <v>22</v>
      </c>
      <c r="W27" s="98"/>
      <c r="X27" s="99" t="str">
        <f>[1]Sheet1!AK456</f>
        <v/>
      </c>
      <c r="Y27" s="100" t="str">
        <f>[1]Sheet1!AL456</f>
        <v/>
      </c>
      <c r="Z27" s="22">
        <v>2</v>
      </c>
      <c r="AA27" s="22">
        <f t="shared" si="26"/>
        <v>2</v>
      </c>
      <c r="AB27" s="101" t="str">
        <f>[2]Sheet1!BO456</f>
        <v/>
      </c>
      <c r="AC27" s="102" t="str">
        <f>[2]Sheet1!BP456</f>
        <v/>
      </c>
      <c r="AD27" s="25">
        <v>2</v>
      </c>
      <c r="AE27" s="25">
        <f t="shared" si="27"/>
        <v>2</v>
      </c>
      <c r="AF27" s="103"/>
      <c r="AG27" s="104"/>
      <c r="AH27" s="105"/>
      <c r="AI27" s="105"/>
    </row>
    <row r="28" spans="1:35" s="9" customFormat="1" x14ac:dyDescent="0.25">
      <c r="A28" s="124">
        <v>36581</v>
      </c>
      <c r="B28" s="86">
        <v>67</v>
      </c>
      <c r="C28" s="87">
        <v>45</v>
      </c>
      <c r="D28" s="87">
        <f t="shared" si="4"/>
        <v>56</v>
      </c>
      <c r="E28" s="87">
        <f t="shared" si="5"/>
        <v>9</v>
      </c>
      <c r="F28" s="131">
        <f t="shared" si="10"/>
        <v>69</v>
      </c>
      <c r="G28" s="131">
        <f t="shared" si="11"/>
        <v>47</v>
      </c>
      <c r="H28" s="131">
        <f t="shared" si="12"/>
        <v>58</v>
      </c>
      <c r="I28" s="131">
        <f t="shared" si="13"/>
        <v>7</v>
      </c>
      <c r="J28" s="131">
        <f t="shared" si="24"/>
        <v>229</v>
      </c>
      <c r="K28" s="132">
        <f t="shared" si="14"/>
        <v>22</v>
      </c>
      <c r="L28" s="90">
        <v>25</v>
      </c>
      <c r="M28" s="91">
        <f t="shared" si="8"/>
        <v>67</v>
      </c>
      <c r="N28" s="92">
        <f t="shared" si="9"/>
        <v>45</v>
      </c>
      <c r="O28" s="92">
        <f t="shared" si="6"/>
        <v>56</v>
      </c>
      <c r="P28" s="92">
        <f t="shared" si="7"/>
        <v>9</v>
      </c>
      <c r="Q28" s="87">
        <f t="shared" si="15"/>
        <v>69</v>
      </c>
      <c r="R28" s="87">
        <f t="shared" si="16"/>
        <v>47</v>
      </c>
      <c r="S28" s="87">
        <f t="shared" si="17"/>
        <v>58</v>
      </c>
      <c r="T28" s="87">
        <f t="shared" si="18"/>
        <v>7</v>
      </c>
      <c r="U28" s="87">
        <f t="shared" si="25"/>
        <v>229</v>
      </c>
      <c r="V28" s="135">
        <f t="shared" si="19"/>
        <v>22</v>
      </c>
      <c r="W28" s="98"/>
      <c r="X28" s="99" t="str">
        <f>[1]Sheet1!AK457</f>
        <v/>
      </c>
      <c r="Y28" s="100" t="str">
        <f>[1]Sheet1!AL457</f>
        <v/>
      </c>
      <c r="Z28" s="22">
        <v>2</v>
      </c>
      <c r="AA28" s="22">
        <f t="shared" si="26"/>
        <v>2</v>
      </c>
      <c r="AB28" s="101" t="str">
        <f>[2]Sheet1!BO457</f>
        <v/>
      </c>
      <c r="AC28" s="102" t="str">
        <f>[2]Sheet1!BP457</f>
        <v/>
      </c>
      <c r="AD28" s="25">
        <v>2</v>
      </c>
      <c r="AE28" s="25">
        <f t="shared" si="27"/>
        <v>2</v>
      </c>
      <c r="AF28" s="103"/>
      <c r="AG28" s="104"/>
      <c r="AH28" s="105"/>
      <c r="AI28" s="105"/>
    </row>
    <row r="29" spans="1:35" s="9" customFormat="1" x14ac:dyDescent="0.25">
      <c r="A29" s="124">
        <v>36582</v>
      </c>
      <c r="B29" s="86">
        <v>68</v>
      </c>
      <c r="C29" s="87">
        <v>46</v>
      </c>
      <c r="D29" s="87">
        <f t="shared" si="4"/>
        <v>57</v>
      </c>
      <c r="E29" s="87">
        <f t="shared" si="5"/>
        <v>8</v>
      </c>
      <c r="F29" s="131">
        <f t="shared" si="10"/>
        <v>70</v>
      </c>
      <c r="G29" s="131">
        <f t="shared" si="11"/>
        <v>48</v>
      </c>
      <c r="H29" s="131">
        <f t="shared" si="12"/>
        <v>59</v>
      </c>
      <c r="I29" s="131">
        <f t="shared" si="13"/>
        <v>6</v>
      </c>
      <c r="J29" s="131">
        <f t="shared" si="24"/>
        <v>235</v>
      </c>
      <c r="K29" s="132">
        <f t="shared" si="14"/>
        <v>22</v>
      </c>
      <c r="L29" s="90">
        <v>26</v>
      </c>
      <c r="M29" s="91">
        <f t="shared" si="8"/>
        <v>68</v>
      </c>
      <c r="N29" s="92">
        <f t="shared" si="9"/>
        <v>46</v>
      </c>
      <c r="O29" s="92">
        <f t="shared" si="6"/>
        <v>57</v>
      </c>
      <c r="P29" s="92">
        <f t="shared" si="7"/>
        <v>8</v>
      </c>
      <c r="Q29" s="87">
        <f t="shared" si="15"/>
        <v>70</v>
      </c>
      <c r="R29" s="87">
        <f t="shared" si="16"/>
        <v>48</v>
      </c>
      <c r="S29" s="87">
        <f t="shared" si="17"/>
        <v>59</v>
      </c>
      <c r="T29" s="87">
        <f t="shared" si="18"/>
        <v>6</v>
      </c>
      <c r="U29" s="87">
        <f t="shared" si="25"/>
        <v>235</v>
      </c>
      <c r="V29" s="135">
        <f t="shared" si="19"/>
        <v>22</v>
      </c>
      <c r="W29" s="98"/>
      <c r="X29" s="99" t="str">
        <f>[1]Sheet1!AK458</f>
        <v/>
      </c>
      <c r="Y29" s="100" t="str">
        <f>[1]Sheet1!AL458</f>
        <v/>
      </c>
      <c r="Z29" s="22">
        <v>2</v>
      </c>
      <c r="AA29" s="22">
        <f t="shared" si="26"/>
        <v>2</v>
      </c>
      <c r="AB29" s="101" t="str">
        <f>[2]Sheet1!BO458</f>
        <v/>
      </c>
      <c r="AC29" s="102" t="str">
        <f>[2]Sheet1!BP458</f>
        <v/>
      </c>
      <c r="AD29" s="25">
        <v>2</v>
      </c>
      <c r="AE29" s="25">
        <f t="shared" si="27"/>
        <v>2</v>
      </c>
      <c r="AF29" s="106"/>
      <c r="AG29" s="104"/>
      <c r="AH29" s="105"/>
      <c r="AI29" s="105"/>
    </row>
    <row r="30" spans="1:35" s="9" customFormat="1" x14ac:dyDescent="0.25">
      <c r="A30" s="124">
        <v>36583</v>
      </c>
      <c r="B30" s="86">
        <v>68</v>
      </c>
      <c r="C30" s="87">
        <v>46</v>
      </c>
      <c r="D30" s="87">
        <f t="shared" si="4"/>
        <v>57</v>
      </c>
      <c r="E30" s="87">
        <f t="shared" si="5"/>
        <v>8</v>
      </c>
      <c r="F30" s="131">
        <f t="shared" si="10"/>
        <v>70</v>
      </c>
      <c r="G30" s="131">
        <f t="shared" si="11"/>
        <v>48</v>
      </c>
      <c r="H30" s="131">
        <f t="shared" si="12"/>
        <v>59</v>
      </c>
      <c r="I30" s="131">
        <f t="shared" si="13"/>
        <v>6</v>
      </c>
      <c r="J30" s="131">
        <f t="shared" si="24"/>
        <v>241</v>
      </c>
      <c r="K30" s="132">
        <f t="shared" si="14"/>
        <v>22</v>
      </c>
      <c r="L30" s="90">
        <v>27</v>
      </c>
      <c r="M30" s="91">
        <f t="shared" si="8"/>
        <v>68</v>
      </c>
      <c r="N30" s="92">
        <f t="shared" si="9"/>
        <v>46</v>
      </c>
      <c r="O30" s="92">
        <f t="shared" si="6"/>
        <v>57</v>
      </c>
      <c r="P30" s="92">
        <f t="shared" si="7"/>
        <v>8</v>
      </c>
      <c r="Q30" s="87">
        <f t="shared" si="15"/>
        <v>70</v>
      </c>
      <c r="R30" s="87">
        <f t="shared" si="16"/>
        <v>48</v>
      </c>
      <c r="S30" s="87">
        <f t="shared" si="17"/>
        <v>59</v>
      </c>
      <c r="T30" s="87">
        <f t="shared" si="18"/>
        <v>6</v>
      </c>
      <c r="U30" s="87">
        <f t="shared" si="25"/>
        <v>241</v>
      </c>
      <c r="V30" s="135">
        <f t="shared" si="19"/>
        <v>22</v>
      </c>
      <c r="W30" s="98"/>
      <c r="X30" s="99" t="str">
        <f>[1]Sheet1!AK459</f>
        <v/>
      </c>
      <c r="Y30" s="100" t="str">
        <f>[1]Sheet1!AL459</f>
        <v/>
      </c>
      <c r="Z30" s="22">
        <v>2</v>
      </c>
      <c r="AA30" s="22">
        <f t="shared" si="26"/>
        <v>2</v>
      </c>
      <c r="AB30" s="101" t="str">
        <f>[2]Sheet1!BO459</f>
        <v/>
      </c>
      <c r="AC30" s="102" t="str">
        <f>[2]Sheet1!BP459</f>
        <v/>
      </c>
      <c r="AD30" s="25">
        <v>2</v>
      </c>
      <c r="AE30" s="25">
        <f t="shared" si="27"/>
        <v>2</v>
      </c>
      <c r="AF30" s="103"/>
      <c r="AG30" s="104"/>
      <c r="AH30" s="105"/>
      <c r="AI30" s="105"/>
    </row>
    <row r="31" spans="1:35" s="9" customFormat="1" x14ac:dyDescent="0.25">
      <c r="A31" s="124">
        <v>36584</v>
      </c>
      <c r="B31" s="86">
        <v>68</v>
      </c>
      <c r="C31" s="87">
        <v>46</v>
      </c>
      <c r="D31" s="87">
        <f t="shared" si="4"/>
        <v>57</v>
      </c>
      <c r="E31" s="87">
        <f t="shared" si="5"/>
        <v>8</v>
      </c>
      <c r="F31" s="131">
        <f t="shared" si="10"/>
        <v>70</v>
      </c>
      <c r="G31" s="131">
        <f t="shared" si="11"/>
        <v>48</v>
      </c>
      <c r="H31" s="131">
        <f t="shared" si="12"/>
        <v>59</v>
      </c>
      <c r="I31" s="131">
        <f t="shared" si="13"/>
        <v>6</v>
      </c>
      <c r="J31" s="131">
        <f t="shared" si="24"/>
        <v>247</v>
      </c>
      <c r="K31" s="132">
        <f t="shared" si="14"/>
        <v>22</v>
      </c>
      <c r="L31" s="90">
        <v>28</v>
      </c>
      <c r="M31" s="91">
        <f t="shared" si="8"/>
        <v>68</v>
      </c>
      <c r="N31" s="92">
        <f t="shared" si="9"/>
        <v>46</v>
      </c>
      <c r="O31" s="92">
        <f t="shared" si="6"/>
        <v>57</v>
      </c>
      <c r="P31" s="92">
        <f t="shared" si="7"/>
        <v>8</v>
      </c>
      <c r="Q31" s="87">
        <f t="shared" si="15"/>
        <v>70</v>
      </c>
      <c r="R31" s="87">
        <f t="shared" si="16"/>
        <v>48</v>
      </c>
      <c r="S31" s="87">
        <f t="shared" si="17"/>
        <v>59</v>
      </c>
      <c r="T31" s="87">
        <f t="shared" si="18"/>
        <v>6</v>
      </c>
      <c r="U31" s="87">
        <f t="shared" si="25"/>
        <v>247</v>
      </c>
      <c r="V31" s="135">
        <f t="shared" si="19"/>
        <v>22</v>
      </c>
      <c r="W31" s="98"/>
      <c r="X31" s="99" t="str">
        <f>[1]Sheet1!AK460</f>
        <v/>
      </c>
      <c r="Y31" s="100" t="str">
        <f>[1]Sheet1!AL460</f>
        <v/>
      </c>
      <c r="Z31" s="22">
        <v>2</v>
      </c>
      <c r="AA31" s="22">
        <f t="shared" si="26"/>
        <v>2</v>
      </c>
      <c r="AB31" s="101" t="str">
        <f>[2]Sheet1!BO460</f>
        <v/>
      </c>
      <c r="AC31" s="102" t="str">
        <f>[2]Sheet1!BP460</f>
        <v/>
      </c>
      <c r="AD31" s="25">
        <v>2</v>
      </c>
      <c r="AE31" s="25">
        <f t="shared" si="27"/>
        <v>2</v>
      </c>
      <c r="AF31" s="103"/>
      <c r="AG31" s="104"/>
      <c r="AH31" s="105"/>
      <c r="AI31" s="105"/>
    </row>
    <row r="32" spans="1:35" s="9" customFormat="1" x14ac:dyDescent="0.25">
      <c r="A32" s="124">
        <v>36585</v>
      </c>
      <c r="B32" s="86">
        <v>68</v>
      </c>
      <c r="C32" s="87">
        <v>46</v>
      </c>
      <c r="D32" s="87">
        <f t="shared" si="4"/>
        <v>57</v>
      </c>
      <c r="E32" s="87">
        <f t="shared" si="5"/>
        <v>8</v>
      </c>
      <c r="F32" s="131">
        <f t="shared" si="10"/>
        <v>70</v>
      </c>
      <c r="G32" s="131">
        <f t="shared" si="11"/>
        <v>48</v>
      </c>
      <c r="H32" s="131">
        <f t="shared" si="12"/>
        <v>59</v>
      </c>
      <c r="I32" s="131">
        <f t="shared" si="13"/>
        <v>6</v>
      </c>
      <c r="J32" s="131">
        <f t="shared" si="24"/>
        <v>253</v>
      </c>
      <c r="K32" s="132">
        <f t="shared" si="14"/>
        <v>22</v>
      </c>
      <c r="L32" s="90">
        <v>29</v>
      </c>
      <c r="M32" s="91">
        <f t="shared" si="8"/>
        <v>68</v>
      </c>
      <c r="N32" s="92">
        <f t="shared" si="9"/>
        <v>46</v>
      </c>
      <c r="O32" s="92">
        <f t="shared" si="6"/>
        <v>57</v>
      </c>
      <c r="P32" s="92">
        <f t="shared" si="7"/>
        <v>8</v>
      </c>
      <c r="Q32" s="87">
        <f t="shared" si="15"/>
        <v>70</v>
      </c>
      <c r="R32" s="87">
        <f t="shared" si="16"/>
        <v>48</v>
      </c>
      <c r="S32" s="87">
        <f t="shared" si="17"/>
        <v>59</v>
      </c>
      <c r="T32" s="87">
        <f t="shared" si="18"/>
        <v>6</v>
      </c>
      <c r="U32" s="87">
        <f t="shared" si="25"/>
        <v>253</v>
      </c>
      <c r="V32" s="135">
        <f t="shared" si="19"/>
        <v>22</v>
      </c>
      <c r="W32" s="98"/>
      <c r="X32" s="99" t="str">
        <f>[1]Sheet1!AK461</f>
        <v/>
      </c>
      <c r="Y32" s="100" t="str">
        <f>[1]Sheet1!AL461</f>
        <v/>
      </c>
      <c r="Z32" s="22">
        <v>2</v>
      </c>
      <c r="AA32" s="22">
        <f t="shared" si="26"/>
        <v>2</v>
      </c>
      <c r="AB32" s="101" t="str">
        <f>[2]Sheet1!BO461</f>
        <v/>
      </c>
      <c r="AC32" s="102" t="str">
        <f>[2]Sheet1!BP461</f>
        <v/>
      </c>
      <c r="AD32" s="25">
        <v>2</v>
      </c>
      <c r="AE32" s="25">
        <f t="shared" si="27"/>
        <v>2</v>
      </c>
      <c r="AF32" s="103"/>
      <c r="AG32" s="104"/>
      <c r="AH32" s="105"/>
      <c r="AI32" s="105"/>
    </row>
    <row r="33" spans="1:35" hidden="1" x14ac:dyDescent="0.25">
      <c r="A33" s="124"/>
      <c r="B33" s="68"/>
      <c r="C33" s="47"/>
      <c r="D33" s="47"/>
      <c r="E33" s="47"/>
      <c r="F33" s="49"/>
      <c r="G33" s="49"/>
      <c r="H33" s="49"/>
      <c r="I33" s="49"/>
      <c r="J33" s="49"/>
      <c r="K33" s="58"/>
      <c r="L33" s="77"/>
      <c r="M33" s="82"/>
      <c r="N33" s="51"/>
      <c r="O33" s="51"/>
      <c r="P33" s="51"/>
      <c r="Q33" s="47"/>
      <c r="R33" s="47"/>
      <c r="S33" s="47"/>
      <c r="T33" s="47"/>
      <c r="U33" s="47"/>
      <c r="V33" s="136"/>
      <c r="W33" s="13"/>
      <c r="X33" s="28"/>
      <c r="Y33" s="29"/>
      <c r="Z33" s="22"/>
      <c r="AA33" s="22"/>
      <c r="AB33" s="23"/>
      <c r="AC33" s="24"/>
      <c r="AD33" s="25"/>
      <c r="AE33" s="25"/>
      <c r="AF33" s="4"/>
      <c r="AG33" s="10"/>
      <c r="AH33" s="26"/>
      <c r="AI33" s="26"/>
    </row>
    <row r="34" spans="1:35" ht="13.8" thickBot="1" x14ac:dyDescent="0.3">
      <c r="A34" s="127"/>
      <c r="B34" s="116">
        <f>AVERAGE(B4:B32)</f>
        <v>65.41379310344827</v>
      </c>
      <c r="C34" s="48">
        <f t="shared" ref="C34:H34" si="28">AVERAGE(C4:C32)</f>
        <v>43.413793103448278</v>
      </c>
      <c r="D34" s="48">
        <f t="shared" si="28"/>
        <v>54.413793103448278</v>
      </c>
      <c r="E34" s="48">
        <f>SUM(E4:E32)</f>
        <v>307</v>
      </c>
      <c r="F34" s="50">
        <f t="shared" si="28"/>
        <v>67.310344827586206</v>
      </c>
      <c r="G34" s="50">
        <f t="shared" si="28"/>
        <v>45.241379310344826</v>
      </c>
      <c r="H34" s="50">
        <f t="shared" si="28"/>
        <v>56.275862068965516</v>
      </c>
      <c r="I34" s="50">
        <f>SUM(I4:I32)</f>
        <v>253</v>
      </c>
      <c r="J34" s="50"/>
      <c r="K34" s="133"/>
      <c r="L34" s="119"/>
      <c r="M34" s="120">
        <f t="shared" ref="M34:S34" si="29">AVERAGE(M4:M32)</f>
        <v>65.41379310344827</v>
      </c>
      <c r="N34" s="121">
        <f t="shared" si="29"/>
        <v>43.413793103448278</v>
      </c>
      <c r="O34" s="121">
        <f t="shared" si="29"/>
        <v>54.413793103448278</v>
      </c>
      <c r="P34" s="121">
        <f>SUM(P4:P32)</f>
        <v>307</v>
      </c>
      <c r="Q34" s="48">
        <f t="shared" si="29"/>
        <v>67.310344827586206</v>
      </c>
      <c r="R34" s="48">
        <f t="shared" si="29"/>
        <v>45.241379310344826</v>
      </c>
      <c r="S34" s="48">
        <f t="shared" si="29"/>
        <v>56.275862068965516</v>
      </c>
      <c r="T34" s="48">
        <f>SUM(T4:T32)</f>
        <v>253</v>
      </c>
      <c r="U34" s="48"/>
      <c r="V34" s="137"/>
      <c r="W34" s="13"/>
      <c r="X34" s="28"/>
      <c r="Y34" s="29"/>
      <c r="Z34" s="22"/>
      <c r="AA34" s="22"/>
      <c r="AB34" s="23"/>
      <c r="AC34" s="24"/>
      <c r="AD34" s="25"/>
      <c r="AE34" s="25"/>
      <c r="AF34" s="4"/>
      <c r="AG34" s="10"/>
      <c r="AH34" s="27"/>
      <c r="AI34" s="27"/>
    </row>
    <row r="35" spans="1:35" x14ac:dyDescent="0.25">
      <c r="A35" s="8"/>
      <c r="B35" s="1"/>
      <c r="C35" s="1"/>
      <c r="D35" s="1"/>
      <c r="E35" s="1"/>
    </row>
    <row r="36" spans="1:35" x14ac:dyDescent="0.25">
      <c r="A36" s="8"/>
      <c r="B36" s="1"/>
      <c r="C36" s="1"/>
      <c r="D36" s="1"/>
      <c r="E36" s="1"/>
    </row>
    <row r="37" spans="1:35" x14ac:dyDescent="0.25">
      <c r="A37" s="8"/>
      <c r="B37" s="1"/>
      <c r="C37" s="1"/>
      <c r="D37" s="1"/>
      <c r="E37" s="1"/>
    </row>
    <row r="38" spans="1:35" x14ac:dyDescent="0.25">
      <c r="A38" s="8"/>
      <c r="B38" s="1"/>
      <c r="C38" s="1"/>
      <c r="D38" s="1"/>
      <c r="E38" s="1"/>
    </row>
    <row r="39" spans="1:35" x14ac:dyDescent="0.25">
      <c r="A39" s="8"/>
      <c r="B39" s="1"/>
      <c r="C39" s="1"/>
      <c r="D39" s="1"/>
      <c r="E39" s="1"/>
    </row>
    <row r="40" spans="1:35" x14ac:dyDescent="0.25">
      <c r="A40" s="8"/>
      <c r="B40" s="1"/>
      <c r="C40" s="1"/>
      <c r="D40" s="1"/>
      <c r="E40" s="1"/>
    </row>
    <row r="41" spans="1:35" x14ac:dyDescent="0.25">
      <c r="A41" s="8"/>
      <c r="B41" s="1"/>
      <c r="C41" s="1"/>
      <c r="D41" s="1"/>
      <c r="E41" s="1"/>
    </row>
    <row r="42" spans="1:35" x14ac:dyDescent="0.25">
      <c r="A42" s="8"/>
      <c r="B42" s="1"/>
      <c r="C42" s="1"/>
      <c r="D42" s="1"/>
      <c r="E42" s="1"/>
    </row>
    <row r="43" spans="1:35" x14ac:dyDescent="0.25">
      <c r="A43" s="8"/>
      <c r="B43" s="1"/>
      <c r="C43" s="1"/>
      <c r="D43" s="1"/>
      <c r="E43" s="1"/>
    </row>
    <row r="44" spans="1:35" x14ac:dyDescent="0.25">
      <c r="A44" s="8"/>
      <c r="B44" s="1"/>
      <c r="C44" s="1"/>
      <c r="D44" s="1"/>
      <c r="E44" s="1"/>
    </row>
    <row r="45" spans="1:35" x14ac:dyDescent="0.25">
      <c r="A45" s="8"/>
      <c r="B45" s="1"/>
      <c r="C45" s="1"/>
      <c r="D45" s="1"/>
      <c r="E45" s="1"/>
    </row>
    <row r="46" spans="1:35" x14ac:dyDescent="0.25">
      <c r="A46" s="8"/>
      <c r="B46" s="1"/>
      <c r="C46" s="1"/>
      <c r="D46" s="1"/>
      <c r="E46" s="1"/>
    </row>
    <row r="47" spans="1:35" x14ac:dyDescent="0.25">
      <c r="A47" s="8"/>
      <c r="B47" s="1"/>
      <c r="C47" s="1"/>
      <c r="D47" s="1"/>
      <c r="E47" s="1"/>
    </row>
    <row r="48" spans="1:35" x14ac:dyDescent="0.25">
      <c r="A48" s="8"/>
      <c r="B48" s="1"/>
      <c r="C48" s="1"/>
      <c r="D48" s="1"/>
      <c r="E48" s="1"/>
    </row>
    <row r="49" spans="1:5" x14ac:dyDescent="0.25">
      <c r="A49" s="8"/>
      <c r="B49" s="1"/>
      <c r="C49" s="1"/>
      <c r="D49" s="1"/>
      <c r="E49" s="1"/>
    </row>
    <row r="50" spans="1:5" x14ac:dyDescent="0.25">
      <c r="A50" s="8"/>
      <c r="B50" s="1"/>
      <c r="C50" s="1"/>
      <c r="D50" s="1"/>
      <c r="E50" s="1"/>
    </row>
    <row r="51" spans="1:5" x14ac:dyDescent="0.25">
      <c r="A51" s="8"/>
      <c r="B51" s="1"/>
      <c r="C51" s="1"/>
      <c r="D51" s="1"/>
      <c r="E51" s="1"/>
    </row>
    <row r="52" spans="1:5" x14ac:dyDescent="0.25">
      <c r="A52" s="8"/>
      <c r="B52" s="1"/>
      <c r="C52" s="1"/>
      <c r="D52" s="1"/>
      <c r="E52" s="1"/>
    </row>
    <row r="53" spans="1:5" x14ac:dyDescent="0.25">
      <c r="A53" s="8"/>
      <c r="B53" s="1"/>
      <c r="C53" s="1"/>
      <c r="D53" s="1"/>
      <c r="E53" s="1"/>
    </row>
    <row r="54" spans="1:5" x14ac:dyDescent="0.25">
      <c r="A54" s="8"/>
      <c r="B54" s="1"/>
      <c r="C54" s="1"/>
      <c r="D54" s="1"/>
      <c r="E54" s="1"/>
    </row>
    <row r="55" spans="1:5" x14ac:dyDescent="0.25">
      <c r="A55" s="8"/>
      <c r="B55" s="1"/>
      <c r="C55" s="1"/>
      <c r="D55" s="1"/>
      <c r="E55" s="1"/>
    </row>
    <row r="56" spans="1:5" x14ac:dyDescent="0.25">
      <c r="A56" s="8"/>
      <c r="B56" s="1"/>
      <c r="C56" s="1"/>
      <c r="D56" s="1"/>
      <c r="E56" s="1"/>
    </row>
    <row r="57" spans="1:5" x14ac:dyDescent="0.25">
      <c r="A57" s="8"/>
      <c r="B57" s="1"/>
      <c r="C57" s="1"/>
      <c r="D57" s="1"/>
      <c r="E57" s="1"/>
    </row>
    <row r="58" spans="1:5" x14ac:dyDescent="0.25">
      <c r="A58" s="8"/>
      <c r="B58" s="1"/>
      <c r="C58" s="1"/>
      <c r="D58" s="1"/>
      <c r="E58" s="1"/>
    </row>
    <row r="59" spans="1:5" x14ac:dyDescent="0.25">
      <c r="A59" s="8"/>
      <c r="B59" s="1"/>
      <c r="C59" s="1"/>
      <c r="D59" s="1"/>
      <c r="E59" s="1"/>
    </row>
    <row r="60" spans="1:5" x14ac:dyDescent="0.25">
      <c r="A60" s="8"/>
    </row>
    <row r="61" spans="1:5" x14ac:dyDescent="0.25">
      <c r="A61" s="8"/>
    </row>
    <row r="62" spans="1:5" x14ac:dyDescent="0.25">
      <c r="A62" s="8"/>
    </row>
    <row r="63" spans="1:5" x14ac:dyDescent="0.25">
      <c r="A63" s="8"/>
    </row>
    <row r="64" spans="1:5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  <row r="338" spans="1:1" x14ac:dyDescent="0.25">
      <c r="A338" s="8"/>
    </row>
    <row r="339" spans="1:1" x14ac:dyDescent="0.25">
      <c r="A339" s="8"/>
    </row>
    <row r="340" spans="1:1" x14ac:dyDescent="0.25">
      <c r="A340" s="8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8"/>
    </row>
    <row r="345" spans="1:1" x14ac:dyDescent="0.25">
      <c r="A345" s="8"/>
    </row>
    <row r="346" spans="1:1" x14ac:dyDescent="0.25">
      <c r="A346" s="8"/>
    </row>
    <row r="347" spans="1:1" x14ac:dyDescent="0.25">
      <c r="A347" s="8"/>
    </row>
    <row r="348" spans="1:1" x14ac:dyDescent="0.25">
      <c r="A348" s="8"/>
    </row>
    <row r="349" spans="1:1" x14ac:dyDescent="0.25">
      <c r="A349" s="8"/>
    </row>
    <row r="350" spans="1:1" x14ac:dyDescent="0.25">
      <c r="A350" s="8"/>
    </row>
    <row r="351" spans="1:1" x14ac:dyDescent="0.25">
      <c r="A351" s="8"/>
    </row>
    <row r="352" spans="1:1" x14ac:dyDescent="0.25">
      <c r="A352" s="8"/>
    </row>
    <row r="353" spans="1:1" x14ac:dyDescent="0.25">
      <c r="A353" s="8"/>
    </row>
    <row r="354" spans="1:1" x14ac:dyDescent="0.25">
      <c r="A354" s="8"/>
    </row>
    <row r="355" spans="1:1" x14ac:dyDescent="0.25">
      <c r="A355" s="8"/>
    </row>
    <row r="356" spans="1:1" x14ac:dyDescent="0.25">
      <c r="A356" s="8"/>
    </row>
    <row r="357" spans="1:1" x14ac:dyDescent="0.25">
      <c r="A357" s="8"/>
    </row>
    <row r="358" spans="1:1" x14ac:dyDescent="0.25">
      <c r="A358" s="8"/>
    </row>
    <row r="359" spans="1:1" x14ac:dyDescent="0.25">
      <c r="A359" s="8"/>
    </row>
    <row r="360" spans="1:1" x14ac:dyDescent="0.25">
      <c r="A360" s="8"/>
    </row>
    <row r="361" spans="1:1" x14ac:dyDescent="0.25">
      <c r="A361" s="8"/>
    </row>
    <row r="362" spans="1:1" x14ac:dyDescent="0.25">
      <c r="A362" s="8"/>
    </row>
    <row r="363" spans="1:1" x14ac:dyDescent="0.25">
      <c r="A363" s="8"/>
    </row>
    <row r="364" spans="1:1" x14ac:dyDescent="0.25">
      <c r="A364" s="8"/>
    </row>
    <row r="365" spans="1:1" x14ac:dyDescent="0.25">
      <c r="A365" s="8"/>
    </row>
    <row r="366" spans="1:1" x14ac:dyDescent="0.25">
      <c r="A366" s="8"/>
    </row>
    <row r="367" spans="1:1" x14ac:dyDescent="0.25">
      <c r="A367" s="8"/>
    </row>
    <row r="368" spans="1:1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</sheetData>
  <mergeCells count="3">
    <mergeCell ref="B1:K1"/>
    <mergeCell ref="F2:I2"/>
    <mergeCell ref="Q2:T2"/>
  </mergeCells>
  <printOptions horizontalCentered="1"/>
  <pageMargins left="0.5" right="0.5" top="0.75" bottom="0.75" header="0.5" footer="0.5"/>
  <pageSetup paperSize="5" scale="74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74"/>
  <sheetViews>
    <sheetView zoomScale="78" workbookViewId="0">
      <selection activeCell="N4" sqref="N4"/>
    </sheetView>
  </sheetViews>
  <sheetFormatPr defaultRowHeight="13.2" x14ac:dyDescent="0.25"/>
  <cols>
    <col min="1" max="1" width="11.5546875" style="7" customWidth="1"/>
    <col min="2" max="5" width="8.6640625" customWidth="1"/>
    <col min="6" max="6" width="10.44140625" customWidth="1"/>
    <col min="7" max="7" width="11.33203125" customWidth="1"/>
    <col min="8" max="11" width="8.6640625" customWidth="1"/>
    <col min="12" max="12" width="3.33203125" customWidth="1"/>
    <col min="13" max="22" width="8.6640625" customWidth="1"/>
    <col min="23" max="23" width="3.88671875" hidden="1" customWidth="1"/>
    <col min="24" max="35" width="0" hidden="1" customWidth="1"/>
  </cols>
  <sheetData>
    <row r="1" spans="1:35" ht="13.8" thickBot="1" x14ac:dyDescent="0.3">
      <c r="A1" s="122" t="s">
        <v>16</v>
      </c>
      <c r="B1" s="153" t="str">
        <f>X3</f>
        <v>HOUSTON INTERCONTINENTAL (IAH)</v>
      </c>
      <c r="C1" s="154"/>
      <c r="D1" s="154"/>
      <c r="E1" s="154"/>
      <c r="F1" s="154"/>
      <c r="G1" s="154"/>
      <c r="H1" s="154"/>
      <c r="I1" s="154"/>
      <c r="J1" s="154"/>
      <c r="K1" s="155"/>
      <c r="L1" s="128"/>
      <c r="M1" s="107" t="str">
        <f>AB3</f>
        <v>HOUSTON HOBBY (HOU)</v>
      </c>
      <c r="N1" s="107"/>
      <c r="O1" s="107"/>
      <c r="P1" s="107"/>
      <c r="Q1" s="107"/>
      <c r="R1" s="107"/>
      <c r="S1" s="107"/>
      <c r="T1" s="107"/>
      <c r="U1" s="107"/>
      <c r="V1" s="108"/>
      <c r="W1" s="11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x14ac:dyDescent="0.25">
      <c r="A2" s="123"/>
      <c r="B2" s="142" t="s">
        <v>0</v>
      </c>
      <c r="C2" s="66"/>
      <c r="D2" s="66"/>
      <c r="E2" s="66"/>
      <c r="F2" s="156" t="s">
        <v>18</v>
      </c>
      <c r="G2" s="156"/>
      <c r="H2" s="156"/>
      <c r="I2" s="156"/>
      <c r="J2" s="53" t="s">
        <v>11</v>
      </c>
      <c r="K2" s="57" t="s">
        <v>10</v>
      </c>
      <c r="L2" s="76"/>
      <c r="M2" s="141" t="s">
        <v>0</v>
      </c>
      <c r="N2" s="81"/>
      <c r="O2" s="81"/>
      <c r="P2" s="81"/>
      <c r="Q2" s="157" t="s">
        <v>18</v>
      </c>
      <c r="R2" s="157"/>
      <c r="S2" s="157"/>
      <c r="T2" s="157"/>
      <c r="U2" s="63" t="s">
        <v>11</v>
      </c>
      <c r="V2" s="64" t="s">
        <v>10</v>
      </c>
      <c r="W2" s="12" t="s">
        <v>2</v>
      </c>
      <c r="X2" s="3"/>
      <c r="Y2" s="3"/>
      <c r="Z2" s="4"/>
      <c r="AA2" s="4"/>
      <c r="AB2" s="3"/>
      <c r="AC2" s="3"/>
      <c r="AD2" s="3"/>
      <c r="AE2" s="4"/>
      <c r="AF2" s="4"/>
      <c r="AG2" s="10"/>
    </row>
    <row r="3" spans="1:35" x14ac:dyDescent="0.25">
      <c r="A3" s="109" t="s">
        <v>1</v>
      </c>
      <c r="B3" s="129" t="s">
        <v>5</v>
      </c>
      <c r="C3" s="54" t="s">
        <v>6</v>
      </c>
      <c r="D3" s="54" t="s">
        <v>3</v>
      </c>
      <c r="E3" s="54" t="s">
        <v>4</v>
      </c>
      <c r="F3" s="53" t="s">
        <v>5</v>
      </c>
      <c r="G3" s="53" t="s">
        <v>6</v>
      </c>
      <c r="H3" s="53" t="s">
        <v>3</v>
      </c>
      <c r="I3" s="53" t="s">
        <v>4</v>
      </c>
      <c r="J3" s="53" t="s">
        <v>4</v>
      </c>
      <c r="K3" s="57" t="s">
        <v>9</v>
      </c>
      <c r="L3" s="76"/>
      <c r="M3" s="130" t="s">
        <v>5</v>
      </c>
      <c r="N3" s="56" t="s">
        <v>6</v>
      </c>
      <c r="O3" s="81" t="s">
        <v>19</v>
      </c>
      <c r="P3" s="81" t="s">
        <v>4</v>
      </c>
      <c r="Q3" s="46" t="s">
        <v>5</v>
      </c>
      <c r="R3" s="46" t="s">
        <v>6</v>
      </c>
      <c r="S3" s="46" t="s">
        <v>3</v>
      </c>
      <c r="T3" s="46" t="s">
        <v>4</v>
      </c>
      <c r="U3" s="46" t="s">
        <v>4</v>
      </c>
      <c r="V3" s="67" t="s">
        <v>9</v>
      </c>
      <c r="W3" s="13"/>
      <c r="X3" s="14" t="s">
        <v>13</v>
      </c>
      <c r="Y3" s="15"/>
      <c r="Z3" s="15"/>
      <c r="AA3" s="16"/>
      <c r="AB3" s="17" t="s">
        <v>8</v>
      </c>
      <c r="AC3" s="18"/>
      <c r="AD3" s="18"/>
      <c r="AE3" s="19"/>
      <c r="AF3" s="12" t="s">
        <v>2</v>
      </c>
      <c r="AG3" s="10"/>
    </row>
    <row r="4" spans="1:35" s="9" customFormat="1" x14ac:dyDescent="0.25">
      <c r="A4" s="124">
        <v>36526</v>
      </c>
      <c r="B4" s="86">
        <v>62</v>
      </c>
      <c r="C4" s="87">
        <v>40</v>
      </c>
      <c r="D4" s="87">
        <f>AVERAGE(B4:C4)</f>
        <v>51</v>
      </c>
      <c r="E4" s="87">
        <f>IF(AVERAGE(B4:C4)&lt;65,65-AVERAGE(B4:C4),0)</f>
        <v>14</v>
      </c>
      <c r="F4" s="131">
        <f t="shared" ref="F4:G6" si="0">IF(ISNUMBER(X4),X4,B4+Z4)</f>
        <v>78</v>
      </c>
      <c r="G4" s="131">
        <f t="shared" si="0"/>
        <v>38</v>
      </c>
      <c r="H4" s="131">
        <f>+(F4+G4)/2</f>
        <v>58</v>
      </c>
      <c r="I4" s="131">
        <f>IF(H4&lt;65,65-H4,0)</f>
        <v>7</v>
      </c>
      <c r="J4" s="131">
        <f>+I4</f>
        <v>7</v>
      </c>
      <c r="K4" s="132">
        <f>+F4-G4</f>
        <v>40</v>
      </c>
      <c r="L4" s="90">
        <v>1</v>
      </c>
      <c r="M4" s="91">
        <f>B4+AH4</f>
        <v>62.387096774193552</v>
      </c>
      <c r="N4" s="92">
        <f>C4+AI4</f>
        <v>43.354838709677416</v>
      </c>
      <c r="O4" s="92">
        <f>AVERAGE(M4:N4)</f>
        <v>52.870967741935488</v>
      </c>
      <c r="P4" s="92">
        <f>IF(AVERAGE(M4:N4)&lt;65,65-AVERAGE(M4:N4),0)</f>
        <v>12.129032258064512</v>
      </c>
      <c r="Q4" s="88">
        <f t="shared" ref="Q4:R6" si="1">IF(ISNUMBER(AB4),AB4,M4+AD4)</f>
        <v>76</v>
      </c>
      <c r="R4" s="88">
        <f t="shared" si="1"/>
        <v>44</v>
      </c>
      <c r="S4" s="88">
        <f>+(Q4+R4)/2</f>
        <v>60</v>
      </c>
      <c r="T4" s="88">
        <f>IF(S4&lt;65,65-S4,0)</f>
        <v>5</v>
      </c>
      <c r="U4" s="88">
        <f>+T4</f>
        <v>5</v>
      </c>
      <c r="V4" s="89">
        <f>+Q4-R4</f>
        <v>32</v>
      </c>
      <c r="W4" s="98"/>
      <c r="X4" s="99">
        <f>[1]Sheet1!AK402</f>
        <v>78</v>
      </c>
      <c r="Y4" s="100">
        <f>[1]Sheet1!AL402</f>
        <v>38</v>
      </c>
      <c r="Z4" s="22">
        <f t="shared" ref="Z4:AA6" si="2">F4-B4</f>
        <v>16</v>
      </c>
      <c r="AA4" s="22">
        <f t="shared" si="2"/>
        <v>-2</v>
      </c>
      <c r="AB4" s="101">
        <f>[2]Sheet1!BO402</f>
        <v>76</v>
      </c>
      <c r="AC4" s="102">
        <f>[2]Sheet1!BP402</f>
        <v>44</v>
      </c>
      <c r="AD4" s="25">
        <f t="shared" ref="AD4:AE6" si="3">Q4-M4</f>
        <v>13.612903225806448</v>
      </c>
      <c r="AE4" s="25">
        <f t="shared" si="3"/>
        <v>0.64516129032258362</v>
      </c>
      <c r="AF4" s="103"/>
      <c r="AG4" s="104"/>
      <c r="AH4" s="105">
        <f>(SUM(Q4:Q34)-SUM(F4:F34))/31</f>
        <v>0.38709677419354838</v>
      </c>
      <c r="AI4" s="105">
        <f>(SUM(R4:R34)-SUM(G4:G34))/31</f>
        <v>3.3548387096774195</v>
      </c>
    </row>
    <row r="5" spans="1:35" s="9" customFormat="1" x14ac:dyDescent="0.25">
      <c r="A5" s="124">
        <v>36527</v>
      </c>
      <c r="B5" s="86">
        <v>61.5</v>
      </c>
      <c r="C5" s="87">
        <v>40</v>
      </c>
      <c r="D5" s="87">
        <f t="shared" ref="D5:D32" si="4">AVERAGE(B5:C5)</f>
        <v>50.75</v>
      </c>
      <c r="E5" s="87">
        <f t="shared" ref="E5:E32" si="5">IF(AVERAGE(B5:C5)&lt;65,65-AVERAGE(B5:C5),0)</f>
        <v>14.25</v>
      </c>
      <c r="F5" s="131">
        <f t="shared" si="0"/>
        <v>81</v>
      </c>
      <c r="G5" s="131">
        <f t="shared" si="0"/>
        <v>69</v>
      </c>
      <c r="H5" s="131">
        <f>+(F5+G5)/2</f>
        <v>75</v>
      </c>
      <c r="I5" s="131">
        <f>IF(H5&lt;65,65-H5,0)</f>
        <v>0</v>
      </c>
      <c r="J5" s="131">
        <f>+J4+I5</f>
        <v>7</v>
      </c>
      <c r="K5" s="132">
        <f>+F5-G5</f>
        <v>12</v>
      </c>
      <c r="L5" s="90">
        <v>2</v>
      </c>
      <c r="M5" s="91">
        <f t="shared" ref="M5:M34" si="6">B5+AH5</f>
        <v>61.887096774193552</v>
      </c>
      <c r="N5" s="92">
        <f>C5+AI5</f>
        <v>43.354838709677416</v>
      </c>
      <c r="O5" s="92">
        <f t="shared" ref="O5:O34" si="7">AVERAGE(M5:N5)</f>
        <v>52.620967741935488</v>
      </c>
      <c r="P5" s="92">
        <f t="shared" ref="P5:P34" si="8">IF(AVERAGE(M5:N5)&lt;65,65-AVERAGE(M5:N5),0)</f>
        <v>12.379032258064512</v>
      </c>
      <c r="Q5" s="88">
        <f t="shared" si="1"/>
        <v>80</v>
      </c>
      <c r="R5" s="88">
        <f t="shared" si="1"/>
        <v>68</v>
      </c>
      <c r="S5" s="88">
        <f>+(Q5+R5)/2</f>
        <v>74</v>
      </c>
      <c r="T5" s="88">
        <f>IF(S5&lt;65,65-S5,0)</f>
        <v>0</v>
      </c>
      <c r="U5" s="88">
        <f>+U4+T5</f>
        <v>5</v>
      </c>
      <c r="V5" s="89">
        <f>+Q5-R5</f>
        <v>12</v>
      </c>
      <c r="W5" s="98"/>
      <c r="X5" s="99">
        <f>[1]Sheet1!AK403</f>
        <v>81</v>
      </c>
      <c r="Y5" s="100">
        <f>[1]Sheet1!AL403</f>
        <v>69</v>
      </c>
      <c r="Z5" s="22">
        <f t="shared" si="2"/>
        <v>19.5</v>
      </c>
      <c r="AA5" s="22">
        <f t="shared" si="2"/>
        <v>29</v>
      </c>
      <c r="AB5" s="101">
        <f>[2]Sheet1!BO403</f>
        <v>80</v>
      </c>
      <c r="AC5" s="102">
        <f>[2]Sheet1!BP403</f>
        <v>68</v>
      </c>
      <c r="AD5" s="25">
        <f t="shared" si="3"/>
        <v>18.112903225806448</v>
      </c>
      <c r="AE5" s="25">
        <f t="shared" si="3"/>
        <v>24.645161290322584</v>
      </c>
      <c r="AF5" s="103"/>
      <c r="AG5" s="104"/>
      <c r="AH5" s="105">
        <f t="shared" ref="AH5:AH34" si="9">AH4</f>
        <v>0.38709677419354838</v>
      </c>
      <c r="AI5" s="105">
        <f t="shared" ref="AI5:AI34" si="10">AI4</f>
        <v>3.3548387096774195</v>
      </c>
    </row>
    <row r="6" spans="1:35" s="9" customFormat="1" x14ac:dyDescent="0.25">
      <c r="A6" s="124">
        <v>36528</v>
      </c>
      <c r="B6" s="86">
        <v>61</v>
      </c>
      <c r="C6" s="87">
        <v>40</v>
      </c>
      <c r="D6" s="87">
        <f t="shared" si="4"/>
        <v>50.5</v>
      </c>
      <c r="E6" s="87">
        <f t="shared" si="5"/>
        <v>14.5</v>
      </c>
      <c r="F6" s="131">
        <f t="shared" si="0"/>
        <v>76</v>
      </c>
      <c r="G6" s="131">
        <f t="shared" si="0"/>
        <v>58</v>
      </c>
      <c r="H6" s="131">
        <f>+(F6+G6)/2</f>
        <v>67</v>
      </c>
      <c r="I6" s="131">
        <f>IF(H6&lt;65,65-H6,0)</f>
        <v>0</v>
      </c>
      <c r="J6" s="131">
        <f>+J5+I6</f>
        <v>7</v>
      </c>
      <c r="K6" s="132">
        <f>+F6-G6</f>
        <v>18</v>
      </c>
      <c r="L6" s="90">
        <v>3</v>
      </c>
      <c r="M6" s="91">
        <f t="shared" si="6"/>
        <v>61.387096774193552</v>
      </c>
      <c r="N6" s="92">
        <f t="shared" ref="N6:N34" si="11">C6+AI6</f>
        <v>43.354838709677416</v>
      </c>
      <c r="O6" s="92">
        <f t="shared" si="7"/>
        <v>52.370967741935488</v>
      </c>
      <c r="P6" s="92">
        <f t="shared" si="8"/>
        <v>12.629032258064512</v>
      </c>
      <c r="Q6" s="88">
        <f t="shared" si="1"/>
        <v>76</v>
      </c>
      <c r="R6" s="88">
        <f t="shared" si="1"/>
        <v>60</v>
      </c>
      <c r="S6" s="88">
        <f>+(Q6+R6)/2</f>
        <v>68</v>
      </c>
      <c r="T6" s="88">
        <f>IF(S6&lt;65,65-S6,0)</f>
        <v>0</v>
      </c>
      <c r="U6" s="88">
        <f>+U5+T6</f>
        <v>5</v>
      </c>
      <c r="V6" s="89">
        <f>+Q6-R6</f>
        <v>16</v>
      </c>
      <c r="W6" s="98"/>
      <c r="X6" s="99">
        <f>[1]Sheet1!AK404</f>
        <v>76</v>
      </c>
      <c r="Y6" s="100">
        <f>[1]Sheet1!AL404</f>
        <v>58</v>
      </c>
      <c r="Z6" s="22">
        <f t="shared" si="2"/>
        <v>15</v>
      </c>
      <c r="AA6" s="22">
        <f t="shared" si="2"/>
        <v>18</v>
      </c>
      <c r="AB6" s="101">
        <f>[2]Sheet1!BO404</f>
        <v>76</v>
      </c>
      <c r="AC6" s="102">
        <f>[2]Sheet1!BP404</f>
        <v>60</v>
      </c>
      <c r="AD6" s="25">
        <f t="shared" si="3"/>
        <v>14.612903225806448</v>
      </c>
      <c r="AE6" s="25">
        <f t="shared" si="3"/>
        <v>16.645161290322584</v>
      </c>
      <c r="AF6" s="103"/>
      <c r="AG6" s="104"/>
      <c r="AH6" s="105">
        <f t="shared" si="9"/>
        <v>0.38709677419354838</v>
      </c>
      <c r="AI6" s="105">
        <f t="shared" si="10"/>
        <v>3.3548387096774195</v>
      </c>
    </row>
    <row r="7" spans="1:35" s="9" customFormat="1" x14ac:dyDescent="0.25">
      <c r="A7" s="124">
        <v>36529</v>
      </c>
      <c r="B7" s="86">
        <v>61</v>
      </c>
      <c r="C7" s="87">
        <v>40</v>
      </c>
      <c r="D7" s="87">
        <f t="shared" si="4"/>
        <v>50.5</v>
      </c>
      <c r="E7" s="87">
        <f t="shared" si="5"/>
        <v>14.5</v>
      </c>
      <c r="F7" s="131">
        <f t="shared" ref="F7:F34" si="12">IF(ISNUMBER(X7),X7,B7+Z7)</f>
        <v>58</v>
      </c>
      <c r="G7" s="131">
        <f t="shared" ref="G7:G34" si="13">IF(ISNUMBER(Y7),Y7,C7+AA7)</f>
        <v>28</v>
      </c>
      <c r="H7" s="131">
        <f t="shared" ref="H7:H34" si="14">+(F7+G7)/2</f>
        <v>43</v>
      </c>
      <c r="I7" s="131">
        <f t="shared" ref="I7:I34" si="15">IF(H7&lt;65,65-H7,0)</f>
        <v>22</v>
      </c>
      <c r="J7" s="131">
        <f>+J6+I7</f>
        <v>29</v>
      </c>
      <c r="K7" s="132">
        <f t="shared" ref="K7:K34" si="16">+F7-G7</f>
        <v>30</v>
      </c>
      <c r="L7" s="90">
        <v>4</v>
      </c>
      <c r="M7" s="91">
        <f t="shared" si="6"/>
        <v>61.387096774193552</v>
      </c>
      <c r="N7" s="92">
        <f t="shared" si="11"/>
        <v>43.354838709677416</v>
      </c>
      <c r="O7" s="92">
        <f t="shared" si="7"/>
        <v>52.370967741935488</v>
      </c>
      <c r="P7" s="92">
        <f t="shared" si="8"/>
        <v>12.629032258064512</v>
      </c>
      <c r="Q7" s="88">
        <f t="shared" ref="Q7:Q34" si="17">IF(ISNUMBER(AB7),AB7,M7+AD7)</f>
        <v>60</v>
      </c>
      <c r="R7" s="88">
        <f t="shared" ref="R7:R34" si="18">IF(ISNUMBER(AC7),AC7,N7+AE7)</f>
        <v>39</v>
      </c>
      <c r="S7" s="88">
        <f t="shared" ref="S7:S34" si="19">+(Q7+R7)/2</f>
        <v>49.5</v>
      </c>
      <c r="T7" s="88">
        <f t="shared" ref="T7:T34" si="20">IF(S7&lt;65,65-S7,0)</f>
        <v>15.5</v>
      </c>
      <c r="U7" s="88">
        <f>+U6+T7</f>
        <v>20.5</v>
      </c>
      <c r="V7" s="89">
        <f t="shared" ref="V7:V34" si="21">+Q7-R7</f>
        <v>21</v>
      </c>
      <c r="W7" s="98"/>
      <c r="X7" s="99">
        <f>[1]Sheet1!AK405</f>
        <v>58</v>
      </c>
      <c r="Y7" s="100">
        <f>[1]Sheet1!AL405</f>
        <v>28</v>
      </c>
      <c r="Z7" s="22">
        <f t="shared" ref="Z7:Z34" si="22">F7-B7</f>
        <v>-3</v>
      </c>
      <c r="AA7" s="22">
        <f t="shared" ref="AA7:AA34" si="23">G7-C7</f>
        <v>-12</v>
      </c>
      <c r="AB7" s="101">
        <f>[2]Sheet1!BO405</f>
        <v>60</v>
      </c>
      <c r="AC7" s="102">
        <f>[2]Sheet1!BP405</f>
        <v>39</v>
      </c>
      <c r="AD7" s="25">
        <f t="shared" ref="AD7:AD34" si="24">Q7-M7</f>
        <v>-1.3870967741935516</v>
      </c>
      <c r="AE7" s="25">
        <f t="shared" ref="AE7:AE34" si="25">R7-N7</f>
        <v>-4.3548387096774164</v>
      </c>
      <c r="AF7" s="103"/>
      <c r="AG7" s="104"/>
      <c r="AH7" s="105">
        <f t="shared" si="9"/>
        <v>0.38709677419354838</v>
      </c>
      <c r="AI7" s="105">
        <f t="shared" si="10"/>
        <v>3.3548387096774195</v>
      </c>
    </row>
    <row r="8" spans="1:35" s="9" customFormat="1" x14ac:dyDescent="0.25">
      <c r="A8" s="124">
        <v>36530</v>
      </c>
      <c r="B8" s="86">
        <v>61</v>
      </c>
      <c r="C8" s="87">
        <v>40</v>
      </c>
      <c r="D8" s="87">
        <f t="shared" si="4"/>
        <v>50.5</v>
      </c>
      <c r="E8" s="87">
        <f t="shared" si="5"/>
        <v>14.5</v>
      </c>
      <c r="F8" s="131">
        <f t="shared" si="12"/>
        <v>58</v>
      </c>
      <c r="G8" s="131">
        <f t="shared" si="13"/>
        <v>24</v>
      </c>
      <c r="H8" s="131">
        <f t="shared" si="14"/>
        <v>41</v>
      </c>
      <c r="I8" s="131">
        <f t="shared" si="15"/>
        <v>24</v>
      </c>
      <c r="J8" s="131">
        <f t="shared" ref="J8:J34" si="26">+J7+I8</f>
        <v>53</v>
      </c>
      <c r="K8" s="132">
        <f t="shared" si="16"/>
        <v>34</v>
      </c>
      <c r="L8" s="90">
        <v>5</v>
      </c>
      <c r="M8" s="91">
        <f t="shared" si="6"/>
        <v>61.387096774193552</v>
      </c>
      <c r="N8" s="92">
        <f t="shared" si="11"/>
        <v>43.354838709677416</v>
      </c>
      <c r="O8" s="92">
        <f t="shared" si="7"/>
        <v>52.370967741935488</v>
      </c>
      <c r="P8" s="92">
        <f t="shared" si="8"/>
        <v>12.629032258064512</v>
      </c>
      <c r="Q8" s="88">
        <f t="shared" si="17"/>
        <v>59</v>
      </c>
      <c r="R8" s="88">
        <f t="shared" si="18"/>
        <v>32</v>
      </c>
      <c r="S8" s="88">
        <f t="shared" si="19"/>
        <v>45.5</v>
      </c>
      <c r="T8" s="88">
        <f t="shared" si="20"/>
        <v>19.5</v>
      </c>
      <c r="U8" s="88">
        <f t="shared" ref="U8:U34" si="27">+U7+T8</f>
        <v>40</v>
      </c>
      <c r="V8" s="89">
        <f t="shared" si="21"/>
        <v>27</v>
      </c>
      <c r="W8" s="98"/>
      <c r="X8" s="99">
        <f>[1]Sheet1!AK406</f>
        <v>58</v>
      </c>
      <c r="Y8" s="100">
        <f>[1]Sheet1!AL406</f>
        <v>24</v>
      </c>
      <c r="Z8" s="22">
        <f t="shared" si="22"/>
        <v>-3</v>
      </c>
      <c r="AA8" s="22">
        <f t="shared" si="23"/>
        <v>-16</v>
      </c>
      <c r="AB8" s="101">
        <f>[2]Sheet1!BO406</f>
        <v>59</v>
      </c>
      <c r="AC8" s="102">
        <f>[2]Sheet1!BP406</f>
        <v>32</v>
      </c>
      <c r="AD8" s="25">
        <f t="shared" si="24"/>
        <v>-2.3870967741935516</v>
      </c>
      <c r="AE8" s="25">
        <f t="shared" si="25"/>
        <v>-11.354838709677416</v>
      </c>
      <c r="AF8" s="103"/>
      <c r="AG8" s="104"/>
      <c r="AH8" s="105">
        <f t="shared" si="9"/>
        <v>0.38709677419354838</v>
      </c>
      <c r="AI8" s="105">
        <f t="shared" si="10"/>
        <v>3.3548387096774195</v>
      </c>
    </row>
    <row r="9" spans="1:35" s="9" customFormat="1" x14ac:dyDescent="0.25">
      <c r="A9" s="124">
        <v>36531</v>
      </c>
      <c r="B9" s="86">
        <v>61</v>
      </c>
      <c r="C9" s="87">
        <v>40</v>
      </c>
      <c r="D9" s="87">
        <f t="shared" si="4"/>
        <v>50.5</v>
      </c>
      <c r="E9" s="87">
        <f t="shared" si="5"/>
        <v>14.5</v>
      </c>
      <c r="F9" s="131">
        <f t="shared" si="12"/>
        <v>63</v>
      </c>
      <c r="G9" s="131">
        <f t="shared" si="13"/>
        <v>46</v>
      </c>
      <c r="H9" s="131">
        <f t="shared" si="14"/>
        <v>54.5</v>
      </c>
      <c r="I9" s="131">
        <f t="shared" si="15"/>
        <v>10.5</v>
      </c>
      <c r="J9" s="131">
        <f t="shared" si="26"/>
        <v>63.5</v>
      </c>
      <c r="K9" s="132">
        <f t="shared" si="16"/>
        <v>17</v>
      </c>
      <c r="L9" s="90">
        <v>6</v>
      </c>
      <c r="M9" s="91">
        <f t="shared" si="6"/>
        <v>61.387096774193552</v>
      </c>
      <c r="N9" s="92">
        <f t="shared" si="11"/>
        <v>43.354838709677416</v>
      </c>
      <c r="O9" s="92">
        <f t="shared" si="7"/>
        <v>52.370967741935488</v>
      </c>
      <c r="P9" s="92">
        <f t="shared" si="8"/>
        <v>12.629032258064512</v>
      </c>
      <c r="Q9" s="88">
        <f t="shared" si="17"/>
        <v>61</v>
      </c>
      <c r="R9" s="88">
        <f t="shared" si="18"/>
        <v>53</v>
      </c>
      <c r="S9" s="88">
        <f t="shared" si="19"/>
        <v>57</v>
      </c>
      <c r="T9" s="88">
        <f t="shared" si="20"/>
        <v>8</v>
      </c>
      <c r="U9" s="88">
        <f t="shared" si="27"/>
        <v>48</v>
      </c>
      <c r="V9" s="89">
        <f t="shared" si="21"/>
        <v>8</v>
      </c>
      <c r="W9" s="98"/>
      <c r="X9" s="99">
        <f>[1]Sheet1!AK407</f>
        <v>63</v>
      </c>
      <c r="Y9" s="100">
        <f>[1]Sheet1!AL407</f>
        <v>46</v>
      </c>
      <c r="Z9" s="22">
        <f t="shared" si="22"/>
        <v>2</v>
      </c>
      <c r="AA9" s="22">
        <f t="shared" si="23"/>
        <v>6</v>
      </c>
      <c r="AB9" s="101">
        <f>[2]Sheet1!BO407</f>
        <v>61</v>
      </c>
      <c r="AC9" s="102">
        <f>[2]Sheet1!BP407</f>
        <v>53</v>
      </c>
      <c r="AD9" s="25">
        <f t="shared" si="24"/>
        <v>-0.3870967741935516</v>
      </c>
      <c r="AE9" s="25">
        <f t="shared" si="25"/>
        <v>9.6451612903225836</v>
      </c>
      <c r="AF9" s="103"/>
      <c r="AG9" s="104"/>
      <c r="AH9" s="105">
        <f t="shared" si="9"/>
        <v>0.38709677419354838</v>
      </c>
      <c r="AI9" s="105">
        <f t="shared" si="10"/>
        <v>3.3548387096774195</v>
      </c>
    </row>
    <row r="10" spans="1:35" s="9" customFormat="1" x14ac:dyDescent="0.25">
      <c r="A10" s="124">
        <v>36532</v>
      </c>
      <c r="B10" s="86">
        <v>61</v>
      </c>
      <c r="C10" s="87">
        <v>40</v>
      </c>
      <c r="D10" s="87">
        <f t="shared" si="4"/>
        <v>50.5</v>
      </c>
      <c r="E10" s="87">
        <f t="shared" si="5"/>
        <v>14.5</v>
      </c>
      <c r="F10" s="131">
        <f t="shared" si="12"/>
        <v>69</v>
      </c>
      <c r="G10" s="131">
        <f t="shared" si="13"/>
        <v>55</v>
      </c>
      <c r="H10" s="131">
        <f t="shared" si="14"/>
        <v>62</v>
      </c>
      <c r="I10" s="131">
        <f t="shared" si="15"/>
        <v>3</v>
      </c>
      <c r="J10" s="131">
        <f t="shared" si="26"/>
        <v>66.5</v>
      </c>
      <c r="K10" s="132">
        <f t="shared" si="16"/>
        <v>14</v>
      </c>
      <c r="L10" s="90">
        <v>7</v>
      </c>
      <c r="M10" s="91">
        <f t="shared" si="6"/>
        <v>61.387096774193552</v>
      </c>
      <c r="N10" s="92">
        <f t="shared" si="11"/>
        <v>43.354838709677416</v>
      </c>
      <c r="O10" s="92">
        <f t="shared" si="7"/>
        <v>52.370967741935488</v>
      </c>
      <c r="P10" s="92">
        <f t="shared" si="8"/>
        <v>12.629032258064512</v>
      </c>
      <c r="Q10" s="88">
        <f t="shared" si="17"/>
        <v>67</v>
      </c>
      <c r="R10" s="88">
        <f t="shared" si="18"/>
        <v>55</v>
      </c>
      <c r="S10" s="88">
        <f t="shared" si="19"/>
        <v>61</v>
      </c>
      <c r="T10" s="88">
        <f t="shared" si="20"/>
        <v>4</v>
      </c>
      <c r="U10" s="88">
        <f t="shared" si="27"/>
        <v>52</v>
      </c>
      <c r="V10" s="89">
        <f t="shared" si="21"/>
        <v>12</v>
      </c>
      <c r="W10" s="98"/>
      <c r="X10" s="99">
        <f>[1]Sheet1!AK408</f>
        <v>69</v>
      </c>
      <c r="Y10" s="100">
        <f>[1]Sheet1!AL408</f>
        <v>55</v>
      </c>
      <c r="Z10" s="22">
        <f t="shared" si="22"/>
        <v>8</v>
      </c>
      <c r="AA10" s="22">
        <f t="shared" si="23"/>
        <v>15</v>
      </c>
      <c r="AB10" s="101">
        <f>[2]Sheet1!BO408</f>
        <v>67</v>
      </c>
      <c r="AC10" s="102">
        <f>[2]Sheet1!BP408</f>
        <v>55</v>
      </c>
      <c r="AD10" s="25">
        <f t="shared" si="24"/>
        <v>5.6129032258064484</v>
      </c>
      <c r="AE10" s="25">
        <f t="shared" si="25"/>
        <v>11.645161290322584</v>
      </c>
      <c r="AF10" s="106"/>
      <c r="AG10" s="104"/>
      <c r="AH10" s="105">
        <f t="shared" si="9"/>
        <v>0.38709677419354838</v>
      </c>
      <c r="AI10" s="105">
        <f t="shared" si="10"/>
        <v>3.3548387096774195</v>
      </c>
    </row>
    <row r="11" spans="1:35" s="9" customFormat="1" x14ac:dyDescent="0.25">
      <c r="A11" s="124">
        <v>36533</v>
      </c>
      <c r="B11" s="86">
        <v>61</v>
      </c>
      <c r="C11" s="87">
        <v>40</v>
      </c>
      <c r="D11" s="87">
        <f t="shared" si="4"/>
        <v>50.5</v>
      </c>
      <c r="E11" s="87">
        <f t="shared" si="5"/>
        <v>14.5</v>
      </c>
      <c r="F11" s="131">
        <f t="shared" si="12"/>
        <v>60</v>
      </c>
      <c r="G11" s="131">
        <f t="shared" si="13"/>
        <v>53</v>
      </c>
      <c r="H11" s="131">
        <f t="shared" si="14"/>
        <v>56.5</v>
      </c>
      <c r="I11" s="131">
        <f t="shared" si="15"/>
        <v>8.5</v>
      </c>
      <c r="J11" s="131">
        <f t="shared" si="26"/>
        <v>75</v>
      </c>
      <c r="K11" s="132">
        <f t="shared" si="16"/>
        <v>7</v>
      </c>
      <c r="L11" s="90">
        <v>8</v>
      </c>
      <c r="M11" s="91">
        <f t="shared" si="6"/>
        <v>61.387096774193552</v>
      </c>
      <c r="N11" s="92">
        <f t="shared" si="11"/>
        <v>43.354838709677416</v>
      </c>
      <c r="O11" s="92">
        <f t="shared" si="7"/>
        <v>52.370967741935488</v>
      </c>
      <c r="P11" s="92">
        <f t="shared" si="8"/>
        <v>12.629032258064512</v>
      </c>
      <c r="Q11" s="88">
        <f t="shared" si="17"/>
        <v>72</v>
      </c>
      <c r="R11" s="88">
        <f t="shared" si="18"/>
        <v>55</v>
      </c>
      <c r="S11" s="88">
        <f t="shared" si="19"/>
        <v>63.5</v>
      </c>
      <c r="T11" s="88">
        <f t="shared" si="20"/>
        <v>1.5</v>
      </c>
      <c r="U11" s="88">
        <f t="shared" si="27"/>
        <v>53.5</v>
      </c>
      <c r="V11" s="89">
        <f t="shared" si="21"/>
        <v>17</v>
      </c>
      <c r="W11" s="98"/>
      <c r="X11" s="99">
        <f>[1]Sheet1!AK409</f>
        <v>60</v>
      </c>
      <c r="Y11" s="100">
        <f>[1]Sheet1!AL409</f>
        <v>53</v>
      </c>
      <c r="Z11" s="22">
        <f t="shared" si="22"/>
        <v>-1</v>
      </c>
      <c r="AA11" s="22">
        <f t="shared" si="23"/>
        <v>13</v>
      </c>
      <c r="AB11" s="101">
        <f>[2]Sheet1!BO409</f>
        <v>72</v>
      </c>
      <c r="AC11" s="102">
        <f>[2]Sheet1!BP409</f>
        <v>55</v>
      </c>
      <c r="AD11" s="25">
        <f t="shared" si="24"/>
        <v>10.612903225806448</v>
      </c>
      <c r="AE11" s="25">
        <f t="shared" si="25"/>
        <v>11.645161290322584</v>
      </c>
      <c r="AF11" s="103"/>
      <c r="AG11" s="104"/>
      <c r="AH11" s="105">
        <f t="shared" si="9"/>
        <v>0.38709677419354838</v>
      </c>
      <c r="AI11" s="105">
        <f t="shared" si="10"/>
        <v>3.3548387096774195</v>
      </c>
    </row>
    <row r="12" spans="1:35" s="9" customFormat="1" x14ac:dyDescent="0.25">
      <c r="A12" s="124">
        <v>36534</v>
      </c>
      <c r="B12" s="86">
        <v>61</v>
      </c>
      <c r="C12" s="87">
        <v>40</v>
      </c>
      <c r="D12" s="87">
        <f t="shared" si="4"/>
        <v>50.5</v>
      </c>
      <c r="E12" s="87">
        <f t="shared" si="5"/>
        <v>14.5</v>
      </c>
      <c r="F12" s="131">
        <f t="shared" si="12"/>
        <v>73</v>
      </c>
      <c r="G12" s="131">
        <f t="shared" si="13"/>
        <v>44</v>
      </c>
      <c r="H12" s="131">
        <f t="shared" si="14"/>
        <v>58.5</v>
      </c>
      <c r="I12" s="131">
        <f t="shared" si="15"/>
        <v>6.5</v>
      </c>
      <c r="J12" s="131">
        <f t="shared" si="26"/>
        <v>81.5</v>
      </c>
      <c r="K12" s="132">
        <f t="shared" si="16"/>
        <v>29</v>
      </c>
      <c r="L12" s="90">
        <v>9</v>
      </c>
      <c r="M12" s="91">
        <f t="shared" si="6"/>
        <v>61.387096774193552</v>
      </c>
      <c r="N12" s="92">
        <f t="shared" si="11"/>
        <v>43.354838709677416</v>
      </c>
      <c r="O12" s="92">
        <f t="shared" si="7"/>
        <v>52.370967741935488</v>
      </c>
      <c r="P12" s="92">
        <f t="shared" si="8"/>
        <v>12.629032258064512</v>
      </c>
      <c r="Q12" s="88">
        <f t="shared" si="17"/>
        <v>70</v>
      </c>
      <c r="R12" s="88">
        <f t="shared" si="18"/>
        <v>52</v>
      </c>
      <c r="S12" s="88">
        <f t="shared" si="19"/>
        <v>61</v>
      </c>
      <c r="T12" s="88">
        <f t="shared" si="20"/>
        <v>4</v>
      </c>
      <c r="U12" s="88">
        <f t="shared" si="27"/>
        <v>57.5</v>
      </c>
      <c r="V12" s="89">
        <f t="shared" si="21"/>
        <v>18</v>
      </c>
      <c r="W12" s="98"/>
      <c r="X12" s="99">
        <f>[1]Sheet1!AK410</f>
        <v>73</v>
      </c>
      <c r="Y12" s="100">
        <f>[1]Sheet1!AL410</f>
        <v>44</v>
      </c>
      <c r="Z12" s="22">
        <f t="shared" si="22"/>
        <v>12</v>
      </c>
      <c r="AA12" s="22">
        <f t="shared" si="23"/>
        <v>4</v>
      </c>
      <c r="AB12" s="101">
        <f>[2]Sheet1!BO410</f>
        <v>70</v>
      </c>
      <c r="AC12" s="102">
        <f>[2]Sheet1!BP410</f>
        <v>52</v>
      </c>
      <c r="AD12" s="25">
        <f t="shared" si="24"/>
        <v>8.6129032258064484</v>
      </c>
      <c r="AE12" s="25">
        <f t="shared" si="25"/>
        <v>8.6451612903225836</v>
      </c>
      <c r="AF12" s="103"/>
      <c r="AG12" s="104"/>
      <c r="AH12" s="105">
        <f t="shared" si="9"/>
        <v>0.38709677419354838</v>
      </c>
      <c r="AI12" s="105">
        <f t="shared" si="10"/>
        <v>3.3548387096774195</v>
      </c>
    </row>
    <row r="13" spans="1:35" s="9" customFormat="1" x14ac:dyDescent="0.25">
      <c r="A13" s="124">
        <v>36535</v>
      </c>
      <c r="B13" s="86">
        <v>61</v>
      </c>
      <c r="C13" s="87">
        <v>40</v>
      </c>
      <c r="D13" s="87">
        <f t="shared" si="4"/>
        <v>50.5</v>
      </c>
      <c r="E13" s="87">
        <f t="shared" si="5"/>
        <v>14.5</v>
      </c>
      <c r="F13" s="131">
        <f t="shared" si="12"/>
        <v>75</v>
      </c>
      <c r="G13" s="131">
        <f t="shared" si="13"/>
        <v>44</v>
      </c>
      <c r="H13" s="131">
        <f t="shared" si="14"/>
        <v>59.5</v>
      </c>
      <c r="I13" s="131">
        <f t="shared" si="15"/>
        <v>5.5</v>
      </c>
      <c r="J13" s="131">
        <f t="shared" si="26"/>
        <v>87</v>
      </c>
      <c r="K13" s="132">
        <f t="shared" si="16"/>
        <v>31</v>
      </c>
      <c r="L13" s="90">
        <v>10</v>
      </c>
      <c r="M13" s="91">
        <f t="shared" si="6"/>
        <v>61.387096774193552</v>
      </c>
      <c r="N13" s="92">
        <f t="shared" si="11"/>
        <v>43.354838709677416</v>
      </c>
      <c r="O13" s="92">
        <f t="shared" si="7"/>
        <v>52.370967741935488</v>
      </c>
      <c r="P13" s="92">
        <f t="shared" si="8"/>
        <v>12.629032258064512</v>
      </c>
      <c r="Q13" s="88">
        <f t="shared" si="17"/>
        <v>77</v>
      </c>
      <c r="R13" s="88">
        <f t="shared" si="18"/>
        <v>46</v>
      </c>
      <c r="S13" s="88">
        <f t="shared" si="19"/>
        <v>61.5</v>
      </c>
      <c r="T13" s="88">
        <f t="shared" si="20"/>
        <v>3.5</v>
      </c>
      <c r="U13" s="88">
        <f t="shared" si="27"/>
        <v>61</v>
      </c>
      <c r="V13" s="89">
        <f t="shared" si="21"/>
        <v>31</v>
      </c>
      <c r="W13" s="98"/>
      <c r="X13" s="99">
        <f>[1]Sheet1!AK411</f>
        <v>75</v>
      </c>
      <c r="Y13" s="100">
        <f>[1]Sheet1!AL411</f>
        <v>44</v>
      </c>
      <c r="Z13" s="22">
        <f t="shared" si="22"/>
        <v>14</v>
      </c>
      <c r="AA13" s="22">
        <f t="shared" si="23"/>
        <v>4</v>
      </c>
      <c r="AB13" s="101">
        <f>[2]Sheet1!BO411</f>
        <v>77</v>
      </c>
      <c r="AC13" s="102">
        <f>[2]Sheet1!BP411</f>
        <v>46</v>
      </c>
      <c r="AD13" s="25">
        <f t="shared" si="24"/>
        <v>15.612903225806448</v>
      </c>
      <c r="AE13" s="25">
        <f t="shared" si="25"/>
        <v>2.6451612903225836</v>
      </c>
      <c r="AF13" s="103"/>
      <c r="AG13" s="104"/>
      <c r="AH13" s="105">
        <f t="shared" si="9"/>
        <v>0.38709677419354838</v>
      </c>
      <c r="AI13" s="105">
        <f t="shared" si="10"/>
        <v>3.3548387096774195</v>
      </c>
    </row>
    <row r="14" spans="1:35" s="9" customFormat="1" x14ac:dyDescent="0.25">
      <c r="A14" s="124">
        <v>36536</v>
      </c>
      <c r="B14" s="86">
        <v>61</v>
      </c>
      <c r="C14" s="87">
        <v>40</v>
      </c>
      <c r="D14" s="87">
        <f t="shared" si="4"/>
        <v>50.5</v>
      </c>
      <c r="E14" s="87">
        <f t="shared" si="5"/>
        <v>14.5</v>
      </c>
      <c r="F14" s="131">
        <f t="shared" si="12"/>
        <v>79</v>
      </c>
      <c r="G14" s="131">
        <f t="shared" si="13"/>
        <v>52</v>
      </c>
      <c r="H14" s="131">
        <f t="shared" si="14"/>
        <v>65.5</v>
      </c>
      <c r="I14" s="131">
        <f t="shared" si="15"/>
        <v>0</v>
      </c>
      <c r="J14" s="131">
        <f t="shared" si="26"/>
        <v>87</v>
      </c>
      <c r="K14" s="132">
        <f t="shared" si="16"/>
        <v>27</v>
      </c>
      <c r="L14" s="90">
        <v>11</v>
      </c>
      <c r="M14" s="91">
        <f t="shared" si="6"/>
        <v>61.387096774193552</v>
      </c>
      <c r="N14" s="92">
        <f t="shared" si="11"/>
        <v>43.354838709677416</v>
      </c>
      <c r="O14" s="92">
        <f t="shared" si="7"/>
        <v>52.370967741935488</v>
      </c>
      <c r="P14" s="92">
        <f t="shared" si="8"/>
        <v>12.629032258064512</v>
      </c>
      <c r="Q14" s="88">
        <f t="shared" si="17"/>
        <v>80</v>
      </c>
      <c r="R14" s="88">
        <f t="shared" si="18"/>
        <v>55</v>
      </c>
      <c r="S14" s="88">
        <f t="shared" si="19"/>
        <v>67.5</v>
      </c>
      <c r="T14" s="88">
        <f t="shared" si="20"/>
        <v>0</v>
      </c>
      <c r="U14" s="88">
        <f t="shared" si="27"/>
        <v>61</v>
      </c>
      <c r="V14" s="89">
        <f t="shared" si="21"/>
        <v>25</v>
      </c>
      <c r="W14" s="98"/>
      <c r="X14" s="99">
        <f>[1]Sheet1!AK412</f>
        <v>79</v>
      </c>
      <c r="Y14" s="100">
        <f>[1]Sheet1!AL412</f>
        <v>52</v>
      </c>
      <c r="Z14" s="22">
        <f t="shared" si="22"/>
        <v>18</v>
      </c>
      <c r="AA14" s="22">
        <f t="shared" si="23"/>
        <v>12</v>
      </c>
      <c r="AB14" s="101">
        <f>[2]Sheet1!BO412</f>
        <v>80</v>
      </c>
      <c r="AC14" s="102">
        <f>[2]Sheet1!BP412</f>
        <v>55</v>
      </c>
      <c r="AD14" s="25">
        <f t="shared" si="24"/>
        <v>18.612903225806448</v>
      </c>
      <c r="AE14" s="25">
        <f t="shared" si="25"/>
        <v>11.645161290322584</v>
      </c>
      <c r="AF14" s="103"/>
      <c r="AG14" s="104"/>
      <c r="AH14" s="105">
        <f t="shared" si="9"/>
        <v>0.38709677419354838</v>
      </c>
      <c r="AI14" s="105">
        <f t="shared" si="10"/>
        <v>3.3548387096774195</v>
      </c>
    </row>
    <row r="15" spans="1:35" s="9" customFormat="1" x14ac:dyDescent="0.25">
      <c r="A15" s="124">
        <v>36537</v>
      </c>
      <c r="B15" s="86">
        <v>61</v>
      </c>
      <c r="C15" s="87">
        <v>40</v>
      </c>
      <c r="D15" s="87">
        <f t="shared" si="4"/>
        <v>50.5</v>
      </c>
      <c r="E15" s="87">
        <f t="shared" si="5"/>
        <v>14.5</v>
      </c>
      <c r="F15" s="131">
        <f t="shared" si="12"/>
        <v>81</v>
      </c>
      <c r="G15" s="131">
        <f t="shared" si="13"/>
        <v>67</v>
      </c>
      <c r="H15" s="131">
        <f t="shared" si="14"/>
        <v>74</v>
      </c>
      <c r="I15" s="131">
        <f t="shared" si="15"/>
        <v>0</v>
      </c>
      <c r="J15" s="131">
        <f t="shared" si="26"/>
        <v>87</v>
      </c>
      <c r="K15" s="132">
        <f t="shared" si="16"/>
        <v>14</v>
      </c>
      <c r="L15" s="90">
        <v>12</v>
      </c>
      <c r="M15" s="91">
        <f t="shared" si="6"/>
        <v>61.387096774193552</v>
      </c>
      <c r="N15" s="92">
        <f t="shared" si="11"/>
        <v>43.354838709677416</v>
      </c>
      <c r="O15" s="92">
        <f t="shared" si="7"/>
        <v>52.370967741935488</v>
      </c>
      <c r="P15" s="92">
        <f t="shared" si="8"/>
        <v>12.629032258064512</v>
      </c>
      <c r="Q15" s="88">
        <f t="shared" si="17"/>
        <v>80</v>
      </c>
      <c r="R15" s="88">
        <f t="shared" si="18"/>
        <v>67</v>
      </c>
      <c r="S15" s="88">
        <f t="shared" si="19"/>
        <v>73.5</v>
      </c>
      <c r="T15" s="88">
        <f t="shared" si="20"/>
        <v>0</v>
      </c>
      <c r="U15" s="88">
        <f t="shared" si="27"/>
        <v>61</v>
      </c>
      <c r="V15" s="89">
        <f t="shared" si="21"/>
        <v>13</v>
      </c>
      <c r="W15" s="98"/>
      <c r="X15" s="99">
        <f>[1]Sheet1!AK413</f>
        <v>81</v>
      </c>
      <c r="Y15" s="100">
        <f>[1]Sheet1!AL413</f>
        <v>67</v>
      </c>
      <c r="Z15" s="22">
        <f t="shared" si="22"/>
        <v>20</v>
      </c>
      <c r="AA15" s="22">
        <f t="shared" si="23"/>
        <v>27</v>
      </c>
      <c r="AB15" s="101">
        <f>[2]Sheet1!BO413</f>
        <v>80</v>
      </c>
      <c r="AC15" s="102">
        <f>[2]Sheet1!BP413</f>
        <v>67</v>
      </c>
      <c r="AD15" s="25">
        <f t="shared" si="24"/>
        <v>18.612903225806448</v>
      </c>
      <c r="AE15" s="25">
        <f t="shared" si="25"/>
        <v>23.645161290322584</v>
      </c>
      <c r="AF15" s="103"/>
      <c r="AG15" s="104"/>
      <c r="AH15" s="105">
        <f t="shared" si="9"/>
        <v>0.38709677419354838</v>
      </c>
      <c r="AI15" s="105">
        <f t="shared" si="10"/>
        <v>3.3548387096774195</v>
      </c>
    </row>
    <row r="16" spans="1:35" s="9" customFormat="1" x14ac:dyDescent="0.25">
      <c r="A16" s="124">
        <v>36538</v>
      </c>
      <c r="B16" s="86">
        <v>61</v>
      </c>
      <c r="C16" s="87">
        <v>40</v>
      </c>
      <c r="D16" s="87">
        <f t="shared" si="4"/>
        <v>50.5</v>
      </c>
      <c r="E16" s="87">
        <f t="shared" si="5"/>
        <v>14.5</v>
      </c>
      <c r="F16" s="131">
        <f t="shared" si="12"/>
        <v>81</v>
      </c>
      <c r="G16" s="131">
        <f t="shared" si="13"/>
        <v>59</v>
      </c>
      <c r="H16" s="131">
        <f t="shared" si="14"/>
        <v>70</v>
      </c>
      <c r="I16" s="131">
        <f t="shared" si="15"/>
        <v>0</v>
      </c>
      <c r="J16" s="131">
        <f t="shared" si="26"/>
        <v>87</v>
      </c>
      <c r="K16" s="132">
        <f t="shared" si="16"/>
        <v>22</v>
      </c>
      <c r="L16" s="90">
        <v>13</v>
      </c>
      <c r="M16" s="91">
        <f t="shared" si="6"/>
        <v>61.387096774193552</v>
      </c>
      <c r="N16" s="92">
        <f t="shared" si="11"/>
        <v>43.354838709677416</v>
      </c>
      <c r="O16" s="92">
        <f t="shared" si="7"/>
        <v>52.370967741935488</v>
      </c>
      <c r="P16" s="92">
        <f t="shared" si="8"/>
        <v>12.629032258064512</v>
      </c>
      <c r="Q16" s="88">
        <f t="shared" si="17"/>
        <v>81</v>
      </c>
      <c r="R16" s="88">
        <f t="shared" si="18"/>
        <v>62</v>
      </c>
      <c r="S16" s="88">
        <f t="shared" si="19"/>
        <v>71.5</v>
      </c>
      <c r="T16" s="88">
        <f t="shared" si="20"/>
        <v>0</v>
      </c>
      <c r="U16" s="88">
        <f t="shared" si="27"/>
        <v>61</v>
      </c>
      <c r="V16" s="89">
        <f t="shared" si="21"/>
        <v>19</v>
      </c>
      <c r="W16" s="98"/>
      <c r="X16" s="99">
        <f>[1]Sheet1!AK414</f>
        <v>81</v>
      </c>
      <c r="Y16" s="100">
        <f>[1]Sheet1!AL414</f>
        <v>59</v>
      </c>
      <c r="Z16" s="22">
        <f t="shared" si="22"/>
        <v>20</v>
      </c>
      <c r="AA16" s="22">
        <f t="shared" si="23"/>
        <v>19</v>
      </c>
      <c r="AB16" s="101">
        <f>[2]Sheet1!BO414</f>
        <v>81</v>
      </c>
      <c r="AC16" s="102">
        <f>[2]Sheet1!BP414</f>
        <v>62</v>
      </c>
      <c r="AD16" s="25">
        <f t="shared" si="24"/>
        <v>19.612903225806448</v>
      </c>
      <c r="AE16" s="25">
        <f t="shared" si="25"/>
        <v>18.645161290322584</v>
      </c>
      <c r="AF16" s="106"/>
      <c r="AG16" s="104"/>
      <c r="AH16" s="105">
        <f t="shared" si="9"/>
        <v>0.38709677419354838</v>
      </c>
      <c r="AI16" s="105">
        <f t="shared" si="10"/>
        <v>3.3548387096774195</v>
      </c>
    </row>
    <row r="17" spans="1:35" s="9" customFormat="1" x14ac:dyDescent="0.25">
      <c r="A17" s="124">
        <v>36539</v>
      </c>
      <c r="B17" s="86">
        <v>61</v>
      </c>
      <c r="C17" s="87">
        <v>40</v>
      </c>
      <c r="D17" s="87">
        <f t="shared" si="4"/>
        <v>50.5</v>
      </c>
      <c r="E17" s="87">
        <f t="shared" si="5"/>
        <v>14.5</v>
      </c>
      <c r="F17" s="131">
        <f t="shared" si="12"/>
        <v>67</v>
      </c>
      <c r="G17" s="131">
        <f t="shared" si="13"/>
        <v>44</v>
      </c>
      <c r="H17" s="131">
        <f t="shared" si="14"/>
        <v>55.5</v>
      </c>
      <c r="I17" s="131">
        <f t="shared" si="15"/>
        <v>9.5</v>
      </c>
      <c r="J17" s="131">
        <f t="shared" si="26"/>
        <v>96.5</v>
      </c>
      <c r="K17" s="132">
        <f t="shared" si="16"/>
        <v>23</v>
      </c>
      <c r="L17" s="90">
        <v>14</v>
      </c>
      <c r="M17" s="91">
        <f t="shared" si="6"/>
        <v>61.387096774193552</v>
      </c>
      <c r="N17" s="92">
        <f t="shared" si="11"/>
        <v>43.354838709677416</v>
      </c>
      <c r="O17" s="92">
        <f t="shared" si="7"/>
        <v>52.370967741935488</v>
      </c>
      <c r="P17" s="92">
        <f t="shared" si="8"/>
        <v>12.629032258064512</v>
      </c>
      <c r="Q17" s="88">
        <f t="shared" si="17"/>
        <v>63</v>
      </c>
      <c r="R17" s="88">
        <f t="shared" si="18"/>
        <v>46</v>
      </c>
      <c r="S17" s="88">
        <f t="shared" si="19"/>
        <v>54.5</v>
      </c>
      <c r="T17" s="88">
        <f t="shared" si="20"/>
        <v>10.5</v>
      </c>
      <c r="U17" s="88">
        <f t="shared" si="27"/>
        <v>71.5</v>
      </c>
      <c r="V17" s="89">
        <f t="shared" si="21"/>
        <v>17</v>
      </c>
      <c r="W17" s="98"/>
      <c r="X17" s="99">
        <f>[1]Sheet1!AK415</f>
        <v>67</v>
      </c>
      <c r="Y17" s="100">
        <f>[1]Sheet1!AL415</f>
        <v>44</v>
      </c>
      <c r="Z17" s="22">
        <f t="shared" si="22"/>
        <v>6</v>
      </c>
      <c r="AA17" s="22">
        <f t="shared" si="23"/>
        <v>4</v>
      </c>
      <c r="AB17" s="101">
        <f>[2]Sheet1!BO415</f>
        <v>63</v>
      </c>
      <c r="AC17" s="102">
        <f>[2]Sheet1!BP415</f>
        <v>46</v>
      </c>
      <c r="AD17" s="25">
        <f t="shared" si="24"/>
        <v>1.6129032258064484</v>
      </c>
      <c r="AE17" s="25">
        <f t="shared" si="25"/>
        <v>2.6451612903225836</v>
      </c>
      <c r="AF17" s="103"/>
      <c r="AG17" s="104"/>
      <c r="AH17" s="105">
        <f t="shared" si="9"/>
        <v>0.38709677419354838</v>
      </c>
      <c r="AI17" s="105">
        <f t="shared" si="10"/>
        <v>3.3548387096774195</v>
      </c>
    </row>
    <row r="18" spans="1:35" s="9" customFormat="1" x14ac:dyDescent="0.25">
      <c r="A18" s="124">
        <v>36540</v>
      </c>
      <c r="B18" s="86">
        <v>61</v>
      </c>
      <c r="C18" s="87">
        <v>40</v>
      </c>
      <c r="D18" s="87">
        <f t="shared" si="4"/>
        <v>50.5</v>
      </c>
      <c r="E18" s="87">
        <f t="shared" si="5"/>
        <v>14.5</v>
      </c>
      <c r="F18" s="131">
        <f t="shared" si="12"/>
        <v>74</v>
      </c>
      <c r="G18" s="131">
        <f t="shared" si="13"/>
        <v>39</v>
      </c>
      <c r="H18" s="131">
        <f t="shared" si="14"/>
        <v>56.5</v>
      </c>
      <c r="I18" s="131">
        <f t="shared" si="15"/>
        <v>8.5</v>
      </c>
      <c r="J18" s="131">
        <f t="shared" si="26"/>
        <v>105</v>
      </c>
      <c r="K18" s="132">
        <f t="shared" si="16"/>
        <v>35</v>
      </c>
      <c r="L18" s="90">
        <v>15</v>
      </c>
      <c r="M18" s="91">
        <f t="shared" si="6"/>
        <v>61.387096774193552</v>
      </c>
      <c r="N18" s="92">
        <f t="shared" si="11"/>
        <v>43.354838709677416</v>
      </c>
      <c r="O18" s="92">
        <f t="shared" si="7"/>
        <v>52.370967741935488</v>
      </c>
      <c r="P18" s="92">
        <f t="shared" si="8"/>
        <v>12.629032258064512</v>
      </c>
      <c r="Q18" s="88">
        <f t="shared" si="17"/>
        <v>74</v>
      </c>
      <c r="R18" s="88">
        <f t="shared" si="18"/>
        <v>47</v>
      </c>
      <c r="S18" s="88">
        <f t="shared" si="19"/>
        <v>60.5</v>
      </c>
      <c r="T18" s="88">
        <f t="shared" si="20"/>
        <v>4.5</v>
      </c>
      <c r="U18" s="88">
        <f t="shared" si="27"/>
        <v>76</v>
      </c>
      <c r="V18" s="89">
        <f t="shared" si="21"/>
        <v>27</v>
      </c>
      <c r="W18" s="98"/>
      <c r="X18" s="99">
        <f>[1]Sheet1!AK416</f>
        <v>74</v>
      </c>
      <c r="Y18" s="100">
        <f>[1]Sheet1!AL416</f>
        <v>39</v>
      </c>
      <c r="Z18" s="22">
        <f t="shared" si="22"/>
        <v>13</v>
      </c>
      <c r="AA18" s="22">
        <f t="shared" si="23"/>
        <v>-1</v>
      </c>
      <c r="AB18" s="101">
        <f>[2]Sheet1!BO416</f>
        <v>74</v>
      </c>
      <c r="AC18" s="102">
        <f>[2]Sheet1!BP416</f>
        <v>47</v>
      </c>
      <c r="AD18" s="25">
        <f t="shared" si="24"/>
        <v>12.612903225806448</v>
      </c>
      <c r="AE18" s="25">
        <f t="shared" si="25"/>
        <v>3.6451612903225836</v>
      </c>
      <c r="AF18" s="103"/>
      <c r="AG18" s="104"/>
      <c r="AH18" s="105">
        <f t="shared" si="9"/>
        <v>0.38709677419354838</v>
      </c>
      <c r="AI18" s="105">
        <f t="shared" si="10"/>
        <v>3.3548387096774195</v>
      </c>
    </row>
    <row r="19" spans="1:35" s="9" customFormat="1" x14ac:dyDescent="0.25">
      <c r="A19" s="124">
        <v>36541</v>
      </c>
      <c r="B19" s="86">
        <v>61</v>
      </c>
      <c r="C19" s="87">
        <v>40</v>
      </c>
      <c r="D19" s="87">
        <f t="shared" si="4"/>
        <v>50.5</v>
      </c>
      <c r="E19" s="87">
        <f t="shared" si="5"/>
        <v>14.5</v>
      </c>
      <c r="F19" s="131">
        <f t="shared" si="12"/>
        <v>79</v>
      </c>
      <c r="G19" s="131">
        <f t="shared" si="13"/>
        <v>51</v>
      </c>
      <c r="H19" s="131">
        <f t="shared" si="14"/>
        <v>65</v>
      </c>
      <c r="I19" s="131">
        <f t="shared" si="15"/>
        <v>0</v>
      </c>
      <c r="J19" s="131">
        <f t="shared" si="26"/>
        <v>105</v>
      </c>
      <c r="K19" s="132">
        <f t="shared" si="16"/>
        <v>28</v>
      </c>
      <c r="L19" s="90">
        <v>16</v>
      </c>
      <c r="M19" s="91">
        <f t="shared" si="6"/>
        <v>61.387096774193552</v>
      </c>
      <c r="N19" s="92">
        <f t="shared" si="11"/>
        <v>43.354838709677416</v>
      </c>
      <c r="O19" s="92">
        <f t="shared" si="7"/>
        <v>52.370967741935488</v>
      </c>
      <c r="P19" s="92">
        <f t="shared" si="8"/>
        <v>12.629032258064512</v>
      </c>
      <c r="Q19" s="88">
        <f t="shared" si="17"/>
        <v>76</v>
      </c>
      <c r="R19" s="88">
        <f t="shared" si="18"/>
        <v>57</v>
      </c>
      <c r="S19" s="88">
        <f t="shared" si="19"/>
        <v>66.5</v>
      </c>
      <c r="T19" s="88">
        <f t="shared" si="20"/>
        <v>0</v>
      </c>
      <c r="U19" s="88">
        <f t="shared" si="27"/>
        <v>76</v>
      </c>
      <c r="V19" s="89">
        <f t="shared" si="21"/>
        <v>19</v>
      </c>
      <c r="W19" s="98"/>
      <c r="X19" s="99">
        <f>[1]Sheet1!AK417</f>
        <v>79</v>
      </c>
      <c r="Y19" s="100">
        <f>[1]Sheet1!AL417</f>
        <v>51</v>
      </c>
      <c r="Z19" s="22">
        <f t="shared" si="22"/>
        <v>18</v>
      </c>
      <c r="AA19" s="22">
        <f t="shared" si="23"/>
        <v>11</v>
      </c>
      <c r="AB19" s="101">
        <f>[2]Sheet1!BO417</f>
        <v>76</v>
      </c>
      <c r="AC19" s="102">
        <f>[2]Sheet1!BP417</f>
        <v>57</v>
      </c>
      <c r="AD19" s="25">
        <f t="shared" si="24"/>
        <v>14.612903225806448</v>
      </c>
      <c r="AE19" s="25">
        <f t="shared" si="25"/>
        <v>13.645161290322584</v>
      </c>
      <c r="AF19" s="103"/>
      <c r="AG19" s="104"/>
      <c r="AH19" s="105">
        <f t="shared" si="9"/>
        <v>0.38709677419354838</v>
      </c>
      <c r="AI19" s="105">
        <f t="shared" si="10"/>
        <v>3.3548387096774195</v>
      </c>
    </row>
    <row r="20" spans="1:35" s="9" customFormat="1" x14ac:dyDescent="0.25">
      <c r="A20" s="124">
        <v>36542</v>
      </c>
      <c r="B20" s="86">
        <v>61</v>
      </c>
      <c r="C20" s="87">
        <v>40</v>
      </c>
      <c r="D20" s="87">
        <f t="shared" si="4"/>
        <v>50.5</v>
      </c>
      <c r="E20" s="87">
        <f t="shared" si="5"/>
        <v>14.5</v>
      </c>
      <c r="F20" s="131">
        <f t="shared" si="12"/>
        <v>79</v>
      </c>
      <c r="G20" s="131">
        <f t="shared" si="13"/>
        <v>49</v>
      </c>
      <c r="H20" s="131">
        <f t="shared" si="14"/>
        <v>64</v>
      </c>
      <c r="I20" s="131">
        <f t="shared" si="15"/>
        <v>1</v>
      </c>
      <c r="J20" s="131">
        <f t="shared" si="26"/>
        <v>106</v>
      </c>
      <c r="K20" s="132">
        <f t="shared" si="16"/>
        <v>30</v>
      </c>
      <c r="L20" s="90">
        <v>17</v>
      </c>
      <c r="M20" s="91">
        <f t="shared" si="6"/>
        <v>61.387096774193552</v>
      </c>
      <c r="N20" s="92">
        <f t="shared" si="11"/>
        <v>43.354838709677416</v>
      </c>
      <c r="O20" s="92">
        <f t="shared" si="7"/>
        <v>52.370967741935488</v>
      </c>
      <c r="P20" s="92">
        <f t="shared" si="8"/>
        <v>12.629032258064512</v>
      </c>
      <c r="Q20" s="88">
        <f t="shared" si="17"/>
        <v>79</v>
      </c>
      <c r="R20" s="88">
        <f t="shared" si="18"/>
        <v>55</v>
      </c>
      <c r="S20" s="88">
        <f t="shared" si="19"/>
        <v>67</v>
      </c>
      <c r="T20" s="88">
        <f t="shared" si="20"/>
        <v>0</v>
      </c>
      <c r="U20" s="88">
        <f t="shared" si="27"/>
        <v>76</v>
      </c>
      <c r="V20" s="89">
        <f t="shared" si="21"/>
        <v>24</v>
      </c>
      <c r="W20" s="98"/>
      <c r="X20" s="99">
        <f>[1]Sheet1!AK418</f>
        <v>79</v>
      </c>
      <c r="Y20" s="100">
        <f>[1]Sheet1!AL418</f>
        <v>49</v>
      </c>
      <c r="Z20" s="22">
        <f t="shared" si="22"/>
        <v>18</v>
      </c>
      <c r="AA20" s="22">
        <f t="shared" si="23"/>
        <v>9</v>
      </c>
      <c r="AB20" s="101">
        <f>[2]Sheet1!BO418</f>
        <v>79</v>
      </c>
      <c r="AC20" s="102">
        <f>[2]Sheet1!BP418</f>
        <v>55</v>
      </c>
      <c r="AD20" s="25">
        <f t="shared" si="24"/>
        <v>17.612903225806448</v>
      </c>
      <c r="AE20" s="25">
        <f t="shared" si="25"/>
        <v>11.645161290322584</v>
      </c>
      <c r="AF20" s="103"/>
      <c r="AG20" s="104"/>
      <c r="AH20" s="105">
        <f t="shared" si="9"/>
        <v>0.38709677419354838</v>
      </c>
      <c r="AI20" s="105">
        <f t="shared" si="10"/>
        <v>3.3548387096774195</v>
      </c>
    </row>
    <row r="21" spans="1:35" s="9" customFormat="1" x14ac:dyDescent="0.25">
      <c r="A21" s="124">
        <v>36543</v>
      </c>
      <c r="B21" s="86">
        <v>61</v>
      </c>
      <c r="C21" s="87">
        <v>40</v>
      </c>
      <c r="D21" s="87">
        <f t="shared" si="4"/>
        <v>50.5</v>
      </c>
      <c r="E21" s="87">
        <f t="shared" si="5"/>
        <v>14.5</v>
      </c>
      <c r="F21" s="131">
        <f t="shared" si="12"/>
        <v>81</v>
      </c>
      <c r="G21" s="131">
        <f t="shared" si="13"/>
        <v>58</v>
      </c>
      <c r="H21" s="131">
        <f t="shared" si="14"/>
        <v>69.5</v>
      </c>
      <c r="I21" s="131">
        <f t="shared" si="15"/>
        <v>0</v>
      </c>
      <c r="J21" s="131">
        <f t="shared" si="26"/>
        <v>106</v>
      </c>
      <c r="K21" s="132">
        <f t="shared" si="16"/>
        <v>23</v>
      </c>
      <c r="L21" s="90">
        <v>18</v>
      </c>
      <c r="M21" s="91">
        <f t="shared" si="6"/>
        <v>61.387096774193552</v>
      </c>
      <c r="N21" s="92">
        <f t="shared" si="11"/>
        <v>43.354838709677416</v>
      </c>
      <c r="O21" s="92">
        <f t="shared" si="7"/>
        <v>52.370967741935488</v>
      </c>
      <c r="P21" s="92">
        <f t="shared" si="8"/>
        <v>12.629032258064512</v>
      </c>
      <c r="Q21" s="88">
        <f t="shared" si="17"/>
        <v>81</v>
      </c>
      <c r="R21" s="88">
        <f t="shared" si="18"/>
        <v>55</v>
      </c>
      <c r="S21" s="88">
        <f t="shared" si="19"/>
        <v>68</v>
      </c>
      <c r="T21" s="88">
        <f t="shared" si="20"/>
        <v>0</v>
      </c>
      <c r="U21" s="88">
        <f t="shared" si="27"/>
        <v>76</v>
      </c>
      <c r="V21" s="89">
        <f t="shared" si="21"/>
        <v>26</v>
      </c>
      <c r="W21" s="98"/>
      <c r="X21" s="99">
        <f>[1]Sheet1!AK419</f>
        <v>81</v>
      </c>
      <c r="Y21" s="100">
        <f>[1]Sheet1!AL419</f>
        <v>58</v>
      </c>
      <c r="Z21" s="22">
        <f t="shared" si="22"/>
        <v>20</v>
      </c>
      <c r="AA21" s="22">
        <f t="shared" si="23"/>
        <v>18</v>
      </c>
      <c r="AB21" s="101">
        <f>[2]Sheet1!BO419</f>
        <v>81</v>
      </c>
      <c r="AC21" s="102">
        <f>[2]Sheet1!BP419</f>
        <v>55</v>
      </c>
      <c r="AD21" s="25">
        <f t="shared" si="24"/>
        <v>19.612903225806448</v>
      </c>
      <c r="AE21" s="25">
        <f t="shared" si="25"/>
        <v>11.645161290322584</v>
      </c>
      <c r="AF21" s="103"/>
      <c r="AG21" s="104"/>
      <c r="AH21" s="105">
        <f t="shared" si="9"/>
        <v>0.38709677419354838</v>
      </c>
      <c r="AI21" s="105">
        <f t="shared" si="10"/>
        <v>3.3548387096774195</v>
      </c>
    </row>
    <row r="22" spans="1:35" s="9" customFormat="1" x14ac:dyDescent="0.25">
      <c r="A22" s="124">
        <v>36544</v>
      </c>
      <c r="B22" s="86">
        <v>61</v>
      </c>
      <c r="C22" s="87">
        <v>40</v>
      </c>
      <c r="D22" s="87">
        <f t="shared" si="4"/>
        <v>50.5</v>
      </c>
      <c r="E22" s="87">
        <f t="shared" si="5"/>
        <v>14.5</v>
      </c>
      <c r="F22" s="131">
        <f t="shared" si="12"/>
        <v>81</v>
      </c>
      <c r="G22" s="131">
        <f t="shared" si="13"/>
        <v>64</v>
      </c>
      <c r="H22" s="131">
        <f t="shared" si="14"/>
        <v>72.5</v>
      </c>
      <c r="I22" s="131">
        <f t="shared" si="15"/>
        <v>0</v>
      </c>
      <c r="J22" s="131">
        <f t="shared" si="26"/>
        <v>106</v>
      </c>
      <c r="K22" s="132">
        <f t="shared" si="16"/>
        <v>17</v>
      </c>
      <c r="L22" s="90">
        <v>19</v>
      </c>
      <c r="M22" s="91">
        <f t="shared" si="6"/>
        <v>61.387096774193552</v>
      </c>
      <c r="N22" s="92">
        <f t="shared" si="11"/>
        <v>43.354838709677416</v>
      </c>
      <c r="O22" s="92">
        <f t="shared" si="7"/>
        <v>52.370967741935488</v>
      </c>
      <c r="P22" s="92">
        <f t="shared" si="8"/>
        <v>12.629032258064512</v>
      </c>
      <c r="Q22" s="88">
        <f t="shared" si="17"/>
        <v>81</v>
      </c>
      <c r="R22" s="88">
        <f t="shared" si="18"/>
        <v>59</v>
      </c>
      <c r="S22" s="88">
        <f t="shared" si="19"/>
        <v>70</v>
      </c>
      <c r="T22" s="88">
        <f t="shared" si="20"/>
        <v>0</v>
      </c>
      <c r="U22" s="88">
        <f t="shared" si="27"/>
        <v>76</v>
      </c>
      <c r="V22" s="89">
        <f t="shared" si="21"/>
        <v>22</v>
      </c>
      <c r="W22" s="98"/>
      <c r="X22" s="99">
        <f>[1]Sheet1!AK420</f>
        <v>81</v>
      </c>
      <c r="Y22" s="100">
        <f>[1]Sheet1!AL420</f>
        <v>64</v>
      </c>
      <c r="Z22" s="22">
        <f t="shared" si="22"/>
        <v>20</v>
      </c>
      <c r="AA22" s="22">
        <f t="shared" si="23"/>
        <v>24</v>
      </c>
      <c r="AB22" s="101">
        <f>[2]Sheet1!BO420</f>
        <v>81</v>
      </c>
      <c r="AC22" s="102">
        <f>[2]Sheet1!BP420</f>
        <v>59</v>
      </c>
      <c r="AD22" s="25">
        <f t="shared" si="24"/>
        <v>19.612903225806448</v>
      </c>
      <c r="AE22" s="25">
        <f t="shared" si="25"/>
        <v>15.645161290322584</v>
      </c>
      <c r="AF22" s="103"/>
      <c r="AG22" s="104"/>
      <c r="AH22" s="105">
        <f t="shared" si="9"/>
        <v>0.38709677419354838</v>
      </c>
      <c r="AI22" s="105">
        <f t="shared" si="10"/>
        <v>3.3548387096774195</v>
      </c>
    </row>
    <row r="23" spans="1:35" s="9" customFormat="1" x14ac:dyDescent="0.25">
      <c r="A23" s="124">
        <v>36545</v>
      </c>
      <c r="B23" s="86">
        <v>61</v>
      </c>
      <c r="C23" s="87">
        <v>40</v>
      </c>
      <c r="D23" s="87">
        <f t="shared" si="4"/>
        <v>50.5</v>
      </c>
      <c r="E23" s="87">
        <f t="shared" si="5"/>
        <v>14.5</v>
      </c>
      <c r="F23" s="131">
        <f t="shared" si="12"/>
        <v>65</v>
      </c>
      <c r="G23" s="131">
        <f t="shared" si="13"/>
        <v>42</v>
      </c>
      <c r="H23" s="131">
        <f t="shared" si="14"/>
        <v>53.5</v>
      </c>
      <c r="I23" s="131">
        <f t="shared" si="15"/>
        <v>11.5</v>
      </c>
      <c r="J23" s="131">
        <f t="shared" si="26"/>
        <v>117.5</v>
      </c>
      <c r="K23" s="132">
        <f t="shared" si="16"/>
        <v>23</v>
      </c>
      <c r="L23" s="90">
        <v>20</v>
      </c>
      <c r="M23" s="91">
        <f t="shared" si="6"/>
        <v>61.387096774193552</v>
      </c>
      <c r="N23" s="92">
        <f t="shared" si="11"/>
        <v>43.354838709677416</v>
      </c>
      <c r="O23" s="92">
        <f t="shared" si="7"/>
        <v>52.370967741935488</v>
      </c>
      <c r="P23" s="92">
        <f t="shared" si="8"/>
        <v>12.629032258064512</v>
      </c>
      <c r="Q23" s="88">
        <f t="shared" si="17"/>
        <v>67</v>
      </c>
      <c r="R23" s="88">
        <f t="shared" si="18"/>
        <v>50</v>
      </c>
      <c r="S23" s="88">
        <f t="shared" si="19"/>
        <v>58.5</v>
      </c>
      <c r="T23" s="88">
        <f t="shared" si="20"/>
        <v>6.5</v>
      </c>
      <c r="U23" s="88">
        <f t="shared" si="27"/>
        <v>82.5</v>
      </c>
      <c r="V23" s="89">
        <f t="shared" si="21"/>
        <v>17</v>
      </c>
      <c r="W23" s="98"/>
      <c r="X23" s="99">
        <f>[1]Sheet1!AK421</f>
        <v>65</v>
      </c>
      <c r="Y23" s="100">
        <f>[1]Sheet1!AL421</f>
        <v>42</v>
      </c>
      <c r="Z23" s="22">
        <f t="shared" si="22"/>
        <v>4</v>
      </c>
      <c r="AA23" s="22">
        <f t="shared" si="23"/>
        <v>2</v>
      </c>
      <c r="AB23" s="101">
        <f>[2]Sheet1!BO421</f>
        <v>67</v>
      </c>
      <c r="AC23" s="102">
        <f>[2]Sheet1!BP421</f>
        <v>50</v>
      </c>
      <c r="AD23" s="25">
        <f t="shared" si="24"/>
        <v>5.6129032258064484</v>
      </c>
      <c r="AE23" s="25">
        <f t="shared" si="25"/>
        <v>6.6451612903225836</v>
      </c>
      <c r="AF23" s="106"/>
      <c r="AG23" s="104"/>
      <c r="AH23" s="105">
        <f t="shared" si="9"/>
        <v>0.38709677419354838</v>
      </c>
      <c r="AI23" s="105">
        <f t="shared" si="10"/>
        <v>3.3548387096774195</v>
      </c>
    </row>
    <row r="24" spans="1:35" s="9" customFormat="1" x14ac:dyDescent="0.25">
      <c r="A24" s="124">
        <v>36546</v>
      </c>
      <c r="B24" s="86">
        <v>61</v>
      </c>
      <c r="C24" s="87">
        <v>40</v>
      </c>
      <c r="D24" s="87">
        <f t="shared" si="4"/>
        <v>50.5</v>
      </c>
      <c r="E24" s="87">
        <f t="shared" si="5"/>
        <v>14.5</v>
      </c>
      <c r="F24" s="131">
        <f t="shared" si="12"/>
        <v>59</v>
      </c>
      <c r="G24" s="131">
        <f t="shared" si="13"/>
        <v>41</v>
      </c>
      <c r="H24" s="131">
        <f t="shared" si="14"/>
        <v>50</v>
      </c>
      <c r="I24" s="131">
        <f t="shared" si="15"/>
        <v>15</v>
      </c>
      <c r="J24" s="131">
        <f t="shared" si="26"/>
        <v>132.5</v>
      </c>
      <c r="K24" s="132">
        <f t="shared" si="16"/>
        <v>18</v>
      </c>
      <c r="L24" s="90">
        <v>21</v>
      </c>
      <c r="M24" s="91">
        <f t="shared" si="6"/>
        <v>61.387096774193552</v>
      </c>
      <c r="N24" s="92">
        <f t="shared" si="11"/>
        <v>43.354838709677416</v>
      </c>
      <c r="O24" s="92">
        <f t="shared" si="7"/>
        <v>52.370967741935488</v>
      </c>
      <c r="P24" s="92">
        <f t="shared" si="8"/>
        <v>12.629032258064512</v>
      </c>
      <c r="Q24" s="88">
        <f t="shared" si="17"/>
        <v>63</v>
      </c>
      <c r="R24" s="88">
        <f t="shared" si="18"/>
        <v>48</v>
      </c>
      <c r="S24" s="88">
        <f t="shared" si="19"/>
        <v>55.5</v>
      </c>
      <c r="T24" s="88">
        <f t="shared" si="20"/>
        <v>9.5</v>
      </c>
      <c r="U24" s="88">
        <f t="shared" si="27"/>
        <v>92</v>
      </c>
      <c r="V24" s="89">
        <f t="shared" si="21"/>
        <v>15</v>
      </c>
      <c r="W24" s="98"/>
      <c r="X24" s="99">
        <f>[1]Sheet1!AK422</f>
        <v>59</v>
      </c>
      <c r="Y24" s="100">
        <f>[1]Sheet1!AL422</f>
        <v>41</v>
      </c>
      <c r="Z24" s="22">
        <f t="shared" si="22"/>
        <v>-2</v>
      </c>
      <c r="AA24" s="22">
        <f t="shared" si="23"/>
        <v>1</v>
      </c>
      <c r="AB24" s="101">
        <f>[2]Sheet1!BO422</f>
        <v>63</v>
      </c>
      <c r="AC24" s="102">
        <f>[2]Sheet1!BP422</f>
        <v>48</v>
      </c>
      <c r="AD24" s="25">
        <f t="shared" si="24"/>
        <v>1.6129032258064484</v>
      </c>
      <c r="AE24" s="25">
        <f t="shared" si="25"/>
        <v>4.6451612903225836</v>
      </c>
      <c r="AF24" s="103"/>
      <c r="AG24" s="104"/>
      <c r="AH24" s="105">
        <f t="shared" si="9"/>
        <v>0.38709677419354838</v>
      </c>
      <c r="AI24" s="105">
        <f t="shared" si="10"/>
        <v>3.3548387096774195</v>
      </c>
    </row>
    <row r="25" spans="1:35" s="9" customFormat="1" x14ac:dyDescent="0.25">
      <c r="A25" s="124">
        <v>36547</v>
      </c>
      <c r="B25" s="86">
        <v>61</v>
      </c>
      <c r="C25" s="87">
        <v>40</v>
      </c>
      <c r="D25" s="87">
        <f t="shared" si="4"/>
        <v>50.5</v>
      </c>
      <c r="E25" s="87">
        <f t="shared" si="5"/>
        <v>14.5</v>
      </c>
      <c r="F25" s="131">
        <f t="shared" si="12"/>
        <v>77</v>
      </c>
      <c r="G25" s="131">
        <f t="shared" si="13"/>
        <v>55</v>
      </c>
      <c r="H25" s="131">
        <f t="shared" si="14"/>
        <v>66</v>
      </c>
      <c r="I25" s="131">
        <f t="shared" si="15"/>
        <v>0</v>
      </c>
      <c r="J25" s="131">
        <f t="shared" si="26"/>
        <v>132.5</v>
      </c>
      <c r="K25" s="132">
        <f t="shared" si="16"/>
        <v>22</v>
      </c>
      <c r="L25" s="90">
        <v>22</v>
      </c>
      <c r="M25" s="91">
        <f t="shared" si="6"/>
        <v>61.387096774193552</v>
      </c>
      <c r="N25" s="92">
        <f t="shared" si="11"/>
        <v>43.354838709677416</v>
      </c>
      <c r="O25" s="92">
        <f t="shared" si="7"/>
        <v>52.370967741935488</v>
      </c>
      <c r="P25" s="92">
        <f t="shared" si="8"/>
        <v>12.629032258064512</v>
      </c>
      <c r="Q25" s="88">
        <f t="shared" si="17"/>
        <v>79</v>
      </c>
      <c r="R25" s="88">
        <f t="shared" si="18"/>
        <v>59</v>
      </c>
      <c r="S25" s="88">
        <f t="shared" si="19"/>
        <v>69</v>
      </c>
      <c r="T25" s="88">
        <f t="shared" si="20"/>
        <v>0</v>
      </c>
      <c r="U25" s="88">
        <f t="shared" si="27"/>
        <v>92</v>
      </c>
      <c r="V25" s="89">
        <f t="shared" si="21"/>
        <v>20</v>
      </c>
      <c r="W25" s="98"/>
      <c r="X25" s="99">
        <f>[1]Sheet1!AK423</f>
        <v>77</v>
      </c>
      <c r="Y25" s="100">
        <f>[1]Sheet1!AL423</f>
        <v>55</v>
      </c>
      <c r="Z25" s="22">
        <f t="shared" si="22"/>
        <v>16</v>
      </c>
      <c r="AA25" s="22">
        <f t="shared" si="23"/>
        <v>15</v>
      </c>
      <c r="AB25" s="101">
        <f>[2]Sheet1!BO423</f>
        <v>79</v>
      </c>
      <c r="AC25" s="102">
        <f>[2]Sheet1!BP423</f>
        <v>59</v>
      </c>
      <c r="AD25" s="25">
        <f t="shared" si="24"/>
        <v>17.612903225806448</v>
      </c>
      <c r="AE25" s="25">
        <f t="shared" si="25"/>
        <v>15.645161290322584</v>
      </c>
      <c r="AF25" s="103"/>
      <c r="AG25" s="104"/>
      <c r="AH25" s="105">
        <f t="shared" si="9"/>
        <v>0.38709677419354838</v>
      </c>
      <c r="AI25" s="105">
        <f t="shared" si="10"/>
        <v>3.3548387096774195</v>
      </c>
    </row>
    <row r="26" spans="1:35" s="9" customFormat="1" x14ac:dyDescent="0.25">
      <c r="A26" s="124">
        <v>36548</v>
      </c>
      <c r="B26" s="86">
        <v>62</v>
      </c>
      <c r="C26" s="87">
        <v>40</v>
      </c>
      <c r="D26" s="87">
        <f t="shared" si="4"/>
        <v>51</v>
      </c>
      <c r="E26" s="87">
        <f t="shared" si="5"/>
        <v>14</v>
      </c>
      <c r="F26" s="131">
        <f t="shared" si="12"/>
        <v>74</v>
      </c>
      <c r="G26" s="131">
        <f t="shared" si="13"/>
        <v>55</v>
      </c>
      <c r="H26" s="131">
        <f t="shared" si="14"/>
        <v>64.5</v>
      </c>
      <c r="I26" s="131">
        <f t="shared" si="15"/>
        <v>0.5</v>
      </c>
      <c r="J26" s="131">
        <f t="shared" si="26"/>
        <v>133</v>
      </c>
      <c r="K26" s="132">
        <f t="shared" si="16"/>
        <v>19</v>
      </c>
      <c r="L26" s="90">
        <v>23</v>
      </c>
      <c r="M26" s="91">
        <f t="shared" si="6"/>
        <v>62.387096774193552</v>
      </c>
      <c r="N26" s="92">
        <f t="shared" si="11"/>
        <v>43.354838709677416</v>
      </c>
      <c r="O26" s="92">
        <f t="shared" si="7"/>
        <v>52.870967741935488</v>
      </c>
      <c r="P26" s="92">
        <f t="shared" si="8"/>
        <v>12.129032258064512</v>
      </c>
      <c r="Q26" s="88">
        <f t="shared" si="17"/>
        <v>76</v>
      </c>
      <c r="R26" s="88">
        <f t="shared" si="18"/>
        <v>58</v>
      </c>
      <c r="S26" s="88">
        <f t="shared" si="19"/>
        <v>67</v>
      </c>
      <c r="T26" s="88">
        <f t="shared" si="20"/>
        <v>0</v>
      </c>
      <c r="U26" s="88">
        <f t="shared" si="27"/>
        <v>92</v>
      </c>
      <c r="V26" s="89">
        <f t="shared" si="21"/>
        <v>18</v>
      </c>
      <c r="W26" s="98"/>
      <c r="X26" s="99">
        <f>[1]Sheet1!AK424</f>
        <v>74</v>
      </c>
      <c r="Y26" s="100">
        <f>[1]Sheet1!AL424</f>
        <v>55</v>
      </c>
      <c r="Z26" s="22">
        <f t="shared" si="22"/>
        <v>12</v>
      </c>
      <c r="AA26" s="22">
        <f t="shared" si="23"/>
        <v>15</v>
      </c>
      <c r="AB26" s="101">
        <f>[2]Sheet1!BO424</f>
        <v>76</v>
      </c>
      <c r="AC26" s="102">
        <f>[2]Sheet1!BP424</f>
        <v>58</v>
      </c>
      <c r="AD26" s="25">
        <f t="shared" si="24"/>
        <v>13.612903225806448</v>
      </c>
      <c r="AE26" s="25">
        <f t="shared" si="25"/>
        <v>14.645161290322584</v>
      </c>
      <c r="AF26" s="103"/>
      <c r="AG26" s="104"/>
      <c r="AH26" s="105">
        <f t="shared" si="9"/>
        <v>0.38709677419354838</v>
      </c>
      <c r="AI26" s="105">
        <f t="shared" si="10"/>
        <v>3.3548387096774195</v>
      </c>
    </row>
    <row r="27" spans="1:35" s="9" customFormat="1" x14ac:dyDescent="0.25">
      <c r="A27" s="124">
        <v>36549</v>
      </c>
      <c r="B27" s="86">
        <v>62</v>
      </c>
      <c r="C27" s="87">
        <v>40</v>
      </c>
      <c r="D27" s="87">
        <f t="shared" si="4"/>
        <v>51</v>
      </c>
      <c r="E27" s="87">
        <f t="shared" si="5"/>
        <v>14</v>
      </c>
      <c r="F27" s="131">
        <f t="shared" si="12"/>
        <v>56</v>
      </c>
      <c r="G27" s="131">
        <f t="shared" si="13"/>
        <v>36</v>
      </c>
      <c r="H27" s="131">
        <f t="shared" si="14"/>
        <v>46</v>
      </c>
      <c r="I27" s="131">
        <f t="shared" si="15"/>
        <v>19</v>
      </c>
      <c r="J27" s="131">
        <f t="shared" si="26"/>
        <v>152</v>
      </c>
      <c r="K27" s="132">
        <f t="shared" si="16"/>
        <v>20</v>
      </c>
      <c r="L27" s="90">
        <v>24</v>
      </c>
      <c r="M27" s="91">
        <f t="shared" si="6"/>
        <v>62.387096774193552</v>
      </c>
      <c r="N27" s="92">
        <f t="shared" si="11"/>
        <v>43.354838709677416</v>
      </c>
      <c r="O27" s="92">
        <f t="shared" si="7"/>
        <v>52.870967741935488</v>
      </c>
      <c r="P27" s="92">
        <f t="shared" si="8"/>
        <v>12.129032258064512</v>
      </c>
      <c r="Q27" s="88">
        <f t="shared" si="17"/>
        <v>59</v>
      </c>
      <c r="R27" s="88">
        <f t="shared" si="18"/>
        <v>43</v>
      </c>
      <c r="S27" s="88">
        <f t="shared" si="19"/>
        <v>51</v>
      </c>
      <c r="T27" s="88">
        <f t="shared" si="20"/>
        <v>14</v>
      </c>
      <c r="U27" s="88">
        <f t="shared" si="27"/>
        <v>106</v>
      </c>
      <c r="V27" s="89">
        <f t="shared" si="21"/>
        <v>16</v>
      </c>
      <c r="W27" s="98"/>
      <c r="X27" s="99">
        <f>[1]Sheet1!AK425</f>
        <v>56</v>
      </c>
      <c r="Y27" s="100">
        <f>[1]Sheet1!AL425</f>
        <v>36</v>
      </c>
      <c r="Z27" s="22">
        <f t="shared" si="22"/>
        <v>-6</v>
      </c>
      <c r="AA27" s="22">
        <f t="shared" si="23"/>
        <v>-4</v>
      </c>
      <c r="AB27" s="101">
        <f>[2]Sheet1!BO425</f>
        <v>59</v>
      </c>
      <c r="AC27" s="102">
        <f>[2]Sheet1!BP425</f>
        <v>43</v>
      </c>
      <c r="AD27" s="25">
        <f t="shared" si="24"/>
        <v>-3.3870967741935516</v>
      </c>
      <c r="AE27" s="25">
        <f t="shared" si="25"/>
        <v>-0.35483870967741638</v>
      </c>
      <c r="AF27" s="103"/>
      <c r="AG27" s="104"/>
      <c r="AH27" s="105">
        <f t="shared" si="9"/>
        <v>0.38709677419354838</v>
      </c>
      <c r="AI27" s="105">
        <f t="shared" si="10"/>
        <v>3.3548387096774195</v>
      </c>
    </row>
    <row r="28" spans="1:35" s="9" customFormat="1" x14ac:dyDescent="0.25">
      <c r="A28" s="124">
        <v>36550</v>
      </c>
      <c r="B28" s="86">
        <v>62</v>
      </c>
      <c r="C28" s="87">
        <v>40</v>
      </c>
      <c r="D28" s="87">
        <f t="shared" si="4"/>
        <v>51</v>
      </c>
      <c r="E28" s="87">
        <f t="shared" si="5"/>
        <v>14</v>
      </c>
      <c r="F28" s="131">
        <f t="shared" si="12"/>
        <v>64</v>
      </c>
      <c r="G28" s="131">
        <f t="shared" si="13"/>
        <v>33</v>
      </c>
      <c r="H28" s="131">
        <f t="shared" si="14"/>
        <v>48.5</v>
      </c>
      <c r="I28" s="131">
        <f t="shared" si="15"/>
        <v>16.5</v>
      </c>
      <c r="J28" s="131">
        <f t="shared" si="26"/>
        <v>168.5</v>
      </c>
      <c r="K28" s="132">
        <f t="shared" si="16"/>
        <v>31</v>
      </c>
      <c r="L28" s="90">
        <v>25</v>
      </c>
      <c r="M28" s="91">
        <f t="shared" si="6"/>
        <v>62.387096774193552</v>
      </c>
      <c r="N28" s="92">
        <f t="shared" si="11"/>
        <v>43.354838709677416</v>
      </c>
      <c r="O28" s="92">
        <f t="shared" si="7"/>
        <v>52.870967741935488</v>
      </c>
      <c r="P28" s="92">
        <f t="shared" si="8"/>
        <v>12.129032258064512</v>
      </c>
      <c r="Q28" s="88">
        <f t="shared" si="17"/>
        <v>63</v>
      </c>
      <c r="R28" s="88">
        <f t="shared" si="18"/>
        <v>43</v>
      </c>
      <c r="S28" s="88">
        <f t="shared" si="19"/>
        <v>53</v>
      </c>
      <c r="T28" s="88">
        <f t="shared" si="20"/>
        <v>12</v>
      </c>
      <c r="U28" s="88">
        <f t="shared" si="27"/>
        <v>118</v>
      </c>
      <c r="V28" s="89">
        <f t="shared" si="21"/>
        <v>20</v>
      </c>
      <c r="W28" s="98"/>
      <c r="X28" s="99">
        <f>[1]Sheet1!AK426</f>
        <v>64</v>
      </c>
      <c r="Y28" s="100">
        <f>[1]Sheet1!AL426</f>
        <v>33</v>
      </c>
      <c r="Z28" s="22">
        <f t="shared" si="22"/>
        <v>2</v>
      </c>
      <c r="AA28" s="22">
        <f t="shared" si="23"/>
        <v>-7</v>
      </c>
      <c r="AB28" s="101">
        <f>[2]Sheet1!BO426</f>
        <v>63</v>
      </c>
      <c r="AC28" s="102">
        <f>[2]Sheet1!BP426</f>
        <v>43</v>
      </c>
      <c r="AD28" s="25">
        <f t="shared" si="24"/>
        <v>0.6129032258064484</v>
      </c>
      <c r="AE28" s="25">
        <f t="shared" si="25"/>
        <v>-0.35483870967741638</v>
      </c>
      <c r="AF28" s="103"/>
      <c r="AG28" s="104"/>
      <c r="AH28" s="105">
        <f t="shared" si="9"/>
        <v>0.38709677419354838</v>
      </c>
      <c r="AI28" s="105">
        <f t="shared" si="10"/>
        <v>3.3548387096774195</v>
      </c>
    </row>
    <row r="29" spans="1:35" s="9" customFormat="1" x14ac:dyDescent="0.25">
      <c r="A29" s="124">
        <v>36551</v>
      </c>
      <c r="B29" s="86">
        <v>62</v>
      </c>
      <c r="C29" s="87">
        <v>40</v>
      </c>
      <c r="D29" s="87">
        <f t="shared" si="4"/>
        <v>51</v>
      </c>
      <c r="E29" s="87">
        <f t="shared" si="5"/>
        <v>14</v>
      </c>
      <c r="F29" s="131">
        <f t="shared" si="12"/>
        <v>48</v>
      </c>
      <c r="G29" s="131">
        <f t="shared" si="13"/>
        <v>36</v>
      </c>
      <c r="H29" s="131">
        <f t="shared" si="14"/>
        <v>42</v>
      </c>
      <c r="I29" s="131">
        <f t="shared" si="15"/>
        <v>23</v>
      </c>
      <c r="J29" s="131">
        <f t="shared" si="26"/>
        <v>191.5</v>
      </c>
      <c r="K29" s="132">
        <f t="shared" si="16"/>
        <v>12</v>
      </c>
      <c r="L29" s="90">
        <v>26</v>
      </c>
      <c r="M29" s="91">
        <f t="shared" si="6"/>
        <v>62.387096774193552</v>
      </c>
      <c r="N29" s="92">
        <f t="shared" si="11"/>
        <v>43.354838709677416</v>
      </c>
      <c r="O29" s="92">
        <f t="shared" si="7"/>
        <v>52.870967741935488</v>
      </c>
      <c r="P29" s="92">
        <f t="shared" si="8"/>
        <v>12.129032258064512</v>
      </c>
      <c r="Q29" s="88">
        <f t="shared" si="17"/>
        <v>48</v>
      </c>
      <c r="R29" s="88">
        <f t="shared" si="18"/>
        <v>36</v>
      </c>
      <c r="S29" s="88">
        <f t="shared" si="19"/>
        <v>42</v>
      </c>
      <c r="T29" s="88">
        <f t="shared" si="20"/>
        <v>23</v>
      </c>
      <c r="U29" s="88">
        <f t="shared" si="27"/>
        <v>141</v>
      </c>
      <c r="V29" s="89">
        <f t="shared" si="21"/>
        <v>12</v>
      </c>
      <c r="W29" s="98"/>
      <c r="X29" s="99">
        <f>[1]Sheet1!AK427</f>
        <v>48</v>
      </c>
      <c r="Y29" s="100">
        <f>[1]Sheet1!AL427</f>
        <v>36</v>
      </c>
      <c r="Z29" s="22">
        <f t="shared" si="22"/>
        <v>-14</v>
      </c>
      <c r="AA29" s="22">
        <f t="shared" si="23"/>
        <v>-4</v>
      </c>
      <c r="AB29" s="101">
        <f>[2]Sheet1!BO427</f>
        <v>48</v>
      </c>
      <c r="AC29" s="102">
        <f>[2]Sheet1!BP427</f>
        <v>36</v>
      </c>
      <c r="AD29" s="25">
        <f t="shared" si="24"/>
        <v>-14.387096774193552</v>
      </c>
      <c r="AE29" s="25">
        <f t="shared" si="25"/>
        <v>-7.3548387096774164</v>
      </c>
      <c r="AF29" s="106"/>
      <c r="AG29" s="104"/>
      <c r="AH29" s="105">
        <f t="shared" si="9"/>
        <v>0.38709677419354838</v>
      </c>
      <c r="AI29" s="105">
        <f t="shared" si="10"/>
        <v>3.3548387096774195</v>
      </c>
    </row>
    <row r="30" spans="1:35" s="9" customFormat="1" x14ac:dyDescent="0.25">
      <c r="A30" s="124">
        <v>36552</v>
      </c>
      <c r="B30" s="86">
        <v>63</v>
      </c>
      <c r="C30" s="87">
        <v>40</v>
      </c>
      <c r="D30" s="87">
        <f t="shared" si="4"/>
        <v>51.5</v>
      </c>
      <c r="E30" s="87">
        <f t="shared" si="5"/>
        <v>13.5</v>
      </c>
      <c r="F30" s="131">
        <f t="shared" si="12"/>
        <v>48</v>
      </c>
      <c r="G30" s="131">
        <f t="shared" si="13"/>
        <v>35</v>
      </c>
      <c r="H30" s="131">
        <f t="shared" si="14"/>
        <v>41.5</v>
      </c>
      <c r="I30" s="131">
        <f t="shared" si="15"/>
        <v>23.5</v>
      </c>
      <c r="J30" s="131">
        <f t="shared" si="26"/>
        <v>215</v>
      </c>
      <c r="K30" s="132">
        <f t="shared" si="16"/>
        <v>13</v>
      </c>
      <c r="L30" s="90">
        <v>27</v>
      </c>
      <c r="M30" s="91">
        <f t="shared" si="6"/>
        <v>63.387096774193552</v>
      </c>
      <c r="N30" s="92">
        <f t="shared" si="11"/>
        <v>43.354838709677416</v>
      </c>
      <c r="O30" s="92">
        <f t="shared" si="7"/>
        <v>53.370967741935488</v>
      </c>
      <c r="P30" s="92">
        <f t="shared" si="8"/>
        <v>11.629032258064512</v>
      </c>
      <c r="Q30" s="88">
        <f t="shared" si="17"/>
        <v>48</v>
      </c>
      <c r="R30" s="88">
        <f t="shared" si="18"/>
        <v>35</v>
      </c>
      <c r="S30" s="88">
        <f t="shared" si="19"/>
        <v>41.5</v>
      </c>
      <c r="T30" s="88">
        <f t="shared" si="20"/>
        <v>23.5</v>
      </c>
      <c r="U30" s="88">
        <f t="shared" si="27"/>
        <v>164.5</v>
      </c>
      <c r="V30" s="89">
        <f t="shared" si="21"/>
        <v>13</v>
      </c>
      <c r="W30" s="98"/>
      <c r="X30" s="99">
        <f>[1]Sheet1!AK428</f>
        <v>48</v>
      </c>
      <c r="Y30" s="100">
        <f>[1]Sheet1!AL428</f>
        <v>35</v>
      </c>
      <c r="Z30" s="22">
        <f t="shared" si="22"/>
        <v>-15</v>
      </c>
      <c r="AA30" s="22">
        <f t="shared" si="23"/>
        <v>-5</v>
      </c>
      <c r="AB30" s="101">
        <f>[2]Sheet1!BO428</f>
        <v>48</v>
      </c>
      <c r="AC30" s="102">
        <f>[2]Sheet1!BP428</f>
        <v>35</v>
      </c>
      <c r="AD30" s="25">
        <f t="shared" si="24"/>
        <v>-15.387096774193552</v>
      </c>
      <c r="AE30" s="25">
        <f t="shared" si="25"/>
        <v>-8.3548387096774164</v>
      </c>
      <c r="AF30" s="103"/>
      <c r="AG30" s="104"/>
      <c r="AH30" s="105">
        <f t="shared" si="9"/>
        <v>0.38709677419354838</v>
      </c>
      <c r="AI30" s="105">
        <f t="shared" si="10"/>
        <v>3.3548387096774195</v>
      </c>
    </row>
    <row r="31" spans="1:35" s="9" customFormat="1" x14ac:dyDescent="0.25">
      <c r="A31" s="124">
        <v>36553</v>
      </c>
      <c r="B31" s="86">
        <v>63</v>
      </c>
      <c r="C31" s="87">
        <v>40</v>
      </c>
      <c r="D31" s="87">
        <f t="shared" si="4"/>
        <v>51.5</v>
      </c>
      <c r="E31" s="87">
        <f t="shared" si="5"/>
        <v>13.5</v>
      </c>
      <c r="F31" s="131">
        <f t="shared" si="12"/>
        <v>40</v>
      </c>
      <c r="G31" s="131">
        <f t="shared" si="13"/>
        <v>34</v>
      </c>
      <c r="H31" s="131">
        <f t="shared" si="14"/>
        <v>37</v>
      </c>
      <c r="I31" s="131">
        <f t="shared" si="15"/>
        <v>28</v>
      </c>
      <c r="J31" s="131">
        <f t="shared" si="26"/>
        <v>243</v>
      </c>
      <c r="K31" s="132">
        <f t="shared" si="16"/>
        <v>6</v>
      </c>
      <c r="L31" s="90">
        <v>28</v>
      </c>
      <c r="M31" s="91">
        <f t="shared" si="6"/>
        <v>63.387096774193552</v>
      </c>
      <c r="N31" s="92">
        <f t="shared" si="11"/>
        <v>43.354838709677416</v>
      </c>
      <c r="O31" s="92">
        <f t="shared" si="7"/>
        <v>53.370967741935488</v>
      </c>
      <c r="P31" s="92">
        <f t="shared" si="8"/>
        <v>11.629032258064512</v>
      </c>
      <c r="Q31" s="88">
        <f t="shared" si="17"/>
        <v>40</v>
      </c>
      <c r="R31" s="88">
        <f t="shared" si="18"/>
        <v>34</v>
      </c>
      <c r="S31" s="88">
        <f t="shared" si="19"/>
        <v>37</v>
      </c>
      <c r="T31" s="88">
        <f t="shared" si="20"/>
        <v>28</v>
      </c>
      <c r="U31" s="88">
        <f t="shared" si="27"/>
        <v>192.5</v>
      </c>
      <c r="V31" s="89">
        <f t="shared" si="21"/>
        <v>6</v>
      </c>
      <c r="W31" s="98"/>
      <c r="X31" s="99">
        <f>[1]Sheet1!AK429</f>
        <v>40</v>
      </c>
      <c r="Y31" s="100">
        <f>[1]Sheet1!AL429</f>
        <v>34</v>
      </c>
      <c r="Z31" s="22">
        <f t="shared" si="22"/>
        <v>-23</v>
      </c>
      <c r="AA31" s="22">
        <f t="shared" si="23"/>
        <v>-6</v>
      </c>
      <c r="AB31" s="101">
        <f>[2]Sheet1!BO429</f>
        <v>40</v>
      </c>
      <c r="AC31" s="102">
        <f>[2]Sheet1!BP429</f>
        <v>34</v>
      </c>
      <c r="AD31" s="25">
        <f t="shared" si="24"/>
        <v>-23.387096774193552</v>
      </c>
      <c r="AE31" s="25">
        <f t="shared" si="25"/>
        <v>-9.3548387096774164</v>
      </c>
      <c r="AF31" s="103"/>
      <c r="AG31" s="104"/>
      <c r="AH31" s="105">
        <f t="shared" si="9"/>
        <v>0.38709677419354838</v>
      </c>
      <c r="AI31" s="105">
        <f t="shared" si="10"/>
        <v>3.3548387096774195</v>
      </c>
    </row>
    <row r="32" spans="1:35" s="9" customFormat="1" x14ac:dyDescent="0.25">
      <c r="A32" s="124">
        <v>36554</v>
      </c>
      <c r="B32" s="86">
        <v>63</v>
      </c>
      <c r="C32" s="87">
        <v>40</v>
      </c>
      <c r="D32" s="87">
        <f t="shared" si="4"/>
        <v>51.5</v>
      </c>
      <c r="E32" s="87">
        <f t="shared" si="5"/>
        <v>13.5</v>
      </c>
      <c r="F32" s="131">
        <f t="shared" si="12"/>
        <v>44</v>
      </c>
      <c r="G32" s="131">
        <f t="shared" si="13"/>
        <v>33</v>
      </c>
      <c r="H32" s="131">
        <f t="shared" si="14"/>
        <v>38.5</v>
      </c>
      <c r="I32" s="131">
        <f t="shared" si="15"/>
        <v>26.5</v>
      </c>
      <c r="J32" s="131">
        <f t="shared" si="26"/>
        <v>269.5</v>
      </c>
      <c r="K32" s="132">
        <f t="shared" si="16"/>
        <v>11</v>
      </c>
      <c r="L32" s="90">
        <v>29</v>
      </c>
      <c r="M32" s="91">
        <f t="shared" si="6"/>
        <v>63.387096774193552</v>
      </c>
      <c r="N32" s="92">
        <f t="shared" si="11"/>
        <v>43.354838709677416</v>
      </c>
      <c r="O32" s="92">
        <f t="shared" si="7"/>
        <v>53.370967741935488</v>
      </c>
      <c r="P32" s="92">
        <f t="shared" si="8"/>
        <v>11.629032258064512</v>
      </c>
      <c r="Q32" s="88">
        <f t="shared" si="17"/>
        <v>44</v>
      </c>
      <c r="R32" s="88">
        <f t="shared" si="18"/>
        <v>33</v>
      </c>
      <c r="S32" s="88">
        <f t="shared" si="19"/>
        <v>38.5</v>
      </c>
      <c r="T32" s="88">
        <f t="shared" si="20"/>
        <v>26.5</v>
      </c>
      <c r="U32" s="88">
        <f t="shared" si="27"/>
        <v>219</v>
      </c>
      <c r="V32" s="89">
        <f t="shared" si="21"/>
        <v>11</v>
      </c>
      <c r="W32" s="98"/>
      <c r="X32" s="99">
        <f>[1]Sheet1!AK430</f>
        <v>44</v>
      </c>
      <c r="Y32" s="100">
        <f>[1]Sheet1!AL430</f>
        <v>33</v>
      </c>
      <c r="Z32" s="22">
        <f t="shared" si="22"/>
        <v>-19</v>
      </c>
      <c r="AA32" s="22">
        <f t="shared" si="23"/>
        <v>-7</v>
      </c>
      <c r="AB32" s="101">
        <f>[2]Sheet1!BO430</f>
        <v>44</v>
      </c>
      <c r="AC32" s="102">
        <f>[2]Sheet1!BP430</f>
        <v>33</v>
      </c>
      <c r="AD32" s="25">
        <f t="shared" si="24"/>
        <v>-19.387096774193552</v>
      </c>
      <c r="AE32" s="25">
        <f t="shared" si="25"/>
        <v>-10.354838709677416</v>
      </c>
      <c r="AF32" s="103"/>
      <c r="AG32" s="104"/>
      <c r="AH32" s="105">
        <f t="shared" si="9"/>
        <v>0.38709677419354838</v>
      </c>
      <c r="AI32" s="105">
        <f t="shared" si="10"/>
        <v>3.3548387096774195</v>
      </c>
    </row>
    <row r="33" spans="1:35" s="9" customFormat="1" x14ac:dyDescent="0.25">
      <c r="A33" s="124">
        <v>36555</v>
      </c>
      <c r="B33" s="86">
        <v>63</v>
      </c>
      <c r="C33" s="87">
        <v>40</v>
      </c>
      <c r="D33" s="87">
        <f>AVERAGE(B33:C33)</f>
        <v>51.5</v>
      </c>
      <c r="E33" s="87">
        <f>IF(AVERAGE(B33:C33)&lt;65,65-AVERAGE(B33:C33),0)</f>
        <v>13.5</v>
      </c>
      <c r="F33" s="131">
        <f t="shared" si="12"/>
        <v>53</v>
      </c>
      <c r="G33" s="131">
        <f t="shared" si="13"/>
        <v>32</v>
      </c>
      <c r="H33" s="131">
        <f t="shared" si="14"/>
        <v>42.5</v>
      </c>
      <c r="I33" s="131">
        <f t="shared" si="15"/>
        <v>22.5</v>
      </c>
      <c r="J33" s="131">
        <f t="shared" si="26"/>
        <v>292</v>
      </c>
      <c r="K33" s="132">
        <f t="shared" si="16"/>
        <v>21</v>
      </c>
      <c r="L33" s="90">
        <v>30</v>
      </c>
      <c r="M33" s="91">
        <f t="shared" si="6"/>
        <v>63.387096774193552</v>
      </c>
      <c r="N33" s="92">
        <f t="shared" si="11"/>
        <v>43.354838709677416</v>
      </c>
      <c r="O33" s="92">
        <f t="shared" si="7"/>
        <v>53.370967741935488</v>
      </c>
      <c r="P33" s="92">
        <f t="shared" si="8"/>
        <v>11.629032258064512</v>
      </c>
      <c r="Q33" s="88">
        <f t="shared" si="17"/>
        <v>53</v>
      </c>
      <c r="R33" s="88">
        <f t="shared" si="18"/>
        <v>32</v>
      </c>
      <c r="S33" s="88">
        <f t="shared" si="19"/>
        <v>42.5</v>
      </c>
      <c r="T33" s="88">
        <f t="shared" si="20"/>
        <v>22.5</v>
      </c>
      <c r="U33" s="88">
        <f t="shared" si="27"/>
        <v>241.5</v>
      </c>
      <c r="V33" s="89">
        <f t="shared" si="21"/>
        <v>21</v>
      </c>
      <c r="W33" s="98"/>
      <c r="X33" s="99">
        <f>[1]Sheet1!AK431</f>
        <v>53</v>
      </c>
      <c r="Y33" s="100">
        <f>[1]Sheet1!AL431</f>
        <v>32</v>
      </c>
      <c r="Z33" s="22">
        <f t="shared" si="22"/>
        <v>-10</v>
      </c>
      <c r="AA33" s="22">
        <f t="shared" si="23"/>
        <v>-8</v>
      </c>
      <c r="AB33" s="101">
        <f>[2]Sheet1!BO431</f>
        <v>53</v>
      </c>
      <c r="AC33" s="102">
        <f>[2]Sheet1!BP431</f>
        <v>32</v>
      </c>
      <c r="AD33" s="25">
        <f t="shared" si="24"/>
        <v>-10.387096774193552</v>
      </c>
      <c r="AE33" s="25">
        <f t="shared" si="25"/>
        <v>-11.354838709677416</v>
      </c>
      <c r="AF33" s="103"/>
      <c r="AG33" s="104"/>
      <c r="AH33" s="105">
        <f t="shared" si="9"/>
        <v>0.38709677419354838</v>
      </c>
      <c r="AI33" s="105">
        <f t="shared" si="10"/>
        <v>3.3548387096774195</v>
      </c>
    </row>
    <row r="34" spans="1:35" x14ac:dyDescent="0.25">
      <c r="A34" s="124">
        <v>36556</v>
      </c>
      <c r="B34" s="68">
        <v>63</v>
      </c>
      <c r="C34" s="47">
        <v>40</v>
      </c>
      <c r="D34" s="87">
        <f>AVERAGE(B34:C34)</f>
        <v>51.5</v>
      </c>
      <c r="E34" s="87">
        <f>IF(AVERAGE(B34:C34)&lt;65,65-AVERAGE(B34:C34),0)</f>
        <v>13.5</v>
      </c>
      <c r="F34" s="49">
        <f t="shared" si="12"/>
        <v>58</v>
      </c>
      <c r="G34" s="49">
        <f t="shared" si="13"/>
        <v>41</v>
      </c>
      <c r="H34" s="49">
        <f t="shared" si="14"/>
        <v>49.5</v>
      </c>
      <c r="I34" s="49">
        <f t="shared" si="15"/>
        <v>15.5</v>
      </c>
      <c r="J34" s="49">
        <f t="shared" si="26"/>
        <v>307.5</v>
      </c>
      <c r="K34" s="58">
        <f t="shared" si="16"/>
        <v>17</v>
      </c>
      <c r="L34" s="90">
        <v>31</v>
      </c>
      <c r="M34" s="82">
        <f t="shared" si="6"/>
        <v>63.387096774193552</v>
      </c>
      <c r="N34" s="51">
        <f t="shared" si="11"/>
        <v>43.354838709677416</v>
      </c>
      <c r="O34" s="92">
        <f t="shared" si="7"/>
        <v>53.370967741935488</v>
      </c>
      <c r="P34" s="92">
        <f t="shared" si="8"/>
        <v>11.629032258064512</v>
      </c>
      <c r="Q34" s="45">
        <f t="shared" si="17"/>
        <v>58</v>
      </c>
      <c r="R34" s="45">
        <f t="shared" si="18"/>
        <v>41</v>
      </c>
      <c r="S34" s="45">
        <f t="shared" si="19"/>
        <v>49.5</v>
      </c>
      <c r="T34" s="45">
        <f t="shared" si="20"/>
        <v>15.5</v>
      </c>
      <c r="U34" s="45">
        <f t="shared" si="27"/>
        <v>257</v>
      </c>
      <c r="V34" s="70">
        <f t="shared" si="21"/>
        <v>17</v>
      </c>
      <c r="W34" s="13"/>
      <c r="X34" s="28">
        <f>[1]Sheet1!AK432</f>
        <v>58</v>
      </c>
      <c r="Y34" s="29">
        <f>[1]Sheet1!AL432</f>
        <v>41</v>
      </c>
      <c r="Z34" s="22">
        <f t="shared" si="22"/>
        <v>-5</v>
      </c>
      <c r="AA34" s="22">
        <f t="shared" si="23"/>
        <v>1</v>
      </c>
      <c r="AB34" s="23">
        <f>[2]Sheet1!BO432</f>
        <v>58</v>
      </c>
      <c r="AC34" s="24">
        <f>[2]Sheet1!BP432</f>
        <v>41</v>
      </c>
      <c r="AD34" s="25">
        <f t="shared" si="24"/>
        <v>-5.3870967741935516</v>
      </c>
      <c r="AE34" s="25">
        <f t="shared" si="25"/>
        <v>-2.3548387096774164</v>
      </c>
      <c r="AF34" s="4"/>
      <c r="AG34" s="10"/>
      <c r="AH34" s="26">
        <f t="shared" si="9"/>
        <v>0.38709677419354838</v>
      </c>
      <c r="AI34" s="26">
        <f t="shared" si="10"/>
        <v>3.3548387096774195</v>
      </c>
    </row>
    <row r="35" spans="1:35" ht="13.8" thickBot="1" x14ac:dyDescent="0.3">
      <c r="A35" s="127"/>
      <c r="B35" s="116">
        <f>AVERAGE(B4:B34)</f>
        <v>61.5</v>
      </c>
      <c r="C35" s="48">
        <f>AVERAGE(C4:C34)</f>
        <v>40</v>
      </c>
      <c r="D35" s="48">
        <f>AVERAGE(D4:D34)</f>
        <v>50.75</v>
      </c>
      <c r="E35" s="48">
        <f>SUM(E4:E34)</f>
        <v>441.75</v>
      </c>
      <c r="F35" s="50">
        <f>AVERAGE(F4:F34)</f>
        <v>67.064516129032256</v>
      </c>
      <c r="G35" s="50">
        <f>AVERAGE(G4:G34)</f>
        <v>45.645161290322584</v>
      </c>
      <c r="H35" s="50">
        <f>AVERAGE(H4:H34)</f>
        <v>56.354838709677416</v>
      </c>
      <c r="I35" s="50">
        <f>SUM(I4:I34)</f>
        <v>307.5</v>
      </c>
      <c r="J35" s="50"/>
      <c r="K35" s="133"/>
      <c r="L35" s="119"/>
      <c r="M35" s="120">
        <f>AVERAGE(M4:M34)</f>
        <v>61.887096774193594</v>
      </c>
      <c r="N35" s="121">
        <f>AVERAGE(N4:N34)</f>
        <v>43.354838709677402</v>
      </c>
      <c r="O35" s="121">
        <f>AVERAGE(O4:O34)</f>
        <v>52.62096774193553</v>
      </c>
      <c r="P35" s="121">
        <f>SUM(P4:P34)</f>
        <v>383.74999999999989</v>
      </c>
      <c r="Q35" s="117">
        <f>AVERAGE(Q4:Q34)</f>
        <v>67.451612903225808</v>
      </c>
      <c r="R35" s="117">
        <f>AVERAGE(R4:R34)</f>
        <v>49</v>
      </c>
      <c r="S35" s="117">
        <f>AVERAGE(S4:S34)</f>
        <v>58.225806451612904</v>
      </c>
      <c r="T35" s="117">
        <f>SUM(T4:T34)</f>
        <v>257</v>
      </c>
      <c r="U35" s="117"/>
      <c r="V35" s="118"/>
      <c r="W35" s="13"/>
      <c r="X35" s="28"/>
      <c r="Y35" s="29"/>
      <c r="Z35" s="22"/>
      <c r="AA35" s="22"/>
      <c r="AB35" s="23"/>
      <c r="AC35" s="24"/>
      <c r="AD35" s="25"/>
      <c r="AE35" s="25"/>
      <c r="AF35" s="4"/>
      <c r="AG35" s="10"/>
      <c r="AH35" s="27"/>
      <c r="AI35" s="27"/>
    </row>
    <row r="36" spans="1:35" x14ac:dyDescent="0.25">
      <c r="A36" s="8"/>
      <c r="B36" s="1"/>
      <c r="C36" s="1"/>
      <c r="D36" s="1"/>
      <c r="E36" s="1"/>
    </row>
    <row r="37" spans="1:35" x14ac:dyDescent="0.25">
      <c r="A37" s="8"/>
      <c r="B37" s="1"/>
      <c r="C37" s="1"/>
      <c r="D37" s="1"/>
      <c r="E37" s="1"/>
    </row>
    <row r="38" spans="1:35" x14ac:dyDescent="0.25">
      <c r="A38" s="8"/>
      <c r="B38" s="1"/>
      <c r="C38" s="1"/>
      <c r="D38" s="1"/>
      <c r="E38" s="1"/>
    </row>
    <row r="39" spans="1:35" x14ac:dyDescent="0.25">
      <c r="A39" s="8"/>
      <c r="B39" s="1"/>
      <c r="C39" s="1"/>
      <c r="D39" s="1"/>
      <c r="E39" s="1"/>
    </row>
    <row r="40" spans="1:35" x14ac:dyDescent="0.25">
      <c r="A40" s="8"/>
      <c r="B40" s="1"/>
      <c r="C40" s="1"/>
      <c r="D40" s="1"/>
      <c r="E40" s="1"/>
    </row>
    <row r="41" spans="1:35" x14ac:dyDescent="0.25">
      <c r="A41" s="8"/>
      <c r="B41" s="1"/>
      <c r="C41" s="1"/>
      <c r="D41" s="1"/>
      <c r="E41" s="1"/>
    </row>
    <row r="42" spans="1:35" x14ac:dyDescent="0.25">
      <c r="A42" s="8"/>
      <c r="B42" s="1"/>
      <c r="C42" s="1"/>
      <c r="D42" s="1"/>
      <c r="E42" s="1"/>
    </row>
    <row r="43" spans="1:35" x14ac:dyDescent="0.25">
      <c r="A43" s="8"/>
      <c r="B43" s="1"/>
      <c r="C43" s="1"/>
      <c r="D43" s="1"/>
      <c r="E43" s="1"/>
    </row>
    <row r="44" spans="1:35" x14ac:dyDescent="0.25">
      <c r="A44" s="8"/>
      <c r="B44" s="1"/>
      <c r="C44" s="1"/>
      <c r="D44" s="1"/>
      <c r="E44" s="1"/>
    </row>
    <row r="45" spans="1:35" x14ac:dyDescent="0.25">
      <c r="A45" s="8"/>
      <c r="B45" s="1"/>
      <c r="C45" s="1"/>
      <c r="D45" s="1"/>
      <c r="E45" s="1"/>
    </row>
    <row r="46" spans="1:35" x14ac:dyDescent="0.25">
      <c r="A46" s="8"/>
      <c r="B46" s="1"/>
      <c r="C46" s="1"/>
      <c r="D46" s="1"/>
      <c r="E46" s="1"/>
    </row>
    <row r="47" spans="1:35" x14ac:dyDescent="0.25">
      <c r="A47" s="8"/>
      <c r="B47" s="1"/>
      <c r="C47" s="1"/>
      <c r="D47" s="1"/>
      <c r="E47" s="1"/>
    </row>
    <row r="48" spans="1:35" x14ac:dyDescent="0.25">
      <c r="A48" s="8"/>
      <c r="B48" s="1"/>
      <c r="C48" s="1"/>
      <c r="D48" s="1"/>
      <c r="E48" s="1"/>
    </row>
    <row r="49" spans="1:5" x14ac:dyDescent="0.25">
      <c r="A49" s="8"/>
      <c r="B49" s="1"/>
      <c r="C49" s="1"/>
      <c r="D49" s="1"/>
      <c r="E49" s="1"/>
    </row>
    <row r="50" spans="1:5" x14ac:dyDescent="0.25">
      <c r="A50" s="8"/>
      <c r="B50" s="1"/>
      <c r="C50" s="1"/>
      <c r="D50" s="1"/>
      <c r="E50" s="1"/>
    </row>
    <row r="51" spans="1:5" x14ac:dyDescent="0.25">
      <c r="A51" s="8"/>
      <c r="B51" s="1"/>
      <c r="C51" s="1"/>
      <c r="D51" s="1"/>
      <c r="E51" s="1"/>
    </row>
    <row r="52" spans="1:5" x14ac:dyDescent="0.25">
      <c r="A52" s="8"/>
      <c r="B52" s="1"/>
      <c r="C52" s="1"/>
      <c r="D52" s="1"/>
      <c r="E52" s="1"/>
    </row>
    <row r="53" spans="1:5" x14ac:dyDescent="0.25">
      <c r="A53" s="8"/>
      <c r="B53" s="1"/>
      <c r="C53" s="1"/>
      <c r="D53" s="1"/>
      <c r="E53" s="1"/>
    </row>
    <row r="54" spans="1:5" x14ac:dyDescent="0.25">
      <c r="A54" s="8"/>
      <c r="B54" s="1"/>
      <c r="C54" s="1"/>
      <c r="D54" s="1"/>
      <c r="E54" s="1"/>
    </row>
    <row r="55" spans="1:5" x14ac:dyDescent="0.25">
      <c r="A55" s="8"/>
      <c r="B55" s="1"/>
      <c r="C55" s="1"/>
      <c r="D55" s="1"/>
      <c r="E55" s="1"/>
    </row>
    <row r="56" spans="1:5" x14ac:dyDescent="0.25">
      <c r="A56" s="8"/>
      <c r="B56" s="1"/>
      <c r="C56" s="1"/>
      <c r="D56" s="1"/>
      <c r="E56" s="1"/>
    </row>
    <row r="57" spans="1:5" x14ac:dyDescent="0.25">
      <c r="A57" s="8"/>
      <c r="B57" s="1"/>
      <c r="C57" s="1"/>
      <c r="D57" s="1"/>
      <c r="E57" s="1"/>
    </row>
    <row r="58" spans="1:5" x14ac:dyDescent="0.25">
      <c r="A58" s="8"/>
      <c r="B58" s="1"/>
      <c r="C58" s="1"/>
      <c r="D58" s="1"/>
      <c r="E58" s="1"/>
    </row>
    <row r="59" spans="1:5" x14ac:dyDescent="0.25">
      <c r="A59" s="8"/>
      <c r="B59" s="1"/>
      <c r="C59" s="1"/>
      <c r="D59" s="1"/>
      <c r="E59" s="1"/>
    </row>
    <row r="60" spans="1:5" x14ac:dyDescent="0.25">
      <c r="A60" s="8"/>
      <c r="B60" s="1"/>
      <c r="C60" s="1"/>
      <c r="D60" s="1"/>
      <c r="E60" s="1"/>
    </row>
    <row r="61" spans="1:5" x14ac:dyDescent="0.25">
      <c r="A61" s="8"/>
    </row>
    <row r="62" spans="1:5" x14ac:dyDescent="0.25">
      <c r="A62" s="8"/>
    </row>
    <row r="63" spans="1:5" x14ac:dyDescent="0.25">
      <c r="A63" s="8"/>
    </row>
    <row r="64" spans="1:5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  <row r="338" spans="1:1" x14ac:dyDescent="0.25">
      <c r="A338" s="8"/>
    </row>
    <row r="339" spans="1:1" x14ac:dyDescent="0.25">
      <c r="A339" s="8"/>
    </row>
    <row r="340" spans="1:1" x14ac:dyDescent="0.25">
      <c r="A340" s="8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8"/>
    </row>
    <row r="345" spans="1:1" x14ac:dyDescent="0.25">
      <c r="A345" s="8"/>
    </row>
    <row r="346" spans="1:1" x14ac:dyDescent="0.25">
      <c r="A346" s="8"/>
    </row>
    <row r="347" spans="1:1" x14ac:dyDescent="0.25">
      <c r="A347" s="8"/>
    </row>
    <row r="348" spans="1:1" x14ac:dyDescent="0.25">
      <c r="A348" s="8"/>
    </row>
    <row r="349" spans="1:1" x14ac:dyDescent="0.25">
      <c r="A349" s="8"/>
    </row>
    <row r="350" spans="1:1" x14ac:dyDescent="0.25">
      <c r="A350" s="8"/>
    </row>
    <row r="351" spans="1:1" x14ac:dyDescent="0.25">
      <c r="A351" s="8"/>
    </row>
    <row r="352" spans="1:1" x14ac:dyDescent="0.25">
      <c r="A352" s="8"/>
    </row>
    <row r="353" spans="1:1" x14ac:dyDescent="0.25">
      <c r="A353" s="8"/>
    </row>
    <row r="354" spans="1:1" x14ac:dyDescent="0.25">
      <c r="A354" s="8"/>
    </row>
    <row r="355" spans="1:1" x14ac:dyDescent="0.25">
      <c r="A355" s="8"/>
    </row>
    <row r="356" spans="1:1" x14ac:dyDescent="0.25">
      <c r="A356" s="8"/>
    </row>
    <row r="357" spans="1:1" x14ac:dyDescent="0.25">
      <c r="A357" s="8"/>
    </row>
    <row r="358" spans="1:1" x14ac:dyDescent="0.25">
      <c r="A358" s="8"/>
    </row>
    <row r="359" spans="1:1" x14ac:dyDescent="0.25">
      <c r="A359" s="8"/>
    </row>
    <row r="360" spans="1:1" x14ac:dyDescent="0.25">
      <c r="A360" s="8"/>
    </row>
    <row r="361" spans="1:1" x14ac:dyDescent="0.25">
      <c r="A361" s="8"/>
    </row>
    <row r="362" spans="1:1" x14ac:dyDescent="0.25">
      <c r="A362" s="8"/>
    </row>
    <row r="363" spans="1:1" x14ac:dyDescent="0.25">
      <c r="A363" s="8"/>
    </row>
    <row r="364" spans="1:1" x14ac:dyDescent="0.25">
      <c r="A364" s="8"/>
    </row>
    <row r="365" spans="1:1" x14ac:dyDescent="0.25">
      <c r="A365" s="8"/>
    </row>
    <row r="366" spans="1:1" x14ac:dyDescent="0.25">
      <c r="A366" s="8"/>
    </row>
    <row r="367" spans="1:1" x14ac:dyDescent="0.25">
      <c r="A367" s="8"/>
    </row>
    <row r="368" spans="1:1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</sheetData>
  <mergeCells count="3">
    <mergeCell ref="B1:K1"/>
    <mergeCell ref="F2:I2"/>
    <mergeCell ref="Q2:T2"/>
  </mergeCells>
  <printOptions horizontalCentered="1"/>
  <pageMargins left="0.5" right="0.5" top="0.75" bottom="0.75" header="0.5" footer="0.5"/>
  <pageSetup paperSize="5" scale="74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04"/>
  <sheetViews>
    <sheetView zoomScale="78" workbookViewId="0">
      <selection activeCell="B2" sqref="B2"/>
    </sheetView>
  </sheetViews>
  <sheetFormatPr defaultColWidth="9.109375" defaultRowHeight="13.2" x14ac:dyDescent="0.25"/>
  <cols>
    <col min="1" max="1" width="13.109375" style="7" bestFit="1" customWidth="1"/>
    <col min="2" max="5" width="8.6640625" customWidth="1"/>
    <col min="6" max="6" width="10.44140625" customWidth="1"/>
    <col min="7" max="7" width="11.33203125" customWidth="1"/>
    <col min="8" max="11" width="8.6640625" customWidth="1"/>
    <col min="12" max="12" width="3.44140625" customWidth="1"/>
    <col min="13" max="22" width="8.5546875" customWidth="1"/>
    <col min="23" max="23" width="3.88671875" hidden="1" customWidth="1"/>
    <col min="24" max="37" width="0" hidden="1" customWidth="1"/>
  </cols>
  <sheetData>
    <row r="1" spans="1:35" ht="13.8" thickBot="1" x14ac:dyDescent="0.3">
      <c r="A1" s="122" t="s">
        <v>15</v>
      </c>
      <c r="B1" s="153" t="str">
        <f>X3</f>
        <v>HOUSTON INTERCONTINENTAL (IAH)</v>
      </c>
      <c r="C1" s="154"/>
      <c r="D1" s="154"/>
      <c r="E1" s="154"/>
      <c r="F1" s="154"/>
      <c r="G1" s="154"/>
      <c r="H1" s="154"/>
      <c r="I1" s="154"/>
      <c r="J1" s="154"/>
      <c r="K1" s="155"/>
      <c r="L1" s="128"/>
      <c r="M1" s="107" t="str">
        <f>AB3</f>
        <v>HOUSTON HOBBY (HOU)</v>
      </c>
      <c r="N1" s="107"/>
      <c r="O1" s="107"/>
      <c r="P1" s="107"/>
      <c r="Q1" s="107"/>
      <c r="R1" s="107"/>
      <c r="S1" s="107"/>
      <c r="T1" s="107"/>
      <c r="U1" s="107"/>
      <c r="V1" s="108"/>
      <c r="W1" s="11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x14ac:dyDescent="0.25">
      <c r="A2" s="123"/>
      <c r="B2" s="142" t="s">
        <v>0</v>
      </c>
      <c r="C2" s="66"/>
      <c r="D2" s="66"/>
      <c r="E2" s="66"/>
      <c r="F2" s="156" t="s">
        <v>18</v>
      </c>
      <c r="G2" s="156"/>
      <c r="H2" s="156"/>
      <c r="I2" s="156"/>
      <c r="J2" s="53" t="s">
        <v>11</v>
      </c>
      <c r="K2" s="57" t="s">
        <v>10</v>
      </c>
      <c r="L2" s="76"/>
      <c r="M2" s="141" t="s">
        <v>0</v>
      </c>
      <c r="N2" s="81"/>
      <c r="O2" s="81"/>
      <c r="P2" s="81"/>
      <c r="Q2" s="157" t="s">
        <v>18</v>
      </c>
      <c r="R2" s="157"/>
      <c r="S2" s="157"/>
      <c r="T2" s="157"/>
      <c r="U2" s="63" t="s">
        <v>11</v>
      </c>
      <c r="V2" s="64" t="s">
        <v>10</v>
      </c>
      <c r="W2" s="12" t="s">
        <v>2</v>
      </c>
      <c r="X2" s="3"/>
      <c r="Y2" s="3"/>
      <c r="Z2" s="4"/>
      <c r="AA2" s="4"/>
      <c r="AB2" s="3"/>
      <c r="AC2" s="3"/>
      <c r="AD2" s="3"/>
      <c r="AE2" s="4"/>
      <c r="AF2" s="4"/>
      <c r="AG2" s="10"/>
    </row>
    <row r="3" spans="1:35" x14ac:dyDescent="0.25">
      <c r="A3" s="109" t="s">
        <v>1</v>
      </c>
      <c r="B3" s="143" t="s">
        <v>5</v>
      </c>
      <c r="C3" s="54" t="s">
        <v>6</v>
      </c>
      <c r="D3" s="54" t="s">
        <v>3</v>
      </c>
      <c r="E3" s="54" t="s">
        <v>4</v>
      </c>
      <c r="F3" s="53" t="s">
        <v>5</v>
      </c>
      <c r="G3" s="53" t="s">
        <v>6</v>
      </c>
      <c r="H3" s="53" t="s">
        <v>3</v>
      </c>
      <c r="I3" s="53" t="s">
        <v>4</v>
      </c>
      <c r="J3" s="53" t="s">
        <v>4</v>
      </c>
      <c r="K3" s="57" t="s">
        <v>9</v>
      </c>
      <c r="L3" s="76"/>
      <c r="M3" s="130" t="s">
        <v>5</v>
      </c>
      <c r="N3" s="56" t="s">
        <v>6</v>
      </c>
      <c r="O3" s="81" t="s">
        <v>19</v>
      </c>
      <c r="P3" s="81" t="s">
        <v>4</v>
      </c>
      <c r="Q3" s="46" t="s">
        <v>5</v>
      </c>
      <c r="R3" s="46" t="s">
        <v>6</v>
      </c>
      <c r="S3" s="46" t="s">
        <v>3</v>
      </c>
      <c r="T3" s="46" t="s">
        <v>4</v>
      </c>
      <c r="U3" s="46" t="s">
        <v>4</v>
      </c>
      <c r="V3" s="67" t="s">
        <v>9</v>
      </c>
      <c r="W3" s="13"/>
      <c r="X3" s="14" t="s">
        <v>13</v>
      </c>
      <c r="Y3" s="15"/>
      <c r="Z3" s="15"/>
      <c r="AA3" s="16"/>
      <c r="AB3" s="17" t="s">
        <v>8</v>
      </c>
      <c r="AC3" s="18"/>
      <c r="AD3" s="18"/>
      <c r="AE3" s="19"/>
      <c r="AF3" s="12" t="s">
        <v>2</v>
      </c>
      <c r="AG3" s="10"/>
    </row>
    <row r="4" spans="1:35" s="9" customFormat="1" x14ac:dyDescent="0.25">
      <c r="A4" s="124">
        <v>36495</v>
      </c>
      <c r="B4" s="86">
        <v>68</v>
      </c>
      <c r="C4" s="87">
        <v>45</v>
      </c>
      <c r="D4" s="87">
        <f>AVERAGE(B4:C4)</f>
        <v>56.5</v>
      </c>
      <c r="E4" s="87">
        <f>IF(AVERAGE(B4:C4)&lt;65,65-AVERAGE(B4:C4),0)</f>
        <v>8.5</v>
      </c>
      <c r="F4" s="131">
        <f>IF(ISNUMBER(X4),X4,B4+Z4)</f>
        <v>73</v>
      </c>
      <c r="G4" s="131">
        <f>IF(ISNUMBER(Y4),Y4,C4+AA4)</f>
        <v>38</v>
      </c>
      <c r="H4" s="131">
        <f>+(F4+G4)/2</f>
        <v>55.5</v>
      </c>
      <c r="I4" s="131">
        <f>IF(H4&lt;65,65-H4,0)</f>
        <v>9.5</v>
      </c>
      <c r="J4" s="131">
        <f>+I4</f>
        <v>9.5</v>
      </c>
      <c r="K4" s="132">
        <f>+F4-G4</f>
        <v>35</v>
      </c>
      <c r="L4" s="90">
        <v>1</v>
      </c>
      <c r="M4" s="91">
        <f t="shared" ref="M4:M35" si="0">B4+AH4</f>
        <v>67.967741935483872</v>
      </c>
      <c r="N4" s="92">
        <v>49</v>
      </c>
      <c r="O4" s="92">
        <f>AVERAGE(M4:N4)</f>
        <v>58.483870967741936</v>
      </c>
      <c r="P4" s="92">
        <f>IF(AVERAGE(M4:N4)&lt;65,65-AVERAGE(M4:N4),0)</f>
        <v>6.5161290322580641</v>
      </c>
      <c r="Q4" s="88">
        <f>IF(ISNUMBER(AB4),AB4,M4+AD4)</f>
        <v>73</v>
      </c>
      <c r="R4" s="88">
        <f>IF(ISNUMBER(AC4),AC4,N4+AE4)</f>
        <v>46</v>
      </c>
      <c r="S4" s="88">
        <f>+(Q4+R4)/2</f>
        <v>59.5</v>
      </c>
      <c r="T4" s="88">
        <f>IF(S4&lt;65,65-S4,0)</f>
        <v>5.5</v>
      </c>
      <c r="U4" s="88">
        <f>+T4</f>
        <v>5.5</v>
      </c>
      <c r="V4" s="89">
        <f>+Q4-R4</f>
        <v>27</v>
      </c>
      <c r="W4" s="98"/>
      <c r="X4" s="99">
        <f>[1]Sheet1!AK371</f>
        <v>73</v>
      </c>
      <c r="Y4" s="100">
        <f>[1]Sheet1!AL371</f>
        <v>38</v>
      </c>
      <c r="Z4" s="22">
        <f>F4-B4</f>
        <v>5</v>
      </c>
      <c r="AA4" s="22">
        <f>G4-C4</f>
        <v>-7</v>
      </c>
      <c r="AB4" s="101">
        <f>[2]Sheet1!BO371</f>
        <v>73</v>
      </c>
      <c r="AC4" s="102">
        <f>[2]Sheet1!BP371</f>
        <v>46</v>
      </c>
      <c r="AD4" s="25">
        <f>Q4-M4</f>
        <v>5.0322580645161281</v>
      </c>
      <c r="AE4" s="25">
        <f>R4-N4</f>
        <v>-3</v>
      </c>
      <c r="AF4" s="103"/>
      <c r="AG4" s="104"/>
      <c r="AH4" s="105">
        <f>(SUM(Q4:Q34)-SUM(F4:F34))/31</f>
        <v>-3.2258064516129031E-2</v>
      </c>
      <c r="AI4" s="105">
        <f>(SUM(R4:R34)-SUM(G4:G34))/31</f>
        <v>4.4838709677419351</v>
      </c>
    </row>
    <row r="5" spans="1:35" s="9" customFormat="1" x14ac:dyDescent="0.25">
      <c r="A5" s="124">
        <v>36496</v>
      </c>
      <c r="B5" s="86">
        <v>68</v>
      </c>
      <c r="C5" s="87">
        <v>45</v>
      </c>
      <c r="D5" s="87">
        <f t="shared" ref="D5:D32" si="1">AVERAGE(B5:C5)</f>
        <v>56.5</v>
      </c>
      <c r="E5" s="87">
        <f t="shared" ref="E5:E32" si="2">IF(AVERAGE(B5:C5)&lt;65,65-AVERAGE(B5:C5),0)</f>
        <v>8.5</v>
      </c>
      <c r="F5" s="131">
        <f>IF(ISNUMBER(X5),X5,B5+Z5)</f>
        <v>78</v>
      </c>
      <c r="G5" s="131">
        <f>IF(ISNUMBER(Y5),Y5,C5+AA5)</f>
        <v>55</v>
      </c>
      <c r="H5" s="131">
        <f>+(F5+G5)/2</f>
        <v>66.5</v>
      </c>
      <c r="I5" s="131">
        <f>IF(H5&lt;65,65-H5,0)</f>
        <v>0</v>
      </c>
      <c r="J5" s="131">
        <f>+J4+I5</f>
        <v>9.5</v>
      </c>
      <c r="K5" s="132">
        <f>+F5-G5</f>
        <v>23</v>
      </c>
      <c r="L5" s="90">
        <v>2</v>
      </c>
      <c r="M5" s="91">
        <f t="shared" si="0"/>
        <v>67.967741935483872</v>
      </c>
      <c r="N5" s="92">
        <f t="shared" ref="N5:N36" si="3">C5+AI5</f>
        <v>49.483870967741936</v>
      </c>
      <c r="O5" s="92">
        <f t="shared" ref="O5:O34" si="4">AVERAGE(M5:N5)</f>
        <v>58.725806451612904</v>
      </c>
      <c r="P5" s="92">
        <f t="shared" ref="P5:P34" si="5">IF(AVERAGE(M5:N5)&lt;65,65-AVERAGE(M5:N5),0)</f>
        <v>6.2741935483870961</v>
      </c>
      <c r="Q5" s="88">
        <f>IF(ISNUMBER(AB5),AB5,M5+AD5)</f>
        <v>78</v>
      </c>
      <c r="R5" s="88">
        <f>IF(ISNUMBER(AC5),AC5,N5+AE5)</f>
        <v>55</v>
      </c>
      <c r="S5" s="88">
        <f>+(Q5+R5)/2</f>
        <v>66.5</v>
      </c>
      <c r="T5" s="88">
        <f>IF(S5&lt;65,65-S5,0)</f>
        <v>0</v>
      </c>
      <c r="U5" s="88">
        <f>+U4+T5</f>
        <v>5.5</v>
      </c>
      <c r="V5" s="89">
        <f>+Q5-R5</f>
        <v>23</v>
      </c>
      <c r="W5" s="98"/>
      <c r="X5" s="99">
        <f>[1]Sheet1!AK372</f>
        <v>78</v>
      </c>
      <c r="Y5" s="100">
        <f>[1]Sheet1!AL372</f>
        <v>55</v>
      </c>
      <c r="Z5" s="22">
        <f>F5-B5</f>
        <v>10</v>
      </c>
      <c r="AA5" s="22">
        <f>G5-C5</f>
        <v>10</v>
      </c>
      <c r="AB5" s="101">
        <f>[2]Sheet1!BO372</f>
        <v>78</v>
      </c>
      <c r="AC5" s="102">
        <f>[2]Sheet1!BP372</f>
        <v>55</v>
      </c>
      <c r="AD5" s="25">
        <f>Q5-M5</f>
        <v>10.032258064516128</v>
      </c>
      <c r="AE5" s="25">
        <f>R5-N5</f>
        <v>5.5161290322580641</v>
      </c>
      <c r="AF5" s="103"/>
      <c r="AG5" s="104"/>
      <c r="AH5" s="105">
        <f t="shared" ref="AH5:AH34" si="6">AH4</f>
        <v>-3.2258064516129031E-2</v>
      </c>
      <c r="AI5" s="105">
        <f t="shared" ref="AI5:AI34" si="7">AI4</f>
        <v>4.4838709677419351</v>
      </c>
    </row>
    <row r="6" spans="1:35" s="9" customFormat="1" x14ac:dyDescent="0.25">
      <c r="A6" s="124">
        <v>36497</v>
      </c>
      <c r="B6" s="86">
        <v>67</v>
      </c>
      <c r="C6" s="87">
        <v>44</v>
      </c>
      <c r="D6" s="87">
        <f t="shared" si="1"/>
        <v>55.5</v>
      </c>
      <c r="E6" s="87">
        <f t="shared" si="2"/>
        <v>9.5</v>
      </c>
      <c r="F6" s="131">
        <f t="shared" ref="F6:F37" si="8">IF(ISNUMBER(X6),X6,B6+Z6)</f>
        <v>80</v>
      </c>
      <c r="G6" s="131">
        <f t="shared" ref="G6:G37" si="9">IF(ISNUMBER(Y6),Y6,C6+AA6)</f>
        <v>65</v>
      </c>
      <c r="H6" s="131">
        <f t="shared" ref="H6:H37" si="10">+(F6+G6)/2</f>
        <v>72.5</v>
      </c>
      <c r="I6" s="131">
        <f t="shared" ref="I6:I37" si="11">IF(H6&lt;65,65-H6,0)</f>
        <v>0</v>
      </c>
      <c r="J6" s="131">
        <f>+J5+I6</f>
        <v>9.5</v>
      </c>
      <c r="K6" s="132">
        <f t="shared" ref="K6:K37" si="12">+F6-G6</f>
        <v>15</v>
      </c>
      <c r="L6" s="90">
        <v>3</v>
      </c>
      <c r="M6" s="91">
        <f t="shared" si="0"/>
        <v>66.967741935483872</v>
      </c>
      <c r="N6" s="92">
        <f t="shared" si="3"/>
        <v>48.483870967741936</v>
      </c>
      <c r="O6" s="92">
        <f t="shared" si="4"/>
        <v>57.725806451612904</v>
      </c>
      <c r="P6" s="92">
        <f t="shared" si="5"/>
        <v>7.2741935483870961</v>
      </c>
      <c r="Q6" s="88">
        <f t="shared" ref="Q6:Q37" si="13">IF(ISNUMBER(AB6),AB6,M6+AD6)</f>
        <v>76</v>
      </c>
      <c r="R6" s="88">
        <f t="shared" ref="R6:R37" si="14">IF(ISNUMBER(AC6),AC6,N6+AE6)</f>
        <v>69</v>
      </c>
      <c r="S6" s="88">
        <f t="shared" ref="S6:S37" si="15">+(Q6+R6)/2</f>
        <v>72.5</v>
      </c>
      <c r="T6" s="88">
        <f t="shared" ref="T6:T37" si="16">IF(S6&lt;65,65-S6,0)</f>
        <v>0</v>
      </c>
      <c r="U6" s="88">
        <f>+U5+T6</f>
        <v>5.5</v>
      </c>
      <c r="V6" s="89">
        <f t="shared" ref="V6:V37" si="17">+Q6-R6</f>
        <v>7</v>
      </c>
      <c r="W6" s="98"/>
      <c r="X6" s="99">
        <f>[1]Sheet1!AK373</f>
        <v>80</v>
      </c>
      <c r="Y6" s="100">
        <f>[1]Sheet1!AL373</f>
        <v>65</v>
      </c>
      <c r="Z6" s="22">
        <f t="shared" ref="Z6:Z37" si="18">F6-B6</f>
        <v>13</v>
      </c>
      <c r="AA6" s="22">
        <f t="shared" ref="AA6:AA37" si="19">G6-C6</f>
        <v>21</v>
      </c>
      <c r="AB6" s="101">
        <f>[2]Sheet1!BO373</f>
        <v>76</v>
      </c>
      <c r="AC6" s="102">
        <f>[2]Sheet1!BP373</f>
        <v>69</v>
      </c>
      <c r="AD6" s="25">
        <f t="shared" ref="AD6:AD37" si="20">Q6-M6</f>
        <v>9.0322580645161281</v>
      </c>
      <c r="AE6" s="25">
        <f t="shared" ref="AE6:AE37" si="21">R6-N6</f>
        <v>20.516129032258064</v>
      </c>
      <c r="AF6" s="103"/>
      <c r="AG6" s="104"/>
      <c r="AH6" s="105">
        <f t="shared" si="6"/>
        <v>-3.2258064516129031E-2</v>
      </c>
      <c r="AI6" s="105">
        <f t="shared" si="7"/>
        <v>4.4838709677419351</v>
      </c>
    </row>
    <row r="7" spans="1:35" s="9" customFormat="1" x14ac:dyDescent="0.25">
      <c r="A7" s="124">
        <v>36498</v>
      </c>
      <c r="B7" s="86">
        <v>67</v>
      </c>
      <c r="C7" s="87">
        <v>44</v>
      </c>
      <c r="D7" s="87">
        <f t="shared" si="1"/>
        <v>55.5</v>
      </c>
      <c r="E7" s="87">
        <f t="shared" si="2"/>
        <v>9.5</v>
      </c>
      <c r="F7" s="131">
        <f t="shared" si="8"/>
        <v>77</v>
      </c>
      <c r="G7" s="131">
        <f t="shared" si="9"/>
        <v>54</v>
      </c>
      <c r="H7" s="131">
        <f t="shared" si="10"/>
        <v>65.5</v>
      </c>
      <c r="I7" s="131">
        <f t="shared" si="11"/>
        <v>0</v>
      </c>
      <c r="J7" s="131">
        <f t="shared" ref="J7:J38" si="22">+J6+I7</f>
        <v>9.5</v>
      </c>
      <c r="K7" s="132">
        <f t="shared" si="12"/>
        <v>23</v>
      </c>
      <c r="L7" s="90">
        <v>4</v>
      </c>
      <c r="M7" s="91">
        <f t="shared" si="0"/>
        <v>66.967741935483872</v>
      </c>
      <c r="N7" s="92">
        <f t="shared" si="3"/>
        <v>48.483870967741936</v>
      </c>
      <c r="O7" s="92">
        <f t="shared" si="4"/>
        <v>57.725806451612904</v>
      </c>
      <c r="P7" s="92">
        <f t="shared" si="5"/>
        <v>7.2741935483870961</v>
      </c>
      <c r="Q7" s="88">
        <f t="shared" si="13"/>
        <v>78</v>
      </c>
      <c r="R7" s="88">
        <f t="shared" si="14"/>
        <v>59</v>
      </c>
      <c r="S7" s="88">
        <f t="shared" si="15"/>
        <v>68.5</v>
      </c>
      <c r="T7" s="88">
        <f t="shared" si="16"/>
        <v>0</v>
      </c>
      <c r="U7" s="88">
        <f t="shared" ref="U7:U38" si="23">+U6+T7</f>
        <v>5.5</v>
      </c>
      <c r="V7" s="89">
        <f t="shared" si="17"/>
        <v>19</v>
      </c>
      <c r="W7" s="98"/>
      <c r="X7" s="99">
        <f>[1]Sheet1!AK374</f>
        <v>77</v>
      </c>
      <c r="Y7" s="100">
        <f>[1]Sheet1!AL374</f>
        <v>54</v>
      </c>
      <c r="Z7" s="22">
        <f t="shared" si="18"/>
        <v>10</v>
      </c>
      <c r="AA7" s="22">
        <f t="shared" si="19"/>
        <v>10</v>
      </c>
      <c r="AB7" s="101">
        <f>[2]Sheet1!BO374</f>
        <v>78</v>
      </c>
      <c r="AC7" s="102">
        <f>[2]Sheet1!BP374</f>
        <v>59</v>
      </c>
      <c r="AD7" s="25">
        <f t="shared" si="20"/>
        <v>11.032258064516128</v>
      </c>
      <c r="AE7" s="25">
        <f t="shared" si="21"/>
        <v>10.516129032258064</v>
      </c>
      <c r="AF7" s="103"/>
      <c r="AG7" s="104"/>
      <c r="AH7" s="105">
        <f t="shared" si="6"/>
        <v>-3.2258064516129031E-2</v>
      </c>
      <c r="AI7" s="105">
        <f t="shared" si="7"/>
        <v>4.4838709677419351</v>
      </c>
    </row>
    <row r="8" spans="1:35" s="9" customFormat="1" x14ac:dyDescent="0.25">
      <c r="A8" s="124">
        <v>36499</v>
      </c>
      <c r="B8" s="86">
        <v>67</v>
      </c>
      <c r="C8" s="87">
        <v>44</v>
      </c>
      <c r="D8" s="87">
        <f t="shared" si="1"/>
        <v>55.5</v>
      </c>
      <c r="E8" s="87">
        <f t="shared" si="2"/>
        <v>9.5</v>
      </c>
      <c r="F8" s="131">
        <f t="shared" si="8"/>
        <v>59</v>
      </c>
      <c r="G8" s="131">
        <f t="shared" si="9"/>
        <v>41</v>
      </c>
      <c r="H8" s="131">
        <f t="shared" si="10"/>
        <v>50</v>
      </c>
      <c r="I8" s="131">
        <f t="shared" si="11"/>
        <v>15</v>
      </c>
      <c r="J8" s="131">
        <f t="shared" si="22"/>
        <v>24.5</v>
      </c>
      <c r="K8" s="132">
        <f t="shared" si="12"/>
        <v>18</v>
      </c>
      <c r="L8" s="90">
        <v>5</v>
      </c>
      <c r="M8" s="91">
        <f t="shared" si="0"/>
        <v>66.967741935483872</v>
      </c>
      <c r="N8" s="92">
        <f t="shared" si="3"/>
        <v>48.483870967741936</v>
      </c>
      <c r="O8" s="92">
        <f t="shared" si="4"/>
        <v>57.725806451612904</v>
      </c>
      <c r="P8" s="92">
        <f t="shared" si="5"/>
        <v>7.2741935483870961</v>
      </c>
      <c r="Q8" s="88">
        <f t="shared" si="13"/>
        <v>59</v>
      </c>
      <c r="R8" s="88">
        <f t="shared" si="14"/>
        <v>46</v>
      </c>
      <c r="S8" s="88">
        <f t="shared" si="15"/>
        <v>52.5</v>
      </c>
      <c r="T8" s="88">
        <f t="shared" si="16"/>
        <v>12.5</v>
      </c>
      <c r="U8" s="88">
        <f t="shared" si="23"/>
        <v>18</v>
      </c>
      <c r="V8" s="89">
        <f t="shared" si="17"/>
        <v>13</v>
      </c>
      <c r="W8" s="98"/>
      <c r="X8" s="99">
        <f>[1]Sheet1!AK375</f>
        <v>59</v>
      </c>
      <c r="Y8" s="100">
        <f>[1]Sheet1!AL375</f>
        <v>41</v>
      </c>
      <c r="Z8" s="22">
        <f t="shared" si="18"/>
        <v>-8</v>
      </c>
      <c r="AA8" s="22">
        <f t="shared" si="19"/>
        <v>-3</v>
      </c>
      <c r="AB8" s="101">
        <f>[2]Sheet1!BO375</f>
        <v>59</v>
      </c>
      <c r="AC8" s="102">
        <f>[2]Sheet1!BP375</f>
        <v>46</v>
      </c>
      <c r="AD8" s="25">
        <f t="shared" si="20"/>
        <v>-7.9677419354838719</v>
      </c>
      <c r="AE8" s="25">
        <f t="shared" si="21"/>
        <v>-2.4838709677419359</v>
      </c>
      <c r="AF8" s="103"/>
      <c r="AG8" s="104"/>
      <c r="AH8" s="105">
        <f t="shared" si="6"/>
        <v>-3.2258064516129031E-2</v>
      </c>
      <c r="AI8" s="105">
        <f t="shared" si="7"/>
        <v>4.4838709677419351</v>
      </c>
    </row>
    <row r="9" spans="1:35" s="9" customFormat="1" x14ac:dyDescent="0.25">
      <c r="A9" s="124">
        <v>36500</v>
      </c>
      <c r="B9" s="86">
        <v>67</v>
      </c>
      <c r="C9" s="87">
        <v>44</v>
      </c>
      <c r="D9" s="87">
        <f t="shared" si="1"/>
        <v>55.5</v>
      </c>
      <c r="E9" s="87">
        <f t="shared" si="2"/>
        <v>9.5</v>
      </c>
      <c r="F9" s="131">
        <f t="shared" si="8"/>
        <v>60</v>
      </c>
      <c r="G9" s="131">
        <f t="shared" si="9"/>
        <v>32</v>
      </c>
      <c r="H9" s="131">
        <f t="shared" si="10"/>
        <v>46</v>
      </c>
      <c r="I9" s="131">
        <f t="shared" si="11"/>
        <v>19</v>
      </c>
      <c r="J9" s="131">
        <f t="shared" si="22"/>
        <v>43.5</v>
      </c>
      <c r="K9" s="132">
        <f t="shared" si="12"/>
        <v>28</v>
      </c>
      <c r="L9" s="90">
        <v>6</v>
      </c>
      <c r="M9" s="91">
        <f t="shared" si="0"/>
        <v>66.967741935483872</v>
      </c>
      <c r="N9" s="92">
        <f t="shared" si="3"/>
        <v>48.483870967741936</v>
      </c>
      <c r="O9" s="92">
        <f t="shared" si="4"/>
        <v>57.725806451612904</v>
      </c>
      <c r="P9" s="92">
        <f t="shared" si="5"/>
        <v>7.2741935483870961</v>
      </c>
      <c r="Q9" s="88">
        <f t="shared" si="13"/>
        <v>60</v>
      </c>
      <c r="R9" s="88">
        <f t="shared" si="14"/>
        <v>38</v>
      </c>
      <c r="S9" s="88">
        <f t="shared" si="15"/>
        <v>49</v>
      </c>
      <c r="T9" s="88">
        <f t="shared" si="16"/>
        <v>16</v>
      </c>
      <c r="U9" s="88">
        <f t="shared" si="23"/>
        <v>34</v>
      </c>
      <c r="V9" s="89">
        <f t="shared" si="17"/>
        <v>22</v>
      </c>
      <c r="W9" s="98"/>
      <c r="X9" s="99">
        <f>[1]Sheet1!AK376</f>
        <v>60</v>
      </c>
      <c r="Y9" s="100">
        <f>[1]Sheet1!AL376</f>
        <v>32</v>
      </c>
      <c r="Z9" s="22">
        <f t="shared" si="18"/>
        <v>-7</v>
      </c>
      <c r="AA9" s="22">
        <f t="shared" si="19"/>
        <v>-12</v>
      </c>
      <c r="AB9" s="101">
        <f>[2]Sheet1!BO376</f>
        <v>60</v>
      </c>
      <c r="AC9" s="102">
        <f>[2]Sheet1!BP376</f>
        <v>38</v>
      </c>
      <c r="AD9" s="25">
        <f t="shared" si="20"/>
        <v>-6.9677419354838719</v>
      </c>
      <c r="AE9" s="25">
        <f t="shared" si="21"/>
        <v>-10.483870967741936</v>
      </c>
      <c r="AF9" s="103"/>
      <c r="AG9" s="104"/>
      <c r="AH9" s="105">
        <f t="shared" si="6"/>
        <v>-3.2258064516129031E-2</v>
      </c>
      <c r="AI9" s="105">
        <f t="shared" si="7"/>
        <v>4.4838709677419351</v>
      </c>
    </row>
    <row r="10" spans="1:35" s="9" customFormat="1" x14ac:dyDescent="0.25">
      <c r="A10" s="124">
        <v>36501</v>
      </c>
      <c r="B10" s="86">
        <v>67</v>
      </c>
      <c r="C10" s="87">
        <v>44</v>
      </c>
      <c r="D10" s="87">
        <f t="shared" si="1"/>
        <v>55.5</v>
      </c>
      <c r="E10" s="87">
        <f t="shared" si="2"/>
        <v>9.5</v>
      </c>
      <c r="F10" s="131">
        <f t="shared" si="8"/>
        <v>69</v>
      </c>
      <c r="G10" s="131">
        <f t="shared" si="9"/>
        <v>31</v>
      </c>
      <c r="H10" s="131">
        <f t="shared" si="10"/>
        <v>50</v>
      </c>
      <c r="I10" s="131">
        <f t="shared" si="11"/>
        <v>15</v>
      </c>
      <c r="J10" s="131">
        <f t="shared" si="22"/>
        <v>58.5</v>
      </c>
      <c r="K10" s="132">
        <f t="shared" si="12"/>
        <v>38</v>
      </c>
      <c r="L10" s="90">
        <v>7</v>
      </c>
      <c r="M10" s="91">
        <f t="shared" si="0"/>
        <v>66.967741935483872</v>
      </c>
      <c r="N10" s="92">
        <f t="shared" si="3"/>
        <v>48.483870967741936</v>
      </c>
      <c r="O10" s="92">
        <f t="shared" si="4"/>
        <v>57.725806451612904</v>
      </c>
      <c r="P10" s="92">
        <f t="shared" si="5"/>
        <v>7.2741935483870961</v>
      </c>
      <c r="Q10" s="88">
        <f t="shared" si="13"/>
        <v>69</v>
      </c>
      <c r="R10" s="88">
        <f t="shared" si="14"/>
        <v>38</v>
      </c>
      <c r="S10" s="88">
        <f t="shared" si="15"/>
        <v>53.5</v>
      </c>
      <c r="T10" s="88">
        <f t="shared" si="16"/>
        <v>11.5</v>
      </c>
      <c r="U10" s="88">
        <f t="shared" si="23"/>
        <v>45.5</v>
      </c>
      <c r="V10" s="89">
        <f t="shared" si="17"/>
        <v>31</v>
      </c>
      <c r="W10" s="98"/>
      <c r="X10" s="99">
        <f>[1]Sheet1!AK377</f>
        <v>69</v>
      </c>
      <c r="Y10" s="100">
        <f>[1]Sheet1!AL377</f>
        <v>31</v>
      </c>
      <c r="Z10" s="22">
        <f t="shared" si="18"/>
        <v>2</v>
      </c>
      <c r="AA10" s="22">
        <f t="shared" si="19"/>
        <v>-13</v>
      </c>
      <c r="AB10" s="101">
        <f>[2]Sheet1!BO377</f>
        <v>69</v>
      </c>
      <c r="AC10" s="102">
        <f>[2]Sheet1!BP377</f>
        <v>38</v>
      </c>
      <c r="AD10" s="25">
        <f t="shared" si="20"/>
        <v>2.0322580645161281</v>
      </c>
      <c r="AE10" s="25">
        <f t="shared" si="21"/>
        <v>-10.483870967741936</v>
      </c>
      <c r="AF10" s="106"/>
      <c r="AG10" s="104"/>
      <c r="AH10" s="105">
        <f t="shared" si="6"/>
        <v>-3.2258064516129031E-2</v>
      </c>
      <c r="AI10" s="105">
        <f t="shared" si="7"/>
        <v>4.4838709677419351</v>
      </c>
    </row>
    <row r="11" spans="1:35" s="9" customFormat="1" x14ac:dyDescent="0.25">
      <c r="A11" s="124">
        <v>36502</v>
      </c>
      <c r="B11" s="86">
        <v>67</v>
      </c>
      <c r="C11" s="87">
        <v>44</v>
      </c>
      <c r="D11" s="87">
        <f t="shared" si="1"/>
        <v>55.5</v>
      </c>
      <c r="E11" s="87">
        <f t="shared" si="2"/>
        <v>9.5</v>
      </c>
      <c r="F11" s="131">
        <f t="shared" si="8"/>
        <v>76</v>
      </c>
      <c r="G11" s="131">
        <f t="shared" si="9"/>
        <v>52</v>
      </c>
      <c r="H11" s="131">
        <f t="shared" si="10"/>
        <v>64</v>
      </c>
      <c r="I11" s="131">
        <f t="shared" si="11"/>
        <v>1</v>
      </c>
      <c r="J11" s="131">
        <f t="shared" si="22"/>
        <v>59.5</v>
      </c>
      <c r="K11" s="132">
        <f t="shared" si="12"/>
        <v>24</v>
      </c>
      <c r="L11" s="90">
        <v>8</v>
      </c>
      <c r="M11" s="91">
        <f t="shared" si="0"/>
        <v>66.967741935483872</v>
      </c>
      <c r="N11" s="92">
        <f t="shared" si="3"/>
        <v>48.483870967741936</v>
      </c>
      <c r="O11" s="92">
        <f t="shared" si="4"/>
        <v>57.725806451612904</v>
      </c>
      <c r="P11" s="92">
        <f t="shared" si="5"/>
        <v>7.2741935483870961</v>
      </c>
      <c r="Q11" s="88">
        <f t="shared" si="13"/>
        <v>76</v>
      </c>
      <c r="R11" s="88">
        <f t="shared" si="14"/>
        <v>57</v>
      </c>
      <c r="S11" s="88">
        <f t="shared" si="15"/>
        <v>66.5</v>
      </c>
      <c r="T11" s="88">
        <f t="shared" si="16"/>
        <v>0</v>
      </c>
      <c r="U11" s="88">
        <f t="shared" si="23"/>
        <v>45.5</v>
      </c>
      <c r="V11" s="89">
        <f t="shared" si="17"/>
        <v>19</v>
      </c>
      <c r="W11" s="98"/>
      <c r="X11" s="99">
        <f>[1]Sheet1!AK378</f>
        <v>76</v>
      </c>
      <c r="Y11" s="100">
        <f>[1]Sheet1!AL378</f>
        <v>52</v>
      </c>
      <c r="Z11" s="22">
        <f t="shared" si="18"/>
        <v>9</v>
      </c>
      <c r="AA11" s="22">
        <f t="shared" si="19"/>
        <v>8</v>
      </c>
      <c r="AB11" s="101">
        <f>[2]Sheet1!BO378</f>
        <v>76</v>
      </c>
      <c r="AC11" s="102">
        <f>[2]Sheet1!BP378</f>
        <v>57</v>
      </c>
      <c r="AD11" s="25">
        <f t="shared" si="20"/>
        <v>9.0322580645161281</v>
      </c>
      <c r="AE11" s="25">
        <f t="shared" si="21"/>
        <v>8.5161290322580641</v>
      </c>
      <c r="AF11" s="103"/>
      <c r="AG11" s="104"/>
      <c r="AH11" s="105">
        <f t="shared" si="6"/>
        <v>-3.2258064516129031E-2</v>
      </c>
      <c r="AI11" s="105">
        <f t="shared" si="7"/>
        <v>4.4838709677419351</v>
      </c>
    </row>
    <row r="12" spans="1:35" s="9" customFormat="1" x14ac:dyDescent="0.25">
      <c r="A12" s="124">
        <v>36503</v>
      </c>
      <c r="B12" s="86">
        <v>66</v>
      </c>
      <c r="C12" s="87">
        <v>43</v>
      </c>
      <c r="D12" s="87">
        <f t="shared" si="1"/>
        <v>54.5</v>
      </c>
      <c r="E12" s="87">
        <f t="shared" si="2"/>
        <v>10.5</v>
      </c>
      <c r="F12" s="131">
        <f t="shared" si="8"/>
        <v>75</v>
      </c>
      <c r="G12" s="131">
        <f t="shared" si="9"/>
        <v>50</v>
      </c>
      <c r="H12" s="131">
        <f t="shared" si="10"/>
        <v>62.5</v>
      </c>
      <c r="I12" s="131">
        <f t="shared" si="11"/>
        <v>2.5</v>
      </c>
      <c r="J12" s="131">
        <f t="shared" si="22"/>
        <v>62</v>
      </c>
      <c r="K12" s="132">
        <f t="shared" si="12"/>
        <v>25</v>
      </c>
      <c r="L12" s="90">
        <v>9</v>
      </c>
      <c r="M12" s="91">
        <f t="shared" si="0"/>
        <v>65.967741935483872</v>
      </c>
      <c r="N12" s="92">
        <f t="shared" si="3"/>
        <v>47.483870967741936</v>
      </c>
      <c r="O12" s="92">
        <f t="shared" si="4"/>
        <v>56.725806451612904</v>
      </c>
      <c r="P12" s="92">
        <f t="shared" si="5"/>
        <v>8.2741935483870961</v>
      </c>
      <c r="Q12" s="88">
        <f t="shared" si="13"/>
        <v>76</v>
      </c>
      <c r="R12" s="88">
        <f t="shared" si="14"/>
        <v>52</v>
      </c>
      <c r="S12" s="88">
        <f t="shared" si="15"/>
        <v>64</v>
      </c>
      <c r="T12" s="88">
        <f t="shared" si="16"/>
        <v>1</v>
      </c>
      <c r="U12" s="88">
        <f t="shared" si="23"/>
        <v>46.5</v>
      </c>
      <c r="V12" s="89">
        <f t="shared" si="17"/>
        <v>24</v>
      </c>
      <c r="W12" s="98"/>
      <c r="X12" s="99">
        <f>[1]Sheet1!AK379</f>
        <v>75</v>
      </c>
      <c r="Y12" s="100">
        <f>[1]Sheet1!AL379</f>
        <v>50</v>
      </c>
      <c r="Z12" s="22">
        <f t="shared" si="18"/>
        <v>9</v>
      </c>
      <c r="AA12" s="22">
        <f t="shared" si="19"/>
        <v>7</v>
      </c>
      <c r="AB12" s="101">
        <f>[2]Sheet1!BO379</f>
        <v>76</v>
      </c>
      <c r="AC12" s="102">
        <f>[2]Sheet1!BP379</f>
        <v>52</v>
      </c>
      <c r="AD12" s="25">
        <f t="shared" si="20"/>
        <v>10.032258064516128</v>
      </c>
      <c r="AE12" s="25">
        <f t="shared" si="21"/>
        <v>4.5161290322580641</v>
      </c>
      <c r="AF12" s="103"/>
      <c r="AG12" s="104"/>
      <c r="AH12" s="105">
        <f t="shared" si="6"/>
        <v>-3.2258064516129031E-2</v>
      </c>
      <c r="AI12" s="105">
        <f t="shared" si="7"/>
        <v>4.4838709677419351</v>
      </c>
    </row>
    <row r="13" spans="1:35" s="9" customFormat="1" x14ac:dyDescent="0.25">
      <c r="A13" s="124">
        <v>36504</v>
      </c>
      <c r="B13" s="86">
        <v>66</v>
      </c>
      <c r="C13" s="87">
        <v>43</v>
      </c>
      <c r="D13" s="87">
        <f t="shared" si="1"/>
        <v>54.5</v>
      </c>
      <c r="E13" s="87">
        <f t="shared" si="2"/>
        <v>10.5</v>
      </c>
      <c r="F13" s="131">
        <f t="shared" si="8"/>
        <v>66</v>
      </c>
      <c r="G13" s="131">
        <f t="shared" si="9"/>
        <v>39</v>
      </c>
      <c r="H13" s="131">
        <f t="shared" si="10"/>
        <v>52.5</v>
      </c>
      <c r="I13" s="131">
        <f t="shared" si="11"/>
        <v>12.5</v>
      </c>
      <c r="J13" s="131">
        <f t="shared" si="22"/>
        <v>74.5</v>
      </c>
      <c r="K13" s="132">
        <f t="shared" si="12"/>
        <v>27</v>
      </c>
      <c r="L13" s="90">
        <v>10</v>
      </c>
      <c r="M13" s="91">
        <f t="shared" si="0"/>
        <v>65.967741935483872</v>
      </c>
      <c r="N13" s="92">
        <f t="shared" si="3"/>
        <v>47.483870967741936</v>
      </c>
      <c r="O13" s="92">
        <f t="shared" si="4"/>
        <v>56.725806451612904</v>
      </c>
      <c r="P13" s="92">
        <f t="shared" si="5"/>
        <v>8.2741935483870961</v>
      </c>
      <c r="Q13" s="88">
        <f t="shared" si="13"/>
        <v>65</v>
      </c>
      <c r="R13" s="88">
        <f t="shared" si="14"/>
        <v>43</v>
      </c>
      <c r="S13" s="88">
        <f t="shared" si="15"/>
        <v>54</v>
      </c>
      <c r="T13" s="88">
        <f t="shared" si="16"/>
        <v>11</v>
      </c>
      <c r="U13" s="88">
        <f t="shared" si="23"/>
        <v>57.5</v>
      </c>
      <c r="V13" s="89">
        <f t="shared" si="17"/>
        <v>22</v>
      </c>
      <c r="W13" s="98"/>
      <c r="X13" s="99">
        <f>[1]Sheet1!AK380</f>
        <v>66</v>
      </c>
      <c r="Y13" s="100">
        <f>[1]Sheet1!AL380</f>
        <v>39</v>
      </c>
      <c r="Z13" s="22">
        <f t="shared" si="18"/>
        <v>0</v>
      </c>
      <c r="AA13" s="22">
        <f t="shared" si="19"/>
        <v>-4</v>
      </c>
      <c r="AB13" s="101">
        <f>[2]Sheet1!BO380</f>
        <v>65</v>
      </c>
      <c r="AC13" s="102">
        <f>[2]Sheet1!BP380</f>
        <v>43</v>
      </c>
      <c r="AD13" s="25">
        <f t="shared" si="20"/>
        <v>-0.96774193548387188</v>
      </c>
      <c r="AE13" s="25">
        <f t="shared" si="21"/>
        <v>-4.4838709677419359</v>
      </c>
      <c r="AF13" s="103"/>
      <c r="AG13" s="104"/>
      <c r="AH13" s="105">
        <f t="shared" si="6"/>
        <v>-3.2258064516129031E-2</v>
      </c>
      <c r="AI13" s="105">
        <f t="shared" si="7"/>
        <v>4.4838709677419351</v>
      </c>
    </row>
    <row r="14" spans="1:35" s="9" customFormat="1" x14ac:dyDescent="0.25">
      <c r="A14" s="124">
        <v>36505</v>
      </c>
      <c r="B14" s="86">
        <v>66</v>
      </c>
      <c r="C14" s="87">
        <v>43</v>
      </c>
      <c r="D14" s="87">
        <f t="shared" si="1"/>
        <v>54.5</v>
      </c>
      <c r="E14" s="87">
        <f t="shared" si="2"/>
        <v>10.5</v>
      </c>
      <c r="F14" s="131">
        <f t="shared" si="8"/>
        <v>69</v>
      </c>
      <c r="G14" s="131">
        <f t="shared" si="9"/>
        <v>47</v>
      </c>
      <c r="H14" s="131">
        <f t="shared" si="10"/>
        <v>58</v>
      </c>
      <c r="I14" s="131">
        <f t="shared" si="11"/>
        <v>7</v>
      </c>
      <c r="J14" s="131">
        <f t="shared" si="22"/>
        <v>81.5</v>
      </c>
      <c r="K14" s="132">
        <f t="shared" si="12"/>
        <v>22</v>
      </c>
      <c r="L14" s="90">
        <v>11</v>
      </c>
      <c r="M14" s="91">
        <f t="shared" si="0"/>
        <v>65.967741935483872</v>
      </c>
      <c r="N14" s="92">
        <f t="shared" si="3"/>
        <v>47.483870967741936</v>
      </c>
      <c r="O14" s="92">
        <f t="shared" si="4"/>
        <v>56.725806451612904</v>
      </c>
      <c r="P14" s="92">
        <f t="shared" si="5"/>
        <v>8.2741935483870961</v>
      </c>
      <c r="Q14" s="88">
        <f t="shared" si="13"/>
        <v>70</v>
      </c>
      <c r="R14" s="88">
        <f t="shared" si="14"/>
        <v>51</v>
      </c>
      <c r="S14" s="88">
        <f t="shared" si="15"/>
        <v>60.5</v>
      </c>
      <c r="T14" s="88">
        <f t="shared" si="16"/>
        <v>4.5</v>
      </c>
      <c r="U14" s="88">
        <f t="shared" si="23"/>
        <v>62</v>
      </c>
      <c r="V14" s="89">
        <f t="shared" si="17"/>
        <v>19</v>
      </c>
      <c r="W14" s="98"/>
      <c r="X14" s="99">
        <f>[1]Sheet1!AK381</f>
        <v>69</v>
      </c>
      <c r="Y14" s="100">
        <f>[1]Sheet1!AL381</f>
        <v>47</v>
      </c>
      <c r="Z14" s="22">
        <f t="shared" si="18"/>
        <v>3</v>
      </c>
      <c r="AA14" s="22">
        <f t="shared" si="19"/>
        <v>4</v>
      </c>
      <c r="AB14" s="101">
        <f>[2]Sheet1!BO381</f>
        <v>70</v>
      </c>
      <c r="AC14" s="102">
        <f>[2]Sheet1!BP381</f>
        <v>51</v>
      </c>
      <c r="AD14" s="25">
        <f t="shared" si="20"/>
        <v>4.0322580645161281</v>
      </c>
      <c r="AE14" s="25">
        <f t="shared" si="21"/>
        <v>3.5161290322580641</v>
      </c>
      <c r="AF14" s="103"/>
      <c r="AG14" s="104"/>
      <c r="AH14" s="105">
        <f t="shared" si="6"/>
        <v>-3.2258064516129031E-2</v>
      </c>
      <c r="AI14" s="105">
        <f t="shared" si="7"/>
        <v>4.4838709677419351</v>
      </c>
    </row>
    <row r="15" spans="1:35" s="9" customFormat="1" x14ac:dyDescent="0.25">
      <c r="A15" s="124">
        <v>36506</v>
      </c>
      <c r="B15" s="86">
        <v>65</v>
      </c>
      <c r="C15" s="87">
        <v>43</v>
      </c>
      <c r="D15" s="87">
        <f t="shared" si="1"/>
        <v>54</v>
      </c>
      <c r="E15" s="87">
        <f t="shared" si="2"/>
        <v>11</v>
      </c>
      <c r="F15" s="131">
        <f t="shared" si="8"/>
        <v>70</v>
      </c>
      <c r="G15" s="131">
        <f t="shared" si="9"/>
        <v>52</v>
      </c>
      <c r="H15" s="131">
        <f t="shared" si="10"/>
        <v>61</v>
      </c>
      <c r="I15" s="131">
        <f t="shared" si="11"/>
        <v>4</v>
      </c>
      <c r="J15" s="131">
        <f t="shared" si="22"/>
        <v>85.5</v>
      </c>
      <c r="K15" s="132">
        <f t="shared" si="12"/>
        <v>18</v>
      </c>
      <c r="L15" s="90">
        <v>12</v>
      </c>
      <c r="M15" s="91">
        <f t="shared" si="0"/>
        <v>64.967741935483872</v>
      </c>
      <c r="N15" s="92">
        <f t="shared" si="3"/>
        <v>47.483870967741936</v>
      </c>
      <c r="O15" s="92">
        <f t="shared" si="4"/>
        <v>56.225806451612904</v>
      </c>
      <c r="P15" s="92">
        <f t="shared" si="5"/>
        <v>8.7741935483870961</v>
      </c>
      <c r="Q15" s="88">
        <f t="shared" si="13"/>
        <v>72</v>
      </c>
      <c r="R15" s="88">
        <f t="shared" si="14"/>
        <v>52</v>
      </c>
      <c r="S15" s="88">
        <f t="shared" si="15"/>
        <v>62</v>
      </c>
      <c r="T15" s="88">
        <f t="shared" si="16"/>
        <v>3</v>
      </c>
      <c r="U15" s="88">
        <f t="shared" si="23"/>
        <v>65</v>
      </c>
      <c r="V15" s="89">
        <f t="shared" si="17"/>
        <v>20</v>
      </c>
      <c r="W15" s="98"/>
      <c r="X15" s="99">
        <f>[1]Sheet1!AK382</f>
        <v>70</v>
      </c>
      <c r="Y15" s="100">
        <f>[1]Sheet1!AL382</f>
        <v>52</v>
      </c>
      <c r="Z15" s="22">
        <f t="shared" si="18"/>
        <v>5</v>
      </c>
      <c r="AA15" s="22">
        <f t="shared" si="19"/>
        <v>9</v>
      </c>
      <c r="AB15" s="101">
        <f>[2]Sheet1!BO382</f>
        <v>72</v>
      </c>
      <c r="AC15" s="102">
        <f>[2]Sheet1!BP382</f>
        <v>52</v>
      </c>
      <c r="AD15" s="25">
        <f t="shared" si="20"/>
        <v>7.0322580645161281</v>
      </c>
      <c r="AE15" s="25">
        <f t="shared" si="21"/>
        <v>4.5161290322580641</v>
      </c>
      <c r="AF15" s="103"/>
      <c r="AG15" s="104"/>
      <c r="AH15" s="105">
        <f t="shared" si="6"/>
        <v>-3.2258064516129031E-2</v>
      </c>
      <c r="AI15" s="105">
        <f t="shared" si="7"/>
        <v>4.4838709677419351</v>
      </c>
    </row>
    <row r="16" spans="1:35" s="9" customFormat="1" x14ac:dyDescent="0.25">
      <c r="A16" s="124">
        <v>36507</v>
      </c>
      <c r="B16" s="86">
        <v>65</v>
      </c>
      <c r="C16" s="87">
        <v>43</v>
      </c>
      <c r="D16" s="87">
        <f t="shared" si="1"/>
        <v>54</v>
      </c>
      <c r="E16" s="87">
        <f t="shared" si="2"/>
        <v>11</v>
      </c>
      <c r="F16" s="131">
        <f t="shared" si="8"/>
        <v>59</v>
      </c>
      <c r="G16" s="131">
        <f t="shared" si="9"/>
        <v>36</v>
      </c>
      <c r="H16" s="131">
        <f t="shared" si="10"/>
        <v>47.5</v>
      </c>
      <c r="I16" s="131">
        <f t="shared" si="11"/>
        <v>17.5</v>
      </c>
      <c r="J16" s="131">
        <f t="shared" si="22"/>
        <v>103</v>
      </c>
      <c r="K16" s="132">
        <f t="shared" si="12"/>
        <v>23</v>
      </c>
      <c r="L16" s="90">
        <v>13</v>
      </c>
      <c r="M16" s="91">
        <f t="shared" si="0"/>
        <v>64.967741935483872</v>
      </c>
      <c r="N16" s="92">
        <f t="shared" si="3"/>
        <v>47.483870967741936</v>
      </c>
      <c r="O16" s="92">
        <f t="shared" si="4"/>
        <v>56.225806451612904</v>
      </c>
      <c r="P16" s="92">
        <f t="shared" si="5"/>
        <v>8.7741935483870961</v>
      </c>
      <c r="Q16" s="88">
        <f t="shared" si="13"/>
        <v>59</v>
      </c>
      <c r="R16" s="88">
        <f t="shared" si="14"/>
        <v>40</v>
      </c>
      <c r="S16" s="88">
        <f t="shared" si="15"/>
        <v>49.5</v>
      </c>
      <c r="T16" s="88">
        <f t="shared" si="16"/>
        <v>15.5</v>
      </c>
      <c r="U16" s="88">
        <f t="shared" si="23"/>
        <v>80.5</v>
      </c>
      <c r="V16" s="89">
        <f t="shared" si="17"/>
        <v>19</v>
      </c>
      <c r="W16" s="98"/>
      <c r="X16" s="99">
        <f>[1]Sheet1!AK383</f>
        <v>59</v>
      </c>
      <c r="Y16" s="100">
        <f>[1]Sheet1!AL383</f>
        <v>36</v>
      </c>
      <c r="Z16" s="22">
        <f t="shared" si="18"/>
        <v>-6</v>
      </c>
      <c r="AA16" s="22">
        <f t="shared" si="19"/>
        <v>-7</v>
      </c>
      <c r="AB16" s="101">
        <f>[2]Sheet1!BO383</f>
        <v>59</v>
      </c>
      <c r="AC16" s="102">
        <f>[2]Sheet1!BP383</f>
        <v>40</v>
      </c>
      <c r="AD16" s="25">
        <f t="shared" si="20"/>
        <v>-5.9677419354838719</v>
      </c>
      <c r="AE16" s="25">
        <f t="shared" si="21"/>
        <v>-7.4838709677419359</v>
      </c>
      <c r="AF16" s="106"/>
      <c r="AG16" s="104"/>
      <c r="AH16" s="105">
        <f t="shared" si="6"/>
        <v>-3.2258064516129031E-2</v>
      </c>
      <c r="AI16" s="105">
        <f t="shared" si="7"/>
        <v>4.4838709677419351</v>
      </c>
    </row>
    <row r="17" spans="1:35" s="9" customFormat="1" x14ac:dyDescent="0.25">
      <c r="A17" s="124">
        <v>36508</v>
      </c>
      <c r="B17" s="86">
        <v>64</v>
      </c>
      <c r="C17" s="87">
        <v>42</v>
      </c>
      <c r="D17" s="87">
        <f t="shared" si="1"/>
        <v>53</v>
      </c>
      <c r="E17" s="87">
        <f t="shared" si="2"/>
        <v>12</v>
      </c>
      <c r="F17" s="131">
        <f t="shared" si="8"/>
        <v>73</v>
      </c>
      <c r="G17" s="131">
        <f t="shared" si="9"/>
        <v>33</v>
      </c>
      <c r="H17" s="131">
        <f t="shared" si="10"/>
        <v>53</v>
      </c>
      <c r="I17" s="131">
        <f t="shared" si="11"/>
        <v>12</v>
      </c>
      <c r="J17" s="131">
        <f t="shared" si="22"/>
        <v>115</v>
      </c>
      <c r="K17" s="132">
        <f t="shared" si="12"/>
        <v>40</v>
      </c>
      <c r="L17" s="90">
        <v>14</v>
      </c>
      <c r="M17" s="91">
        <f t="shared" si="0"/>
        <v>63.967741935483872</v>
      </c>
      <c r="N17" s="92">
        <f t="shared" si="3"/>
        <v>46.483870967741936</v>
      </c>
      <c r="O17" s="92">
        <f t="shared" si="4"/>
        <v>55.225806451612904</v>
      </c>
      <c r="P17" s="92">
        <f t="shared" si="5"/>
        <v>9.7741935483870961</v>
      </c>
      <c r="Q17" s="88">
        <f t="shared" si="13"/>
        <v>73</v>
      </c>
      <c r="R17" s="88">
        <f t="shared" si="14"/>
        <v>36</v>
      </c>
      <c r="S17" s="88">
        <f t="shared" si="15"/>
        <v>54.5</v>
      </c>
      <c r="T17" s="88">
        <f t="shared" si="16"/>
        <v>10.5</v>
      </c>
      <c r="U17" s="88">
        <f t="shared" si="23"/>
        <v>91</v>
      </c>
      <c r="V17" s="89">
        <f t="shared" si="17"/>
        <v>37</v>
      </c>
      <c r="W17" s="98"/>
      <c r="X17" s="99">
        <f>[1]Sheet1!AK384</f>
        <v>73</v>
      </c>
      <c r="Y17" s="100">
        <f>[1]Sheet1!AL384</f>
        <v>33</v>
      </c>
      <c r="Z17" s="22">
        <f t="shared" si="18"/>
        <v>9</v>
      </c>
      <c r="AA17" s="22">
        <f t="shared" si="19"/>
        <v>-9</v>
      </c>
      <c r="AB17" s="101">
        <f>[2]Sheet1!BO384</f>
        <v>73</v>
      </c>
      <c r="AC17" s="102">
        <f>[2]Sheet1!BP384</f>
        <v>36</v>
      </c>
      <c r="AD17" s="25">
        <f t="shared" si="20"/>
        <v>9.0322580645161281</v>
      </c>
      <c r="AE17" s="25">
        <f t="shared" si="21"/>
        <v>-10.483870967741936</v>
      </c>
      <c r="AF17" s="103"/>
      <c r="AG17" s="104"/>
      <c r="AH17" s="105">
        <f t="shared" si="6"/>
        <v>-3.2258064516129031E-2</v>
      </c>
      <c r="AI17" s="105">
        <f t="shared" si="7"/>
        <v>4.4838709677419351</v>
      </c>
    </row>
    <row r="18" spans="1:35" s="9" customFormat="1" x14ac:dyDescent="0.25">
      <c r="A18" s="124">
        <v>36509</v>
      </c>
      <c r="B18" s="86">
        <v>64</v>
      </c>
      <c r="C18" s="87">
        <v>42</v>
      </c>
      <c r="D18" s="87">
        <f t="shared" si="1"/>
        <v>53</v>
      </c>
      <c r="E18" s="87">
        <f t="shared" si="2"/>
        <v>12</v>
      </c>
      <c r="F18" s="131">
        <f t="shared" si="8"/>
        <v>59</v>
      </c>
      <c r="G18" s="131">
        <f t="shared" si="9"/>
        <v>31</v>
      </c>
      <c r="H18" s="131">
        <f t="shared" si="10"/>
        <v>45</v>
      </c>
      <c r="I18" s="131">
        <f t="shared" si="11"/>
        <v>20</v>
      </c>
      <c r="J18" s="131">
        <f t="shared" si="22"/>
        <v>135</v>
      </c>
      <c r="K18" s="132">
        <f t="shared" si="12"/>
        <v>28</v>
      </c>
      <c r="L18" s="90">
        <v>15</v>
      </c>
      <c r="M18" s="91">
        <f t="shared" si="0"/>
        <v>63.967741935483872</v>
      </c>
      <c r="N18" s="92">
        <f t="shared" si="3"/>
        <v>46.483870967741936</v>
      </c>
      <c r="O18" s="92">
        <f t="shared" si="4"/>
        <v>55.225806451612904</v>
      </c>
      <c r="P18" s="92">
        <f t="shared" si="5"/>
        <v>9.7741935483870961</v>
      </c>
      <c r="Q18" s="88">
        <f t="shared" si="13"/>
        <v>59</v>
      </c>
      <c r="R18" s="88">
        <f t="shared" si="14"/>
        <v>37</v>
      </c>
      <c r="S18" s="88">
        <f t="shared" si="15"/>
        <v>48</v>
      </c>
      <c r="T18" s="88">
        <f t="shared" si="16"/>
        <v>17</v>
      </c>
      <c r="U18" s="88">
        <f t="shared" si="23"/>
        <v>108</v>
      </c>
      <c r="V18" s="89">
        <f t="shared" si="17"/>
        <v>22</v>
      </c>
      <c r="W18" s="98"/>
      <c r="X18" s="99">
        <f>[1]Sheet1!AK385</f>
        <v>59</v>
      </c>
      <c r="Y18" s="100">
        <f>[1]Sheet1!AL385</f>
        <v>31</v>
      </c>
      <c r="Z18" s="22">
        <f t="shared" si="18"/>
        <v>-5</v>
      </c>
      <c r="AA18" s="22">
        <f t="shared" si="19"/>
        <v>-11</v>
      </c>
      <c r="AB18" s="101">
        <f>[2]Sheet1!BO385</f>
        <v>59</v>
      </c>
      <c r="AC18" s="102">
        <f>[2]Sheet1!BP385</f>
        <v>37</v>
      </c>
      <c r="AD18" s="25">
        <f t="shared" si="20"/>
        <v>-4.9677419354838719</v>
      </c>
      <c r="AE18" s="25">
        <f t="shared" si="21"/>
        <v>-9.4838709677419359</v>
      </c>
      <c r="AF18" s="103"/>
      <c r="AG18" s="104"/>
      <c r="AH18" s="105">
        <f t="shared" si="6"/>
        <v>-3.2258064516129031E-2</v>
      </c>
      <c r="AI18" s="105">
        <f t="shared" si="7"/>
        <v>4.4838709677419351</v>
      </c>
    </row>
    <row r="19" spans="1:35" s="9" customFormat="1" x14ac:dyDescent="0.25">
      <c r="A19" s="124">
        <v>36510</v>
      </c>
      <c r="B19" s="86">
        <v>64</v>
      </c>
      <c r="C19" s="87">
        <v>42</v>
      </c>
      <c r="D19" s="87">
        <f t="shared" si="1"/>
        <v>53</v>
      </c>
      <c r="E19" s="87">
        <f t="shared" si="2"/>
        <v>12</v>
      </c>
      <c r="F19" s="131">
        <f t="shared" si="8"/>
        <v>61</v>
      </c>
      <c r="G19" s="131">
        <f t="shared" si="9"/>
        <v>28</v>
      </c>
      <c r="H19" s="131">
        <f t="shared" si="10"/>
        <v>44.5</v>
      </c>
      <c r="I19" s="131">
        <f t="shared" si="11"/>
        <v>20.5</v>
      </c>
      <c r="J19" s="131">
        <f t="shared" si="22"/>
        <v>155.5</v>
      </c>
      <c r="K19" s="132">
        <f t="shared" si="12"/>
        <v>33</v>
      </c>
      <c r="L19" s="90">
        <v>16</v>
      </c>
      <c r="M19" s="91">
        <f t="shared" si="0"/>
        <v>63.967741935483872</v>
      </c>
      <c r="N19" s="92">
        <f t="shared" si="3"/>
        <v>46.483870967741936</v>
      </c>
      <c r="O19" s="92">
        <f t="shared" si="4"/>
        <v>55.225806451612904</v>
      </c>
      <c r="P19" s="92">
        <f t="shared" si="5"/>
        <v>9.7741935483870961</v>
      </c>
      <c r="Q19" s="88">
        <f t="shared" si="13"/>
        <v>61</v>
      </c>
      <c r="R19" s="88">
        <f t="shared" si="14"/>
        <v>35</v>
      </c>
      <c r="S19" s="88">
        <f t="shared" si="15"/>
        <v>48</v>
      </c>
      <c r="T19" s="88">
        <f t="shared" si="16"/>
        <v>17</v>
      </c>
      <c r="U19" s="88">
        <f t="shared" si="23"/>
        <v>125</v>
      </c>
      <c r="V19" s="89">
        <f t="shared" si="17"/>
        <v>26</v>
      </c>
      <c r="W19" s="98"/>
      <c r="X19" s="99">
        <f>[1]Sheet1!AK386</f>
        <v>61</v>
      </c>
      <c r="Y19" s="100">
        <f>[1]Sheet1!AL386</f>
        <v>28</v>
      </c>
      <c r="Z19" s="22">
        <f t="shared" si="18"/>
        <v>-3</v>
      </c>
      <c r="AA19" s="22">
        <f t="shared" si="19"/>
        <v>-14</v>
      </c>
      <c r="AB19" s="101">
        <f>[2]Sheet1!BO386</f>
        <v>61</v>
      </c>
      <c r="AC19" s="102">
        <f>[2]Sheet1!BP386</f>
        <v>35</v>
      </c>
      <c r="AD19" s="25">
        <f t="shared" si="20"/>
        <v>-2.9677419354838719</v>
      </c>
      <c r="AE19" s="25">
        <f t="shared" si="21"/>
        <v>-11.483870967741936</v>
      </c>
      <c r="AF19" s="103"/>
      <c r="AG19" s="104"/>
      <c r="AH19" s="105">
        <f t="shared" si="6"/>
        <v>-3.2258064516129031E-2</v>
      </c>
      <c r="AI19" s="105">
        <f t="shared" si="7"/>
        <v>4.4838709677419351</v>
      </c>
    </row>
    <row r="20" spans="1:35" s="9" customFormat="1" x14ac:dyDescent="0.25">
      <c r="A20" s="124">
        <v>36511</v>
      </c>
      <c r="B20" s="86">
        <v>64</v>
      </c>
      <c r="C20" s="87">
        <v>42</v>
      </c>
      <c r="D20" s="87">
        <f t="shared" si="1"/>
        <v>53</v>
      </c>
      <c r="E20" s="87">
        <f t="shared" si="2"/>
        <v>12</v>
      </c>
      <c r="F20" s="131">
        <f t="shared" si="8"/>
        <v>68</v>
      </c>
      <c r="G20" s="131">
        <f t="shared" si="9"/>
        <v>36</v>
      </c>
      <c r="H20" s="131">
        <f t="shared" si="10"/>
        <v>52</v>
      </c>
      <c r="I20" s="131">
        <f t="shared" si="11"/>
        <v>13</v>
      </c>
      <c r="J20" s="131">
        <f t="shared" si="22"/>
        <v>168.5</v>
      </c>
      <c r="K20" s="132">
        <f t="shared" si="12"/>
        <v>32</v>
      </c>
      <c r="L20" s="90">
        <v>17</v>
      </c>
      <c r="M20" s="91">
        <f t="shared" si="0"/>
        <v>63.967741935483872</v>
      </c>
      <c r="N20" s="92">
        <f t="shared" si="3"/>
        <v>46.483870967741936</v>
      </c>
      <c r="O20" s="92">
        <f t="shared" si="4"/>
        <v>55.225806451612904</v>
      </c>
      <c r="P20" s="92">
        <f t="shared" si="5"/>
        <v>9.7741935483870961</v>
      </c>
      <c r="Q20" s="88">
        <f t="shared" si="13"/>
        <v>66</v>
      </c>
      <c r="R20" s="88">
        <f t="shared" si="14"/>
        <v>42</v>
      </c>
      <c r="S20" s="88">
        <f t="shared" si="15"/>
        <v>54</v>
      </c>
      <c r="T20" s="88">
        <f t="shared" si="16"/>
        <v>11</v>
      </c>
      <c r="U20" s="88">
        <f t="shared" si="23"/>
        <v>136</v>
      </c>
      <c r="V20" s="89">
        <f t="shared" si="17"/>
        <v>24</v>
      </c>
      <c r="W20" s="98"/>
      <c r="X20" s="99">
        <f>[1]Sheet1!AK387</f>
        <v>68</v>
      </c>
      <c r="Y20" s="100">
        <f>[1]Sheet1!AL387</f>
        <v>36</v>
      </c>
      <c r="Z20" s="22">
        <f t="shared" si="18"/>
        <v>4</v>
      </c>
      <c r="AA20" s="22">
        <f t="shared" si="19"/>
        <v>-6</v>
      </c>
      <c r="AB20" s="101">
        <f>[2]Sheet1!BO387</f>
        <v>66</v>
      </c>
      <c r="AC20" s="102">
        <f>[2]Sheet1!BP387</f>
        <v>42</v>
      </c>
      <c r="AD20" s="25">
        <f t="shared" si="20"/>
        <v>2.0322580645161281</v>
      </c>
      <c r="AE20" s="25">
        <f t="shared" si="21"/>
        <v>-4.4838709677419359</v>
      </c>
      <c r="AF20" s="103"/>
      <c r="AG20" s="104"/>
      <c r="AH20" s="105">
        <f t="shared" si="6"/>
        <v>-3.2258064516129031E-2</v>
      </c>
      <c r="AI20" s="105">
        <f t="shared" si="7"/>
        <v>4.4838709677419351</v>
      </c>
    </row>
    <row r="21" spans="1:35" s="9" customFormat="1" x14ac:dyDescent="0.25">
      <c r="A21" s="124">
        <v>36512</v>
      </c>
      <c r="B21" s="86">
        <v>63</v>
      </c>
      <c r="C21" s="87">
        <v>41</v>
      </c>
      <c r="D21" s="87">
        <f t="shared" si="1"/>
        <v>52</v>
      </c>
      <c r="E21" s="87">
        <f t="shared" si="2"/>
        <v>13</v>
      </c>
      <c r="F21" s="131">
        <f t="shared" si="8"/>
        <v>58</v>
      </c>
      <c r="G21" s="131">
        <f t="shared" si="9"/>
        <v>40</v>
      </c>
      <c r="H21" s="131">
        <f t="shared" si="10"/>
        <v>49</v>
      </c>
      <c r="I21" s="131">
        <f t="shared" si="11"/>
        <v>16</v>
      </c>
      <c r="J21" s="131">
        <f t="shared" si="22"/>
        <v>184.5</v>
      </c>
      <c r="K21" s="132">
        <f t="shared" si="12"/>
        <v>18</v>
      </c>
      <c r="L21" s="90">
        <v>18</v>
      </c>
      <c r="M21" s="91">
        <f t="shared" si="0"/>
        <v>62.967741935483872</v>
      </c>
      <c r="N21" s="92">
        <f t="shared" si="3"/>
        <v>45.483870967741936</v>
      </c>
      <c r="O21" s="92">
        <f t="shared" si="4"/>
        <v>54.225806451612904</v>
      </c>
      <c r="P21" s="92">
        <f t="shared" si="5"/>
        <v>10.774193548387096</v>
      </c>
      <c r="Q21" s="88">
        <f t="shared" si="13"/>
        <v>60</v>
      </c>
      <c r="R21" s="88">
        <f t="shared" si="14"/>
        <v>45</v>
      </c>
      <c r="S21" s="88">
        <f t="shared" si="15"/>
        <v>52.5</v>
      </c>
      <c r="T21" s="88">
        <f t="shared" si="16"/>
        <v>12.5</v>
      </c>
      <c r="U21" s="88">
        <f t="shared" si="23"/>
        <v>148.5</v>
      </c>
      <c r="V21" s="89">
        <f t="shared" si="17"/>
        <v>15</v>
      </c>
      <c r="W21" s="98"/>
      <c r="X21" s="99">
        <f>[1]Sheet1!AK388</f>
        <v>58</v>
      </c>
      <c r="Y21" s="100">
        <f>[1]Sheet1!AL388</f>
        <v>40</v>
      </c>
      <c r="Z21" s="22">
        <f t="shared" si="18"/>
        <v>-5</v>
      </c>
      <c r="AA21" s="22">
        <f t="shared" si="19"/>
        <v>-1</v>
      </c>
      <c r="AB21" s="101">
        <f>[2]Sheet1!BO388</f>
        <v>60</v>
      </c>
      <c r="AC21" s="102">
        <f>[2]Sheet1!BP388</f>
        <v>45</v>
      </c>
      <c r="AD21" s="25">
        <f t="shared" si="20"/>
        <v>-2.9677419354838719</v>
      </c>
      <c r="AE21" s="25">
        <f t="shared" si="21"/>
        <v>-0.48387096774193594</v>
      </c>
      <c r="AF21" s="103"/>
      <c r="AG21" s="104"/>
      <c r="AH21" s="105">
        <f t="shared" si="6"/>
        <v>-3.2258064516129031E-2</v>
      </c>
      <c r="AI21" s="105">
        <f t="shared" si="7"/>
        <v>4.4838709677419351</v>
      </c>
    </row>
    <row r="22" spans="1:35" s="9" customFormat="1" x14ac:dyDescent="0.25">
      <c r="A22" s="124">
        <v>36513</v>
      </c>
      <c r="B22" s="86">
        <v>63</v>
      </c>
      <c r="C22" s="87">
        <v>41</v>
      </c>
      <c r="D22" s="87">
        <f t="shared" si="1"/>
        <v>52</v>
      </c>
      <c r="E22" s="87">
        <f t="shared" si="2"/>
        <v>13</v>
      </c>
      <c r="F22" s="131">
        <f t="shared" si="8"/>
        <v>68</v>
      </c>
      <c r="G22" s="131">
        <f t="shared" si="9"/>
        <v>35</v>
      </c>
      <c r="H22" s="131">
        <f t="shared" si="10"/>
        <v>51.5</v>
      </c>
      <c r="I22" s="131">
        <f t="shared" si="11"/>
        <v>13.5</v>
      </c>
      <c r="J22" s="131">
        <f t="shared" si="22"/>
        <v>198</v>
      </c>
      <c r="K22" s="132">
        <f t="shared" si="12"/>
        <v>33</v>
      </c>
      <c r="L22" s="90">
        <v>19</v>
      </c>
      <c r="M22" s="91">
        <f t="shared" si="0"/>
        <v>62.967741935483872</v>
      </c>
      <c r="N22" s="92">
        <f t="shared" si="3"/>
        <v>45.483870967741936</v>
      </c>
      <c r="O22" s="92">
        <f t="shared" si="4"/>
        <v>54.225806451612904</v>
      </c>
      <c r="P22" s="92">
        <f t="shared" si="5"/>
        <v>10.774193548387096</v>
      </c>
      <c r="Q22" s="88">
        <f t="shared" si="13"/>
        <v>67</v>
      </c>
      <c r="R22" s="88">
        <f t="shared" si="14"/>
        <v>40</v>
      </c>
      <c r="S22" s="88">
        <f t="shared" si="15"/>
        <v>53.5</v>
      </c>
      <c r="T22" s="88">
        <f t="shared" si="16"/>
        <v>11.5</v>
      </c>
      <c r="U22" s="88">
        <f t="shared" si="23"/>
        <v>160</v>
      </c>
      <c r="V22" s="89">
        <f t="shared" si="17"/>
        <v>27</v>
      </c>
      <c r="W22" s="98"/>
      <c r="X22" s="99">
        <f>[1]Sheet1!AK389</f>
        <v>68</v>
      </c>
      <c r="Y22" s="100">
        <f>[1]Sheet1!AL389</f>
        <v>35</v>
      </c>
      <c r="Z22" s="22">
        <f t="shared" si="18"/>
        <v>5</v>
      </c>
      <c r="AA22" s="22">
        <f t="shared" si="19"/>
        <v>-6</v>
      </c>
      <c r="AB22" s="101">
        <f>[2]Sheet1!BO389</f>
        <v>67</v>
      </c>
      <c r="AC22" s="102">
        <f>[2]Sheet1!BP389</f>
        <v>40</v>
      </c>
      <c r="AD22" s="25">
        <f t="shared" si="20"/>
        <v>4.0322580645161281</v>
      </c>
      <c r="AE22" s="25">
        <f t="shared" si="21"/>
        <v>-5.4838709677419359</v>
      </c>
      <c r="AF22" s="103"/>
      <c r="AG22" s="104"/>
      <c r="AH22" s="105">
        <f t="shared" si="6"/>
        <v>-3.2258064516129031E-2</v>
      </c>
      <c r="AI22" s="105">
        <f t="shared" si="7"/>
        <v>4.4838709677419351</v>
      </c>
    </row>
    <row r="23" spans="1:35" s="9" customFormat="1" x14ac:dyDescent="0.25">
      <c r="A23" s="124">
        <v>36514</v>
      </c>
      <c r="B23" s="86">
        <v>63</v>
      </c>
      <c r="C23" s="87">
        <v>41</v>
      </c>
      <c r="D23" s="87">
        <f t="shared" si="1"/>
        <v>52</v>
      </c>
      <c r="E23" s="87">
        <f t="shared" si="2"/>
        <v>13</v>
      </c>
      <c r="F23" s="131">
        <f t="shared" si="8"/>
        <v>55</v>
      </c>
      <c r="G23" s="131">
        <f t="shared" si="9"/>
        <v>47</v>
      </c>
      <c r="H23" s="131">
        <f t="shared" si="10"/>
        <v>51</v>
      </c>
      <c r="I23" s="131">
        <f t="shared" si="11"/>
        <v>14</v>
      </c>
      <c r="J23" s="131">
        <f t="shared" si="22"/>
        <v>212</v>
      </c>
      <c r="K23" s="132">
        <f t="shared" si="12"/>
        <v>8</v>
      </c>
      <c r="L23" s="90">
        <v>20</v>
      </c>
      <c r="M23" s="91">
        <f t="shared" si="0"/>
        <v>62.967741935483872</v>
      </c>
      <c r="N23" s="92">
        <f t="shared" si="3"/>
        <v>45.483870967741936</v>
      </c>
      <c r="O23" s="92">
        <f t="shared" si="4"/>
        <v>54.225806451612904</v>
      </c>
      <c r="P23" s="92">
        <f t="shared" si="5"/>
        <v>10.774193548387096</v>
      </c>
      <c r="Q23" s="88">
        <f t="shared" si="13"/>
        <v>58</v>
      </c>
      <c r="R23" s="88">
        <f t="shared" si="14"/>
        <v>48</v>
      </c>
      <c r="S23" s="88">
        <f t="shared" si="15"/>
        <v>53</v>
      </c>
      <c r="T23" s="88">
        <f t="shared" si="16"/>
        <v>12</v>
      </c>
      <c r="U23" s="88">
        <f t="shared" si="23"/>
        <v>172</v>
      </c>
      <c r="V23" s="89">
        <f t="shared" si="17"/>
        <v>10</v>
      </c>
      <c r="W23" s="98"/>
      <c r="X23" s="99">
        <f>[1]Sheet1!AK390</f>
        <v>55</v>
      </c>
      <c r="Y23" s="100">
        <f>[1]Sheet1!AL390</f>
        <v>47</v>
      </c>
      <c r="Z23" s="22">
        <f t="shared" si="18"/>
        <v>-8</v>
      </c>
      <c r="AA23" s="22">
        <f t="shared" si="19"/>
        <v>6</v>
      </c>
      <c r="AB23" s="101">
        <f>[2]Sheet1!BO390</f>
        <v>58</v>
      </c>
      <c r="AC23" s="102">
        <f>[2]Sheet1!BP390</f>
        <v>48</v>
      </c>
      <c r="AD23" s="25">
        <f t="shared" si="20"/>
        <v>-4.9677419354838719</v>
      </c>
      <c r="AE23" s="25">
        <f t="shared" si="21"/>
        <v>2.5161290322580641</v>
      </c>
      <c r="AF23" s="106"/>
      <c r="AG23" s="104"/>
      <c r="AH23" s="105">
        <f t="shared" si="6"/>
        <v>-3.2258064516129031E-2</v>
      </c>
      <c r="AI23" s="105">
        <f t="shared" si="7"/>
        <v>4.4838709677419351</v>
      </c>
    </row>
    <row r="24" spans="1:35" s="9" customFormat="1" x14ac:dyDescent="0.25">
      <c r="A24" s="124">
        <v>36515</v>
      </c>
      <c r="B24" s="86">
        <v>63</v>
      </c>
      <c r="C24" s="87">
        <v>41</v>
      </c>
      <c r="D24" s="87">
        <f t="shared" si="1"/>
        <v>52</v>
      </c>
      <c r="E24" s="87">
        <f t="shared" si="2"/>
        <v>13</v>
      </c>
      <c r="F24" s="131">
        <f t="shared" si="8"/>
        <v>52</v>
      </c>
      <c r="G24" s="131">
        <f t="shared" si="9"/>
        <v>38</v>
      </c>
      <c r="H24" s="131">
        <f t="shared" si="10"/>
        <v>45</v>
      </c>
      <c r="I24" s="131">
        <f t="shared" si="11"/>
        <v>20</v>
      </c>
      <c r="J24" s="131">
        <f t="shared" si="22"/>
        <v>232</v>
      </c>
      <c r="K24" s="132">
        <f t="shared" si="12"/>
        <v>14</v>
      </c>
      <c r="L24" s="90">
        <v>21</v>
      </c>
      <c r="M24" s="91">
        <f t="shared" si="0"/>
        <v>62.967741935483872</v>
      </c>
      <c r="N24" s="92">
        <f t="shared" si="3"/>
        <v>45.483870967741936</v>
      </c>
      <c r="O24" s="92">
        <f t="shared" si="4"/>
        <v>54.225806451612904</v>
      </c>
      <c r="P24" s="92">
        <f t="shared" si="5"/>
        <v>10.774193548387096</v>
      </c>
      <c r="Q24" s="88">
        <f t="shared" si="13"/>
        <v>50</v>
      </c>
      <c r="R24" s="88">
        <f t="shared" si="14"/>
        <v>42</v>
      </c>
      <c r="S24" s="88">
        <f t="shared" si="15"/>
        <v>46</v>
      </c>
      <c r="T24" s="88">
        <f t="shared" si="16"/>
        <v>19</v>
      </c>
      <c r="U24" s="88">
        <f t="shared" si="23"/>
        <v>191</v>
      </c>
      <c r="V24" s="89">
        <f t="shared" si="17"/>
        <v>8</v>
      </c>
      <c r="W24" s="98"/>
      <c r="X24" s="99">
        <f>[1]Sheet1!AK391</f>
        <v>52</v>
      </c>
      <c r="Y24" s="100">
        <f>[1]Sheet1!AL391</f>
        <v>38</v>
      </c>
      <c r="Z24" s="22">
        <f t="shared" si="18"/>
        <v>-11</v>
      </c>
      <c r="AA24" s="22">
        <f t="shared" si="19"/>
        <v>-3</v>
      </c>
      <c r="AB24" s="101">
        <f>[2]Sheet1!BO391</f>
        <v>50</v>
      </c>
      <c r="AC24" s="102">
        <f>[2]Sheet1!BP391</f>
        <v>42</v>
      </c>
      <c r="AD24" s="25">
        <f t="shared" si="20"/>
        <v>-12.967741935483872</v>
      </c>
      <c r="AE24" s="25">
        <f t="shared" si="21"/>
        <v>-3.4838709677419359</v>
      </c>
      <c r="AF24" s="103"/>
      <c r="AG24" s="104"/>
      <c r="AH24" s="105">
        <f t="shared" si="6"/>
        <v>-3.2258064516129031E-2</v>
      </c>
      <c r="AI24" s="105">
        <f t="shared" si="7"/>
        <v>4.4838709677419351</v>
      </c>
    </row>
    <row r="25" spans="1:35" s="9" customFormat="1" x14ac:dyDescent="0.25">
      <c r="A25" s="124">
        <v>36516</v>
      </c>
      <c r="B25" s="86">
        <v>63</v>
      </c>
      <c r="C25" s="87">
        <v>41</v>
      </c>
      <c r="D25" s="87">
        <f t="shared" si="1"/>
        <v>52</v>
      </c>
      <c r="E25" s="87">
        <f t="shared" si="2"/>
        <v>13</v>
      </c>
      <c r="F25" s="131">
        <f t="shared" si="8"/>
        <v>58</v>
      </c>
      <c r="G25" s="131">
        <f t="shared" si="9"/>
        <v>30</v>
      </c>
      <c r="H25" s="131">
        <f t="shared" si="10"/>
        <v>44</v>
      </c>
      <c r="I25" s="131">
        <f t="shared" si="11"/>
        <v>21</v>
      </c>
      <c r="J25" s="131">
        <f t="shared" si="22"/>
        <v>253</v>
      </c>
      <c r="K25" s="132">
        <f t="shared" si="12"/>
        <v>28</v>
      </c>
      <c r="L25" s="90">
        <v>22</v>
      </c>
      <c r="M25" s="91">
        <f t="shared" si="0"/>
        <v>62.967741935483872</v>
      </c>
      <c r="N25" s="92">
        <f t="shared" si="3"/>
        <v>45.483870967741936</v>
      </c>
      <c r="O25" s="92">
        <f t="shared" si="4"/>
        <v>54.225806451612904</v>
      </c>
      <c r="P25" s="92">
        <f t="shared" si="5"/>
        <v>10.774193548387096</v>
      </c>
      <c r="Q25" s="88">
        <f t="shared" si="13"/>
        <v>58</v>
      </c>
      <c r="R25" s="88">
        <f t="shared" si="14"/>
        <v>36</v>
      </c>
      <c r="S25" s="88">
        <f t="shared" si="15"/>
        <v>47</v>
      </c>
      <c r="T25" s="88">
        <f t="shared" si="16"/>
        <v>18</v>
      </c>
      <c r="U25" s="88">
        <f t="shared" si="23"/>
        <v>209</v>
      </c>
      <c r="V25" s="89">
        <f t="shared" si="17"/>
        <v>22</v>
      </c>
      <c r="W25" s="98"/>
      <c r="X25" s="99">
        <f>[1]Sheet1!AK392</f>
        <v>58</v>
      </c>
      <c r="Y25" s="100">
        <f>[1]Sheet1!AL392</f>
        <v>30</v>
      </c>
      <c r="Z25" s="22">
        <f t="shared" si="18"/>
        <v>-5</v>
      </c>
      <c r="AA25" s="22">
        <f t="shared" si="19"/>
        <v>-11</v>
      </c>
      <c r="AB25" s="101">
        <f>[2]Sheet1!BO392</f>
        <v>58</v>
      </c>
      <c r="AC25" s="102">
        <f>[2]Sheet1!BP392</f>
        <v>36</v>
      </c>
      <c r="AD25" s="25">
        <f t="shared" si="20"/>
        <v>-4.9677419354838719</v>
      </c>
      <c r="AE25" s="25">
        <f t="shared" si="21"/>
        <v>-9.4838709677419359</v>
      </c>
      <c r="AF25" s="103"/>
      <c r="AG25" s="104"/>
      <c r="AH25" s="105">
        <f t="shared" si="6"/>
        <v>-3.2258064516129031E-2</v>
      </c>
      <c r="AI25" s="105">
        <f t="shared" si="7"/>
        <v>4.4838709677419351</v>
      </c>
    </row>
    <row r="26" spans="1:35" s="9" customFormat="1" x14ac:dyDescent="0.25">
      <c r="A26" s="124">
        <v>36517</v>
      </c>
      <c r="B26" s="86">
        <v>63</v>
      </c>
      <c r="C26" s="87">
        <v>41</v>
      </c>
      <c r="D26" s="87">
        <f t="shared" si="1"/>
        <v>52</v>
      </c>
      <c r="E26" s="87">
        <f t="shared" si="2"/>
        <v>13</v>
      </c>
      <c r="F26" s="131">
        <f t="shared" si="8"/>
        <v>63</v>
      </c>
      <c r="G26" s="131">
        <f t="shared" si="9"/>
        <v>32</v>
      </c>
      <c r="H26" s="131">
        <f t="shared" si="10"/>
        <v>47.5</v>
      </c>
      <c r="I26" s="131">
        <f t="shared" si="11"/>
        <v>17.5</v>
      </c>
      <c r="J26" s="131">
        <f t="shared" si="22"/>
        <v>270.5</v>
      </c>
      <c r="K26" s="132">
        <f t="shared" si="12"/>
        <v>31</v>
      </c>
      <c r="L26" s="90">
        <v>23</v>
      </c>
      <c r="M26" s="91">
        <f t="shared" si="0"/>
        <v>62.967741935483872</v>
      </c>
      <c r="N26" s="92">
        <f t="shared" si="3"/>
        <v>45.483870967741936</v>
      </c>
      <c r="O26" s="92">
        <f t="shared" si="4"/>
        <v>54.225806451612904</v>
      </c>
      <c r="P26" s="92">
        <f t="shared" si="5"/>
        <v>10.774193548387096</v>
      </c>
      <c r="Q26" s="88">
        <f t="shared" si="13"/>
        <v>62</v>
      </c>
      <c r="R26" s="88">
        <f t="shared" si="14"/>
        <v>39</v>
      </c>
      <c r="S26" s="88">
        <f t="shared" si="15"/>
        <v>50.5</v>
      </c>
      <c r="T26" s="88">
        <f t="shared" si="16"/>
        <v>14.5</v>
      </c>
      <c r="U26" s="88">
        <f t="shared" si="23"/>
        <v>223.5</v>
      </c>
      <c r="V26" s="89">
        <f t="shared" si="17"/>
        <v>23</v>
      </c>
      <c r="W26" s="98"/>
      <c r="X26" s="99">
        <f>[1]Sheet1!AK393</f>
        <v>63</v>
      </c>
      <c r="Y26" s="100">
        <f>[1]Sheet1!AL393</f>
        <v>32</v>
      </c>
      <c r="Z26" s="22">
        <f t="shared" si="18"/>
        <v>0</v>
      </c>
      <c r="AA26" s="22">
        <f t="shared" si="19"/>
        <v>-9</v>
      </c>
      <c r="AB26" s="101">
        <f>[2]Sheet1!BO393</f>
        <v>62</v>
      </c>
      <c r="AC26" s="102">
        <f>[2]Sheet1!BP393</f>
        <v>39</v>
      </c>
      <c r="AD26" s="25">
        <f t="shared" si="20"/>
        <v>-0.96774193548387188</v>
      </c>
      <c r="AE26" s="25">
        <f t="shared" si="21"/>
        <v>-6.4838709677419359</v>
      </c>
      <c r="AF26" s="103"/>
      <c r="AG26" s="104"/>
      <c r="AH26" s="105">
        <f t="shared" si="6"/>
        <v>-3.2258064516129031E-2</v>
      </c>
      <c r="AI26" s="105">
        <f t="shared" si="7"/>
        <v>4.4838709677419351</v>
      </c>
    </row>
    <row r="27" spans="1:35" s="9" customFormat="1" x14ac:dyDescent="0.25">
      <c r="A27" s="124">
        <v>36518</v>
      </c>
      <c r="B27" s="86">
        <v>63</v>
      </c>
      <c r="C27" s="87">
        <v>41</v>
      </c>
      <c r="D27" s="87">
        <f t="shared" si="1"/>
        <v>52</v>
      </c>
      <c r="E27" s="87">
        <f t="shared" si="2"/>
        <v>13</v>
      </c>
      <c r="F27" s="131">
        <f t="shared" si="8"/>
        <v>71</v>
      </c>
      <c r="G27" s="131">
        <f t="shared" si="9"/>
        <v>32</v>
      </c>
      <c r="H27" s="131">
        <f t="shared" si="10"/>
        <v>51.5</v>
      </c>
      <c r="I27" s="131">
        <f t="shared" si="11"/>
        <v>13.5</v>
      </c>
      <c r="J27" s="131">
        <f t="shared" si="22"/>
        <v>284</v>
      </c>
      <c r="K27" s="132">
        <f t="shared" si="12"/>
        <v>39</v>
      </c>
      <c r="L27" s="90">
        <v>24</v>
      </c>
      <c r="M27" s="91">
        <f t="shared" si="0"/>
        <v>62.967741935483872</v>
      </c>
      <c r="N27" s="92">
        <f t="shared" si="3"/>
        <v>45.483870967741936</v>
      </c>
      <c r="O27" s="92">
        <f t="shared" si="4"/>
        <v>54.225806451612904</v>
      </c>
      <c r="P27" s="92">
        <f t="shared" si="5"/>
        <v>10.774193548387096</v>
      </c>
      <c r="Q27" s="88">
        <f t="shared" si="13"/>
        <v>70</v>
      </c>
      <c r="R27" s="88">
        <f t="shared" si="14"/>
        <v>38</v>
      </c>
      <c r="S27" s="88">
        <f t="shared" si="15"/>
        <v>54</v>
      </c>
      <c r="T27" s="88">
        <f t="shared" si="16"/>
        <v>11</v>
      </c>
      <c r="U27" s="88">
        <f t="shared" si="23"/>
        <v>234.5</v>
      </c>
      <c r="V27" s="89">
        <f t="shared" si="17"/>
        <v>32</v>
      </c>
      <c r="W27" s="98"/>
      <c r="X27" s="99">
        <f>[1]Sheet1!AK394</f>
        <v>71</v>
      </c>
      <c r="Y27" s="100">
        <f>[1]Sheet1!AL394</f>
        <v>32</v>
      </c>
      <c r="Z27" s="22">
        <f t="shared" si="18"/>
        <v>8</v>
      </c>
      <c r="AA27" s="22">
        <f t="shared" si="19"/>
        <v>-9</v>
      </c>
      <c r="AB27" s="101">
        <f>[2]Sheet1!BO394</f>
        <v>70</v>
      </c>
      <c r="AC27" s="102">
        <f>[2]Sheet1!BP394</f>
        <v>38</v>
      </c>
      <c r="AD27" s="25">
        <f t="shared" si="20"/>
        <v>7.0322580645161281</v>
      </c>
      <c r="AE27" s="25">
        <f t="shared" si="21"/>
        <v>-7.4838709677419359</v>
      </c>
      <c r="AF27" s="103"/>
      <c r="AG27" s="104"/>
      <c r="AH27" s="105">
        <f t="shared" si="6"/>
        <v>-3.2258064516129031E-2</v>
      </c>
      <c r="AI27" s="105">
        <f t="shared" si="7"/>
        <v>4.4838709677419351</v>
      </c>
    </row>
    <row r="28" spans="1:35" s="9" customFormat="1" x14ac:dyDescent="0.25">
      <c r="A28" s="124">
        <v>36519</v>
      </c>
      <c r="B28" s="86">
        <v>63</v>
      </c>
      <c r="C28" s="87">
        <v>41</v>
      </c>
      <c r="D28" s="87">
        <f t="shared" si="1"/>
        <v>52</v>
      </c>
      <c r="E28" s="87">
        <f t="shared" si="2"/>
        <v>13</v>
      </c>
      <c r="F28" s="131">
        <f t="shared" si="8"/>
        <v>58</v>
      </c>
      <c r="G28" s="131">
        <f t="shared" si="9"/>
        <v>36</v>
      </c>
      <c r="H28" s="131">
        <f t="shared" si="10"/>
        <v>47</v>
      </c>
      <c r="I28" s="131">
        <f t="shared" si="11"/>
        <v>18</v>
      </c>
      <c r="J28" s="131">
        <f t="shared" si="22"/>
        <v>302</v>
      </c>
      <c r="K28" s="132">
        <f t="shared" si="12"/>
        <v>22</v>
      </c>
      <c r="L28" s="90">
        <v>25</v>
      </c>
      <c r="M28" s="91">
        <f t="shared" si="0"/>
        <v>62.967741935483872</v>
      </c>
      <c r="N28" s="92">
        <f t="shared" si="3"/>
        <v>45.483870967741936</v>
      </c>
      <c r="O28" s="92">
        <f t="shared" si="4"/>
        <v>54.225806451612904</v>
      </c>
      <c r="P28" s="92">
        <f t="shared" si="5"/>
        <v>10.774193548387096</v>
      </c>
      <c r="Q28" s="88">
        <f t="shared" si="13"/>
        <v>58</v>
      </c>
      <c r="R28" s="88">
        <f t="shared" si="14"/>
        <v>42</v>
      </c>
      <c r="S28" s="88">
        <f t="shared" si="15"/>
        <v>50</v>
      </c>
      <c r="T28" s="88">
        <f t="shared" si="16"/>
        <v>15</v>
      </c>
      <c r="U28" s="88">
        <f t="shared" si="23"/>
        <v>249.5</v>
      </c>
      <c r="V28" s="89">
        <f t="shared" si="17"/>
        <v>16</v>
      </c>
      <c r="W28" s="98"/>
      <c r="X28" s="99">
        <f>[1]Sheet1!AK395</f>
        <v>58</v>
      </c>
      <c r="Y28" s="100">
        <f>[1]Sheet1!AL395</f>
        <v>36</v>
      </c>
      <c r="Z28" s="22">
        <f t="shared" si="18"/>
        <v>-5</v>
      </c>
      <c r="AA28" s="22">
        <f t="shared" si="19"/>
        <v>-5</v>
      </c>
      <c r="AB28" s="101">
        <f>[2]Sheet1!BO395</f>
        <v>58</v>
      </c>
      <c r="AC28" s="102">
        <f>[2]Sheet1!BP395</f>
        <v>42</v>
      </c>
      <c r="AD28" s="25">
        <f t="shared" si="20"/>
        <v>-4.9677419354838719</v>
      </c>
      <c r="AE28" s="25">
        <f t="shared" si="21"/>
        <v>-3.4838709677419359</v>
      </c>
      <c r="AF28" s="103"/>
      <c r="AG28" s="104"/>
      <c r="AH28" s="105">
        <f t="shared" si="6"/>
        <v>-3.2258064516129031E-2</v>
      </c>
      <c r="AI28" s="105">
        <f t="shared" si="7"/>
        <v>4.4838709677419351</v>
      </c>
    </row>
    <row r="29" spans="1:35" s="9" customFormat="1" x14ac:dyDescent="0.25">
      <c r="A29" s="124">
        <v>36520</v>
      </c>
      <c r="B29" s="86">
        <v>63</v>
      </c>
      <c r="C29" s="87">
        <v>41</v>
      </c>
      <c r="D29" s="87">
        <f t="shared" si="1"/>
        <v>52</v>
      </c>
      <c r="E29" s="87">
        <f t="shared" si="2"/>
        <v>13</v>
      </c>
      <c r="F29" s="131">
        <f t="shared" si="8"/>
        <v>67</v>
      </c>
      <c r="G29" s="131">
        <f t="shared" si="9"/>
        <v>33</v>
      </c>
      <c r="H29" s="131">
        <f t="shared" si="10"/>
        <v>50</v>
      </c>
      <c r="I29" s="131">
        <f t="shared" si="11"/>
        <v>15</v>
      </c>
      <c r="J29" s="131">
        <f t="shared" si="22"/>
        <v>317</v>
      </c>
      <c r="K29" s="132">
        <f t="shared" si="12"/>
        <v>34</v>
      </c>
      <c r="L29" s="90">
        <v>26</v>
      </c>
      <c r="M29" s="91">
        <f t="shared" si="0"/>
        <v>62.967741935483872</v>
      </c>
      <c r="N29" s="92">
        <f t="shared" si="3"/>
        <v>45.483870967741936</v>
      </c>
      <c r="O29" s="92">
        <f t="shared" si="4"/>
        <v>54.225806451612904</v>
      </c>
      <c r="P29" s="92">
        <f t="shared" si="5"/>
        <v>10.774193548387096</v>
      </c>
      <c r="Q29" s="88">
        <f t="shared" si="13"/>
        <v>68</v>
      </c>
      <c r="R29" s="88">
        <f t="shared" si="14"/>
        <v>37</v>
      </c>
      <c r="S29" s="88">
        <f t="shared" si="15"/>
        <v>52.5</v>
      </c>
      <c r="T29" s="88">
        <f t="shared" si="16"/>
        <v>12.5</v>
      </c>
      <c r="U29" s="88">
        <f t="shared" si="23"/>
        <v>262</v>
      </c>
      <c r="V29" s="89">
        <f t="shared" si="17"/>
        <v>31</v>
      </c>
      <c r="W29" s="98"/>
      <c r="X29" s="99">
        <f>[1]Sheet1!AK396</f>
        <v>67</v>
      </c>
      <c r="Y29" s="100">
        <f>[1]Sheet1!AL396</f>
        <v>33</v>
      </c>
      <c r="Z29" s="22">
        <f t="shared" si="18"/>
        <v>4</v>
      </c>
      <c r="AA29" s="22">
        <f t="shared" si="19"/>
        <v>-8</v>
      </c>
      <c r="AB29" s="101">
        <f>[2]Sheet1!BO396</f>
        <v>68</v>
      </c>
      <c r="AC29" s="102">
        <f>[2]Sheet1!BP396</f>
        <v>37</v>
      </c>
      <c r="AD29" s="25">
        <f t="shared" si="20"/>
        <v>5.0322580645161281</v>
      </c>
      <c r="AE29" s="25">
        <f t="shared" si="21"/>
        <v>-8.4838709677419359</v>
      </c>
      <c r="AF29" s="106"/>
      <c r="AG29" s="104"/>
      <c r="AH29" s="105">
        <f t="shared" si="6"/>
        <v>-3.2258064516129031E-2</v>
      </c>
      <c r="AI29" s="105">
        <f t="shared" si="7"/>
        <v>4.4838709677419351</v>
      </c>
    </row>
    <row r="30" spans="1:35" s="9" customFormat="1" x14ac:dyDescent="0.25">
      <c r="A30" s="124">
        <v>36521</v>
      </c>
      <c r="B30" s="86">
        <v>63</v>
      </c>
      <c r="C30" s="87">
        <v>41</v>
      </c>
      <c r="D30" s="87">
        <f t="shared" si="1"/>
        <v>52</v>
      </c>
      <c r="E30" s="87">
        <f t="shared" si="2"/>
        <v>13</v>
      </c>
      <c r="F30" s="131">
        <f t="shared" si="8"/>
        <v>73</v>
      </c>
      <c r="G30" s="131">
        <f t="shared" si="9"/>
        <v>47</v>
      </c>
      <c r="H30" s="131">
        <f t="shared" si="10"/>
        <v>60</v>
      </c>
      <c r="I30" s="131">
        <f t="shared" si="11"/>
        <v>5</v>
      </c>
      <c r="J30" s="131">
        <f t="shared" si="22"/>
        <v>322</v>
      </c>
      <c r="K30" s="132">
        <f t="shared" si="12"/>
        <v>26</v>
      </c>
      <c r="L30" s="90">
        <v>27</v>
      </c>
      <c r="M30" s="91">
        <f t="shared" si="0"/>
        <v>62.967741935483872</v>
      </c>
      <c r="N30" s="92">
        <f t="shared" si="3"/>
        <v>45.483870967741936</v>
      </c>
      <c r="O30" s="92">
        <f t="shared" si="4"/>
        <v>54.225806451612904</v>
      </c>
      <c r="P30" s="92">
        <f t="shared" si="5"/>
        <v>10.774193548387096</v>
      </c>
      <c r="Q30" s="88">
        <f t="shared" si="13"/>
        <v>73</v>
      </c>
      <c r="R30" s="88">
        <f t="shared" si="14"/>
        <v>51</v>
      </c>
      <c r="S30" s="88">
        <f t="shared" si="15"/>
        <v>62</v>
      </c>
      <c r="T30" s="88">
        <f t="shared" si="16"/>
        <v>3</v>
      </c>
      <c r="U30" s="88">
        <f t="shared" si="23"/>
        <v>265</v>
      </c>
      <c r="V30" s="89">
        <f t="shared" si="17"/>
        <v>22</v>
      </c>
      <c r="W30" s="98"/>
      <c r="X30" s="99">
        <f>[1]Sheet1!AK397</f>
        <v>73</v>
      </c>
      <c r="Y30" s="100">
        <f>[1]Sheet1!AL397</f>
        <v>47</v>
      </c>
      <c r="Z30" s="22">
        <f t="shared" si="18"/>
        <v>10</v>
      </c>
      <c r="AA30" s="22">
        <f t="shared" si="19"/>
        <v>6</v>
      </c>
      <c r="AB30" s="101">
        <f>[2]Sheet1!BO397</f>
        <v>73</v>
      </c>
      <c r="AC30" s="102">
        <f>[2]Sheet1!BP397</f>
        <v>51</v>
      </c>
      <c r="AD30" s="25">
        <f t="shared" si="20"/>
        <v>10.032258064516128</v>
      </c>
      <c r="AE30" s="25">
        <f t="shared" si="21"/>
        <v>5.5161290322580641</v>
      </c>
      <c r="AF30" s="103"/>
      <c r="AG30" s="104"/>
      <c r="AH30" s="105">
        <f t="shared" si="6"/>
        <v>-3.2258064516129031E-2</v>
      </c>
      <c r="AI30" s="105">
        <f t="shared" si="7"/>
        <v>4.4838709677419351</v>
      </c>
    </row>
    <row r="31" spans="1:35" s="9" customFormat="1" x14ac:dyDescent="0.25">
      <c r="A31" s="124">
        <v>36522</v>
      </c>
      <c r="B31" s="86">
        <v>62</v>
      </c>
      <c r="C31" s="87">
        <v>40</v>
      </c>
      <c r="D31" s="87">
        <f t="shared" si="1"/>
        <v>51</v>
      </c>
      <c r="E31" s="87">
        <f t="shared" si="2"/>
        <v>14</v>
      </c>
      <c r="F31" s="131">
        <f t="shared" si="8"/>
        <v>61</v>
      </c>
      <c r="G31" s="131">
        <f t="shared" si="9"/>
        <v>39</v>
      </c>
      <c r="H31" s="131">
        <f t="shared" si="10"/>
        <v>50</v>
      </c>
      <c r="I31" s="131">
        <f t="shared" si="11"/>
        <v>15</v>
      </c>
      <c r="J31" s="131">
        <f t="shared" si="22"/>
        <v>337</v>
      </c>
      <c r="K31" s="132">
        <f t="shared" si="12"/>
        <v>22</v>
      </c>
      <c r="L31" s="90">
        <v>28</v>
      </c>
      <c r="M31" s="91">
        <f t="shared" si="0"/>
        <v>61.967741935483872</v>
      </c>
      <c r="N31" s="92">
        <f t="shared" si="3"/>
        <v>44.483870967741936</v>
      </c>
      <c r="O31" s="92">
        <f t="shared" si="4"/>
        <v>53.225806451612904</v>
      </c>
      <c r="P31" s="92">
        <f t="shared" si="5"/>
        <v>11.774193548387096</v>
      </c>
      <c r="Q31" s="88">
        <f t="shared" si="13"/>
        <v>62</v>
      </c>
      <c r="R31" s="88">
        <f t="shared" si="14"/>
        <v>42</v>
      </c>
      <c r="S31" s="88">
        <f t="shared" si="15"/>
        <v>52</v>
      </c>
      <c r="T31" s="88">
        <f t="shared" si="16"/>
        <v>13</v>
      </c>
      <c r="U31" s="88">
        <f t="shared" si="23"/>
        <v>278</v>
      </c>
      <c r="V31" s="89">
        <f t="shared" si="17"/>
        <v>20</v>
      </c>
      <c r="W31" s="98"/>
      <c r="X31" s="99">
        <f>[1]Sheet1!AK398</f>
        <v>61</v>
      </c>
      <c r="Y31" s="100">
        <f>[1]Sheet1!AL398</f>
        <v>39</v>
      </c>
      <c r="Z31" s="22">
        <f t="shared" si="18"/>
        <v>-1</v>
      </c>
      <c r="AA31" s="22">
        <f t="shared" si="19"/>
        <v>-1</v>
      </c>
      <c r="AB31" s="101">
        <f>[2]Sheet1!BO398</f>
        <v>62</v>
      </c>
      <c r="AC31" s="102">
        <f>[2]Sheet1!BP398</f>
        <v>42</v>
      </c>
      <c r="AD31" s="25">
        <f t="shared" si="20"/>
        <v>3.2258064516128115E-2</v>
      </c>
      <c r="AE31" s="25">
        <f t="shared" si="21"/>
        <v>-2.4838709677419359</v>
      </c>
      <c r="AF31" s="103"/>
      <c r="AG31" s="104"/>
      <c r="AH31" s="105">
        <f t="shared" si="6"/>
        <v>-3.2258064516129031E-2</v>
      </c>
      <c r="AI31" s="105">
        <f t="shared" si="7"/>
        <v>4.4838709677419351</v>
      </c>
    </row>
    <row r="32" spans="1:35" s="9" customFormat="1" x14ac:dyDescent="0.25">
      <c r="A32" s="124">
        <v>36523</v>
      </c>
      <c r="B32" s="86">
        <v>62</v>
      </c>
      <c r="C32" s="87">
        <v>40</v>
      </c>
      <c r="D32" s="87">
        <f t="shared" si="1"/>
        <v>51</v>
      </c>
      <c r="E32" s="87">
        <f t="shared" si="2"/>
        <v>14</v>
      </c>
      <c r="F32" s="131">
        <f t="shared" si="8"/>
        <v>77</v>
      </c>
      <c r="G32" s="131">
        <f t="shared" si="9"/>
        <v>35</v>
      </c>
      <c r="H32" s="131">
        <f t="shared" si="10"/>
        <v>56</v>
      </c>
      <c r="I32" s="131">
        <f t="shared" si="11"/>
        <v>9</v>
      </c>
      <c r="J32" s="131">
        <f t="shared" si="22"/>
        <v>346</v>
      </c>
      <c r="K32" s="132">
        <f t="shared" si="12"/>
        <v>42</v>
      </c>
      <c r="L32" s="90">
        <v>29</v>
      </c>
      <c r="M32" s="91">
        <f t="shared" si="0"/>
        <v>61.967741935483872</v>
      </c>
      <c r="N32" s="92">
        <f t="shared" si="3"/>
        <v>44.483870967741936</v>
      </c>
      <c r="O32" s="92">
        <f t="shared" si="4"/>
        <v>53.225806451612904</v>
      </c>
      <c r="P32" s="92">
        <f t="shared" si="5"/>
        <v>11.774193548387096</v>
      </c>
      <c r="Q32" s="88">
        <f t="shared" si="13"/>
        <v>76</v>
      </c>
      <c r="R32" s="88">
        <f t="shared" si="14"/>
        <v>39</v>
      </c>
      <c r="S32" s="88">
        <f t="shared" si="15"/>
        <v>57.5</v>
      </c>
      <c r="T32" s="88">
        <f t="shared" si="16"/>
        <v>7.5</v>
      </c>
      <c r="U32" s="88">
        <f t="shared" si="23"/>
        <v>285.5</v>
      </c>
      <c r="V32" s="89">
        <f t="shared" si="17"/>
        <v>37</v>
      </c>
      <c r="W32" s="98"/>
      <c r="X32" s="99">
        <f>[1]Sheet1!AK399</f>
        <v>77</v>
      </c>
      <c r="Y32" s="100">
        <f>[1]Sheet1!AL399</f>
        <v>35</v>
      </c>
      <c r="Z32" s="22">
        <f t="shared" si="18"/>
        <v>15</v>
      </c>
      <c r="AA32" s="22">
        <f t="shared" si="19"/>
        <v>-5</v>
      </c>
      <c r="AB32" s="101">
        <f>[2]Sheet1!BO399</f>
        <v>76</v>
      </c>
      <c r="AC32" s="102">
        <f>[2]Sheet1!BP399</f>
        <v>39</v>
      </c>
      <c r="AD32" s="25">
        <f t="shared" si="20"/>
        <v>14.032258064516128</v>
      </c>
      <c r="AE32" s="25">
        <f t="shared" si="21"/>
        <v>-5.4838709677419359</v>
      </c>
      <c r="AF32" s="103"/>
      <c r="AG32" s="104"/>
      <c r="AH32" s="105">
        <f t="shared" si="6"/>
        <v>-3.2258064516129031E-2</v>
      </c>
      <c r="AI32" s="105">
        <f t="shared" si="7"/>
        <v>4.4838709677419351</v>
      </c>
    </row>
    <row r="33" spans="1:35" s="9" customFormat="1" x14ac:dyDescent="0.25">
      <c r="A33" s="124">
        <v>36524</v>
      </c>
      <c r="B33" s="86">
        <v>62</v>
      </c>
      <c r="C33" s="87">
        <v>40</v>
      </c>
      <c r="D33" s="87">
        <f>AVERAGE(B33:C33)</f>
        <v>51</v>
      </c>
      <c r="E33" s="87">
        <f>IF(AVERAGE(B33:C33)&lt;65,65-AVERAGE(B33:C33),0)</f>
        <v>14</v>
      </c>
      <c r="F33" s="131">
        <f t="shared" si="8"/>
        <v>76</v>
      </c>
      <c r="G33" s="131">
        <f t="shared" si="9"/>
        <v>41</v>
      </c>
      <c r="H33" s="131">
        <f t="shared" si="10"/>
        <v>58.5</v>
      </c>
      <c r="I33" s="131">
        <f t="shared" si="11"/>
        <v>6.5</v>
      </c>
      <c r="J33" s="131">
        <f t="shared" si="22"/>
        <v>352.5</v>
      </c>
      <c r="K33" s="132">
        <f t="shared" si="12"/>
        <v>35</v>
      </c>
      <c r="L33" s="90">
        <v>30</v>
      </c>
      <c r="M33" s="91">
        <f t="shared" si="0"/>
        <v>61.967741935483872</v>
      </c>
      <c r="N33" s="92">
        <f t="shared" si="3"/>
        <v>44.483870967741936</v>
      </c>
      <c r="O33" s="92">
        <f t="shared" si="4"/>
        <v>53.225806451612904</v>
      </c>
      <c r="P33" s="92">
        <f t="shared" si="5"/>
        <v>11.774193548387096</v>
      </c>
      <c r="Q33" s="88">
        <f t="shared" si="13"/>
        <v>76</v>
      </c>
      <c r="R33" s="88">
        <f t="shared" si="14"/>
        <v>45</v>
      </c>
      <c r="S33" s="88">
        <f t="shared" si="15"/>
        <v>60.5</v>
      </c>
      <c r="T33" s="88">
        <f t="shared" si="16"/>
        <v>4.5</v>
      </c>
      <c r="U33" s="88">
        <f t="shared" si="23"/>
        <v>290</v>
      </c>
      <c r="V33" s="89">
        <f t="shared" si="17"/>
        <v>31</v>
      </c>
      <c r="W33" s="98"/>
      <c r="X33" s="99">
        <f>[1]Sheet1!AK400</f>
        <v>76</v>
      </c>
      <c r="Y33" s="100">
        <f>[1]Sheet1!AL400</f>
        <v>41</v>
      </c>
      <c r="Z33" s="22">
        <f t="shared" si="18"/>
        <v>14</v>
      </c>
      <c r="AA33" s="22">
        <f t="shared" si="19"/>
        <v>1</v>
      </c>
      <c r="AB33" s="101">
        <f>[2]Sheet1!BO400</f>
        <v>76</v>
      </c>
      <c r="AC33" s="102">
        <f>[2]Sheet1!BP400</f>
        <v>45</v>
      </c>
      <c r="AD33" s="25">
        <f t="shared" si="20"/>
        <v>14.032258064516128</v>
      </c>
      <c r="AE33" s="25">
        <f t="shared" si="21"/>
        <v>0.51612903225806406</v>
      </c>
      <c r="AF33" s="103"/>
      <c r="AG33" s="104"/>
      <c r="AH33" s="105">
        <f t="shared" si="6"/>
        <v>-3.2258064516129031E-2</v>
      </c>
      <c r="AI33" s="105">
        <f t="shared" si="7"/>
        <v>4.4838709677419351</v>
      </c>
    </row>
    <row r="34" spans="1:35" x14ac:dyDescent="0.25">
      <c r="A34" s="124">
        <v>36525</v>
      </c>
      <c r="B34" s="68">
        <v>62</v>
      </c>
      <c r="C34" s="47">
        <v>40</v>
      </c>
      <c r="D34" s="87">
        <f>AVERAGE(B34:C34)</f>
        <v>51</v>
      </c>
      <c r="E34" s="87">
        <f>IF(AVERAGE(B34:C34)&lt;65,65-AVERAGE(B34:C34),0)</f>
        <v>14</v>
      </c>
      <c r="F34" s="49">
        <f t="shared" si="8"/>
        <v>72</v>
      </c>
      <c r="G34" s="49">
        <f t="shared" si="9"/>
        <v>44</v>
      </c>
      <c r="H34" s="49">
        <f t="shared" si="10"/>
        <v>58</v>
      </c>
      <c r="I34" s="49">
        <f t="shared" si="11"/>
        <v>7</v>
      </c>
      <c r="J34" s="49">
        <f t="shared" si="22"/>
        <v>359.5</v>
      </c>
      <c r="K34" s="58">
        <f t="shared" si="12"/>
        <v>28</v>
      </c>
      <c r="L34" s="90">
        <v>31</v>
      </c>
      <c r="M34" s="82">
        <f t="shared" si="0"/>
        <v>61.967741935483872</v>
      </c>
      <c r="N34" s="51">
        <f t="shared" si="3"/>
        <v>44.483870967741936</v>
      </c>
      <c r="O34" s="92">
        <f t="shared" si="4"/>
        <v>53.225806451612904</v>
      </c>
      <c r="P34" s="92">
        <f t="shared" si="5"/>
        <v>11.774193548387096</v>
      </c>
      <c r="Q34" s="45">
        <f t="shared" si="13"/>
        <v>72</v>
      </c>
      <c r="R34" s="45">
        <f t="shared" si="14"/>
        <v>48</v>
      </c>
      <c r="S34" s="45">
        <f t="shared" si="15"/>
        <v>60</v>
      </c>
      <c r="T34" s="45">
        <f t="shared" si="16"/>
        <v>5</v>
      </c>
      <c r="U34" s="45">
        <f t="shared" si="23"/>
        <v>295</v>
      </c>
      <c r="V34" s="70">
        <f t="shared" si="17"/>
        <v>24</v>
      </c>
      <c r="W34" s="13"/>
      <c r="X34" s="28">
        <f>[1]Sheet1!AK401</f>
        <v>72</v>
      </c>
      <c r="Y34" s="29">
        <f>[1]Sheet1!AL401</f>
        <v>44</v>
      </c>
      <c r="Z34" s="22">
        <f t="shared" si="18"/>
        <v>10</v>
      </c>
      <c r="AA34" s="22">
        <f t="shared" si="19"/>
        <v>4</v>
      </c>
      <c r="AB34" s="23">
        <f>[2]Sheet1!BO401</f>
        <v>72</v>
      </c>
      <c r="AC34" s="24">
        <f>[2]Sheet1!BP401</f>
        <v>48</v>
      </c>
      <c r="AD34" s="25">
        <f t="shared" si="20"/>
        <v>10.032258064516128</v>
      </c>
      <c r="AE34" s="25">
        <f t="shared" si="21"/>
        <v>3.5161290322580641</v>
      </c>
      <c r="AF34" s="4"/>
      <c r="AG34" s="10"/>
      <c r="AH34" s="26">
        <f t="shared" si="6"/>
        <v>-3.2258064516129031E-2</v>
      </c>
      <c r="AI34" s="26">
        <f t="shared" si="7"/>
        <v>4.4838709677419351</v>
      </c>
    </row>
    <row r="35" spans="1:35" ht="15.75" hidden="1" customHeight="1" x14ac:dyDescent="0.25">
      <c r="A35" s="125">
        <v>36526</v>
      </c>
      <c r="B35" s="93">
        <v>62</v>
      </c>
      <c r="C35" s="52">
        <v>40</v>
      </c>
      <c r="D35" s="52"/>
      <c r="E35" s="52"/>
      <c r="F35" s="94">
        <f t="shared" si="8"/>
        <v>78</v>
      </c>
      <c r="G35" s="94">
        <f t="shared" si="9"/>
        <v>38</v>
      </c>
      <c r="H35" s="59">
        <f t="shared" si="10"/>
        <v>58</v>
      </c>
      <c r="I35" s="59">
        <f t="shared" si="11"/>
        <v>7</v>
      </c>
      <c r="J35" s="59">
        <f t="shared" si="22"/>
        <v>366.5</v>
      </c>
      <c r="K35" s="95">
        <f t="shared" si="12"/>
        <v>40</v>
      </c>
      <c r="L35" s="96"/>
      <c r="M35" s="97">
        <f t="shared" si="0"/>
        <v>62.387096774193552</v>
      </c>
      <c r="N35" s="55">
        <f t="shared" si="3"/>
        <v>43.354838709677416</v>
      </c>
      <c r="O35" s="55"/>
      <c r="P35" s="55"/>
      <c r="Q35" s="94">
        <f t="shared" si="13"/>
        <v>76</v>
      </c>
      <c r="R35" s="94">
        <f t="shared" si="14"/>
        <v>44</v>
      </c>
      <c r="S35" s="59">
        <f t="shared" si="15"/>
        <v>60</v>
      </c>
      <c r="T35" s="59">
        <f t="shared" si="16"/>
        <v>5</v>
      </c>
      <c r="U35" s="59">
        <f t="shared" si="23"/>
        <v>300</v>
      </c>
      <c r="V35" s="95">
        <f t="shared" si="17"/>
        <v>32</v>
      </c>
      <c r="W35" s="13"/>
      <c r="X35" s="28">
        <f>[1]Sheet1!AK402</f>
        <v>78</v>
      </c>
      <c r="Y35" s="29">
        <f>[1]Sheet1!AL402</f>
        <v>38</v>
      </c>
      <c r="Z35" s="22">
        <f t="shared" si="18"/>
        <v>16</v>
      </c>
      <c r="AA35" s="22">
        <f t="shared" si="19"/>
        <v>-2</v>
      </c>
      <c r="AB35" s="23">
        <f>[2]Sheet1!BO402</f>
        <v>76</v>
      </c>
      <c r="AC35" s="24">
        <f>[2]Sheet1!BP402</f>
        <v>44</v>
      </c>
      <c r="AD35" s="25">
        <f t="shared" si="20"/>
        <v>13.612903225806448</v>
      </c>
      <c r="AE35" s="25">
        <f t="shared" si="21"/>
        <v>0.64516129032258362</v>
      </c>
      <c r="AF35" s="4"/>
      <c r="AG35" s="10"/>
      <c r="AH35" s="26">
        <f>(SUM(Q35:Q65)-SUM(F35:F65))/31</f>
        <v>0.38709677419354838</v>
      </c>
      <c r="AI35" s="26">
        <f>(SUM(R35:R65)-SUM(G35:G65))/31</f>
        <v>3.3548387096774195</v>
      </c>
    </row>
    <row r="36" spans="1:35" ht="12.75" hidden="1" customHeight="1" x14ac:dyDescent="0.25">
      <c r="A36" s="125">
        <v>36527</v>
      </c>
      <c r="B36" s="93">
        <v>61.5</v>
      </c>
      <c r="C36" s="52">
        <v>40</v>
      </c>
      <c r="D36" s="52"/>
      <c r="E36" s="52"/>
      <c r="F36" s="94">
        <f t="shared" si="8"/>
        <v>81</v>
      </c>
      <c r="G36" s="94">
        <f t="shared" si="9"/>
        <v>69</v>
      </c>
      <c r="H36" s="59">
        <f t="shared" si="10"/>
        <v>75</v>
      </c>
      <c r="I36" s="59">
        <f t="shared" si="11"/>
        <v>0</v>
      </c>
      <c r="J36" s="59">
        <f t="shared" si="22"/>
        <v>366.5</v>
      </c>
      <c r="K36" s="95">
        <f t="shared" si="12"/>
        <v>12</v>
      </c>
      <c r="L36" s="96"/>
      <c r="M36" s="97">
        <f t="shared" ref="M36:M67" si="24">B36+AH36</f>
        <v>61.887096774193552</v>
      </c>
      <c r="N36" s="55">
        <f t="shared" si="3"/>
        <v>43.354838709677416</v>
      </c>
      <c r="O36" s="55"/>
      <c r="P36" s="55"/>
      <c r="Q36" s="94">
        <f t="shared" si="13"/>
        <v>80</v>
      </c>
      <c r="R36" s="94">
        <f t="shared" si="14"/>
        <v>68</v>
      </c>
      <c r="S36" s="59">
        <f t="shared" si="15"/>
        <v>74</v>
      </c>
      <c r="T36" s="59">
        <f t="shared" si="16"/>
        <v>0</v>
      </c>
      <c r="U36" s="59">
        <f t="shared" si="23"/>
        <v>300</v>
      </c>
      <c r="V36" s="95">
        <f t="shared" si="17"/>
        <v>12</v>
      </c>
      <c r="W36" s="13"/>
      <c r="X36" s="28">
        <f>[1]Sheet1!AK403</f>
        <v>81</v>
      </c>
      <c r="Y36" s="29">
        <f>[1]Sheet1!AL403</f>
        <v>69</v>
      </c>
      <c r="Z36" s="22">
        <f t="shared" si="18"/>
        <v>19.5</v>
      </c>
      <c r="AA36" s="22">
        <f t="shared" si="19"/>
        <v>29</v>
      </c>
      <c r="AB36" s="23">
        <f>[2]Sheet1!BO403</f>
        <v>80</v>
      </c>
      <c r="AC36" s="24">
        <f>[2]Sheet1!BP403</f>
        <v>68</v>
      </c>
      <c r="AD36" s="25">
        <f t="shared" si="20"/>
        <v>18.112903225806448</v>
      </c>
      <c r="AE36" s="25">
        <f t="shared" si="21"/>
        <v>24.645161290322584</v>
      </c>
      <c r="AF36" s="4"/>
      <c r="AG36" s="10"/>
      <c r="AH36" s="27">
        <f t="shared" ref="AH36:AH66" si="25">AH35</f>
        <v>0.38709677419354838</v>
      </c>
      <c r="AI36" s="27">
        <f t="shared" ref="AI36:AI66" si="26">AI35</f>
        <v>3.3548387096774195</v>
      </c>
    </row>
    <row r="37" spans="1:35" ht="12.75" hidden="1" customHeight="1" x14ac:dyDescent="0.25">
      <c r="A37" s="125">
        <v>36528</v>
      </c>
      <c r="B37" s="93">
        <v>61</v>
      </c>
      <c r="C37" s="52">
        <v>40</v>
      </c>
      <c r="D37" s="52"/>
      <c r="E37" s="52"/>
      <c r="F37" s="94">
        <f t="shared" si="8"/>
        <v>76</v>
      </c>
      <c r="G37" s="94">
        <f t="shared" si="9"/>
        <v>58</v>
      </c>
      <c r="H37" s="59">
        <f t="shared" si="10"/>
        <v>67</v>
      </c>
      <c r="I37" s="59">
        <f t="shared" si="11"/>
        <v>0</v>
      </c>
      <c r="J37" s="59">
        <f t="shared" si="22"/>
        <v>366.5</v>
      </c>
      <c r="K37" s="95">
        <f t="shared" si="12"/>
        <v>18</v>
      </c>
      <c r="L37" s="96"/>
      <c r="M37" s="97">
        <f t="shared" si="24"/>
        <v>61.387096774193552</v>
      </c>
      <c r="N37" s="55">
        <f t="shared" ref="N37:N68" si="27">C37+AI37</f>
        <v>43.354838709677416</v>
      </c>
      <c r="O37" s="55"/>
      <c r="P37" s="55"/>
      <c r="Q37" s="94">
        <f t="shared" si="13"/>
        <v>76</v>
      </c>
      <c r="R37" s="94">
        <f t="shared" si="14"/>
        <v>60</v>
      </c>
      <c r="S37" s="59">
        <f t="shared" si="15"/>
        <v>68</v>
      </c>
      <c r="T37" s="59">
        <f t="shared" si="16"/>
        <v>0</v>
      </c>
      <c r="U37" s="59">
        <f t="shared" si="23"/>
        <v>300</v>
      </c>
      <c r="V37" s="95">
        <f t="shared" si="17"/>
        <v>16</v>
      </c>
      <c r="W37" s="13"/>
      <c r="X37" s="28">
        <f>[1]Sheet1!AK404</f>
        <v>76</v>
      </c>
      <c r="Y37" s="29">
        <f>[1]Sheet1!AL404</f>
        <v>58</v>
      </c>
      <c r="Z37" s="22">
        <f t="shared" si="18"/>
        <v>15</v>
      </c>
      <c r="AA37" s="22">
        <f t="shared" si="19"/>
        <v>18</v>
      </c>
      <c r="AB37" s="23">
        <f>[2]Sheet1!BO404</f>
        <v>76</v>
      </c>
      <c r="AC37" s="24">
        <f>[2]Sheet1!BP404</f>
        <v>60</v>
      </c>
      <c r="AD37" s="25">
        <f t="shared" si="20"/>
        <v>14.612903225806448</v>
      </c>
      <c r="AE37" s="25">
        <f t="shared" si="21"/>
        <v>16.645161290322584</v>
      </c>
      <c r="AF37" s="12"/>
      <c r="AG37" s="10"/>
      <c r="AH37" s="27">
        <f t="shared" si="25"/>
        <v>0.38709677419354838</v>
      </c>
      <c r="AI37" s="27">
        <f t="shared" si="26"/>
        <v>3.3548387096774195</v>
      </c>
    </row>
    <row r="38" spans="1:35" ht="12.75" hidden="1" customHeight="1" x14ac:dyDescent="0.25">
      <c r="A38" s="125">
        <v>36529</v>
      </c>
      <c r="B38" s="93">
        <v>61</v>
      </c>
      <c r="C38" s="52">
        <v>40</v>
      </c>
      <c r="D38" s="52"/>
      <c r="E38" s="52"/>
      <c r="F38" s="94">
        <f t="shared" ref="F38:F69" si="28">IF(ISNUMBER(X38),X38,B38+Z38)</f>
        <v>58</v>
      </c>
      <c r="G38" s="94">
        <f t="shared" ref="G38:G69" si="29">IF(ISNUMBER(Y38),Y38,C38+AA38)</f>
        <v>28</v>
      </c>
      <c r="H38" s="59">
        <f t="shared" ref="H38:H69" si="30">+(F38+G38)/2</f>
        <v>43</v>
      </c>
      <c r="I38" s="59">
        <f t="shared" ref="I38:I69" si="31">IF(H38&lt;65,65-H38,0)</f>
        <v>22</v>
      </c>
      <c r="J38" s="59">
        <f t="shared" si="22"/>
        <v>388.5</v>
      </c>
      <c r="K38" s="95">
        <f t="shared" ref="K38:K69" si="32">+F38-G38</f>
        <v>30</v>
      </c>
      <c r="L38" s="96"/>
      <c r="M38" s="97">
        <f t="shared" si="24"/>
        <v>61.387096774193552</v>
      </c>
      <c r="N38" s="55">
        <f t="shared" si="27"/>
        <v>43.354838709677416</v>
      </c>
      <c r="O38" s="55"/>
      <c r="P38" s="55"/>
      <c r="Q38" s="94">
        <f t="shared" ref="Q38:Q69" si="33">IF(ISNUMBER(AB38),AB38,M38+AD38)</f>
        <v>60</v>
      </c>
      <c r="R38" s="94">
        <f t="shared" ref="R38:R69" si="34">IF(ISNUMBER(AC38),AC38,N38+AE38)</f>
        <v>39</v>
      </c>
      <c r="S38" s="59">
        <f t="shared" ref="S38:S69" si="35">+(Q38+R38)/2</f>
        <v>49.5</v>
      </c>
      <c r="T38" s="59">
        <f t="shared" ref="T38:T69" si="36">IF(S38&lt;65,65-S38,0)</f>
        <v>15.5</v>
      </c>
      <c r="U38" s="59">
        <f t="shared" si="23"/>
        <v>315.5</v>
      </c>
      <c r="V38" s="95">
        <f t="shared" ref="V38:V69" si="37">+Q38-R38</f>
        <v>21</v>
      </c>
      <c r="W38" s="13"/>
      <c r="X38" s="28">
        <f>[1]Sheet1!AK405</f>
        <v>58</v>
      </c>
      <c r="Y38" s="29">
        <f>[1]Sheet1!AL405</f>
        <v>28</v>
      </c>
      <c r="Z38" s="22">
        <f t="shared" ref="Z38:Z69" si="38">F38-B38</f>
        <v>-3</v>
      </c>
      <c r="AA38" s="22">
        <f t="shared" ref="AA38:AA69" si="39">G38-C38</f>
        <v>-12</v>
      </c>
      <c r="AB38" s="23">
        <f>[2]Sheet1!BO405</f>
        <v>60</v>
      </c>
      <c r="AC38" s="24">
        <f>[2]Sheet1!BP405</f>
        <v>39</v>
      </c>
      <c r="AD38" s="25">
        <f t="shared" ref="AD38:AD69" si="40">Q38-M38</f>
        <v>-1.3870967741935516</v>
      </c>
      <c r="AE38" s="25">
        <f t="shared" ref="AE38:AE69" si="41">R38-N38</f>
        <v>-4.3548387096774164</v>
      </c>
      <c r="AF38" s="4"/>
      <c r="AG38" s="10"/>
      <c r="AH38" s="27">
        <f t="shared" si="25"/>
        <v>0.38709677419354838</v>
      </c>
      <c r="AI38" s="27">
        <f t="shared" si="26"/>
        <v>3.3548387096774195</v>
      </c>
    </row>
    <row r="39" spans="1:35" ht="12.75" hidden="1" customHeight="1" x14ac:dyDescent="0.25">
      <c r="A39" s="125">
        <v>36530</v>
      </c>
      <c r="B39" s="93">
        <v>61</v>
      </c>
      <c r="C39" s="52">
        <v>40</v>
      </c>
      <c r="D39" s="52"/>
      <c r="E39" s="52"/>
      <c r="F39" s="94">
        <f t="shared" si="28"/>
        <v>58</v>
      </c>
      <c r="G39" s="94">
        <f t="shared" si="29"/>
        <v>24</v>
      </c>
      <c r="H39" s="59">
        <f t="shared" si="30"/>
        <v>41</v>
      </c>
      <c r="I39" s="59">
        <f t="shared" si="31"/>
        <v>24</v>
      </c>
      <c r="J39" s="59">
        <f t="shared" ref="J39:J70" si="42">+J38+I39</f>
        <v>412.5</v>
      </c>
      <c r="K39" s="95">
        <f t="shared" si="32"/>
        <v>34</v>
      </c>
      <c r="L39" s="96"/>
      <c r="M39" s="97">
        <f t="shared" si="24"/>
        <v>61.387096774193552</v>
      </c>
      <c r="N39" s="55">
        <f t="shared" si="27"/>
        <v>43.354838709677416</v>
      </c>
      <c r="O39" s="55"/>
      <c r="P39" s="55"/>
      <c r="Q39" s="94">
        <f t="shared" si="33"/>
        <v>59</v>
      </c>
      <c r="R39" s="94">
        <f t="shared" si="34"/>
        <v>32</v>
      </c>
      <c r="S39" s="59">
        <f t="shared" si="35"/>
        <v>45.5</v>
      </c>
      <c r="T39" s="59">
        <f t="shared" si="36"/>
        <v>19.5</v>
      </c>
      <c r="U39" s="59">
        <f t="shared" ref="U39:U70" si="43">+U38+T39</f>
        <v>335</v>
      </c>
      <c r="V39" s="95">
        <f t="shared" si="37"/>
        <v>27</v>
      </c>
      <c r="W39" s="13"/>
      <c r="X39" s="28">
        <f>[1]Sheet1!AK406</f>
        <v>58</v>
      </c>
      <c r="Y39" s="29">
        <f>[1]Sheet1!AL406</f>
        <v>24</v>
      </c>
      <c r="Z39" s="22">
        <f t="shared" si="38"/>
        <v>-3</v>
      </c>
      <c r="AA39" s="22">
        <f t="shared" si="39"/>
        <v>-16</v>
      </c>
      <c r="AB39" s="23">
        <f>[2]Sheet1!BO406</f>
        <v>59</v>
      </c>
      <c r="AC39" s="24">
        <f>[2]Sheet1!BP406</f>
        <v>32</v>
      </c>
      <c r="AD39" s="25">
        <f t="shared" si="40"/>
        <v>-2.3870967741935516</v>
      </c>
      <c r="AE39" s="25">
        <f t="shared" si="41"/>
        <v>-11.354838709677416</v>
      </c>
      <c r="AF39" s="4"/>
      <c r="AG39" s="10"/>
      <c r="AH39" s="27">
        <f t="shared" si="25"/>
        <v>0.38709677419354838</v>
      </c>
      <c r="AI39" s="27">
        <f t="shared" si="26"/>
        <v>3.3548387096774195</v>
      </c>
    </row>
    <row r="40" spans="1:35" ht="12.75" hidden="1" customHeight="1" x14ac:dyDescent="0.25">
      <c r="A40" s="125">
        <v>36531</v>
      </c>
      <c r="B40" s="93">
        <v>61</v>
      </c>
      <c r="C40" s="52">
        <v>40</v>
      </c>
      <c r="D40" s="52"/>
      <c r="E40" s="52"/>
      <c r="F40" s="94">
        <f t="shared" si="28"/>
        <v>63</v>
      </c>
      <c r="G40" s="94">
        <f t="shared" si="29"/>
        <v>46</v>
      </c>
      <c r="H40" s="59">
        <f t="shared" si="30"/>
        <v>54.5</v>
      </c>
      <c r="I40" s="59">
        <f t="shared" si="31"/>
        <v>10.5</v>
      </c>
      <c r="J40" s="59">
        <f t="shared" si="42"/>
        <v>423</v>
      </c>
      <c r="K40" s="95">
        <f t="shared" si="32"/>
        <v>17</v>
      </c>
      <c r="L40" s="96"/>
      <c r="M40" s="97">
        <f t="shared" si="24"/>
        <v>61.387096774193552</v>
      </c>
      <c r="N40" s="55">
        <f t="shared" si="27"/>
        <v>43.354838709677416</v>
      </c>
      <c r="O40" s="55"/>
      <c r="P40" s="55"/>
      <c r="Q40" s="94">
        <f t="shared" si="33"/>
        <v>61</v>
      </c>
      <c r="R40" s="94">
        <f t="shared" si="34"/>
        <v>53</v>
      </c>
      <c r="S40" s="59">
        <f t="shared" si="35"/>
        <v>57</v>
      </c>
      <c r="T40" s="59">
        <f t="shared" si="36"/>
        <v>8</v>
      </c>
      <c r="U40" s="59">
        <f t="shared" si="43"/>
        <v>343</v>
      </c>
      <c r="V40" s="95">
        <f t="shared" si="37"/>
        <v>8</v>
      </c>
      <c r="W40" s="13"/>
      <c r="X40" s="28">
        <f>[1]Sheet1!AK407</f>
        <v>63</v>
      </c>
      <c r="Y40" s="29">
        <f>[1]Sheet1!AL407</f>
        <v>46</v>
      </c>
      <c r="Z40" s="22">
        <f t="shared" si="38"/>
        <v>2</v>
      </c>
      <c r="AA40" s="22">
        <f t="shared" si="39"/>
        <v>6</v>
      </c>
      <c r="AB40" s="23">
        <f>[2]Sheet1!BO407</f>
        <v>61</v>
      </c>
      <c r="AC40" s="24">
        <f>[2]Sheet1!BP407</f>
        <v>53</v>
      </c>
      <c r="AD40" s="25">
        <f t="shared" si="40"/>
        <v>-0.3870967741935516</v>
      </c>
      <c r="AE40" s="25">
        <f t="shared" si="41"/>
        <v>9.6451612903225836</v>
      </c>
      <c r="AF40" s="4"/>
      <c r="AG40" s="10"/>
      <c r="AH40" s="27">
        <f t="shared" si="25"/>
        <v>0.38709677419354838</v>
      </c>
      <c r="AI40" s="27">
        <f t="shared" si="26"/>
        <v>3.3548387096774195</v>
      </c>
    </row>
    <row r="41" spans="1:35" ht="12.75" hidden="1" customHeight="1" x14ac:dyDescent="0.25">
      <c r="A41" s="125">
        <v>36532</v>
      </c>
      <c r="B41" s="93">
        <v>61</v>
      </c>
      <c r="C41" s="52">
        <v>40</v>
      </c>
      <c r="D41" s="52"/>
      <c r="E41" s="52"/>
      <c r="F41" s="94">
        <f t="shared" si="28"/>
        <v>69</v>
      </c>
      <c r="G41" s="94">
        <f t="shared" si="29"/>
        <v>55</v>
      </c>
      <c r="H41" s="59">
        <f t="shared" si="30"/>
        <v>62</v>
      </c>
      <c r="I41" s="59">
        <f t="shared" si="31"/>
        <v>3</v>
      </c>
      <c r="J41" s="59">
        <f t="shared" si="42"/>
        <v>426</v>
      </c>
      <c r="K41" s="95">
        <f t="shared" si="32"/>
        <v>14</v>
      </c>
      <c r="L41" s="96"/>
      <c r="M41" s="97">
        <f t="shared" si="24"/>
        <v>61.387096774193552</v>
      </c>
      <c r="N41" s="55">
        <f t="shared" si="27"/>
        <v>43.354838709677416</v>
      </c>
      <c r="O41" s="55"/>
      <c r="P41" s="55"/>
      <c r="Q41" s="94">
        <f t="shared" si="33"/>
        <v>67</v>
      </c>
      <c r="R41" s="94">
        <f t="shared" si="34"/>
        <v>55</v>
      </c>
      <c r="S41" s="59">
        <f t="shared" si="35"/>
        <v>61</v>
      </c>
      <c r="T41" s="59">
        <f t="shared" si="36"/>
        <v>4</v>
      </c>
      <c r="U41" s="59">
        <f t="shared" si="43"/>
        <v>347</v>
      </c>
      <c r="V41" s="95">
        <f t="shared" si="37"/>
        <v>12</v>
      </c>
      <c r="W41" s="13"/>
      <c r="X41" s="28">
        <f>[1]Sheet1!AK408</f>
        <v>69</v>
      </c>
      <c r="Y41" s="29">
        <f>[1]Sheet1!AL408</f>
        <v>55</v>
      </c>
      <c r="Z41" s="22">
        <f t="shared" si="38"/>
        <v>8</v>
      </c>
      <c r="AA41" s="22">
        <f t="shared" si="39"/>
        <v>15</v>
      </c>
      <c r="AB41" s="23">
        <f>[2]Sheet1!BO408</f>
        <v>67</v>
      </c>
      <c r="AC41" s="24">
        <f>[2]Sheet1!BP408</f>
        <v>55</v>
      </c>
      <c r="AD41" s="25">
        <f t="shared" si="40"/>
        <v>5.6129032258064484</v>
      </c>
      <c r="AE41" s="25">
        <f t="shared" si="41"/>
        <v>11.645161290322584</v>
      </c>
      <c r="AF41" s="4"/>
      <c r="AG41" s="10"/>
      <c r="AH41" s="27">
        <f t="shared" si="25"/>
        <v>0.38709677419354838</v>
      </c>
      <c r="AI41" s="27">
        <f t="shared" si="26"/>
        <v>3.3548387096774195</v>
      </c>
    </row>
    <row r="42" spans="1:35" ht="12.75" hidden="1" customHeight="1" x14ac:dyDescent="0.25">
      <c r="A42" s="125">
        <v>36533</v>
      </c>
      <c r="B42" s="93">
        <v>61</v>
      </c>
      <c r="C42" s="52">
        <v>40</v>
      </c>
      <c r="D42" s="52"/>
      <c r="E42" s="52"/>
      <c r="F42" s="94">
        <f t="shared" si="28"/>
        <v>60</v>
      </c>
      <c r="G42" s="94">
        <f t="shared" si="29"/>
        <v>53</v>
      </c>
      <c r="H42" s="59">
        <f t="shared" si="30"/>
        <v>56.5</v>
      </c>
      <c r="I42" s="59">
        <f t="shared" si="31"/>
        <v>8.5</v>
      </c>
      <c r="J42" s="59">
        <f t="shared" si="42"/>
        <v>434.5</v>
      </c>
      <c r="K42" s="95">
        <f t="shared" si="32"/>
        <v>7</v>
      </c>
      <c r="L42" s="96"/>
      <c r="M42" s="97">
        <f t="shared" si="24"/>
        <v>61.387096774193552</v>
      </c>
      <c r="N42" s="55">
        <f t="shared" si="27"/>
        <v>43.354838709677416</v>
      </c>
      <c r="O42" s="55"/>
      <c r="P42" s="55"/>
      <c r="Q42" s="94">
        <f t="shared" si="33"/>
        <v>72</v>
      </c>
      <c r="R42" s="94">
        <f t="shared" si="34"/>
        <v>55</v>
      </c>
      <c r="S42" s="59">
        <f t="shared" si="35"/>
        <v>63.5</v>
      </c>
      <c r="T42" s="59">
        <f t="shared" si="36"/>
        <v>1.5</v>
      </c>
      <c r="U42" s="59">
        <f t="shared" si="43"/>
        <v>348.5</v>
      </c>
      <c r="V42" s="95">
        <f t="shared" si="37"/>
        <v>17</v>
      </c>
      <c r="W42" s="13"/>
      <c r="X42" s="28">
        <f>[1]Sheet1!AK409</f>
        <v>60</v>
      </c>
      <c r="Y42" s="29">
        <f>[1]Sheet1!AL409</f>
        <v>53</v>
      </c>
      <c r="Z42" s="22">
        <f t="shared" si="38"/>
        <v>-1</v>
      </c>
      <c r="AA42" s="22">
        <f t="shared" si="39"/>
        <v>13</v>
      </c>
      <c r="AB42" s="23">
        <f>[2]Sheet1!BO409</f>
        <v>72</v>
      </c>
      <c r="AC42" s="24">
        <f>[2]Sheet1!BP409</f>
        <v>55</v>
      </c>
      <c r="AD42" s="25">
        <f t="shared" si="40"/>
        <v>10.612903225806448</v>
      </c>
      <c r="AE42" s="25">
        <f t="shared" si="41"/>
        <v>11.645161290322584</v>
      </c>
      <c r="AF42" s="4"/>
      <c r="AG42" s="10"/>
      <c r="AH42" s="27">
        <f t="shared" si="25"/>
        <v>0.38709677419354838</v>
      </c>
      <c r="AI42" s="27">
        <f t="shared" si="26"/>
        <v>3.3548387096774195</v>
      </c>
    </row>
    <row r="43" spans="1:35" ht="12.75" hidden="1" customHeight="1" x14ac:dyDescent="0.25">
      <c r="A43" s="125">
        <v>36534</v>
      </c>
      <c r="B43" s="93">
        <v>61</v>
      </c>
      <c r="C43" s="52">
        <v>40</v>
      </c>
      <c r="D43" s="52"/>
      <c r="E43" s="52"/>
      <c r="F43" s="94">
        <f t="shared" si="28"/>
        <v>73</v>
      </c>
      <c r="G43" s="94">
        <f t="shared" si="29"/>
        <v>44</v>
      </c>
      <c r="H43" s="59">
        <f t="shared" si="30"/>
        <v>58.5</v>
      </c>
      <c r="I43" s="59">
        <f t="shared" si="31"/>
        <v>6.5</v>
      </c>
      <c r="J43" s="59">
        <f t="shared" si="42"/>
        <v>441</v>
      </c>
      <c r="K43" s="95">
        <f t="shared" si="32"/>
        <v>29</v>
      </c>
      <c r="L43" s="96"/>
      <c r="M43" s="97">
        <f t="shared" si="24"/>
        <v>61.387096774193552</v>
      </c>
      <c r="N43" s="55">
        <f t="shared" si="27"/>
        <v>43.354838709677416</v>
      </c>
      <c r="O43" s="55"/>
      <c r="P43" s="55"/>
      <c r="Q43" s="94">
        <f t="shared" si="33"/>
        <v>70</v>
      </c>
      <c r="R43" s="94">
        <f t="shared" si="34"/>
        <v>52</v>
      </c>
      <c r="S43" s="59">
        <f t="shared" si="35"/>
        <v>61</v>
      </c>
      <c r="T43" s="59">
        <f t="shared" si="36"/>
        <v>4</v>
      </c>
      <c r="U43" s="59">
        <f t="shared" si="43"/>
        <v>352.5</v>
      </c>
      <c r="V43" s="95">
        <f t="shared" si="37"/>
        <v>18</v>
      </c>
      <c r="W43" s="13"/>
      <c r="X43" s="28">
        <f>[1]Sheet1!AK410</f>
        <v>73</v>
      </c>
      <c r="Y43" s="29">
        <f>[1]Sheet1!AL410</f>
        <v>44</v>
      </c>
      <c r="Z43" s="22">
        <f t="shared" si="38"/>
        <v>12</v>
      </c>
      <c r="AA43" s="22">
        <f t="shared" si="39"/>
        <v>4</v>
      </c>
      <c r="AB43" s="23">
        <f>[2]Sheet1!BO410</f>
        <v>70</v>
      </c>
      <c r="AC43" s="24">
        <f>[2]Sheet1!BP410</f>
        <v>52</v>
      </c>
      <c r="AD43" s="25">
        <f t="shared" si="40"/>
        <v>8.6129032258064484</v>
      </c>
      <c r="AE43" s="25">
        <f t="shared" si="41"/>
        <v>8.6451612903225836</v>
      </c>
      <c r="AF43" s="4"/>
      <c r="AG43" s="10"/>
      <c r="AH43" s="27">
        <f t="shared" si="25"/>
        <v>0.38709677419354838</v>
      </c>
      <c r="AI43" s="27">
        <f t="shared" si="26"/>
        <v>3.3548387096774195</v>
      </c>
    </row>
    <row r="44" spans="1:35" ht="12.75" hidden="1" customHeight="1" x14ac:dyDescent="0.25">
      <c r="A44" s="125">
        <v>36535</v>
      </c>
      <c r="B44" s="93">
        <v>61</v>
      </c>
      <c r="C44" s="52">
        <v>40</v>
      </c>
      <c r="D44" s="52"/>
      <c r="E44" s="52"/>
      <c r="F44" s="94">
        <f t="shared" si="28"/>
        <v>75</v>
      </c>
      <c r="G44" s="94">
        <f t="shared" si="29"/>
        <v>44</v>
      </c>
      <c r="H44" s="59">
        <f t="shared" si="30"/>
        <v>59.5</v>
      </c>
      <c r="I44" s="59">
        <f t="shared" si="31"/>
        <v>5.5</v>
      </c>
      <c r="J44" s="59">
        <f t="shared" si="42"/>
        <v>446.5</v>
      </c>
      <c r="K44" s="95">
        <f t="shared" si="32"/>
        <v>31</v>
      </c>
      <c r="L44" s="96"/>
      <c r="M44" s="97">
        <f t="shared" si="24"/>
        <v>61.387096774193552</v>
      </c>
      <c r="N44" s="55">
        <f t="shared" si="27"/>
        <v>43.354838709677416</v>
      </c>
      <c r="O44" s="55"/>
      <c r="P44" s="55"/>
      <c r="Q44" s="94">
        <f t="shared" si="33"/>
        <v>77</v>
      </c>
      <c r="R44" s="94">
        <f t="shared" si="34"/>
        <v>46</v>
      </c>
      <c r="S44" s="59">
        <f t="shared" si="35"/>
        <v>61.5</v>
      </c>
      <c r="T44" s="59">
        <f t="shared" si="36"/>
        <v>3.5</v>
      </c>
      <c r="U44" s="59">
        <f t="shared" si="43"/>
        <v>356</v>
      </c>
      <c r="V44" s="95">
        <f t="shared" si="37"/>
        <v>31</v>
      </c>
      <c r="W44" s="13"/>
      <c r="X44" s="28">
        <f>[1]Sheet1!AK411</f>
        <v>75</v>
      </c>
      <c r="Y44" s="29">
        <f>[1]Sheet1!AL411</f>
        <v>44</v>
      </c>
      <c r="Z44" s="22">
        <f t="shared" si="38"/>
        <v>14</v>
      </c>
      <c r="AA44" s="22">
        <f t="shared" si="39"/>
        <v>4</v>
      </c>
      <c r="AB44" s="23">
        <f>[2]Sheet1!BO411</f>
        <v>77</v>
      </c>
      <c r="AC44" s="24">
        <f>[2]Sheet1!BP411</f>
        <v>46</v>
      </c>
      <c r="AD44" s="25">
        <f t="shared" si="40"/>
        <v>15.612903225806448</v>
      </c>
      <c r="AE44" s="25">
        <f t="shared" si="41"/>
        <v>2.6451612903225836</v>
      </c>
      <c r="AF44" s="12"/>
      <c r="AG44" s="10"/>
      <c r="AH44" s="27">
        <f t="shared" si="25"/>
        <v>0.38709677419354838</v>
      </c>
      <c r="AI44" s="27">
        <f t="shared" si="26"/>
        <v>3.3548387096774195</v>
      </c>
    </row>
    <row r="45" spans="1:35" ht="12.75" hidden="1" customHeight="1" x14ac:dyDescent="0.25">
      <c r="A45" s="125">
        <v>36536</v>
      </c>
      <c r="B45" s="93">
        <v>61</v>
      </c>
      <c r="C45" s="52">
        <v>40</v>
      </c>
      <c r="D45" s="52"/>
      <c r="E45" s="52"/>
      <c r="F45" s="94">
        <f t="shared" si="28"/>
        <v>79</v>
      </c>
      <c r="G45" s="94">
        <f t="shared" si="29"/>
        <v>52</v>
      </c>
      <c r="H45" s="59">
        <f t="shared" si="30"/>
        <v>65.5</v>
      </c>
      <c r="I45" s="59">
        <f t="shared" si="31"/>
        <v>0</v>
      </c>
      <c r="J45" s="59">
        <f t="shared" si="42"/>
        <v>446.5</v>
      </c>
      <c r="K45" s="95">
        <f t="shared" si="32"/>
        <v>27</v>
      </c>
      <c r="L45" s="96"/>
      <c r="M45" s="97">
        <f t="shared" si="24"/>
        <v>61.387096774193552</v>
      </c>
      <c r="N45" s="55">
        <f t="shared" si="27"/>
        <v>43.354838709677416</v>
      </c>
      <c r="O45" s="55"/>
      <c r="P45" s="55"/>
      <c r="Q45" s="94">
        <f t="shared" si="33"/>
        <v>80</v>
      </c>
      <c r="R45" s="94">
        <f t="shared" si="34"/>
        <v>55</v>
      </c>
      <c r="S45" s="59">
        <f t="shared" si="35"/>
        <v>67.5</v>
      </c>
      <c r="T45" s="59">
        <f t="shared" si="36"/>
        <v>0</v>
      </c>
      <c r="U45" s="59">
        <f t="shared" si="43"/>
        <v>356</v>
      </c>
      <c r="V45" s="95">
        <f t="shared" si="37"/>
        <v>25</v>
      </c>
      <c r="W45" s="13"/>
      <c r="X45" s="28">
        <f>[1]Sheet1!AK412</f>
        <v>79</v>
      </c>
      <c r="Y45" s="29">
        <f>[1]Sheet1!AL412</f>
        <v>52</v>
      </c>
      <c r="Z45" s="22">
        <f t="shared" si="38"/>
        <v>18</v>
      </c>
      <c r="AA45" s="22">
        <f t="shared" si="39"/>
        <v>12</v>
      </c>
      <c r="AB45" s="23">
        <f>[2]Sheet1!BO412</f>
        <v>80</v>
      </c>
      <c r="AC45" s="24">
        <f>[2]Sheet1!BP412</f>
        <v>55</v>
      </c>
      <c r="AD45" s="25">
        <f t="shared" si="40"/>
        <v>18.612903225806448</v>
      </c>
      <c r="AE45" s="25">
        <f t="shared" si="41"/>
        <v>11.645161290322584</v>
      </c>
      <c r="AF45" s="4"/>
      <c r="AG45" s="10"/>
      <c r="AH45" s="27">
        <f t="shared" si="25"/>
        <v>0.38709677419354838</v>
      </c>
      <c r="AI45" s="27">
        <f t="shared" si="26"/>
        <v>3.3548387096774195</v>
      </c>
    </row>
    <row r="46" spans="1:35" ht="12.75" hidden="1" customHeight="1" x14ac:dyDescent="0.25">
      <c r="A46" s="125">
        <v>36537</v>
      </c>
      <c r="B46" s="93">
        <v>61</v>
      </c>
      <c r="C46" s="52">
        <v>40</v>
      </c>
      <c r="D46" s="52"/>
      <c r="E46" s="52"/>
      <c r="F46" s="94">
        <f t="shared" si="28"/>
        <v>81</v>
      </c>
      <c r="G46" s="94">
        <f t="shared" si="29"/>
        <v>67</v>
      </c>
      <c r="H46" s="59">
        <f t="shared" si="30"/>
        <v>74</v>
      </c>
      <c r="I46" s="59">
        <f t="shared" si="31"/>
        <v>0</v>
      </c>
      <c r="J46" s="59">
        <f t="shared" si="42"/>
        <v>446.5</v>
      </c>
      <c r="K46" s="95">
        <f t="shared" si="32"/>
        <v>14</v>
      </c>
      <c r="L46" s="96"/>
      <c r="M46" s="97">
        <f t="shared" si="24"/>
        <v>61.387096774193552</v>
      </c>
      <c r="N46" s="55">
        <f t="shared" si="27"/>
        <v>43.354838709677416</v>
      </c>
      <c r="O46" s="55"/>
      <c r="P46" s="55"/>
      <c r="Q46" s="94">
        <f t="shared" si="33"/>
        <v>80</v>
      </c>
      <c r="R46" s="94">
        <f t="shared" si="34"/>
        <v>67</v>
      </c>
      <c r="S46" s="59">
        <f t="shared" si="35"/>
        <v>73.5</v>
      </c>
      <c r="T46" s="59">
        <f t="shared" si="36"/>
        <v>0</v>
      </c>
      <c r="U46" s="59">
        <f t="shared" si="43"/>
        <v>356</v>
      </c>
      <c r="V46" s="95">
        <f t="shared" si="37"/>
        <v>13</v>
      </c>
      <c r="W46" s="13"/>
      <c r="X46" s="28">
        <f>[1]Sheet1!AK413</f>
        <v>81</v>
      </c>
      <c r="Y46" s="29">
        <f>[1]Sheet1!AL413</f>
        <v>67</v>
      </c>
      <c r="Z46" s="22">
        <f t="shared" si="38"/>
        <v>20</v>
      </c>
      <c r="AA46" s="22">
        <f t="shared" si="39"/>
        <v>27</v>
      </c>
      <c r="AB46" s="23">
        <f>[2]Sheet1!BO413</f>
        <v>80</v>
      </c>
      <c r="AC46" s="24">
        <f>[2]Sheet1!BP413</f>
        <v>67</v>
      </c>
      <c r="AD46" s="25">
        <f t="shared" si="40"/>
        <v>18.612903225806448</v>
      </c>
      <c r="AE46" s="25">
        <f t="shared" si="41"/>
        <v>23.645161290322584</v>
      </c>
      <c r="AF46" s="4"/>
      <c r="AG46" s="10"/>
      <c r="AH46" s="27">
        <f t="shared" si="25"/>
        <v>0.38709677419354838</v>
      </c>
      <c r="AI46" s="27">
        <f t="shared" si="26"/>
        <v>3.3548387096774195</v>
      </c>
    </row>
    <row r="47" spans="1:35" ht="12.75" hidden="1" customHeight="1" x14ac:dyDescent="0.25">
      <c r="A47" s="125">
        <v>36538</v>
      </c>
      <c r="B47" s="93">
        <v>61</v>
      </c>
      <c r="C47" s="52">
        <v>40</v>
      </c>
      <c r="D47" s="52"/>
      <c r="E47" s="52"/>
      <c r="F47" s="94">
        <f t="shared" si="28"/>
        <v>81</v>
      </c>
      <c r="G47" s="94">
        <f t="shared" si="29"/>
        <v>59</v>
      </c>
      <c r="H47" s="59">
        <f t="shared" si="30"/>
        <v>70</v>
      </c>
      <c r="I47" s="59">
        <f t="shared" si="31"/>
        <v>0</v>
      </c>
      <c r="J47" s="59">
        <f t="shared" si="42"/>
        <v>446.5</v>
      </c>
      <c r="K47" s="95">
        <f t="shared" si="32"/>
        <v>22</v>
      </c>
      <c r="L47" s="96"/>
      <c r="M47" s="97">
        <f t="shared" si="24"/>
        <v>61.387096774193552</v>
      </c>
      <c r="N47" s="55">
        <f t="shared" si="27"/>
        <v>43.354838709677416</v>
      </c>
      <c r="O47" s="55"/>
      <c r="P47" s="55"/>
      <c r="Q47" s="94">
        <f t="shared" si="33"/>
        <v>81</v>
      </c>
      <c r="R47" s="94">
        <f t="shared" si="34"/>
        <v>62</v>
      </c>
      <c r="S47" s="59">
        <f t="shared" si="35"/>
        <v>71.5</v>
      </c>
      <c r="T47" s="59">
        <f t="shared" si="36"/>
        <v>0</v>
      </c>
      <c r="U47" s="59">
        <f t="shared" si="43"/>
        <v>356</v>
      </c>
      <c r="V47" s="95">
        <f t="shared" si="37"/>
        <v>19</v>
      </c>
      <c r="W47" s="13"/>
      <c r="X47" s="28">
        <f>[1]Sheet1!AK414</f>
        <v>81</v>
      </c>
      <c r="Y47" s="29">
        <f>[1]Sheet1!AL414</f>
        <v>59</v>
      </c>
      <c r="Z47" s="22">
        <f t="shared" si="38"/>
        <v>20</v>
      </c>
      <c r="AA47" s="22">
        <f t="shared" si="39"/>
        <v>19</v>
      </c>
      <c r="AB47" s="23">
        <f>[2]Sheet1!BO414</f>
        <v>81</v>
      </c>
      <c r="AC47" s="24">
        <f>[2]Sheet1!BP414</f>
        <v>62</v>
      </c>
      <c r="AD47" s="25">
        <f t="shared" si="40"/>
        <v>19.612903225806448</v>
      </c>
      <c r="AE47" s="25">
        <f t="shared" si="41"/>
        <v>18.645161290322584</v>
      </c>
      <c r="AF47" s="4"/>
      <c r="AG47" s="10"/>
      <c r="AH47" s="27">
        <f t="shared" si="25"/>
        <v>0.38709677419354838</v>
      </c>
      <c r="AI47" s="27">
        <f t="shared" si="26"/>
        <v>3.3548387096774195</v>
      </c>
    </row>
    <row r="48" spans="1:35" ht="12.75" hidden="1" customHeight="1" x14ac:dyDescent="0.25">
      <c r="A48" s="125">
        <v>36539</v>
      </c>
      <c r="B48" s="93">
        <v>61</v>
      </c>
      <c r="C48" s="52">
        <v>40</v>
      </c>
      <c r="D48" s="52"/>
      <c r="E48" s="52"/>
      <c r="F48" s="94">
        <f t="shared" si="28"/>
        <v>67</v>
      </c>
      <c r="G48" s="94">
        <f t="shared" si="29"/>
        <v>44</v>
      </c>
      <c r="H48" s="59">
        <f t="shared" si="30"/>
        <v>55.5</v>
      </c>
      <c r="I48" s="59">
        <f t="shared" si="31"/>
        <v>9.5</v>
      </c>
      <c r="J48" s="59">
        <f t="shared" si="42"/>
        <v>456</v>
      </c>
      <c r="K48" s="95">
        <f t="shared" si="32"/>
        <v>23</v>
      </c>
      <c r="L48" s="96"/>
      <c r="M48" s="97">
        <f t="shared" si="24"/>
        <v>61.387096774193552</v>
      </c>
      <c r="N48" s="55">
        <f t="shared" si="27"/>
        <v>43.354838709677416</v>
      </c>
      <c r="O48" s="55"/>
      <c r="P48" s="55"/>
      <c r="Q48" s="94">
        <f t="shared" si="33"/>
        <v>63</v>
      </c>
      <c r="R48" s="94">
        <f t="shared" si="34"/>
        <v>46</v>
      </c>
      <c r="S48" s="59">
        <f t="shared" si="35"/>
        <v>54.5</v>
      </c>
      <c r="T48" s="59">
        <f t="shared" si="36"/>
        <v>10.5</v>
      </c>
      <c r="U48" s="59">
        <f t="shared" si="43"/>
        <v>366.5</v>
      </c>
      <c r="V48" s="95">
        <f t="shared" si="37"/>
        <v>17</v>
      </c>
      <c r="W48" s="13"/>
      <c r="X48" s="28">
        <f>[1]Sheet1!AK415</f>
        <v>67</v>
      </c>
      <c r="Y48" s="29">
        <f>[1]Sheet1!AL415</f>
        <v>44</v>
      </c>
      <c r="Z48" s="22">
        <f t="shared" si="38"/>
        <v>6</v>
      </c>
      <c r="AA48" s="22">
        <f t="shared" si="39"/>
        <v>4</v>
      </c>
      <c r="AB48" s="23">
        <f>[2]Sheet1!BO415</f>
        <v>63</v>
      </c>
      <c r="AC48" s="24">
        <f>[2]Sheet1!BP415</f>
        <v>46</v>
      </c>
      <c r="AD48" s="25">
        <f t="shared" si="40"/>
        <v>1.6129032258064484</v>
      </c>
      <c r="AE48" s="25">
        <f t="shared" si="41"/>
        <v>2.6451612903225836</v>
      </c>
      <c r="AF48" s="4"/>
      <c r="AG48" s="10"/>
      <c r="AH48" s="27">
        <f t="shared" si="25"/>
        <v>0.38709677419354838</v>
      </c>
      <c r="AI48" s="27">
        <f t="shared" si="26"/>
        <v>3.3548387096774195</v>
      </c>
    </row>
    <row r="49" spans="1:35" ht="12.75" hidden="1" customHeight="1" x14ac:dyDescent="0.25">
      <c r="A49" s="125">
        <v>36540</v>
      </c>
      <c r="B49" s="93">
        <v>61</v>
      </c>
      <c r="C49" s="52">
        <v>40</v>
      </c>
      <c r="D49" s="52"/>
      <c r="E49" s="52"/>
      <c r="F49" s="94">
        <f t="shared" si="28"/>
        <v>74</v>
      </c>
      <c r="G49" s="94">
        <f t="shared" si="29"/>
        <v>39</v>
      </c>
      <c r="H49" s="59">
        <f t="shared" si="30"/>
        <v>56.5</v>
      </c>
      <c r="I49" s="59">
        <f t="shared" si="31"/>
        <v>8.5</v>
      </c>
      <c r="J49" s="59">
        <f t="shared" si="42"/>
        <v>464.5</v>
      </c>
      <c r="K49" s="95">
        <f t="shared" si="32"/>
        <v>35</v>
      </c>
      <c r="L49" s="96"/>
      <c r="M49" s="97">
        <f t="shared" si="24"/>
        <v>61.387096774193552</v>
      </c>
      <c r="N49" s="55">
        <f t="shared" si="27"/>
        <v>43.354838709677416</v>
      </c>
      <c r="O49" s="55"/>
      <c r="P49" s="55"/>
      <c r="Q49" s="94">
        <f t="shared" si="33"/>
        <v>74</v>
      </c>
      <c r="R49" s="94">
        <f t="shared" si="34"/>
        <v>47</v>
      </c>
      <c r="S49" s="59">
        <f t="shared" si="35"/>
        <v>60.5</v>
      </c>
      <c r="T49" s="59">
        <f t="shared" si="36"/>
        <v>4.5</v>
      </c>
      <c r="U49" s="59">
        <f t="shared" si="43"/>
        <v>371</v>
      </c>
      <c r="V49" s="95">
        <f t="shared" si="37"/>
        <v>27</v>
      </c>
      <c r="W49" s="13"/>
      <c r="X49" s="28">
        <f>[1]Sheet1!AK416</f>
        <v>74</v>
      </c>
      <c r="Y49" s="29">
        <f>[1]Sheet1!AL416</f>
        <v>39</v>
      </c>
      <c r="Z49" s="22">
        <f t="shared" si="38"/>
        <v>13</v>
      </c>
      <c r="AA49" s="22">
        <f t="shared" si="39"/>
        <v>-1</v>
      </c>
      <c r="AB49" s="23">
        <f>[2]Sheet1!BO416</f>
        <v>74</v>
      </c>
      <c r="AC49" s="24">
        <f>[2]Sheet1!BP416</f>
        <v>47</v>
      </c>
      <c r="AD49" s="25">
        <f t="shared" si="40"/>
        <v>12.612903225806448</v>
      </c>
      <c r="AE49" s="25">
        <f t="shared" si="41"/>
        <v>3.6451612903225836</v>
      </c>
      <c r="AF49" s="12"/>
      <c r="AG49" s="10"/>
      <c r="AH49" s="27">
        <f t="shared" si="25"/>
        <v>0.38709677419354838</v>
      </c>
      <c r="AI49" s="27">
        <f t="shared" si="26"/>
        <v>3.3548387096774195</v>
      </c>
    </row>
    <row r="50" spans="1:35" ht="12.75" hidden="1" customHeight="1" x14ac:dyDescent="0.25">
      <c r="A50" s="125">
        <v>36541</v>
      </c>
      <c r="B50" s="93">
        <v>61</v>
      </c>
      <c r="C50" s="52">
        <v>40</v>
      </c>
      <c r="D50" s="52"/>
      <c r="E50" s="52"/>
      <c r="F50" s="94">
        <f t="shared" si="28"/>
        <v>79</v>
      </c>
      <c r="G50" s="94">
        <f t="shared" si="29"/>
        <v>51</v>
      </c>
      <c r="H50" s="59">
        <f t="shared" si="30"/>
        <v>65</v>
      </c>
      <c r="I50" s="59">
        <f t="shared" si="31"/>
        <v>0</v>
      </c>
      <c r="J50" s="59">
        <f t="shared" si="42"/>
        <v>464.5</v>
      </c>
      <c r="K50" s="95">
        <f t="shared" si="32"/>
        <v>28</v>
      </c>
      <c r="L50" s="96"/>
      <c r="M50" s="97">
        <f t="shared" si="24"/>
        <v>61.387096774193552</v>
      </c>
      <c r="N50" s="55">
        <f t="shared" si="27"/>
        <v>43.354838709677416</v>
      </c>
      <c r="O50" s="55"/>
      <c r="P50" s="55"/>
      <c r="Q50" s="94">
        <f t="shared" si="33"/>
        <v>76</v>
      </c>
      <c r="R50" s="94">
        <f t="shared" si="34"/>
        <v>57</v>
      </c>
      <c r="S50" s="59">
        <f t="shared" si="35"/>
        <v>66.5</v>
      </c>
      <c r="T50" s="59">
        <f t="shared" si="36"/>
        <v>0</v>
      </c>
      <c r="U50" s="59">
        <f t="shared" si="43"/>
        <v>371</v>
      </c>
      <c r="V50" s="95">
        <f t="shared" si="37"/>
        <v>19</v>
      </c>
      <c r="W50" s="13"/>
      <c r="X50" s="28">
        <f>[1]Sheet1!AK417</f>
        <v>79</v>
      </c>
      <c r="Y50" s="29">
        <f>[1]Sheet1!AL417</f>
        <v>51</v>
      </c>
      <c r="Z50" s="22">
        <f t="shared" si="38"/>
        <v>18</v>
      </c>
      <c r="AA50" s="22">
        <f t="shared" si="39"/>
        <v>11</v>
      </c>
      <c r="AB50" s="23">
        <f>[2]Sheet1!BO417</f>
        <v>76</v>
      </c>
      <c r="AC50" s="24">
        <f>[2]Sheet1!BP417</f>
        <v>57</v>
      </c>
      <c r="AD50" s="25">
        <f t="shared" si="40"/>
        <v>14.612903225806448</v>
      </c>
      <c r="AE50" s="25">
        <f t="shared" si="41"/>
        <v>13.645161290322584</v>
      </c>
      <c r="AF50" s="4"/>
      <c r="AG50" s="10"/>
      <c r="AH50" s="27">
        <f t="shared" si="25"/>
        <v>0.38709677419354838</v>
      </c>
      <c r="AI50" s="27">
        <f t="shared" si="26"/>
        <v>3.3548387096774195</v>
      </c>
    </row>
    <row r="51" spans="1:35" ht="12.75" hidden="1" customHeight="1" x14ac:dyDescent="0.25">
      <c r="A51" s="125">
        <v>36542</v>
      </c>
      <c r="B51" s="93">
        <v>61</v>
      </c>
      <c r="C51" s="52">
        <v>40</v>
      </c>
      <c r="D51" s="52"/>
      <c r="E51" s="52"/>
      <c r="F51" s="94">
        <f t="shared" si="28"/>
        <v>79</v>
      </c>
      <c r="G51" s="94">
        <f t="shared" si="29"/>
        <v>49</v>
      </c>
      <c r="H51" s="59">
        <f t="shared" si="30"/>
        <v>64</v>
      </c>
      <c r="I51" s="59">
        <f t="shared" si="31"/>
        <v>1</v>
      </c>
      <c r="J51" s="59">
        <f t="shared" si="42"/>
        <v>465.5</v>
      </c>
      <c r="K51" s="95">
        <f t="shared" si="32"/>
        <v>30</v>
      </c>
      <c r="L51" s="96"/>
      <c r="M51" s="97">
        <f t="shared" si="24"/>
        <v>61.387096774193552</v>
      </c>
      <c r="N51" s="55">
        <f t="shared" si="27"/>
        <v>43.354838709677416</v>
      </c>
      <c r="O51" s="55"/>
      <c r="P51" s="55"/>
      <c r="Q51" s="94">
        <f t="shared" si="33"/>
        <v>79</v>
      </c>
      <c r="R51" s="94">
        <f t="shared" si="34"/>
        <v>55</v>
      </c>
      <c r="S51" s="59">
        <f t="shared" si="35"/>
        <v>67</v>
      </c>
      <c r="T51" s="59">
        <f t="shared" si="36"/>
        <v>0</v>
      </c>
      <c r="U51" s="59">
        <f t="shared" si="43"/>
        <v>371</v>
      </c>
      <c r="V51" s="95">
        <f t="shared" si="37"/>
        <v>24</v>
      </c>
      <c r="W51" s="13"/>
      <c r="X51" s="28">
        <f>[1]Sheet1!AK418</f>
        <v>79</v>
      </c>
      <c r="Y51" s="29">
        <f>[1]Sheet1!AL418</f>
        <v>49</v>
      </c>
      <c r="Z51" s="22">
        <f t="shared" si="38"/>
        <v>18</v>
      </c>
      <c r="AA51" s="22">
        <f t="shared" si="39"/>
        <v>9</v>
      </c>
      <c r="AB51" s="23">
        <f>[2]Sheet1!BO418</f>
        <v>79</v>
      </c>
      <c r="AC51" s="24">
        <f>[2]Sheet1!BP418</f>
        <v>55</v>
      </c>
      <c r="AD51" s="25">
        <f t="shared" si="40"/>
        <v>17.612903225806448</v>
      </c>
      <c r="AE51" s="25">
        <f t="shared" si="41"/>
        <v>11.645161290322584</v>
      </c>
      <c r="AF51" s="4"/>
      <c r="AG51" s="10"/>
      <c r="AH51" s="27">
        <f t="shared" si="25"/>
        <v>0.38709677419354838</v>
      </c>
      <c r="AI51" s="27">
        <f t="shared" si="26"/>
        <v>3.3548387096774195</v>
      </c>
    </row>
    <row r="52" spans="1:35" ht="12.75" hidden="1" customHeight="1" x14ac:dyDescent="0.25">
      <c r="A52" s="125">
        <v>36543</v>
      </c>
      <c r="B52" s="93">
        <v>61</v>
      </c>
      <c r="C52" s="52">
        <v>40</v>
      </c>
      <c r="D52" s="52"/>
      <c r="E52" s="52"/>
      <c r="F52" s="94">
        <f t="shared" si="28"/>
        <v>81</v>
      </c>
      <c r="G52" s="94">
        <f t="shared" si="29"/>
        <v>58</v>
      </c>
      <c r="H52" s="59">
        <f t="shared" si="30"/>
        <v>69.5</v>
      </c>
      <c r="I52" s="59">
        <f t="shared" si="31"/>
        <v>0</v>
      </c>
      <c r="J52" s="59">
        <f t="shared" si="42"/>
        <v>465.5</v>
      </c>
      <c r="K52" s="95">
        <f t="shared" si="32"/>
        <v>23</v>
      </c>
      <c r="L52" s="96"/>
      <c r="M52" s="97">
        <f t="shared" si="24"/>
        <v>61.387096774193552</v>
      </c>
      <c r="N52" s="55">
        <f t="shared" si="27"/>
        <v>43.354838709677416</v>
      </c>
      <c r="O52" s="55"/>
      <c r="P52" s="55"/>
      <c r="Q52" s="94">
        <f t="shared" si="33"/>
        <v>81</v>
      </c>
      <c r="R52" s="94">
        <f t="shared" si="34"/>
        <v>55</v>
      </c>
      <c r="S52" s="59">
        <f t="shared" si="35"/>
        <v>68</v>
      </c>
      <c r="T52" s="59">
        <f t="shared" si="36"/>
        <v>0</v>
      </c>
      <c r="U52" s="59">
        <f t="shared" si="43"/>
        <v>371</v>
      </c>
      <c r="V52" s="95">
        <f t="shared" si="37"/>
        <v>26</v>
      </c>
      <c r="W52" s="13"/>
      <c r="X52" s="28">
        <f>[1]Sheet1!AK419</f>
        <v>81</v>
      </c>
      <c r="Y52" s="29">
        <f>[1]Sheet1!AL419</f>
        <v>58</v>
      </c>
      <c r="Z52" s="22">
        <f t="shared" si="38"/>
        <v>20</v>
      </c>
      <c r="AA52" s="22">
        <f t="shared" si="39"/>
        <v>18</v>
      </c>
      <c r="AB52" s="23">
        <f>[2]Sheet1!BO419</f>
        <v>81</v>
      </c>
      <c r="AC52" s="24">
        <f>[2]Sheet1!BP419</f>
        <v>55</v>
      </c>
      <c r="AD52" s="25">
        <f t="shared" si="40"/>
        <v>19.612903225806448</v>
      </c>
      <c r="AE52" s="25">
        <f t="shared" si="41"/>
        <v>11.645161290322584</v>
      </c>
      <c r="AF52" s="4"/>
      <c r="AG52" s="10"/>
      <c r="AH52" s="27">
        <f t="shared" si="25"/>
        <v>0.38709677419354838</v>
      </c>
      <c r="AI52" s="27">
        <f t="shared" si="26"/>
        <v>3.3548387096774195</v>
      </c>
    </row>
    <row r="53" spans="1:35" ht="12.75" hidden="1" customHeight="1" x14ac:dyDescent="0.25">
      <c r="A53" s="125">
        <v>36544</v>
      </c>
      <c r="B53" s="93">
        <v>61</v>
      </c>
      <c r="C53" s="52">
        <v>40</v>
      </c>
      <c r="D53" s="52"/>
      <c r="E53" s="52"/>
      <c r="F53" s="94">
        <f t="shared" si="28"/>
        <v>81</v>
      </c>
      <c r="G53" s="94">
        <f t="shared" si="29"/>
        <v>64</v>
      </c>
      <c r="H53" s="59">
        <f t="shared" si="30"/>
        <v>72.5</v>
      </c>
      <c r="I53" s="59">
        <f t="shared" si="31"/>
        <v>0</v>
      </c>
      <c r="J53" s="59">
        <f t="shared" si="42"/>
        <v>465.5</v>
      </c>
      <c r="K53" s="95">
        <f t="shared" si="32"/>
        <v>17</v>
      </c>
      <c r="L53" s="96"/>
      <c r="M53" s="97">
        <f t="shared" si="24"/>
        <v>61.387096774193552</v>
      </c>
      <c r="N53" s="55">
        <f t="shared" si="27"/>
        <v>43.354838709677416</v>
      </c>
      <c r="O53" s="55"/>
      <c r="P53" s="55"/>
      <c r="Q53" s="94">
        <f t="shared" si="33"/>
        <v>81</v>
      </c>
      <c r="R53" s="94">
        <f t="shared" si="34"/>
        <v>59</v>
      </c>
      <c r="S53" s="59">
        <f t="shared" si="35"/>
        <v>70</v>
      </c>
      <c r="T53" s="59">
        <f t="shared" si="36"/>
        <v>0</v>
      </c>
      <c r="U53" s="59">
        <f t="shared" si="43"/>
        <v>371</v>
      </c>
      <c r="V53" s="95">
        <f t="shared" si="37"/>
        <v>22</v>
      </c>
      <c r="W53" s="13"/>
      <c r="X53" s="28">
        <f>[1]Sheet1!AK420</f>
        <v>81</v>
      </c>
      <c r="Y53" s="29">
        <f>[1]Sheet1!AL420</f>
        <v>64</v>
      </c>
      <c r="Z53" s="22">
        <f t="shared" si="38"/>
        <v>20</v>
      </c>
      <c r="AA53" s="22">
        <f t="shared" si="39"/>
        <v>24</v>
      </c>
      <c r="AB53" s="23">
        <f>[2]Sheet1!BO420</f>
        <v>81</v>
      </c>
      <c r="AC53" s="24">
        <f>[2]Sheet1!BP420</f>
        <v>59</v>
      </c>
      <c r="AD53" s="25">
        <f t="shared" si="40"/>
        <v>19.612903225806448</v>
      </c>
      <c r="AE53" s="25">
        <f t="shared" si="41"/>
        <v>15.645161290322584</v>
      </c>
      <c r="AF53" s="4"/>
      <c r="AG53" s="10"/>
      <c r="AH53" s="27">
        <f t="shared" si="25"/>
        <v>0.38709677419354838</v>
      </c>
      <c r="AI53" s="27">
        <f t="shared" si="26"/>
        <v>3.3548387096774195</v>
      </c>
    </row>
    <row r="54" spans="1:35" ht="12.75" hidden="1" customHeight="1" x14ac:dyDescent="0.25">
      <c r="A54" s="125">
        <v>36545</v>
      </c>
      <c r="B54" s="93">
        <v>61</v>
      </c>
      <c r="C54" s="52">
        <v>40</v>
      </c>
      <c r="D54" s="52"/>
      <c r="E54" s="52"/>
      <c r="F54" s="94">
        <f t="shared" si="28"/>
        <v>65</v>
      </c>
      <c r="G54" s="94">
        <f t="shared" si="29"/>
        <v>42</v>
      </c>
      <c r="H54" s="59">
        <f t="shared" si="30"/>
        <v>53.5</v>
      </c>
      <c r="I54" s="59">
        <f t="shared" si="31"/>
        <v>11.5</v>
      </c>
      <c r="J54" s="59">
        <f t="shared" si="42"/>
        <v>477</v>
      </c>
      <c r="K54" s="95">
        <f t="shared" si="32"/>
        <v>23</v>
      </c>
      <c r="L54" s="96"/>
      <c r="M54" s="97">
        <f t="shared" si="24"/>
        <v>61.387096774193552</v>
      </c>
      <c r="N54" s="55">
        <f t="shared" si="27"/>
        <v>43.354838709677416</v>
      </c>
      <c r="O54" s="55"/>
      <c r="P54" s="55"/>
      <c r="Q54" s="94">
        <f t="shared" si="33"/>
        <v>67</v>
      </c>
      <c r="R54" s="94">
        <f t="shared" si="34"/>
        <v>50</v>
      </c>
      <c r="S54" s="59">
        <f t="shared" si="35"/>
        <v>58.5</v>
      </c>
      <c r="T54" s="59">
        <f t="shared" si="36"/>
        <v>6.5</v>
      </c>
      <c r="U54" s="59">
        <f t="shared" si="43"/>
        <v>377.5</v>
      </c>
      <c r="V54" s="95">
        <f t="shared" si="37"/>
        <v>17</v>
      </c>
      <c r="W54" s="13"/>
      <c r="X54" s="28">
        <f>[1]Sheet1!AK421</f>
        <v>65</v>
      </c>
      <c r="Y54" s="29">
        <f>[1]Sheet1!AL421</f>
        <v>42</v>
      </c>
      <c r="Z54" s="22">
        <f t="shared" si="38"/>
        <v>4</v>
      </c>
      <c r="AA54" s="22">
        <f t="shared" si="39"/>
        <v>2</v>
      </c>
      <c r="AB54" s="23">
        <f>[2]Sheet1!BO421</f>
        <v>67</v>
      </c>
      <c r="AC54" s="24">
        <f>[2]Sheet1!BP421</f>
        <v>50</v>
      </c>
      <c r="AD54" s="25">
        <f t="shared" si="40"/>
        <v>5.6129032258064484</v>
      </c>
      <c r="AE54" s="25">
        <f t="shared" si="41"/>
        <v>6.6451612903225836</v>
      </c>
      <c r="AF54" s="4"/>
      <c r="AG54" s="10"/>
      <c r="AH54" s="27">
        <f t="shared" si="25"/>
        <v>0.38709677419354838</v>
      </c>
      <c r="AI54" s="27">
        <f t="shared" si="26"/>
        <v>3.3548387096774195</v>
      </c>
    </row>
    <row r="55" spans="1:35" ht="12.75" hidden="1" customHeight="1" x14ac:dyDescent="0.25">
      <c r="A55" s="125">
        <v>36546</v>
      </c>
      <c r="B55" s="93">
        <v>61</v>
      </c>
      <c r="C55" s="52">
        <v>40</v>
      </c>
      <c r="D55" s="52"/>
      <c r="E55" s="52"/>
      <c r="F55" s="94">
        <f t="shared" si="28"/>
        <v>59</v>
      </c>
      <c r="G55" s="94">
        <f t="shared" si="29"/>
        <v>41</v>
      </c>
      <c r="H55" s="59">
        <f t="shared" si="30"/>
        <v>50</v>
      </c>
      <c r="I55" s="59">
        <f t="shared" si="31"/>
        <v>15</v>
      </c>
      <c r="J55" s="59">
        <f t="shared" si="42"/>
        <v>492</v>
      </c>
      <c r="K55" s="95">
        <f t="shared" si="32"/>
        <v>18</v>
      </c>
      <c r="L55" s="96"/>
      <c r="M55" s="97">
        <f t="shared" si="24"/>
        <v>61.387096774193552</v>
      </c>
      <c r="N55" s="55">
        <f t="shared" si="27"/>
        <v>43.354838709677416</v>
      </c>
      <c r="O55" s="55"/>
      <c r="P55" s="55"/>
      <c r="Q55" s="94">
        <f t="shared" si="33"/>
        <v>63</v>
      </c>
      <c r="R55" s="94">
        <f t="shared" si="34"/>
        <v>48</v>
      </c>
      <c r="S55" s="59">
        <f t="shared" si="35"/>
        <v>55.5</v>
      </c>
      <c r="T55" s="59">
        <f t="shared" si="36"/>
        <v>9.5</v>
      </c>
      <c r="U55" s="59">
        <f t="shared" si="43"/>
        <v>387</v>
      </c>
      <c r="V55" s="95">
        <f t="shared" si="37"/>
        <v>15</v>
      </c>
      <c r="W55" s="13"/>
      <c r="X55" s="28">
        <f>[1]Sheet1!AK422</f>
        <v>59</v>
      </c>
      <c r="Y55" s="29">
        <f>[1]Sheet1!AL422</f>
        <v>41</v>
      </c>
      <c r="Z55" s="22">
        <f t="shared" si="38"/>
        <v>-2</v>
      </c>
      <c r="AA55" s="22">
        <f t="shared" si="39"/>
        <v>1</v>
      </c>
      <c r="AB55" s="23">
        <f>[2]Sheet1!BO422</f>
        <v>63</v>
      </c>
      <c r="AC55" s="24">
        <f>[2]Sheet1!BP422</f>
        <v>48</v>
      </c>
      <c r="AD55" s="25">
        <f t="shared" si="40"/>
        <v>1.6129032258064484</v>
      </c>
      <c r="AE55" s="25">
        <f t="shared" si="41"/>
        <v>4.6451612903225836</v>
      </c>
      <c r="AF55" s="4"/>
      <c r="AG55" s="10"/>
      <c r="AH55" s="27">
        <f t="shared" si="25"/>
        <v>0.38709677419354838</v>
      </c>
      <c r="AI55" s="27">
        <f t="shared" si="26"/>
        <v>3.3548387096774195</v>
      </c>
    </row>
    <row r="56" spans="1:35" ht="12.75" hidden="1" customHeight="1" x14ac:dyDescent="0.25">
      <c r="A56" s="125">
        <v>36547</v>
      </c>
      <c r="B56" s="93">
        <v>61</v>
      </c>
      <c r="C56" s="52">
        <v>40</v>
      </c>
      <c r="D56" s="52"/>
      <c r="E56" s="52"/>
      <c r="F56" s="94">
        <f t="shared" si="28"/>
        <v>77</v>
      </c>
      <c r="G56" s="94">
        <f t="shared" si="29"/>
        <v>55</v>
      </c>
      <c r="H56" s="59">
        <f t="shared" si="30"/>
        <v>66</v>
      </c>
      <c r="I56" s="59">
        <f t="shared" si="31"/>
        <v>0</v>
      </c>
      <c r="J56" s="59">
        <f t="shared" si="42"/>
        <v>492</v>
      </c>
      <c r="K56" s="95">
        <f t="shared" si="32"/>
        <v>22</v>
      </c>
      <c r="L56" s="96"/>
      <c r="M56" s="97">
        <f t="shared" si="24"/>
        <v>61.387096774193552</v>
      </c>
      <c r="N56" s="55">
        <f t="shared" si="27"/>
        <v>43.354838709677416</v>
      </c>
      <c r="O56" s="55"/>
      <c r="P56" s="55"/>
      <c r="Q56" s="94">
        <f t="shared" si="33"/>
        <v>79</v>
      </c>
      <c r="R56" s="94">
        <f t="shared" si="34"/>
        <v>59</v>
      </c>
      <c r="S56" s="59">
        <f t="shared" si="35"/>
        <v>69</v>
      </c>
      <c r="T56" s="59">
        <f t="shared" si="36"/>
        <v>0</v>
      </c>
      <c r="U56" s="59">
        <f t="shared" si="43"/>
        <v>387</v>
      </c>
      <c r="V56" s="95">
        <f t="shared" si="37"/>
        <v>20</v>
      </c>
      <c r="W56" s="13"/>
      <c r="X56" s="28">
        <f>[1]Sheet1!AK423</f>
        <v>77</v>
      </c>
      <c r="Y56" s="29">
        <f>[1]Sheet1!AL423</f>
        <v>55</v>
      </c>
      <c r="Z56" s="22">
        <f t="shared" si="38"/>
        <v>16</v>
      </c>
      <c r="AA56" s="22">
        <f t="shared" si="39"/>
        <v>15</v>
      </c>
      <c r="AB56" s="23">
        <f>[2]Sheet1!BO423</f>
        <v>79</v>
      </c>
      <c r="AC56" s="24">
        <f>[2]Sheet1!BP423</f>
        <v>59</v>
      </c>
      <c r="AD56" s="25">
        <f t="shared" si="40"/>
        <v>17.612903225806448</v>
      </c>
      <c r="AE56" s="25">
        <f t="shared" si="41"/>
        <v>15.645161290322584</v>
      </c>
      <c r="AF56" s="12"/>
      <c r="AG56" s="10"/>
      <c r="AH56" s="27">
        <f t="shared" si="25"/>
        <v>0.38709677419354838</v>
      </c>
      <c r="AI56" s="27">
        <f t="shared" si="26"/>
        <v>3.3548387096774195</v>
      </c>
    </row>
    <row r="57" spans="1:35" ht="12.75" hidden="1" customHeight="1" x14ac:dyDescent="0.25">
      <c r="A57" s="125">
        <v>36548</v>
      </c>
      <c r="B57" s="93">
        <v>62</v>
      </c>
      <c r="C57" s="52">
        <v>40</v>
      </c>
      <c r="D57" s="52"/>
      <c r="E57" s="52"/>
      <c r="F57" s="94">
        <f t="shared" si="28"/>
        <v>74</v>
      </c>
      <c r="G57" s="94">
        <f t="shared" si="29"/>
        <v>55</v>
      </c>
      <c r="H57" s="59">
        <f t="shared" si="30"/>
        <v>64.5</v>
      </c>
      <c r="I57" s="59">
        <f t="shared" si="31"/>
        <v>0.5</v>
      </c>
      <c r="J57" s="59">
        <f t="shared" si="42"/>
        <v>492.5</v>
      </c>
      <c r="K57" s="95">
        <f t="shared" si="32"/>
        <v>19</v>
      </c>
      <c r="L57" s="96"/>
      <c r="M57" s="97">
        <f t="shared" si="24"/>
        <v>62.387096774193552</v>
      </c>
      <c r="N57" s="55">
        <f t="shared" si="27"/>
        <v>43.354838709677416</v>
      </c>
      <c r="O57" s="55"/>
      <c r="P57" s="55"/>
      <c r="Q57" s="94">
        <f t="shared" si="33"/>
        <v>76</v>
      </c>
      <c r="R57" s="94">
        <f t="shared" si="34"/>
        <v>58</v>
      </c>
      <c r="S57" s="59">
        <f t="shared" si="35"/>
        <v>67</v>
      </c>
      <c r="T57" s="59">
        <f t="shared" si="36"/>
        <v>0</v>
      </c>
      <c r="U57" s="59">
        <f t="shared" si="43"/>
        <v>387</v>
      </c>
      <c r="V57" s="95">
        <f t="shared" si="37"/>
        <v>18</v>
      </c>
      <c r="W57" s="13"/>
      <c r="X57" s="28">
        <f>[1]Sheet1!AK424</f>
        <v>74</v>
      </c>
      <c r="Y57" s="29">
        <f>[1]Sheet1!AL424</f>
        <v>55</v>
      </c>
      <c r="Z57" s="22">
        <f t="shared" si="38"/>
        <v>12</v>
      </c>
      <c r="AA57" s="22">
        <f t="shared" si="39"/>
        <v>15</v>
      </c>
      <c r="AB57" s="23">
        <f>[2]Sheet1!BO424</f>
        <v>76</v>
      </c>
      <c r="AC57" s="24">
        <f>[2]Sheet1!BP424</f>
        <v>58</v>
      </c>
      <c r="AD57" s="25">
        <f t="shared" si="40"/>
        <v>13.612903225806448</v>
      </c>
      <c r="AE57" s="25">
        <f t="shared" si="41"/>
        <v>14.645161290322584</v>
      </c>
      <c r="AF57" s="4"/>
      <c r="AG57" s="10"/>
      <c r="AH57" s="27">
        <f t="shared" si="25"/>
        <v>0.38709677419354838</v>
      </c>
      <c r="AI57" s="27">
        <f t="shared" si="26"/>
        <v>3.3548387096774195</v>
      </c>
    </row>
    <row r="58" spans="1:35" ht="12.75" hidden="1" customHeight="1" x14ac:dyDescent="0.25">
      <c r="A58" s="125">
        <v>36549</v>
      </c>
      <c r="B58" s="93">
        <v>62</v>
      </c>
      <c r="C58" s="52">
        <v>40</v>
      </c>
      <c r="D58" s="52"/>
      <c r="E58" s="52"/>
      <c r="F58" s="94">
        <f t="shared" si="28"/>
        <v>56</v>
      </c>
      <c r="G58" s="94">
        <f t="shared" si="29"/>
        <v>36</v>
      </c>
      <c r="H58" s="59">
        <f t="shared" si="30"/>
        <v>46</v>
      </c>
      <c r="I58" s="59">
        <f t="shared" si="31"/>
        <v>19</v>
      </c>
      <c r="J58" s="59">
        <f t="shared" si="42"/>
        <v>511.5</v>
      </c>
      <c r="K58" s="95">
        <f t="shared" si="32"/>
        <v>20</v>
      </c>
      <c r="L58" s="96"/>
      <c r="M58" s="97">
        <f t="shared" si="24"/>
        <v>62.387096774193552</v>
      </c>
      <c r="N58" s="55">
        <f t="shared" si="27"/>
        <v>43.354838709677416</v>
      </c>
      <c r="O58" s="55"/>
      <c r="P58" s="55"/>
      <c r="Q58" s="94">
        <f t="shared" si="33"/>
        <v>59</v>
      </c>
      <c r="R58" s="94">
        <f t="shared" si="34"/>
        <v>43</v>
      </c>
      <c r="S58" s="59">
        <f t="shared" si="35"/>
        <v>51</v>
      </c>
      <c r="T58" s="59">
        <f t="shared" si="36"/>
        <v>14</v>
      </c>
      <c r="U58" s="59">
        <f t="shared" si="43"/>
        <v>401</v>
      </c>
      <c r="V58" s="95">
        <f t="shared" si="37"/>
        <v>16</v>
      </c>
      <c r="W58" s="13"/>
      <c r="X58" s="28">
        <f>[1]Sheet1!AK425</f>
        <v>56</v>
      </c>
      <c r="Y58" s="29">
        <f>[1]Sheet1!AL425</f>
        <v>36</v>
      </c>
      <c r="Z58" s="22">
        <f t="shared" si="38"/>
        <v>-6</v>
      </c>
      <c r="AA58" s="22">
        <f t="shared" si="39"/>
        <v>-4</v>
      </c>
      <c r="AB58" s="23">
        <f>[2]Sheet1!BO425</f>
        <v>59</v>
      </c>
      <c r="AC58" s="24">
        <f>[2]Sheet1!BP425</f>
        <v>43</v>
      </c>
      <c r="AD58" s="25">
        <f t="shared" si="40"/>
        <v>-3.3870967741935516</v>
      </c>
      <c r="AE58" s="25">
        <f t="shared" si="41"/>
        <v>-0.35483870967741638</v>
      </c>
      <c r="AF58" s="4"/>
      <c r="AG58" s="10"/>
      <c r="AH58" s="27">
        <f t="shared" si="25"/>
        <v>0.38709677419354838</v>
      </c>
      <c r="AI58" s="27">
        <f t="shared" si="26"/>
        <v>3.3548387096774195</v>
      </c>
    </row>
    <row r="59" spans="1:35" ht="12.75" hidden="1" customHeight="1" x14ac:dyDescent="0.25">
      <c r="A59" s="125">
        <v>36550</v>
      </c>
      <c r="B59" s="93">
        <v>62</v>
      </c>
      <c r="C59" s="52">
        <v>40</v>
      </c>
      <c r="D59" s="52"/>
      <c r="E59" s="52"/>
      <c r="F59" s="94">
        <f t="shared" si="28"/>
        <v>64</v>
      </c>
      <c r="G59" s="94">
        <f t="shared" si="29"/>
        <v>33</v>
      </c>
      <c r="H59" s="59">
        <f t="shared" si="30"/>
        <v>48.5</v>
      </c>
      <c r="I59" s="59">
        <f t="shared" si="31"/>
        <v>16.5</v>
      </c>
      <c r="J59" s="59">
        <f t="shared" si="42"/>
        <v>528</v>
      </c>
      <c r="K59" s="95">
        <f t="shared" si="32"/>
        <v>31</v>
      </c>
      <c r="L59" s="96"/>
      <c r="M59" s="97">
        <f t="shared" si="24"/>
        <v>62.387096774193552</v>
      </c>
      <c r="N59" s="55">
        <f t="shared" si="27"/>
        <v>43.354838709677416</v>
      </c>
      <c r="O59" s="55"/>
      <c r="P59" s="55"/>
      <c r="Q59" s="94">
        <f t="shared" si="33"/>
        <v>63</v>
      </c>
      <c r="R59" s="94">
        <f t="shared" si="34"/>
        <v>43</v>
      </c>
      <c r="S59" s="59">
        <f t="shared" si="35"/>
        <v>53</v>
      </c>
      <c r="T59" s="59">
        <f t="shared" si="36"/>
        <v>12</v>
      </c>
      <c r="U59" s="59">
        <f t="shared" si="43"/>
        <v>413</v>
      </c>
      <c r="V59" s="95">
        <f t="shared" si="37"/>
        <v>20</v>
      </c>
      <c r="W59" s="13"/>
      <c r="X59" s="28">
        <f>[1]Sheet1!AK426</f>
        <v>64</v>
      </c>
      <c r="Y59" s="29">
        <f>[1]Sheet1!AL426</f>
        <v>33</v>
      </c>
      <c r="Z59" s="22">
        <f t="shared" si="38"/>
        <v>2</v>
      </c>
      <c r="AA59" s="22">
        <f t="shared" si="39"/>
        <v>-7</v>
      </c>
      <c r="AB59" s="23">
        <f>[2]Sheet1!BO426</f>
        <v>63</v>
      </c>
      <c r="AC59" s="24">
        <f>[2]Sheet1!BP426</f>
        <v>43</v>
      </c>
      <c r="AD59" s="25">
        <f t="shared" si="40"/>
        <v>0.6129032258064484</v>
      </c>
      <c r="AE59" s="25">
        <f t="shared" si="41"/>
        <v>-0.35483870967741638</v>
      </c>
      <c r="AF59" s="4"/>
      <c r="AG59" s="10"/>
      <c r="AH59" s="27">
        <f t="shared" si="25"/>
        <v>0.38709677419354838</v>
      </c>
      <c r="AI59" s="27">
        <f t="shared" si="26"/>
        <v>3.3548387096774195</v>
      </c>
    </row>
    <row r="60" spans="1:35" ht="12.75" hidden="1" customHeight="1" x14ac:dyDescent="0.25">
      <c r="A60" s="125">
        <v>36551</v>
      </c>
      <c r="B60" s="93">
        <v>62</v>
      </c>
      <c r="C60" s="52">
        <v>40</v>
      </c>
      <c r="D60" s="52"/>
      <c r="E60" s="52"/>
      <c r="F60" s="94">
        <f t="shared" si="28"/>
        <v>48</v>
      </c>
      <c r="G60" s="94">
        <f t="shared" si="29"/>
        <v>36</v>
      </c>
      <c r="H60" s="59">
        <f t="shared" si="30"/>
        <v>42</v>
      </c>
      <c r="I60" s="59">
        <f t="shared" si="31"/>
        <v>23</v>
      </c>
      <c r="J60" s="59">
        <f t="shared" si="42"/>
        <v>551</v>
      </c>
      <c r="K60" s="95">
        <f t="shared" si="32"/>
        <v>12</v>
      </c>
      <c r="L60" s="96"/>
      <c r="M60" s="97">
        <f t="shared" si="24"/>
        <v>62.387096774193552</v>
      </c>
      <c r="N60" s="55">
        <f t="shared" si="27"/>
        <v>43.354838709677416</v>
      </c>
      <c r="O60" s="55"/>
      <c r="P60" s="55"/>
      <c r="Q60" s="94">
        <f t="shared" si="33"/>
        <v>48</v>
      </c>
      <c r="R60" s="94">
        <f t="shared" si="34"/>
        <v>36</v>
      </c>
      <c r="S60" s="59">
        <f t="shared" si="35"/>
        <v>42</v>
      </c>
      <c r="T60" s="59">
        <f t="shared" si="36"/>
        <v>23</v>
      </c>
      <c r="U60" s="59">
        <f t="shared" si="43"/>
        <v>436</v>
      </c>
      <c r="V60" s="95">
        <f t="shared" si="37"/>
        <v>12</v>
      </c>
      <c r="W60" s="13"/>
      <c r="X60" s="28">
        <f>[1]Sheet1!AK427</f>
        <v>48</v>
      </c>
      <c r="Y60" s="29">
        <f>[1]Sheet1!AL427</f>
        <v>36</v>
      </c>
      <c r="Z60" s="22">
        <f t="shared" si="38"/>
        <v>-14</v>
      </c>
      <c r="AA60" s="22">
        <f t="shared" si="39"/>
        <v>-4</v>
      </c>
      <c r="AB60" s="23">
        <f>[2]Sheet1!BO427</f>
        <v>48</v>
      </c>
      <c r="AC60" s="24">
        <f>[2]Sheet1!BP427</f>
        <v>36</v>
      </c>
      <c r="AD60" s="25">
        <f t="shared" si="40"/>
        <v>-14.387096774193552</v>
      </c>
      <c r="AE60" s="25">
        <f t="shared" si="41"/>
        <v>-7.3548387096774164</v>
      </c>
      <c r="AF60" s="4"/>
      <c r="AG60" s="10"/>
      <c r="AH60" s="27">
        <f t="shared" si="25"/>
        <v>0.38709677419354838</v>
      </c>
      <c r="AI60" s="27">
        <f t="shared" si="26"/>
        <v>3.3548387096774195</v>
      </c>
    </row>
    <row r="61" spans="1:35" ht="12.75" hidden="1" customHeight="1" x14ac:dyDescent="0.25">
      <c r="A61" s="125">
        <v>36552</v>
      </c>
      <c r="B61" s="93">
        <v>63</v>
      </c>
      <c r="C61" s="52">
        <v>40</v>
      </c>
      <c r="D61" s="52"/>
      <c r="E61" s="52"/>
      <c r="F61" s="94">
        <f t="shared" si="28"/>
        <v>48</v>
      </c>
      <c r="G61" s="94">
        <f t="shared" si="29"/>
        <v>35</v>
      </c>
      <c r="H61" s="59">
        <f t="shared" si="30"/>
        <v>41.5</v>
      </c>
      <c r="I61" s="59">
        <f t="shared" si="31"/>
        <v>23.5</v>
      </c>
      <c r="J61" s="59">
        <f t="shared" si="42"/>
        <v>574.5</v>
      </c>
      <c r="K61" s="95">
        <f t="shared" si="32"/>
        <v>13</v>
      </c>
      <c r="L61" s="96"/>
      <c r="M61" s="97">
        <f t="shared" si="24"/>
        <v>63.387096774193552</v>
      </c>
      <c r="N61" s="55">
        <f t="shared" si="27"/>
        <v>43.354838709677416</v>
      </c>
      <c r="O61" s="55"/>
      <c r="P61" s="55"/>
      <c r="Q61" s="94">
        <f t="shared" si="33"/>
        <v>48</v>
      </c>
      <c r="R61" s="94">
        <f t="shared" si="34"/>
        <v>35</v>
      </c>
      <c r="S61" s="59">
        <f t="shared" si="35"/>
        <v>41.5</v>
      </c>
      <c r="T61" s="59">
        <f t="shared" si="36"/>
        <v>23.5</v>
      </c>
      <c r="U61" s="59">
        <f t="shared" si="43"/>
        <v>459.5</v>
      </c>
      <c r="V61" s="95">
        <f t="shared" si="37"/>
        <v>13</v>
      </c>
      <c r="W61" s="13"/>
      <c r="X61" s="28">
        <f>[1]Sheet1!AK428</f>
        <v>48</v>
      </c>
      <c r="Y61" s="29">
        <f>[1]Sheet1!AL428</f>
        <v>35</v>
      </c>
      <c r="Z61" s="22">
        <f t="shared" si="38"/>
        <v>-15</v>
      </c>
      <c r="AA61" s="22">
        <f t="shared" si="39"/>
        <v>-5</v>
      </c>
      <c r="AB61" s="23">
        <f>[2]Sheet1!BO428</f>
        <v>48</v>
      </c>
      <c r="AC61" s="24">
        <f>[2]Sheet1!BP428</f>
        <v>35</v>
      </c>
      <c r="AD61" s="25">
        <f t="shared" si="40"/>
        <v>-15.387096774193552</v>
      </c>
      <c r="AE61" s="25">
        <f t="shared" si="41"/>
        <v>-8.3548387096774164</v>
      </c>
      <c r="AF61" s="4"/>
      <c r="AG61" s="10"/>
      <c r="AH61" s="27">
        <f t="shared" si="25"/>
        <v>0.38709677419354838</v>
      </c>
      <c r="AI61" s="27">
        <f t="shared" si="26"/>
        <v>3.3548387096774195</v>
      </c>
    </row>
    <row r="62" spans="1:35" ht="12.75" hidden="1" customHeight="1" x14ac:dyDescent="0.25">
      <c r="A62" s="125">
        <v>36553</v>
      </c>
      <c r="B62" s="93">
        <v>63</v>
      </c>
      <c r="C62" s="52">
        <v>40</v>
      </c>
      <c r="D62" s="52"/>
      <c r="E62" s="52"/>
      <c r="F62" s="94">
        <f t="shared" si="28"/>
        <v>40</v>
      </c>
      <c r="G62" s="94">
        <f t="shared" si="29"/>
        <v>34</v>
      </c>
      <c r="H62" s="59">
        <f t="shared" si="30"/>
        <v>37</v>
      </c>
      <c r="I62" s="59">
        <f t="shared" si="31"/>
        <v>28</v>
      </c>
      <c r="J62" s="59">
        <f t="shared" si="42"/>
        <v>602.5</v>
      </c>
      <c r="K62" s="95">
        <f t="shared" si="32"/>
        <v>6</v>
      </c>
      <c r="L62" s="96"/>
      <c r="M62" s="97">
        <f t="shared" si="24"/>
        <v>63.387096774193552</v>
      </c>
      <c r="N62" s="55">
        <f t="shared" si="27"/>
        <v>43.354838709677416</v>
      </c>
      <c r="O62" s="55"/>
      <c r="P62" s="55"/>
      <c r="Q62" s="94">
        <f t="shared" si="33"/>
        <v>40</v>
      </c>
      <c r="R62" s="94">
        <f t="shared" si="34"/>
        <v>34</v>
      </c>
      <c r="S62" s="59">
        <f t="shared" si="35"/>
        <v>37</v>
      </c>
      <c r="T62" s="59">
        <f t="shared" si="36"/>
        <v>28</v>
      </c>
      <c r="U62" s="59">
        <f t="shared" si="43"/>
        <v>487.5</v>
      </c>
      <c r="V62" s="95">
        <f t="shared" si="37"/>
        <v>6</v>
      </c>
      <c r="W62" s="13"/>
      <c r="X62" s="28">
        <f>[1]Sheet1!AK429</f>
        <v>40</v>
      </c>
      <c r="Y62" s="29">
        <f>[1]Sheet1!AL429</f>
        <v>34</v>
      </c>
      <c r="Z62" s="22">
        <f t="shared" si="38"/>
        <v>-23</v>
      </c>
      <c r="AA62" s="22">
        <f t="shared" si="39"/>
        <v>-6</v>
      </c>
      <c r="AB62" s="23">
        <f>[2]Sheet1!BO429</f>
        <v>40</v>
      </c>
      <c r="AC62" s="24">
        <f>[2]Sheet1!BP429</f>
        <v>34</v>
      </c>
      <c r="AD62" s="25">
        <f t="shared" si="40"/>
        <v>-23.387096774193552</v>
      </c>
      <c r="AE62" s="25">
        <f t="shared" si="41"/>
        <v>-9.3548387096774164</v>
      </c>
      <c r="AF62" s="12"/>
      <c r="AG62" s="10"/>
      <c r="AH62" s="27">
        <f t="shared" si="25"/>
        <v>0.38709677419354838</v>
      </c>
      <c r="AI62" s="27">
        <f t="shared" si="26"/>
        <v>3.3548387096774195</v>
      </c>
    </row>
    <row r="63" spans="1:35" ht="12.75" hidden="1" customHeight="1" x14ac:dyDescent="0.25">
      <c r="A63" s="125">
        <v>36554</v>
      </c>
      <c r="B63" s="93">
        <v>63</v>
      </c>
      <c r="C63" s="52">
        <v>40</v>
      </c>
      <c r="D63" s="52"/>
      <c r="E63" s="52"/>
      <c r="F63" s="94">
        <f t="shared" si="28"/>
        <v>44</v>
      </c>
      <c r="G63" s="94">
        <f t="shared" si="29"/>
        <v>33</v>
      </c>
      <c r="H63" s="59">
        <f t="shared" si="30"/>
        <v>38.5</v>
      </c>
      <c r="I63" s="59">
        <f t="shared" si="31"/>
        <v>26.5</v>
      </c>
      <c r="J63" s="59">
        <f t="shared" si="42"/>
        <v>629</v>
      </c>
      <c r="K63" s="95">
        <f t="shared" si="32"/>
        <v>11</v>
      </c>
      <c r="L63" s="96"/>
      <c r="M63" s="97">
        <f t="shared" si="24"/>
        <v>63.387096774193552</v>
      </c>
      <c r="N63" s="55">
        <f t="shared" si="27"/>
        <v>43.354838709677416</v>
      </c>
      <c r="O63" s="55"/>
      <c r="P63" s="55"/>
      <c r="Q63" s="94">
        <f t="shared" si="33"/>
        <v>44</v>
      </c>
      <c r="R63" s="94">
        <f t="shared" si="34"/>
        <v>33</v>
      </c>
      <c r="S63" s="59">
        <f t="shared" si="35"/>
        <v>38.5</v>
      </c>
      <c r="T63" s="59">
        <f t="shared" si="36"/>
        <v>26.5</v>
      </c>
      <c r="U63" s="59">
        <f t="shared" si="43"/>
        <v>514</v>
      </c>
      <c r="V63" s="95">
        <f t="shared" si="37"/>
        <v>11</v>
      </c>
      <c r="W63" s="13"/>
      <c r="X63" s="28">
        <f>[1]Sheet1!AK430</f>
        <v>44</v>
      </c>
      <c r="Y63" s="29">
        <f>[1]Sheet1!AL430</f>
        <v>33</v>
      </c>
      <c r="Z63" s="22">
        <f t="shared" si="38"/>
        <v>-19</v>
      </c>
      <c r="AA63" s="22">
        <f t="shared" si="39"/>
        <v>-7</v>
      </c>
      <c r="AB63" s="23">
        <f>[2]Sheet1!BO430</f>
        <v>44</v>
      </c>
      <c r="AC63" s="24">
        <f>[2]Sheet1!BP430</f>
        <v>33</v>
      </c>
      <c r="AD63" s="25">
        <f t="shared" si="40"/>
        <v>-19.387096774193552</v>
      </c>
      <c r="AE63" s="25">
        <f t="shared" si="41"/>
        <v>-10.354838709677416</v>
      </c>
      <c r="AF63" s="4"/>
      <c r="AG63" s="10"/>
      <c r="AH63" s="27">
        <f t="shared" si="25"/>
        <v>0.38709677419354838</v>
      </c>
      <c r="AI63" s="27">
        <f t="shared" si="26"/>
        <v>3.3548387096774195</v>
      </c>
    </row>
    <row r="64" spans="1:35" ht="12.75" hidden="1" customHeight="1" x14ac:dyDescent="0.25">
      <c r="A64" s="125">
        <v>36555</v>
      </c>
      <c r="B64" s="93">
        <v>63</v>
      </c>
      <c r="C64" s="52">
        <v>40</v>
      </c>
      <c r="D64" s="52"/>
      <c r="E64" s="52"/>
      <c r="F64" s="94">
        <f t="shared" si="28"/>
        <v>53</v>
      </c>
      <c r="G64" s="94">
        <f t="shared" si="29"/>
        <v>32</v>
      </c>
      <c r="H64" s="59">
        <f t="shared" si="30"/>
        <v>42.5</v>
      </c>
      <c r="I64" s="59">
        <f t="shared" si="31"/>
        <v>22.5</v>
      </c>
      <c r="J64" s="59">
        <f t="shared" si="42"/>
        <v>651.5</v>
      </c>
      <c r="K64" s="95">
        <f t="shared" si="32"/>
        <v>21</v>
      </c>
      <c r="L64" s="96"/>
      <c r="M64" s="97">
        <f t="shared" si="24"/>
        <v>63.387096774193552</v>
      </c>
      <c r="N64" s="55">
        <f t="shared" si="27"/>
        <v>43.354838709677416</v>
      </c>
      <c r="O64" s="55"/>
      <c r="P64" s="55"/>
      <c r="Q64" s="94">
        <f t="shared" si="33"/>
        <v>53</v>
      </c>
      <c r="R64" s="94">
        <f t="shared" si="34"/>
        <v>32</v>
      </c>
      <c r="S64" s="59">
        <f t="shared" si="35"/>
        <v>42.5</v>
      </c>
      <c r="T64" s="59">
        <f t="shared" si="36"/>
        <v>22.5</v>
      </c>
      <c r="U64" s="59">
        <f t="shared" si="43"/>
        <v>536.5</v>
      </c>
      <c r="V64" s="95">
        <f t="shared" si="37"/>
        <v>21</v>
      </c>
      <c r="W64" s="13"/>
      <c r="X64" s="28">
        <f>[1]Sheet1!AK431</f>
        <v>53</v>
      </c>
      <c r="Y64" s="29">
        <f>[1]Sheet1!AL431</f>
        <v>32</v>
      </c>
      <c r="Z64" s="22">
        <f t="shared" si="38"/>
        <v>-10</v>
      </c>
      <c r="AA64" s="22">
        <f t="shared" si="39"/>
        <v>-8</v>
      </c>
      <c r="AB64" s="23">
        <f>[2]Sheet1!BO431</f>
        <v>53</v>
      </c>
      <c r="AC64" s="24">
        <f>[2]Sheet1!BP431</f>
        <v>32</v>
      </c>
      <c r="AD64" s="25">
        <f t="shared" si="40"/>
        <v>-10.387096774193552</v>
      </c>
      <c r="AE64" s="25">
        <f t="shared" si="41"/>
        <v>-11.354838709677416</v>
      </c>
      <c r="AF64" s="4"/>
      <c r="AG64" s="10"/>
      <c r="AH64" s="27">
        <f t="shared" si="25"/>
        <v>0.38709677419354838</v>
      </c>
      <c r="AI64" s="27">
        <f t="shared" si="26"/>
        <v>3.3548387096774195</v>
      </c>
    </row>
    <row r="65" spans="1:35" ht="12.75" hidden="1" customHeight="1" x14ac:dyDescent="0.25">
      <c r="A65" s="125">
        <v>36556</v>
      </c>
      <c r="B65" s="93">
        <v>63</v>
      </c>
      <c r="C65" s="52">
        <v>40</v>
      </c>
      <c r="D65" s="52"/>
      <c r="E65" s="52"/>
      <c r="F65" s="94">
        <f t="shared" si="28"/>
        <v>58</v>
      </c>
      <c r="G65" s="94">
        <f t="shared" si="29"/>
        <v>41</v>
      </c>
      <c r="H65" s="59">
        <f t="shared" si="30"/>
        <v>49.5</v>
      </c>
      <c r="I65" s="59">
        <f t="shared" si="31"/>
        <v>15.5</v>
      </c>
      <c r="J65" s="59">
        <f t="shared" si="42"/>
        <v>667</v>
      </c>
      <c r="K65" s="95">
        <f t="shared" si="32"/>
        <v>17</v>
      </c>
      <c r="L65" s="96"/>
      <c r="M65" s="97">
        <f t="shared" si="24"/>
        <v>63.387096774193552</v>
      </c>
      <c r="N65" s="55">
        <f t="shared" si="27"/>
        <v>43.354838709677416</v>
      </c>
      <c r="O65" s="55"/>
      <c r="P65" s="55"/>
      <c r="Q65" s="94">
        <f t="shared" si="33"/>
        <v>58</v>
      </c>
      <c r="R65" s="94">
        <f t="shared" si="34"/>
        <v>41</v>
      </c>
      <c r="S65" s="59">
        <f t="shared" si="35"/>
        <v>49.5</v>
      </c>
      <c r="T65" s="59">
        <f t="shared" si="36"/>
        <v>15.5</v>
      </c>
      <c r="U65" s="59">
        <f t="shared" si="43"/>
        <v>552</v>
      </c>
      <c r="V65" s="95">
        <f t="shared" si="37"/>
        <v>17</v>
      </c>
      <c r="W65" s="13"/>
      <c r="X65" s="28">
        <f>[1]Sheet1!AK432</f>
        <v>58</v>
      </c>
      <c r="Y65" s="29">
        <f>[1]Sheet1!AL432</f>
        <v>41</v>
      </c>
      <c r="Z65" s="22">
        <f t="shared" si="38"/>
        <v>-5</v>
      </c>
      <c r="AA65" s="22">
        <f t="shared" si="39"/>
        <v>1</v>
      </c>
      <c r="AB65" s="23">
        <f>[2]Sheet1!BO432</f>
        <v>58</v>
      </c>
      <c r="AC65" s="24">
        <f>[2]Sheet1!BP432</f>
        <v>41</v>
      </c>
      <c r="AD65" s="25">
        <f t="shared" si="40"/>
        <v>-5.3870967741935516</v>
      </c>
      <c r="AE65" s="25">
        <f t="shared" si="41"/>
        <v>-2.3548387096774164</v>
      </c>
      <c r="AF65" s="4"/>
      <c r="AG65" s="10"/>
      <c r="AH65" s="27">
        <f t="shared" si="25"/>
        <v>0.38709677419354838</v>
      </c>
      <c r="AI65" s="27">
        <f t="shared" si="26"/>
        <v>3.3548387096774195</v>
      </c>
    </row>
    <row r="66" spans="1:35" ht="12.75" hidden="1" customHeight="1" x14ac:dyDescent="0.25">
      <c r="A66" s="124">
        <v>36557</v>
      </c>
      <c r="B66" s="68">
        <v>63</v>
      </c>
      <c r="C66" s="47">
        <v>41</v>
      </c>
      <c r="D66" s="47"/>
      <c r="E66" s="47"/>
      <c r="F66" s="69">
        <f t="shared" si="28"/>
        <v>56</v>
      </c>
      <c r="G66" s="69">
        <f t="shared" si="29"/>
        <v>45</v>
      </c>
      <c r="H66" s="45">
        <f t="shared" si="30"/>
        <v>50.5</v>
      </c>
      <c r="I66" s="45">
        <f t="shared" si="31"/>
        <v>14.5</v>
      </c>
      <c r="J66" s="45">
        <f t="shared" si="42"/>
        <v>681.5</v>
      </c>
      <c r="K66" s="70">
        <f t="shared" si="32"/>
        <v>11</v>
      </c>
      <c r="L66" s="77"/>
      <c r="M66" s="82">
        <f t="shared" si="24"/>
        <v>63.387096774193552</v>
      </c>
      <c r="N66" s="51">
        <f t="shared" si="27"/>
        <v>44.354838709677416</v>
      </c>
      <c r="O66" s="51"/>
      <c r="P66" s="51"/>
      <c r="Q66" s="69">
        <f t="shared" si="33"/>
        <v>56</v>
      </c>
      <c r="R66" s="69">
        <f t="shared" si="34"/>
        <v>45</v>
      </c>
      <c r="S66" s="45">
        <f t="shared" si="35"/>
        <v>50.5</v>
      </c>
      <c r="T66" s="45">
        <f t="shared" si="36"/>
        <v>14.5</v>
      </c>
      <c r="U66" s="45">
        <f t="shared" si="43"/>
        <v>566.5</v>
      </c>
      <c r="V66" s="70">
        <f t="shared" si="37"/>
        <v>11</v>
      </c>
      <c r="W66" s="13"/>
      <c r="X66" s="28">
        <f>[1]Sheet1!AK433</f>
        <v>56</v>
      </c>
      <c r="Y66" s="29">
        <f>[1]Sheet1!AL433</f>
        <v>45</v>
      </c>
      <c r="Z66" s="22">
        <f t="shared" si="38"/>
        <v>-7</v>
      </c>
      <c r="AA66" s="22">
        <f t="shared" si="39"/>
        <v>4</v>
      </c>
      <c r="AB66" s="23">
        <f>[2]Sheet1!BO433</f>
        <v>56</v>
      </c>
      <c r="AC66" s="24">
        <f>[2]Sheet1!BP433</f>
        <v>45</v>
      </c>
      <c r="AD66" s="25">
        <f t="shared" si="40"/>
        <v>-7.3870967741935516</v>
      </c>
      <c r="AE66" s="25">
        <f t="shared" si="41"/>
        <v>0.64516129032258362</v>
      </c>
      <c r="AF66" s="4"/>
      <c r="AG66" s="10"/>
      <c r="AH66" s="27">
        <f t="shared" si="25"/>
        <v>0.38709677419354838</v>
      </c>
      <c r="AI66" s="27">
        <f t="shared" si="26"/>
        <v>3.3548387096774195</v>
      </c>
    </row>
    <row r="67" spans="1:35" ht="12.75" hidden="1" customHeight="1" x14ac:dyDescent="0.25">
      <c r="A67" s="124">
        <v>36558</v>
      </c>
      <c r="B67" s="68">
        <v>63</v>
      </c>
      <c r="C67" s="47">
        <v>41</v>
      </c>
      <c r="D67" s="47"/>
      <c r="E67" s="47"/>
      <c r="F67" s="69">
        <f t="shared" si="28"/>
        <v>58</v>
      </c>
      <c r="G67" s="69">
        <f t="shared" si="29"/>
        <v>44</v>
      </c>
      <c r="H67" s="45">
        <f t="shared" si="30"/>
        <v>51</v>
      </c>
      <c r="I67" s="45">
        <f t="shared" si="31"/>
        <v>14</v>
      </c>
      <c r="J67" s="45">
        <f t="shared" si="42"/>
        <v>695.5</v>
      </c>
      <c r="K67" s="70">
        <f t="shared" si="32"/>
        <v>14</v>
      </c>
      <c r="L67" s="77"/>
      <c r="M67" s="82">
        <f t="shared" si="24"/>
        <v>63</v>
      </c>
      <c r="N67" s="51">
        <f t="shared" si="27"/>
        <v>41</v>
      </c>
      <c r="O67" s="51"/>
      <c r="P67" s="51"/>
      <c r="Q67" s="69">
        <f t="shared" si="33"/>
        <v>58</v>
      </c>
      <c r="R67" s="69">
        <f t="shared" si="34"/>
        <v>44</v>
      </c>
      <c r="S67" s="45">
        <f t="shared" si="35"/>
        <v>51</v>
      </c>
      <c r="T67" s="45">
        <f t="shared" si="36"/>
        <v>14</v>
      </c>
      <c r="U67" s="45">
        <f t="shared" si="43"/>
        <v>580.5</v>
      </c>
      <c r="V67" s="70">
        <f t="shared" si="37"/>
        <v>14</v>
      </c>
      <c r="W67" s="13"/>
      <c r="X67" s="28">
        <f>[1]Sheet1!AK434</f>
        <v>58</v>
      </c>
      <c r="Y67" s="29">
        <f>[1]Sheet1!AL434</f>
        <v>44</v>
      </c>
      <c r="Z67" s="22">
        <f t="shared" si="38"/>
        <v>-5</v>
      </c>
      <c r="AA67" s="22">
        <f t="shared" si="39"/>
        <v>3</v>
      </c>
      <c r="AB67" s="23">
        <f>[2]Sheet1!BO434</f>
        <v>58</v>
      </c>
      <c r="AC67" s="24">
        <f>[2]Sheet1!BP434</f>
        <v>44</v>
      </c>
      <c r="AD67" s="25">
        <f t="shared" si="40"/>
        <v>-5</v>
      </c>
      <c r="AE67" s="25">
        <f t="shared" si="41"/>
        <v>3</v>
      </c>
      <c r="AF67" s="4"/>
      <c r="AG67" s="10"/>
    </row>
    <row r="68" spans="1:35" ht="12.75" hidden="1" customHeight="1" x14ac:dyDescent="0.25">
      <c r="A68" s="124">
        <v>36559</v>
      </c>
      <c r="B68" s="68">
        <v>63</v>
      </c>
      <c r="C68" s="47">
        <v>41</v>
      </c>
      <c r="D68" s="47"/>
      <c r="E68" s="47"/>
      <c r="F68" s="69">
        <f t="shared" si="28"/>
        <v>70</v>
      </c>
      <c r="G68" s="69">
        <f t="shared" si="29"/>
        <v>35</v>
      </c>
      <c r="H68" s="45">
        <f t="shared" si="30"/>
        <v>52.5</v>
      </c>
      <c r="I68" s="45">
        <f t="shared" si="31"/>
        <v>12.5</v>
      </c>
      <c r="J68" s="45">
        <f t="shared" si="42"/>
        <v>708</v>
      </c>
      <c r="K68" s="70">
        <f t="shared" si="32"/>
        <v>35</v>
      </c>
      <c r="L68" s="77"/>
      <c r="M68" s="82">
        <f t="shared" ref="M68:M99" si="44">B68+AH68</f>
        <v>63</v>
      </c>
      <c r="N68" s="51">
        <f t="shared" si="27"/>
        <v>41</v>
      </c>
      <c r="O68" s="51"/>
      <c r="P68" s="51"/>
      <c r="Q68" s="69">
        <f t="shared" si="33"/>
        <v>70</v>
      </c>
      <c r="R68" s="69">
        <f t="shared" si="34"/>
        <v>35</v>
      </c>
      <c r="S68" s="45">
        <f t="shared" si="35"/>
        <v>52.5</v>
      </c>
      <c r="T68" s="45">
        <f t="shared" si="36"/>
        <v>12.5</v>
      </c>
      <c r="U68" s="45">
        <f t="shared" si="43"/>
        <v>593</v>
      </c>
      <c r="V68" s="70">
        <f t="shared" si="37"/>
        <v>35</v>
      </c>
      <c r="W68" s="13"/>
      <c r="X68" s="28">
        <f>[1]Sheet1!AK435</f>
        <v>70</v>
      </c>
      <c r="Y68" s="29">
        <f>[1]Sheet1!AL435</f>
        <v>35</v>
      </c>
      <c r="Z68" s="22">
        <f t="shared" si="38"/>
        <v>7</v>
      </c>
      <c r="AA68" s="22">
        <f t="shared" si="39"/>
        <v>-6</v>
      </c>
      <c r="AB68" s="23">
        <f>[2]Sheet1!BO435</f>
        <v>70</v>
      </c>
      <c r="AC68" s="24">
        <f>[2]Sheet1!BP435</f>
        <v>35</v>
      </c>
      <c r="AD68" s="25">
        <f t="shared" si="40"/>
        <v>7</v>
      </c>
      <c r="AE68" s="25">
        <f t="shared" si="41"/>
        <v>-6</v>
      </c>
      <c r="AF68" s="4"/>
      <c r="AG68" s="10"/>
    </row>
    <row r="69" spans="1:35" ht="12.75" hidden="1" customHeight="1" x14ac:dyDescent="0.25">
      <c r="A69" s="124">
        <v>36560</v>
      </c>
      <c r="B69" s="68">
        <v>63</v>
      </c>
      <c r="C69" s="47">
        <v>41</v>
      </c>
      <c r="D69" s="47"/>
      <c r="E69" s="47"/>
      <c r="F69" s="69">
        <f t="shared" si="28"/>
        <v>63</v>
      </c>
      <c r="G69" s="69">
        <f t="shared" si="29"/>
        <v>44</v>
      </c>
      <c r="H69" s="45">
        <f t="shared" si="30"/>
        <v>53.5</v>
      </c>
      <c r="I69" s="45">
        <f t="shared" si="31"/>
        <v>11.5</v>
      </c>
      <c r="J69" s="45">
        <f t="shared" si="42"/>
        <v>719.5</v>
      </c>
      <c r="K69" s="70">
        <f t="shared" si="32"/>
        <v>19</v>
      </c>
      <c r="L69" s="77"/>
      <c r="M69" s="82">
        <f t="shared" si="44"/>
        <v>63</v>
      </c>
      <c r="N69" s="51">
        <f t="shared" ref="N69:N100" si="45">C69+AI69</f>
        <v>41</v>
      </c>
      <c r="O69" s="51"/>
      <c r="P69" s="51"/>
      <c r="Q69" s="69">
        <f t="shared" si="33"/>
        <v>63</v>
      </c>
      <c r="R69" s="69">
        <f t="shared" si="34"/>
        <v>44</v>
      </c>
      <c r="S69" s="45">
        <f t="shared" si="35"/>
        <v>53.5</v>
      </c>
      <c r="T69" s="45">
        <f t="shared" si="36"/>
        <v>11.5</v>
      </c>
      <c r="U69" s="45">
        <f t="shared" si="43"/>
        <v>604.5</v>
      </c>
      <c r="V69" s="70">
        <f t="shared" si="37"/>
        <v>19</v>
      </c>
      <c r="W69" s="13"/>
      <c r="X69" s="28">
        <f>[1]Sheet1!AK436</f>
        <v>63</v>
      </c>
      <c r="Y69" s="29">
        <f>[1]Sheet1!AL436</f>
        <v>44</v>
      </c>
      <c r="Z69" s="22">
        <f t="shared" si="38"/>
        <v>0</v>
      </c>
      <c r="AA69" s="22">
        <f t="shared" si="39"/>
        <v>3</v>
      </c>
      <c r="AB69" s="23">
        <f>[2]Sheet1!BO436</f>
        <v>63</v>
      </c>
      <c r="AC69" s="24">
        <f>[2]Sheet1!BP436</f>
        <v>44</v>
      </c>
      <c r="AD69" s="25">
        <f t="shared" si="40"/>
        <v>0</v>
      </c>
      <c r="AE69" s="25">
        <f t="shared" si="41"/>
        <v>3</v>
      </c>
      <c r="AF69" s="12"/>
      <c r="AG69" s="10"/>
    </row>
    <row r="70" spans="1:35" ht="12.75" hidden="1" customHeight="1" x14ac:dyDescent="0.25">
      <c r="A70" s="124">
        <v>36561</v>
      </c>
      <c r="B70" s="68">
        <v>63</v>
      </c>
      <c r="C70" s="47">
        <v>41</v>
      </c>
      <c r="D70" s="47"/>
      <c r="E70" s="47"/>
      <c r="F70" s="69">
        <f t="shared" ref="F70:F101" si="46">IF(ISNUMBER(X70),X70,B70+Z70)</f>
        <v>56</v>
      </c>
      <c r="G70" s="69">
        <f t="shared" ref="G70:G101" si="47">IF(ISNUMBER(Y70),Y70,C70+AA70)</f>
        <v>36</v>
      </c>
      <c r="H70" s="45">
        <f t="shared" ref="H70:H101" si="48">+(F70+G70)/2</f>
        <v>46</v>
      </c>
      <c r="I70" s="45">
        <f t="shared" ref="I70:I101" si="49">IF(H70&lt;65,65-H70,0)</f>
        <v>19</v>
      </c>
      <c r="J70" s="45">
        <f t="shared" si="42"/>
        <v>738.5</v>
      </c>
      <c r="K70" s="70">
        <f t="shared" ref="K70:K101" si="50">+F70-G70</f>
        <v>20</v>
      </c>
      <c r="L70" s="77"/>
      <c r="M70" s="82">
        <f t="shared" si="44"/>
        <v>63</v>
      </c>
      <c r="N70" s="51">
        <f t="shared" si="45"/>
        <v>41</v>
      </c>
      <c r="O70" s="51"/>
      <c r="P70" s="51"/>
      <c r="Q70" s="69">
        <f t="shared" ref="Q70:Q101" si="51">IF(ISNUMBER(AB70),AB70,M70+AD70)</f>
        <v>56</v>
      </c>
      <c r="R70" s="69">
        <f t="shared" ref="R70:R101" si="52">IF(ISNUMBER(AC70),AC70,N70+AE70)</f>
        <v>36</v>
      </c>
      <c r="S70" s="45">
        <f t="shared" ref="S70:S101" si="53">+(Q70+R70)/2</f>
        <v>46</v>
      </c>
      <c r="T70" s="45">
        <f t="shared" ref="T70:T101" si="54">IF(S70&lt;65,65-S70,0)</f>
        <v>19</v>
      </c>
      <c r="U70" s="45">
        <f t="shared" si="43"/>
        <v>623.5</v>
      </c>
      <c r="V70" s="70">
        <f t="shared" ref="V70:V101" si="55">+Q70-R70</f>
        <v>20</v>
      </c>
      <c r="W70" s="13"/>
      <c r="X70" s="28">
        <f>[1]Sheet1!AK437</f>
        <v>56</v>
      </c>
      <c r="Y70" s="29">
        <f>[1]Sheet1!AL437</f>
        <v>36</v>
      </c>
      <c r="Z70" s="22">
        <f t="shared" ref="Z70:Z76" si="56">F70-B70</f>
        <v>-7</v>
      </c>
      <c r="AA70" s="22">
        <f t="shared" ref="AA70:AA76" si="57">G70-C70</f>
        <v>-5</v>
      </c>
      <c r="AB70" s="23">
        <f>[2]Sheet1!BO437</f>
        <v>56</v>
      </c>
      <c r="AC70" s="24">
        <f>[2]Sheet1!BP437</f>
        <v>36</v>
      </c>
      <c r="AD70" s="25">
        <f t="shared" ref="AD70:AD76" si="58">Q70-M70</f>
        <v>-7</v>
      </c>
      <c r="AE70" s="25">
        <f t="shared" ref="AE70:AE76" si="59">R70-N70</f>
        <v>-5</v>
      </c>
      <c r="AF70" s="4"/>
      <c r="AG70" s="10"/>
    </row>
    <row r="71" spans="1:35" ht="12.75" hidden="1" customHeight="1" x14ac:dyDescent="0.25">
      <c r="A71" s="124">
        <v>36562</v>
      </c>
      <c r="B71" s="68">
        <v>64</v>
      </c>
      <c r="C71" s="47">
        <v>42</v>
      </c>
      <c r="D71" s="47"/>
      <c r="E71" s="47"/>
      <c r="F71" s="69">
        <f t="shared" si="46"/>
        <v>69</v>
      </c>
      <c r="G71" s="69">
        <f t="shared" si="47"/>
        <v>36</v>
      </c>
      <c r="H71" s="45">
        <f t="shared" si="48"/>
        <v>52.5</v>
      </c>
      <c r="I71" s="45">
        <f t="shared" si="49"/>
        <v>12.5</v>
      </c>
      <c r="J71" s="45">
        <f t="shared" ref="J71:J102" si="60">+J70+I71</f>
        <v>751</v>
      </c>
      <c r="K71" s="70">
        <f t="shared" si="50"/>
        <v>33</v>
      </c>
      <c r="L71" s="77"/>
      <c r="M71" s="82">
        <f t="shared" si="44"/>
        <v>64</v>
      </c>
      <c r="N71" s="51">
        <f t="shared" si="45"/>
        <v>42</v>
      </c>
      <c r="O71" s="51"/>
      <c r="P71" s="51"/>
      <c r="Q71" s="69">
        <f t="shared" si="51"/>
        <v>69</v>
      </c>
      <c r="R71" s="69">
        <f t="shared" si="52"/>
        <v>36</v>
      </c>
      <c r="S71" s="45">
        <f t="shared" si="53"/>
        <v>52.5</v>
      </c>
      <c r="T71" s="45">
        <f t="shared" si="54"/>
        <v>12.5</v>
      </c>
      <c r="U71" s="45">
        <f t="shared" ref="U71:U102" si="61">+U70+T71</f>
        <v>636</v>
      </c>
      <c r="V71" s="70">
        <f t="shared" si="55"/>
        <v>33</v>
      </c>
      <c r="W71" s="13"/>
      <c r="X71" s="28">
        <f>[1]Sheet1!AK438</f>
        <v>69</v>
      </c>
      <c r="Y71" s="29">
        <f>[1]Sheet1!AL438</f>
        <v>36</v>
      </c>
      <c r="Z71" s="22">
        <f t="shared" si="56"/>
        <v>5</v>
      </c>
      <c r="AA71" s="22">
        <f t="shared" si="57"/>
        <v>-6</v>
      </c>
      <c r="AB71" s="23">
        <f>[2]Sheet1!BO438</f>
        <v>69</v>
      </c>
      <c r="AC71" s="24">
        <f>[2]Sheet1!BP438</f>
        <v>36</v>
      </c>
      <c r="AD71" s="25">
        <f t="shared" si="58"/>
        <v>5</v>
      </c>
      <c r="AE71" s="25">
        <f t="shared" si="59"/>
        <v>-6</v>
      </c>
      <c r="AF71" s="4"/>
      <c r="AG71" s="10"/>
    </row>
    <row r="72" spans="1:35" ht="12.75" hidden="1" customHeight="1" x14ac:dyDescent="0.25">
      <c r="A72" s="124">
        <v>36563</v>
      </c>
      <c r="B72" s="68">
        <v>64</v>
      </c>
      <c r="C72" s="47">
        <v>42</v>
      </c>
      <c r="D72" s="47"/>
      <c r="E72" s="47"/>
      <c r="F72" s="69">
        <f t="shared" si="46"/>
        <v>72</v>
      </c>
      <c r="G72" s="69">
        <f t="shared" si="47"/>
        <v>45</v>
      </c>
      <c r="H72" s="45">
        <f t="shared" si="48"/>
        <v>58.5</v>
      </c>
      <c r="I72" s="45">
        <f t="shared" si="49"/>
        <v>6.5</v>
      </c>
      <c r="J72" s="45">
        <f t="shared" si="60"/>
        <v>757.5</v>
      </c>
      <c r="K72" s="70">
        <f t="shared" si="50"/>
        <v>27</v>
      </c>
      <c r="L72" s="77"/>
      <c r="M72" s="82">
        <f t="shared" si="44"/>
        <v>64</v>
      </c>
      <c r="N72" s="51">
        <f t="shared" si="45"/>
        <v>42</v>
      </c>
      <c r="O72" s="51"/>
      <c r="P72" s="51"/>
      <c r="Q72" s="69">
        <f t="shared" si="51"/>
        <v>72</v>
      </c>
      <c r="R72" s="69">
        <f t="shared" si="52"/>
        <v>45</v>
      </c>
      <c r="S72" s="45">
        <f t="shared" si="53"/>
        <v>58.5</v>
      </c>
      <c r="T72" s="45">
        <f t="shared" si="54"/>
        <v>6.5</v>
      </c>
      <c r="U72" s="45">
        <f t="shared" si="61"/>
        <v>642.5</v>
      </c>
      <c r="V72" s="70">
        <f t="shared" si="55"/>
        <v>27</v>
      </c>
      <c r="W72" s="13"/>
      <c r="X72" s="28">
        <f>[1]Sheet1!AK439</f>
        <v>72</v>
      </c>
      <c r="Y72" s="29">
        <f>[1]Sheet1!AL439</f>
        <v>45</v>
      </c>
      <c r="Z72" s="22">
        <f t="shared" si="56"/>
        <v>8</v>
      </c>
      <c r="AA72" s="22">
        <f t="shared" si="57"/>
        <v>3</v>
      </c>
      <c r="AB72" s="23">
        <f>[2]Sheet1!BO439</f>
        <v>72</v>
      </c>
      <c r="AC72" s="24">
        <f>[2]Sheet1!BP439</f>
        <v>45</v>
      </c>
      <c r="AD72" s="25">
        <f t="shared" si="58"/>
        <v>8</v>
      </c>
      <c r="AE72" s="25">
        <f t="shared" si="59"/>
        <v>3</v>
      </c>
      <c r="AF72" s="4"/>
      <c r="AG72" s="10"/>
    </row>
    <row r="73" spans="1:35" ht="12.75" hidden="1" customHeight="1" x14ac:dyDescent="0.25">
      <c r="A73" s="124">
        <v>36564</v>
      </c>
      <c r="B73" s="68">
        <v>64</v>
      </c>
      <c r="C73" s="47">
        <v>42</v>
      </c>
      <c r="D73" s="47"/>
      <c r="E73" s="47"/>
      <c r="F73" s="69">
        <f t="shared" si="46"/>
        <v>69</v>
      </c>
      <c r="G73" s="69">
        <f t="shared" si="47"/>
        <v>45</v>
      </c>
      <c r="H73" s="45">
        <f t="shared" si="48"/>
        <v>57</v>
      </c>
      <c r="I73" s="45">
        <f t="shared" si="49"/>
        <v>8</v>
      </c>
      <c r="J73" s="45">
        <f t="shared" si="60"/>
        <v>765.5</v>
      </c>
      <c r="K73" s="70">
        <f t="shared" si="50"/>
        <v>24</v>
      </c>
      <c r="L73" s="77"/>
      <c r="M73" s="82">
        <f t="shared" si="44"/>
        <v>64</v>
      </c>
      <c r="N73" s="51">
        <f t="shared" si="45"/>
        <v>42</v>
      </c>
      <c r="O73" s="51"/>
      <c r="P73" s="51"/>
      <c r="Q73" s="69">
        <f t="shared" si="51"/>
        <v>69</v>
      </c>
      <c r="R73" s="69">
        <f t="shared" si="52"/>
        <v>45</v>
      </c>
      <c r="S73" s="45">
        <f t="shared" si="53"/>
        <v>57</v>
      </c>
      <c r="T73" s="45">
        <f t="shared" si="54"/>
        <v>8</v>
      </c>
      <c r="U73" s="45">
        <f t="shared" si="61"/>
        <v>650.5</v>
      </c>
      <c r="V73" s="70">
        <f t="shared" si="55"/>
        <v>24</v>
      </c>
      <c r="W73" s="13"/>
      <c r="X73" s="28">
        <f>[1]Sheet1!AK440</f>
        <v>69</v>
      </c>
      <c r="Y73" s="29">
        <f>[1]Sheet1!AL440</f>
        <v>45</v>
      </c>
      <c r="Z73" s="22">
        <f t="shared" si="56"/>
        <v>5</v>
      </c>
      <c r="AA73" s="22">
        <f t="shared" si="57"/>
        <v>3</v>
      </c>
      <c r="AB73" s="23">
        <f>[2]Sheet1!BO440</f>
        <v>69</v>
      </c>
      <c r="AC73" s="24">
        <f>[2]Sheet1!BP440</f>
        <v>45</v>
      </c>
      <c r="AD73" s="25">
        <f t="shared" si="58"/>
        <v>5</v>
      </c>
      <c r="AE73" s="25">
        <f t="shared" si="59"/>
        <v>3</v>
      </c>
      <c r="AF73" s="4"/>
      <c r="AG73" s="10"/>
    </row>
    <row r="74" spans="1:35" ht="12.75" hidden="1" customHeight="1" x14ac:dyDescent="0.25">
      <c r="A74" s="124">
        <v>36565</v>
      </c>
      <c r="B74" s="68">
        <v>64</v>
      </c>
      <c r="C74" s="47">
        <v>42</v>
      </c>
      <c r="D74" s="47"/>
      <c r="E74" s="47"/>
      <c r="F74" s="69">
        <f t="shared" si="46"/>
        <v>70</v>
      </c>
      <c r="G74" s="69">
        <f t="shared" si="47"/>
        <v>44</v>
      </c>
      <c r="H74" s="45">
        <f t="shared" si="48"/>
        <v>57</v>
      </c>
      <c r="I74" s="45">
        <f t="shared" si="49"/>
        <v>8</v>
      </c>
      <c r="J74" s="45">
        <f t="shared" si="60"/>
        <v>773.5</v>
      </c>
      <c r="K74" s="70">
        <f t="shared" si="50"/>
        <v>26</v>
      </c>
      <c r="L74" s="77"/>
      <c r="M74" s="82">
        <f t="shared" si="44"/>
        <v>64</v>
      </c>
      <c r="N74" s="51">
        <f t="shared" si="45"/>
        <v>42</v>
      </c>
      <c r="O74" s="51"/>
      <c r="P74" s="51"/>
      <c r="Q74" s="69">
        <f t="shared" si="51"/>
        <v>70</v>
      </c>
      <c r="R74" s="69">
        <f t="shared" si="52"/>
        <v>44</v>
      </c>
      <c r="S74" s="45">
        <f t="shared" si="53"/>
        <v>57</v>
      </c>
      <c r="T74" s="45">
        <f t="shared" si="54"/>
        <v>8</v>
      </c>
      <c r="U74" s="45">
        <f t="shared" si="61"/>
        <v>658.5</v>
      </c>
      <c r="V74" s="70">
        <f t="shared" si="55"/>
        <v>26</v>
      </c>
      <c r="W74" s="13"/>
      <c r="X74" s="28">
        <f>[1]Sheet1!AK441</f>
        <v>70</v>
      </c>
      <c r="Y74" s="29">
        <f>[1]Sheet1!AL441</f>
        <v>44</v>
      </c>
      <c r="Z74" s="22">
        <f t="shared" si="56"/>
        <v>6</v>
      </c>
      <c r="AA74" s="22">
        <f t="shared" si="57"/>
        <v>2</v>
      </c>
      <c r="AB74" s="23">
        <f>[2]Sheet1!BO441</f>
        <v>70</v>
      </c>
      <c r="AC74" s="24">
        <f>[2]Sheet1!BP441</f>
        <v>44</v>
      </c>
      <c r="AD74" s="25">
        <f t="shared" si="58"/>
        <v>6</v>
      </c>
      <c r="AE74" s="25">
        <f t="shared" si="59"/>
        <v>2</v>
      </c>
      <c r="AF74" s="12"/>
      <c r="AG74" s="10"/>
    </row>
    <row r="75" spans="1:35" ht="12.75" hidden="1" customHeight="1" x14ac:dyDescent="0.25">
      <c r="A75" s="124">
        <v>36566</v>
      </c>
      <c r="B75" s="68">
        <v>64</v>
      </c>
      <c r="C75" s="47">
        <v>42</v>
      </c>
      <c r="D75" s="47"/>
      <c r="E75" s="47"/>
      <c r="F75" s="69">
        <f t="shared" si="46"/>
        <v>66</v>
      </c>
      <c r="G75" s="69">
        <f t="shared" si="47"/>
        <v>49</v>
      </c>
      <c r="H75" s="45">
        <f t="shared" si="48"/>
        <v>57.5</v>
      </c>
      <c r="I75" s="45">
        <f t="shared" si="49"/>
        <v>7.5</v>
      </c>
      <c r="J75" s="45">
        <f t="shared" si="60"/>
        <v>781</v>
      </c>
      <c r="K75" s="70">
        <f t="shared" si="50"/>
        <v>17</v>
      </c>
      <c r="L75" s="77"/>
      <c r="M75" s="82">
        <f t="shared" si="44"/>
        <v>64</v>
      </c>
      <c r="N75" s="51">
        <f t="shared" si="45"/>
        <v>42</v>
      </c>
      <c r="O75" s="51"/>
      <c r="P75" s="51"/>
      <c r="Q75" s="69">
        <f t="shared" si="51"/>
        <v>66</v>
      </c>
      <c r="R75" s="69">
        <f t="shared" si="52"/>
        <v>49</v>
      </c>
      <c r="S75" s="45">
        <f t="shared" si="53"/>
        <v>57.5</v>
      </c>
      <c r="T75" s="45">
        <f t="shared" si="54"/>
        <v>7.5</v>
      </c>
      <c r="U75" s="45">
        <f t="shared" si="61"/>
        <v>666</v>
      </c>
      <c r="V75" s="70">
        <f t="shared" si="55"/>
        <v>17</v>
      </c>
      <c r="W75" s="13"/>
      <c r="X75" s="28">
        <f>[1]Sheet1!AK442</f>
        <v>66</v>
      </c>
      <c r="Y75" s="29">
        <f>[1]Sheet1!AL442</f>
        <v>49</v>
      </c>
      <c r="Z75" s="22">
        <f t="shared" si="56"/>
        <v>2</v>
      </c>
      <c r="AA75" s="22">
        <f t="shared" si="57"/>
        <v>7</v>
      </c>
      <c r="AB75" s="23">
        <f>[2]Sheet1!BO442</f>
        <v>66</v>
      </c>
      <c r="AC75" s="24">
        <f>[2]Sheet1!BP442</f>
        <v>49</v>
      </c>
      <c r="AD75" s="25">
        <f t="shared" si="58"/>
        <v>2</v>
      </c>
      <c r="AE75" s="25">
        <f t="shared" si="59"/>
        <v>7</v>
      </c>
      <c r="AF75" s="4"/>
      <c r="AG75" s="10"/>
    </row>
    <row r="76" spans="1:35" ht="12.75" hidden="1" customHeight="1" x14ac:dyDescent="0.25">
      <c r="A76" s="124">
        <v>36567</v>
      </c>
      <c r="B76" s="68">
        <v>65</v>
      </c>
      <c r="C76" s="47">
        <v>43</v>
      </c>
      <c r="D76" s="47"/>
      <c r="E76" s="47"/>
      <c r="F76" s="69">
        <f t="shared" si="46"/>
        <v>70</v>
      </c>
      <c r="G76" s="69">
        <f t="shared" si="47"/>
        <v>52</v>
      </c>
      <c r="H76" s="45">
        <f t="shared" si="48"/>
        <v>61</v>
      </c>
      <c r="I76" s="45">
        <f t="shared" si="49"/>
        <v>4</v>
      </c>
      <c r="J76" s="45">
        <f t="shared" si="60"/>
        <v>785</v>
      </c>
      <c r="K76" s="70">
        <f t="shared" si="50"/>
        <v>18</v>
      </c>
      <c r="L76" s="77"/>
      <c r="M76" s="82">
        <f t="shared" si="44"/>
        <v>65</v>
      </c>
      <c r="N76" s="51">
        <f t="shared" si="45"/>
        <v>43</v>
      </c>
      <c r="O76" s="51"/>
      <c r="P76" s="51"/>
      <c r="Q76" s="69">
        <f t="shared" si="51"/>
        <v>70</v>
      </c>
      <c r="R76" s="69">
        <f t="shared" si="52"/>
        <v>52</v>
      </c>
      <c r="S76" s="45">
        <f t="shared" si="53"/>
        <v>61</v>
      </c>
      <c r="T76" s="45">
        <f t="shared" si="54"/>
        <v>4</v>
      </c>
      <c r="U76" s="45">
        <f t="shared" si="61"/>
        <v>670</v>
      </c>
      <c r="V76" s="70">
        <f t="shared" si="55"/>
        <v>18</v>
      </c>
      <c r="W76" s="13"/>
      <c r="X76" s="28">
        <f>[1]Sheet1!AK443</f>
        <v>70</v>
      </c>
      <c r="Y76" s="29">
        <f>[1]Sheet1!AL443</f>
        <v>52</v>
      </c>
      <c r="Z76" s="22">
        <f t="shared" si="56"/>
        <v>5</v>
      </c>
      <c r="AA76" s="22">
        <f t="shared" si="57"/>
        <v>9</v>
      </c>
      <c r="AB76" s="23">
        <f>[2]Sheet1!BO443</f>
        <v>70</v>
      </c>
      <c r="AC76" s="24">
        <f>[2]Sheet1!BP443</f>
        <v>52</v>
      </c>
      <c r="AD76" s="25">
        <f t="shared" si="58"/>
        <v>5</v>
      </c>
      <c r="AE76" s="25">
        <f t="shared" si="59"/>
        <v>9</v>
      </c>
      <c r="AF76" s="4"/>
      <c r="AG76" s="10"/>
    </row>
    <row r="77" spans="1:35" ht="12.75" hidden="1" customHeight="1" x14ac:dyDescent="0.25">
      <c r="A77" s="124">
        <v>36568</v>
      </c>
      <c r="B77" s="68">
        <v>65</v>
      </c>
      <c r="C77" s="47">
        <v>43</v>
      </c>
      <c r="D77" s="47"/>
      <c r="E77" s="47"/>
      <c r="F77" s="69">
        <f t="shared" si="46"/>
        <v>67</v>
      </c>
      <c r="G77" s="69">
        <f t="shared" si="47"/>
        <v>45</v>
      </c>
      <c r="H77" s="45">
        <f t="shared" si="48"/>
        <v>56</v>
      </c>
      <c r="I77" s="45">
        <f t="shared" si="49"/>
        <v>9</v>
      </c>
      <c r="J77" s="45">
        <f t="shared" si="60"/>
        <v>794</v>
      </c>
      <c r="K77" s="70">
        <f t="shared" si="50"/>
        <v>22</v>
      </c>
      <c r="L77" s="77"/>
      <c r="M77" s="82">
        <f t="shared" si="44"/>
        <v>65</v>
      </c>
      <c r="N77" s="51">
        <f t="shared" si="45"/>
        <v>43</v>
      </c>
      <c r="O77" s="51"/>
      <c r="P77" s="51"/>
      <c r="Q77" s="69">
        <f t="shared" si="51"/>
        <v>67</v>
      </c>
      <c r="R77" s="69">
        <f t="shared" si="52"/>
        <v>45</v>
      </c>
      <c r="S77" s="45">
        <f t="shared" si="53"/>
        <v>56</v>
      </c>
      <c r="T77" s="45">
        <f t="shared" si="54"/>
        <v>9</v>
      </c>
      <c r="U77" s="45">
        <f t="shared" si="61"/>
        <v>679</v>
      </c>
      <c r="V77" s="70">
        <f t="shared" si="55"/>
        <v>22</v>
      </c>
      <c r="W77" s="13"/>
      <c r="X77" s="28" t="str">
        <f>[1]Sheet1!AK444</f>
        <v/>
      </c>
      <c r="Y77" s="29" t="str">
        <f>[1]Sheet1!AL444</f>
        <v/>
      </c>
      <c r="Z77" s="30">
        <v>2</v>
      </c>
      <c r="AA77" s="31">
        <f t="shared" ref="AA77:AA108" si="62">Z77</f>
        <v>2</v>
      </c>
      <c r="AB77" s="23" t="str">
        <f>[2]Sheet1!BO444</f>
        <v/>
      </c>
      <c r="AC77" s="24" t="str">
        <f>[2]Sheet1!BP444</f>
        <v/>
      </c>
      <c r="AD77" s="32">
        <v>2</v>
      </c>
      <c r="AE77" s="33">
        <f t="shared" ref="AE77:AE108" si="63">AD77</f>
        <v>2</v>
      </c>
      <c r="AF77" s="4"/>
      <c r="AG77" s="10"/>
    </row>
    <row r="78" spans="1:35" ht="12.75" hidden="1" customHeight="1" x14ac:dyDescent="0.25">
      <c r="A78" s="124">
        <v>36569</v>
      </c>
      <c r="B78" s="68">
        <v>65</v>
      </c>
      <c r="C78" s="47">
        <v>43</v>
      </c>
      <c r="D78" s="47"/>
      <c r="E78" s="47"/>
      <c r="F78" s="69">
        <f t="shared" si="46"/>
        <v>67</v>
      </c>
      <c r="G78" s="69">
        <f t="shared" si="47"/>
        <v>45</v>
      </c>
      <c r="H78" s="45">
        <f t="shared" si="48"/>
        <v>56</v>
      </c>
      <c r="I78" s="45">
        <f t="shared" si="49"/>
        <v>9</v>
      </c>
      <c r="J78" s="45">
        <f t="shared" si="60"/>
        <v>803</v>
      </c>
      <c r="K78" s="70">
        <f t="shared" si="50"/>
        <v>22</v>
      </c>
      <c r="L78" s="77"/>
      <c r="M78" s="82">
        <f t="shared" si="44"/>
        <v>65</v>
      </c>
      <c r="N78" s="51">
        <f t="shared" si="45"/>
        <v>43</v>
      </c>
      <c r="O78" s="51"/>
      <c r="P78" s="51"/>
      <c r="Q78" s="69">
        <f t="shared" si="51"/>
        <v>67</v>
      </c>
      <c r="R78" s="69">
        <f t="shared" si="52"/>
        <v>45</v>
      </c>
      <c r="S78" s="45">
        <f t="shared" si="53"/>
        <v>56</v>
      </c>
      <c r="T78" s="45">
        <f t="shared" si="54"/>
        <v>9</v>
      </c>
      <c r="U78" s="45">
        <f t="shared" si="61"/>
        <v>688</v>
      </c>
      <c r="V78" s="70">
        <f t="shared" si="55"/>
        <v>22</v>
      </c>
      <c r="W78" s="13"/>
      <c r="X78" s="28" t="str">
        <f>[1]Sheet1!AK445</f>
        <v/>
      </c>
      <c r="Y78" s="29" t="str">
        <f>[1]Sheet1!AL445</f>
        <v/>
      </c>
      <c r="Z78" s="30">
        <v>2</v>
      </c>
      <c r="AA78" s="31">
        <f t="shared" si="62"/>
        <v>2</v>
      </c>
      <c r="AB78" s="23" t="str">
        <f>[2]Sheet1!BO445</f>
        <v/>
      </c>
      <c r="AC78" s="24" t="str">
        <f>[2]Sheet1!BP445</f>
        <v/>
      </c>
      <c r="AD78" s="32">
        <v>2</v>
      </c>
      <c r="AE78" s="33">
        <f t="shared" si="63"/>
        <v>2</v>
      </c>
      <c r="AF78" s="4"/>
      <c r="AG78" s="10"/>
    </row>
    <row r="79" spans="1:35" ht="12.75" hidden="1" customHeight="1" x14ac:dyDescent="0.25">
      <c r="A79" s="124">
        <v>36570</v>
      </c>
      <c r="B79" s="68">
        <v>65</v>
      </c>
      <c r="C79" s="47">
        <v>43</v>
      </c>
      <c r="D79" s="47"/>
      <c r="E79" s="47"/>
      <c r="F79" s="69">
        <f t="shared" si="46"/>
        <v>67</v>
      </c>
      <c r="G79" s="69">
        <f t="shared" si="47"/>
        <v>45</v>
      </c>
      <c r="H79" s="45">
        <f t="shared" si="48"/>
        <v>56</v>
      </c>
      <c r="I79" s="45">
        <f t="shared" si="49"/>
        <v>9</v>
      </c>
      <c r="J79" s="45">
        <f t="shared" si="60"/>
        <v>812</v>
      </c>
      <c r="K79" s="70">
        <f t="shared" si="50"/>
        <v>22</v>
      </c>
      <c r="L79" s="77"/>
      <c r="M79" s="82">
        <f t="shared" si="44"/>
        <v>65</v>
      </c>
      <c r="N79" s="51">
        <f t="shared" si="45"/>
        <v>43</v>
      </c>
      <c r="O79" s="51"/>
      <c r="P79" s="51"/>
      <c r="Q79" s="69">
        <f t="shared" si="51"/>
        <v>67</v>
      </c>
      <c r="R79" s="69">
        <f t="shared" si="52"/>
        <v>45</v>
      </c>
      <c r="S79" s="45">
        <f t="shared" si="53"/>
        <v>56</v>
      </c>
      <c r="T79" s="45">
        <f t="shared" si="54"/>
        <v>9</v>
      </c>
      <c r="U79" s="45">
        <f t="shared" si="61"/>
        <v>697</v>
      </c>
      <c r="V79" s="70">
        <f t="shared" si="55"/>
        <v>22</v>
      </c>
      <c r="W79" s="13"/>
      <c r="X79" s="28" t="str">
        <f>[1]Sheet1!AK446</f>
        <v/>
      </c>
      <c r="Y79" s="29" t="str">
        <f>[1]Sheet1!AL446</f>
        <v/>
      </c>
      <c r="Z79" s="30">
        <v>2</v>
      </c>
      <c r="AA79" s="31">
        <f t="shared" si="62"/>
        <v>2</v>
      </c>
      <c r="AB79" s="23" t="str">
        <f>[2]Sheet1!BO446</f>
        <v/>
      </c>
      <c r="AC79" s="24" t="str">
        <f>[2]Sheet1!BP446</f>
        <v/>
      </c>
      <c r="AD79" s="32">
        <v>2</v>
      </c>
      <c r="AE79" s="33">
        <f t="shared" si="63"/>
        <v>2</v>
      </c>
      <c r="AF79" s="4"/>
      <c r="AG79" s="10"/>
    </row>
    <row r="80" spans="1:35" ht="12.75" hidden="1" customHeight="1" x14ac:dyDescent="0.25">
      <c r="A80" s="124">
        <v>36571</v>
      </c>
      <c r="B80" s="68">
        <v>65</v>
      </c>
      <c r="C80" s="47">
        <v>43</v>
      </c>
      <c r="D80" s="47"/>
      <c r="E80" s="47"/>
      <c r="F80" s="69">
        <f t="shared" si="46"/>
        <v>67</v>
      </c>
      <c r="G80" s="69">
        <f t="shared" si="47"/>
        <v>45</v>
      </c>
      <c r="H80" s="45">
        <f t="shared" si="48"/>
        <v>56</v>
      </c>
      <c r="I80" s="45">
        <f t="shared" si="49"/>
        <v>9</v>
      </c>
      <c r="J80" s="45">
        <f t="shared" si="60"/>
        <v>821</v>
      </c>
      <c r="K80" s="70">
        <f t="shared" si="50"/>
        <v>22</v>
      </c>
      <c r="L80" s="77"/>
      <c r="M80" s="82">
        <f t="shared" si="44"/>
        <v>65</v>
      </c>
      <c r="N80" s="51">
        <f t="shared" si="45"/>
        <v>43</v>
      </c>
      <c r="O80" s="51"/>
      <c r="P80" s="51"/>
      <c r="Q80" s="69">
        <f t="shared" si="51"/>
        <v>67</v>
      </c>
      <c r="R80" s="69">
        <f t="shared" si="52"/>
        <v>45</v>
      </c>
      <c r="S80" s="45">
        <f t="shared" si="53"/>
        <v>56</v>
      </c>
      <c r="T80" s="45">
        <f t="shared" si="54"/>
        <v>9</v>
      </c>
      <c r="U80" s="45">
        <f t="shared" si="61"/>
        <v>706</v>
      </c>
      <c r="V80" s="70">
        <f t="shared" si="55"/>
        <v>22</v>
      </c>
      <c r="W80" s="13"/>
      <c r="X80" s="28" t="str">
        <f>[1]Sheet1!AK447</f>
        <v/>
      </c>
      <c r="Y80" s="29" t="str">
        <f>[1]Sheet1!AL447</f>
        <v/>
      </c>
      <c r="Z80" s="30">
        <v>2</v>
      </c>
      <c r="AA80" s="31">
        <f t="shared" si="62"/>
        <v>2</v>
      </c>
      <c r="AB80" s="23" t="str">
        <f>[2]Sheet1!BO447</f>
        <v/>
      </c>
      <c r="AC80" s="24" t="str">
        <f>[2]Sheet1!BP447</f>
        <v/>
      </c>
      <c r="AD80" s="32">
        <v>2</v>
      </c>
      <c r="AE80" s="33">
        <f t="shared" si="63"/>
        <v>2</v>
      </c>
      <c r="AF80" s="4"/>
      <c r="AG80" s="10"/>
    </row>
    <row r="81" spans="1:33" ht="12.75" hidden="1" customHeight="1" x14ac:dyDescent="0.25">
      <c r="A81" s="124">
        <v>36572</v>
      </c>
      <c r="B81" s="68">
        <v>66</v>
      </c>
      <c r="C81" s="47">
        <v>44</v>
      </c>
      <c r="D81" s="47"/>
      <c r="E81" s="47"/>
      <c r="F81" s="69">
        <f t="shared" si="46"/>
        <v>68</v>
      </c>
      <c r="G81" s="69">
        <f t="shared" si="47"/>
        <v>46</v>
      </c>
      <c r="H81" s="45">
        <f t="shared" si="48"/>
        <v>57</v>
      </c>
      <c r="I81" s="45">
        <f t="shared" si="49"/>
        <v>8</v>
      </c>
      <c r="J81" s="45">
        <f t="shared" si="60"/>
        <v>829</v>
      </c>
      <c r="K81" s="70">
        <f t="shared" si="50"/>
        <v>22</v>
      </c>
      <c r="L81" s="77"/>
      <c r="M81" s="82">
        <f t="shared" si="44"/>
        <v>66</v>
      </c>
      <c r="N81" s="51">
        <f t="shared" si="45"/>
        <v>44</v>
      </c>
      <c r="O81" s="51"/>
      <c r="P81" s="51"/>
      <c r="Q81" s="69">
        <f t="shared" si="51"/>
        <v>68</v>
      </c>
      <c r="R81" s="69">
        <f t="shared" si="52"/>
        <v>46</v>
      </c>
      <c r="S81" s="45">
        <f t="shared" si="53"/>
        <v>57</v>
      </c>
      <c r="T81" s="45">
        <f t="shared" si="54"/>
        <v>8</v>
      </c>
      <c r="U81" s="45">
        <f t="shared" si="61"/>
        <v>714</v>
      </c>
      <c r="V81" s="70">
        <f t="shared" si="55"/>
        <v>22</v>
      </c>
      <c r="W81" s="13"/>
      <c r="X81" s="28" t="str">
        <f>[1]Sheet1!AK448</f>
        <v/>
      </c>
      <c r="Y81" s="29" t="str">
        <f>[1]Sheet1!AL448</f>
        <v/>
      </c>
      <c r="Z81" s="30">
        <v>2</v>
      </c>
      <c r="AA81" s="31">
        <f t="shared" si="62"/>
        <v>2</v>
      </c>
      <c r="AB81" s="23" t="str">
        <f>[2]Sheet1!BO448</f>
        <v/>
      </c>
      <c r="AC81" s="24" t="str">
        <f>[2]Sheet1!BP448</f>
        <v/>
      </c>
      <c r="AD81" s="32">
        <v>2</v>
      </c>
      <c r="AE81" s="33">
        <f t="shared" si="63"/>
        <v>2</v>
      </c>
      <c r="AF81" s="12"/>
      <c r="AG81" s="10"/>
    </row>
    <row r="82" spans="1:33" ht="12.75" hidden="1" customHeight="1" x14ac:dyDescent="0.25">
      <c r="A82" s="124">
        <v>36573</v>
      </c>
      <c r="B82" s="68">
        <v>66</v>
      </c>
      <c r="C82" s="47">
        <v>44</v>
      </c>
      <c r="D82" s="47"/>
      <c r="E82" s="47"/>
      <c r="F82" s="69">
        <f t="shared" si="46"/>
        <v>68</v>
      </c>
      <c r="G82" s="69">
        <f t="shared" si="47"/>
        <v>46</v>
      </c>
      <c r="H82" s="45">
        <f t="shared" si="48"/>
        <v>57</v>
      </c>
      <c r="I82" s="45">
        <f t="shared" si="49"/>
        <v>8</v>
      </c>
      <c r="J82" s="45">
        <f t="shared" si="60"/>
        <v>837</v>
      </c>
      <c r="K82" s="70">
        <f t="shared" si="50"/>
        <v>22</v>
      </c>
      <c r="L82" s="77"/>
      <c r="M82" s="82">
        <f t="shared" si="44"/>
        <v>66</v>
      </c>
      <c r="N82" s="51">
        <f t="shared" si="45"/>
        <v>44</v>
      </c>
      <c r="O82" s="51"/>
      <c r="P82" s="51"/>
      <c r="Q82" s="69">
        <f t="shared" si="51"/>
        <v>68</v>
      </c>
      <c r="R82" s="69">
        <f t="shared" si="52"/>
        <v>46</v>
      </c>
      <c r="S82" s="45">
        <f t="shared" si="53"/>
        <v>57</v>
      </c>
      <c r="T82" s="45">
        <f t="shared" si="54"/>
        <v>8</v>
      </c>
      <c r="U82" s="45">
        <f t="shared" si="61"/>
        <v>722</v>
      </c>
      <c r="V82" s="70">
        <f t="shared" si="55"/>
        <v>22</v>
      </c>
      <c r="W82" s="13"/>
      <c r="X82" s="28" t="str">
        <f>[1]Sheet1!AK449</f>
        <v/>
      </c>
      <c r="Y82" s="29" t="str">
        <f>[1]Sheet1!AL449</f>
        <v/>
      </c>
      <c r="Z82" s="30">
        <v>2</v>
      </c>
      <c r="AA82" s="31">
        <f t="shared" si="62"/>
        <v>2</v>
      </c>
      <c r="AB82" s="23" t="str">
        <f>[2]Sheet1!BO449</f>
        <v/>
      </c>
      <c r="AC82" s="24" t="str">
        <f>[2]Sheet1!BP449</f>
        <v/>
      </c>
      <c r="AD82" s="32">
        <v>2</v>
      </c>
      <c r="AE82" s="33">
        <f t="shared" si="63"/>
        <v>2</v>
      </c>
      <c r="AF82" s="4"/>
      <c r="AG82" s="10"/>
    </row>
    <row r="83" spans="1:33" ht="12.75" hidden="1" customHeight="1" x14ac:dyDescent="0.25">
      <c r="A83" s="124">
        <v>36574</v>
      </c>
      <c r="B83" s="68">
        <v>66</v>
      </c>
      <c r="C83" s="47">
        <v>44</v>
      </c>
      <c r="D83" s="47"/>
      <c r="E83" s="47"/>
      <c r="F83" s="69">
        <f t="shared" si="46"/>
        <v>68</v>
      </c>
      <c r="G83" s="69">
        <f t="shared" si="47"/>
        <v>46</v>
      </c>
      <c r="H83" s="45">
        <f t="shared" si="48"/>
        <v>57</v>
      </c>
      <c r="I83" s="45">
        <f t="shared" si="49"/>
        <v>8</v>
      </c>
      <c r="J83" s="45">
        <f t="shared" si="60"/>
        <v>845</v>
      </c>
      <c r="K83" s="70">
        <f t="shared" si="50"/>
        <v>22</v>
      </c>
      <c r="L83" s="77"/>
      <c r="M83" s="82">
        <f t="shared" si="44"/>
        <v>66</v>
      </c>
      <c r="N83" s="51">
        <f t="shared" si="45"/>
        <v>44</v>
      </c>
      <c r="O83" s="51"/>
      <c r="P83" s="51"/>
      <c r="Q83" s="69">
        <f t="shared" si="51"/>
        <v>68</v>
      </c>
      <c r="R83" s="69">
        <f t="shared" si="52"/>
        <v>46</v>
      </c>
      <c r="S83" s="45">
        <f t="shared" si="53"/>
        <v>57</v>
      </c>
      <c r="T83" s="45">
        <f t="shared" si="54"/>
        <v>8</v>
      </c>
      <c r="U83" s="45">
        <f t="shared" si="61"/>
        <v>730</v>
      </c>
      <c r="V83" s="70">
        <f t="shared" si="55"/>
        <v>22</v>
      </c>
      <c r="W83" s="13"/>
      <c r="X83" s="28" t="str">
        <f>[1]Sheet1!AK450</f>
        <v/>
      </c>
      <c r="Y83" s="29" t="str">
        <f>[1]Sheet1!AL450</f>
        <v/>
      </c>
      <c r="Z83" s="30">
        <v>2</v>
      </c>
      <c r="AA83" s="31">
        <f t="shared" si="62"/>
        <v>2</v>
      </c>
      <c r="AB83" s="23" t="str">
        <f>[2]Sheet1!BO450</f>
        <v/>
      </c>
      <c r="AC83" s="24" t="str">
        <f>[2]Sheet1!BP450</f>
        <v/>
      </c>
      <c r="AD83" s="32">
        <v>2</v>
      </c>
      <c r="AE83" s="33">
        <f t="shared" si="63"/>
        <v>2</v>
      </c>
      <c r="AF83" s="4"/>
      <c r="AG83" s="10"/>
    </row>
    <row r="84" spans="1:33" ht="12.75" hidden="1" customHeight="1" x14ac:dyDescent="0.25">
      <c r="A84" s="124">
        <v>36575</v>
      </c>
      <c r="B84" s="68">
        <v>66</v>
      </c>
      <c r="C84" s="47">
        <v>44</v>
      </c>
      <c r="D84" s="47"/>
      <c r="E84" s="47"/>
      <c r="F84" s="69">
        <f t="shared" si="46"/>
        <v>68</v>
      </c>
      <c r="G84" s="69">
        <f t="shared" si="47"/>
        <v>46</v>
      </c>
      <c r="H84" s="45">
        <f t="shared" si="48"/>
        <v>57</v>
      </c>
      <c r="I84" s="45">
        <f t="shared" si="49"/>
        <v>8</v>
      </c>
      <c r="J84" s="45">
        <f t="shared" si="60"/>
        <v>853</v>
      </c>
      <c r="K84" s="70">
        <f t="shared" si="50"/>
        <v>22</v>
      </c>
      <c r="L84" s="77"/>
      <c r="M84" s="82">
        <f t="shared" si="44"/>
        <v>66</v>
      </c>
      <c r="N84" s="51">
        <f t="shared" si="45"/>
        <v>44</v>
      </c>
      <c r="O84" s="51"/>
      <c r="P84" s="51"/>
      <c r="Q84" s="69">
        <f t="shared" si="51"/>
        <v>68</v>
      </c>
      <c r="R84" s="69">
        <f t="shared" si="52"/>
        <v>46</v>
      </c>
      <c r="S84" s="45">
        <f t="shared" si="53"/>
        <v>57</v>
      </c>
      <c r="T84" s="45">
        <f t="shared" si="54"/>
        <v>8</v>
      </c>
      <c r="U84" s="45">
        <f t="shared" si="61"/>
        <v>738</v>
      </c>
      <c r="V84" s="70">
        <f t="shared" si="55"/>
        <v>22</v>
      </c>
      <c r="W84" s="13"/>
      <c r="X84" s="28" t="str">
        <f>[1]Sheet1!AK451</f>
        <v/>
      </c>
      <c r="Y84" s="29" t="str">
        <f>[1]Sheet1!AL451</f>
        <v/>
      </c>
      <c r="Z84" s="30">
        <v>2</v>
      </c>
      <c r="AA84" s="31">
        <f t="shared" si="62"/>
        <v>2</v>
      </c>
      <c r="AB84" s="23" t="str">
        <f>[2]Sheet1!BO451</f>
        <v/>
      </c>
      <c r="AC84" s="24" t="str">
        <f>[2]Sheet1!BP451</f>
        <v/>
      </c>
      <c r="AD84" s="32">
        <v>2</v>
      </c>
      <c r="AE84" s="33">
        <f t="shared" si="63"/>
        <v>2</v>
      </c>
      <c r="AF84" s="4"/>
      <c r="AG84" s="10"/>
    </row>
    <row r="85" spans="1:33" ht="12.75" hidden="1" customHeight="1" x14ac:dyDescent="0.25">
      <c r="A85" s="124">
        <v>36576</v>
      </c>
      <c r="B85" s="68">
        <v>66</v>
      </c>
      <c r="C85" s="47">
        <v>44</v>
      </c>
      <c r="D85" s="47"/>
      <c r="E85" s="47"/>
      <c r="F85" s="69">
        <f t="shared" si="46"/>
        <v>68</v>
      </c>
      <c r="G85" s="69">
        <f t="shared" si="47"/>
        <v>46</v>
      </c>
      <c r="H85" s="45">
        <f t="shared" si="48"/>
        <v>57</v>
      </c>
      <c r="I85" s="45">
        <f t="shared" si="49"/>
        <v>8</v>
      </c>
      <c r="J85" s="45">
        <f t="shared" si="60"/>
        <v>861</v>
      </c>
      <c r="K85" s="70">
        <f t="shared" si="50"/>
        <v>22</v>
      </c>
      <c r="L85" s="77"/>
      <c r="M85" s="82">
        <f t="shared" si="44"/>
        <v>66</v>
      </c>
      <c r="N85" s="51">
        <f t="shared" si="45"/>
        <v>44</v>
      </c>
      <c r="O85" s="51"/>
      <c r="P85" s="51"/>
      <c r="Q85" s="69">
        <f t="shared" si="51"/>
        <v>68</v>
      </c>
      <c r="R85" s="69">
        <f t="shared" si="52"/>
        <v>46</v>
      </c>
      <c r="S85" s="45">
        <f t="shared" si="53"/>
        <v>57</v>
      </c>
      <c r="T85" s="45">
        <f t="shared" si="54"/>
        <v>8</v>
      </c>
      <c r="U85" s="45">
        <f t="shared" si="61"/>
        <v>746</v>
      </c>
      <c r="V85" s="70">
        <f t="shared" si="55"/>
        <v>22</v>
      </c>
      <c r="W85" s="13"/>
      <c r="X85" s="28" t="str">
        <f>[1]Sheet1!AK452</f>
        <v/>
      </c>
      <c r="Y85" s="29" t="str">
        <f>[1]Sheet1!AL452</f>
        <v/>
      </c>
      <c r="Z85" s="30">
        <v>2</v>
      </c>
      <c r="AA85" s="31">
        <f t="shared" si="62"/>
        <v>2</v>
      </c>
      <c r="AB85" s="23" t="str">
        <f>[2]Sheet1!BO452</f>
        <v/>
      </c>
      <c r="AC85" s="24" t="str">
        <f>[2]Sheet1!BP452</f>
        <v/>
      </c>
      <c r="AD85" s="32">
        <v>2</v>
      </c>
      <c r="AE85" s="33">
        <f t="shared" si="63"/>
        <v>2</v>
      </c>
      <c r="AF85" s="4"/>
      <c r="AG85" s="10"/>
    </row>
    <row r="86" spans="1:33" ht="12.75" hidden="1" customHeight="1" x14ac:dyDescent="0.25">
      <c r="A86" s="124">
        <v>36577</v>
      </c>
      <c r="B86" s="68">
        <v>67</v>
      </c>
      <c r="C86" s="47">
        <v>45</v>
      </c>
      <c r="D86" s="47"/>
      <c r="E86" s="47"/>
      <c r="F86" s="69">
        <f t="shared" si="46"/>
        <v>69</v>
      </c>
      <c r="G86" s="69">
        <f t="shared" si="47"/>
        <v>47</v>
      </c>
      <c r="H86" s="45">
        <f t="shared" si="48"/>
        <v>58</v>
      </c>
      <c r="I86" s="45">
        <f t="shared" si="49"/>
        <v>7</v>
      </c>
      <c r="J86" s="45">
        <f t="shared" si="60"/>
        <v>868</v>
      </c>
      <c r="K86" s="70">
        <f t="shared" si="50"/>
        <v>22</v>
      </c>
      <c r="L86" s="77"/>
      <c r="M86" s="82">
        <f t="shared" si="44"/>
        <v>67</v>
      </c>
      <c r="N86" s="51">
        <f t="shared" si="45"/>
        <v>45</v>
      </c>
      <c r="O86" s="51"/>
      <c r="P86" s="51"/>
      <c r="Q86" s="69">
        <f t="shared" si="51"/>
        <v>69</v>
      </c>
      <c r="R86" s="69">
        <f t="shared" si="52"/>
        <v>47</v>
      </c>
      <c r="S86" s="45">
        <f t="shared" si="53"/>
        <v>58</v>
      </c>
      <c r="T86" s="45">
        <f t="shared" si="54"/>
        <v>7</v>
      </c>
      <c r="U86" s="45">
        <f t="shared" si="61"/>
        <v>753</v>
      </c>
      <c r="V86" s="70">
        <f t="shared" si="55"/>
        <v>22</v>
      </c>
      <c r="W86" s="13"/>
      <c r="X86" s="28" t="str">
        <f>[1]Sheet1!AK453</f>
        <v/>
      </c>
      <c r="Y86" s="29" t="str">
        <f>[1]Sheet1!AL453</f>
        <v/>
      </c>
      <c r="Z86" s="30">
        <v>2</v>
      </c>
      <c r="AA86" s="31">
        <f t="shared" si="62"/>
        <v>2</v>
      </c>
      <c r="AB86" s="23" t="str">
        <f>[2]Sheet1!BO453</f>
        <v/>
      </c>
      <c r="AC86" s="24" t="str">
        <f>[2]Sheet1!BP453</f>
        <v/>
      </c>
      <c r="AD86" s="32">
        <v>2</v>
      </c>
      <c r="AE86" s="33">
        <f t="shared" si="63"/>
        <v>2</v>
      </c>
      <c r="AF86" s="4"/>
      <c r="AG86" s="10"/>
    </row>
    <row r="87" spans="1:33" ht="12.75" hidden="1" customHeight="1" x14ac:dyDescent="0.25">
      <c r="A87" s="124">
        <v>36578</v>
      </c>
      <c r="B87" s="68">
        <v>67</v>
      </c>
      <c r="C87" s="47">
        <v>45</v>
      </c>
      <c r="D87" s="47"/>
      <c r="E87" s="47"/>
      <c r="F87" s="69">
        <f t="shared" si="46"/>
        <v>69</v>
      </c>
      <c r="G87" s="69">
        <f t="shared" si="47"/>
        <v>47</v>
      </c>
      <c r="H87" s="45">
        <f t="shared" si="48"/>
        <v>58</v>
      </c>
      <c r="I87" s="45">
        <f t="shared" si="49"/>
        <v>7</v>
      </c>
      <c r="J87" s="45">
        <f t="shared" si="60"/>
        <v>875</v>
      </c>
      <c r="K87" s="70">
        <f t="shared" si="50"/>
        <v>22</v>
      </c>
      <c r="L87" s="77"/>
      <c r="M87" s="82">
        <f t="shared" si="44"/>
        <v>67</v>
      </c>
      <c r="N87" s="51">
        <f t="shared" si="45"/>
        <v>45</v>
      </c>
      <c r="O87" s="51"/>
      <c r="P87" s="51"/>
      <c r="Q87" s="69">
        <f t="shared" si="51"/>
        <v>69</v>
      </c>
      <c r="R87" s="69">
        <f t="shared" si="52"/>
        <v>47</v>
      </c>
      <c r="S87" s="45">
        <f t="shared" si="53"/>
        <v>58</v>
      </c>
      <c r="T87" s="45">
        <f t="shared" si="54"/>
        <v>7</v>
      </c>
      <c r="U87" s="45">
        <f t="shared" si="61"/>
        <v>760</v>
      </c>
      <c r="V87" s="70">
        <f t="shared" si="55"/>
        <v>22</v>
      </c>
      <c r="W87" s="13"/>
      <c r="X87" s="28" t="str">
        <f>[1]Sheet1!AK454</f>
        <v/>
      </c>
      <c r="Y87" s="29" t="str">
        <f>[1]Sheet1!AL454</f>
        <v/>
      </c>
      <c r="Z87" s="30">
        <v>2</v>
      </c>
      <c r="AA87" s="31">
        <f t="shared" si="62"/>
        <v>2</v>
      </c>
      <c r="AB87" s="23" t="str">
        <f>[2]Sheet1!BO454</f>
        <v/>
      </c>
      <c r="AC87" s="24" t="str">
        <f>[2]Sheet1!BP454</f>
        <v/>
      </c>
      <c r="AD87" s="32">
        <v>2</v>
      </c>
      <c r="AE87" s="33">
        <f t="shared" si="63"/>
        <v>2</v>
      </c>
      <c r="AF87" s="12"/>
      <c r="AG87" s="10"/>
    </row>
    <row r="88" spans="1:33" ht="12.75" hidden="1" customHeight="1" x14ac:dyDescent="0.25">
      <c r="A88" s="124">
        <v>36579</v>
      </c>
      <c r="B88" s="68">
        <v>67</v>
      </c>
      <c r="C88" s="47">
        <v>45</v>
      </c>
      <c r="D88" s="47"/>
      <c r="E88" s="47"/>
      <c r="F88" s="69">
        <f t="shared" si="46"/>
        <v>69</v>
      </c>
      <c r="G88" s="69">
        <f t="shared" si="47"/>
        <v>47</v>
      </c>
      <c r="H88" s="45">
        <f t="shared" si="48"/>
        <v>58</v>
      </c>
      <c r="I88" s="45">
        <f t="shared" si="49"/>
        <v>7</v>
      </c>
      <c r="J88" s="45">
        <f t="shared" si="60"/>
        <v>882</v>
      </c>
      <c r="K88" s="70">
        <f t="shared" si="50"/>
        <v>22</v>
      </c>
      <c r="L88" s="77"/>
      <c r="M88" s="82">
        <f t="shared" si="44"/>
        <v>67</v>
      </c>
      <c r="N88" s="51">
        <f t="shared" si="45"/>
        <v>45</v>
      </c>
      <c r="O88" s="51"/>
      <c r="P88" s="51"/>
      <c r="Q88" s="69">
        <f t="shared" si="51"/>
        <v>69</v>
      </c>
      <c r="R88" s="69">
        <f t="shared" si="52"/>
        <v>47</v>
      </c>
      <c r="S88" s="45">
        <f t="shared" si="53"/>
        <v>58</v>
      </c>
      <c r="T88" s="45">
        <f t="shared" si="54"/>
        <v>7</v>
      </c>
      <c r="U88" s="45">
        <f t="shared" si="61"/>
        <v>767</v>
      </c>
      <c r="V88" s="70">
        <f t="shared" si="55"/>
        <v>22</v>
      </c>
      <c r="W88" s="13"/>
      <c r="X88" s="28" t="str">
        <f>[1]Sheet1!AK455</f>
        <v/>
      </c>
      <c r="Y88" s="29" t="str">
        <f>[1]Sheet1!AL455</f>
        <v/>
      </c>
      <c r="Z88" s="30">
        <v>2</v>
      </c>
      <c r="AA88" s="31">
        <f t="shared" si="62"/>
        <v>2</v>
      </c>
      <c r="AB88" s="23" t="str">
        <f>[2]Sheet1!BO455</f>
        <v/>
      </c>
      <c r="AC88" s="24" t="str">
        <f>[2]Sheet1!BP455</f>
        <v/>
      </c>
      <c r="AD88" s="32">
        <v>2</v>
      </c>
      <c r="AE88" s="33">
        <f t="shared" si="63"/>
        <v>2</v>
      </c>
      <c r="AF88" s="4"/>
      <c r="AG88" s="10"/>
    </row>
    <row r="89" spans="1:33" ht="12.75" hidden="1" customHeight="1" x14ac:dyDescent="0.25">
      <c r="A89" s="124">
        <v>36580</v>
      </c>
      <c r="B89" s="68">
        <v>67</v>
      </c>
      <c r="C89" s="47">
        <v>45</v>
      </c>
      <c r="D89" s="47"/>
      <c r="E89" s="47"/>
      <c r="F89" s="69">
        <f t="shared" si="46"/>
        <v>69</v>
      </c>
      <c r="G89" s="69">
        <f t="shared" si="47"/>
        <v>47</v>
      </c>
      <c r="H89" s="45">
        <f t="shared" si="48"/>
        <v>58</v>
      </c>
      <c r="I89" s="45">
        <f t="shared" si="49"/>
        <v>7</v>
      </c>
      <c r="J89" s="45">
        <f t="shared" si="60"/>
        <v>889</v>
      </c>
      <c r="K89" s="70">
        <f t="shared" si="50"/>
        <v>22</v>
      </c>
      <c r="L89" s="77"/>
      <c r="M89" s="82">
        <f t="shared" si="44"/>
        <v>67</v>
      </c>
      <c r="N89" s="51">
        <f t="shared" si="45"/>
        <v>45</v>
      </c>
      <c r="O89" s="51"/>
      <c r="P89" s="51"/>
      <c r="Q89" s="69">
        <f t="shared" si="51"/>
        <v>69</v>
      </c>
      <c r="R89" s="69">
        <f t="shared" si="52"/>
        <v>47</v>
      </c>
      <c r="S89" s="45">
        <f t="shared" si="53"/>
        <v>58</v>
      </c>
      <c r="T89" s="45">
        <f t="shared" si="54"/>
        <v>7</v>
      </c>
      <c r="U89" s="45">
        <f t="shared" si="61"/>
        <v>774</v>
      </c>
      <c r="V89" s="70">
        <f t="shared" si="55"/>
        <v>22</v>
      </c>
      <c r="W89" s="13"/>
      <c r="X89" s="28" t="str">
        <f>[1]Sheet1!AK456</f>
        <v/>
      </c>
      <c r="Y89" s="29" t="str">
        <f>[1]Sheet1!AL456</f>
        <v/>
      </c>
      <c r="Z89" s="30">
        <v>2</v>
      </c>
      <c r="AA89" s="31">
        <f t="shared" si="62"/>
        <v>2</v>
      </c>
      <c r="AB89" s="23" t="str">
        <f>[2]Sheet1!BO456</f>
        <v/>
      </c>
      <c r="AC89" s="24" t="str">
        <f>[2]Sheet1!BP456</f>
        <v/>
      </c>
      <c r="AD89" s="32">
        <v>2</v>
      </c>
      <c r="AE89" s="33">
        <f t="shared" si="63"/>
        <v>2</v>
      </c>
      <c r="AF89" s="4"/>
      <c r="AG89" s="10"/>
    </row>
    <row r="90" spans="1:33" ht="12.75" hidden="1" customHeight="1" x14ac:dyDescent="0.25">
      <c r="A90" s="124">
        <v>36581</v>
      </c>
      <c r="B90" s="68">
        <v>67</v>
      </c>
      <c r="C90" s="47">
        <v>45</v>
      </c>
      <c r="D90" s="47"/>
      <c r="E90" s="47"/>
      <c r="F90" s="69">
        <f t="shared" si="46"/>
        <v>69</v>
      </c>
      <c r="G90" s="69">
        <f t="shared" si="47"/>
        <v>47</v>
      </c>
      <c r="H90" s="45">
        <f t="shared" si="48"/>
        <v>58</v>
      </c>
      <c r="I90" s="45">
        <f t="shared" si="49"/>
        <v>7</v>
      </c>
      <c r="J90" s="45">
        <f t="shared" si="60"/>
        <v>896</v>
      </c>
      <c r="K90" s="70">
        <f t="shared" si="50"/>
        <v>22</v>
      </c>
      <c r="L90" s="77"/>
      <c r="M90" s="82">
        <f t="shared" si="44"/>
        <v>67</v>
      </c>
      <c r="N90" s="51">
        <f t="shared" si="45"/>
        <v>45</v>
      </c>
      <c r="O90" s="51"/>
      <c r="P90" s="51"/>
      <c r="Q90" s="69">
        <f t="shared" si="51"/>
        <v>69</v>
      </c>
      <c r="R90" s="69">
        <f t="shared" si="52"/>
        <v>47</v>
      </c>
      <c r="S90" s="45">
        <f t="shared" si="53"/>
        <v>58</v>
      </c>
      <c r="T90" s="45">
        <f t="shared" si="54"/>
        <v>7</v>
      </c>
      <c r="U90" s="45">
        <f t="shared" si="61"/>
        <v>781</v>
      </c>
      <c r="V90" s="70">
        <f t="shared" si="55"/>
        <v>22</v>
      </c>
      <c r="W90" s="13"/>
      <c r="X90" s="28" t="str">
        <f>[1]Sheet1!AK457</f>
        <v/>
      </c>
      <c r="Y90" s="29" t="str">
        <f>[1]Sheet1!AL457</f>
        <v/>
      </c>
      <c r="Z90" s="30">
        <v>2</v>
      </c>
      <c r="AA90" s="31">
        <f t="shared" si="62"/>
        <v>2</v>
      </c>
      <c r="AB90" s="23" t="str">
        <f>[2]Sheet1!BO457</f>
        <v/>
      </c>
      <c r="AC90" s="24" t="str">
        <f>[2]Sheet1!BP457</f>
        <v/>
      </c>
      <c r="AD90" s="32">
        <v>2</v>
      </c>
      <c r="AE90" s="33">
        <f t="shared" si="63"/>
        <v>2</v>
      </c>
      <c r="AF90" s="4"/>
      <c r="AG90" s="10"/>
    </row>
    <row r="91" spans="1:33" ht="12.75" hidden="1" customHeight="1" x14ac:dyDescent="0.25">
      <c r="A91" s="124">
        <v>36582</v>
      </c>
      <c r="B91" s="68">
        <v>68</v>
      </c>
      <c r="C91" s="47">
        <v>46</v>
      </c>
      <c r="D91" s="47"/>
      <c r="E91" s="47"/>
      <c r="F91" s="69">
        <f t="shared" si="46"/>
        <v>70</v>
      </c>
      <c r="G91" s="69">
        <f t="shared" si="47"/>
        <v>48</v>
      </c>
      <c r="H91" s="45">
        <f t="shared" si="48"/>
        <v>59</v>
      </c>
      <c r="I91" s="45">
        <f t="shared" si="49"/>
        <v>6</v>
      </c>
      <c r="J91" s="45">
        <f t="shared" si="60"/>
        <v>902</v>
      </c>
      <c r="K91" s="70">
        <f t="shared" si="50"/>
        <v>22</v>
      </c>
      <c r="L91" s="77"/>
      <c r="M91" s="82">
        <f t="shared" si="44"/>
        <v>68</v>
      </c>
      <c r="N91" s="51">
        <f t="shared" si="45"/>
        <v>46</v>
      </c>
      <c r="O91" s="51"/>
      <c r="P91" s="51"/>
      <c r="Q91" s="69">
        <f t="shared" si="51"/>
        <v>70</v>
      </c>
      <c r="R91" s="69">
        <f t="shared" si="52"/>
        <v>48</v>
      </c>
      <c r="S91" s="45">
        <f t="shared" si="53"/>
        <v>59</v>
      </c>
      <c r="T91" s="45">
        <f t="shared" si="54"/>
        <v>6</v>
      </c>
      <c r="U91" s="45">
        <f t="shared" si="61"/>
        <v>787</v>
      </c>
      <c r="V91" s="70">
        <f t="shared" si="55"/>
        <v>22</v>
      </c>
      <c r="W91" s="13"/>
      <c r="X91" s="28" t="str">
        <f>[1]Sheet1!AK458</f>
        <v/>
      </c>
      <c r="Y91" s="29" t="str">
        <f>[1]Sheet1!AL458</f>
        <v/>
      </c>
      <c r="Z91" s="30">
        <v>2</v>
      </c>
      <c r="AA91" s="31">
        <f t="shared" si="62"/>
        <v>2</v>
      </c>
      <c r="AB91" s="23" t="str">
        <f>[2]Sheet1!BO458</f>
        <v/>
      </c>
      <c r="AC91" s="24" t="str">
        <f>[2]Sheet1!BP458</f>
        <v/>
      </c>
      <c r="AD91" s="32">
        <v>2</v>
      </c>
      <c r="AE91" s="33">
        <f t="shared" si="63"/>
        <v>2</v>
      </c>
      <c r="AF91" s="4"/>
      <c r="AG91" s="10"/>
    </row>
    <row r="92" spans="1:33" ht="12.75" hidden="1" customHeight="1" x14ac:dyDescent="0.25">
      <c r="A92" s="124">
        <v>36583</v>
      </c>
      <c r="B92" s="68">
        <v>68</v>
      </c>
      <c r="C92" s="47">
        <v>46</v>
      </c>
      <c r="D92" s="47"/>
      <c r="E92" s="47"/>
      <c r="F92" s="69">
        <f t="shared" si="46"/>
        <v>70</v>
      </c>
      <c r="G92" s="69">
        <f t="shared" si="47"/>
        <v>48</v>
      </c>
      <c r="H92" s="45">
        <f t="shared" si="48"/>
        <v>59</v>
      </c>
      <c r="I92" s="45">
        <f t="shared" si="49"/>
        <v>6</v>
      </c>
      <c r="J92" s="45">
        <f t="shared" si="60"/>
        <v>908</v>
      </c>
      <c r="K92" s="70">
        <f t="shared" si="50"/>
        <v>22</v>
      </c>
      <c r="L92" s="77"/>
      <c r="M92" s="82">
        <f t="shared" si="44"/>
        <v>68</v>
      </c>
      <c r="N92" s="51">
        <f t="shared" si="45"/>
        <v>46</v>
      </c>
      <c r="O92" s="51"/>
      <c r="P92" s="51"/>
      <c r="Q92" s="69">
        <f t="shared" si="51"/>
        <v>70</v>
      </c>
      <c r="R92" s="69">
        <f t="shared" si="52"/>
        <v>48</v>
      </c>
      <c r="S92" s="45">
        <f t="shared" si="53"/>
        <v>59</v>
      </c>
      <c r="T92" s="45">
        <f t="shared" si="54"/>
        <v>6</v>
      </c>
      <c r="U92" s="45">
        <f t="shared" si="61"/>
        <v>793</v>
      </c>
      <c r="V92" s="70">
        <f t="shared" si="55"/>
        <v>22</v>
      </c>
      <c r="W92" s="13"/>
      <c r="X92" s="28" t="str">
        <f>[1]Sheet1!AK459</f>
        <v/>
      </c>
      <c r="Y92" s="29" t="str">
        <f>[1]Sheet1!AL459</f>
        <v/>
      </c>
      <c r="Z92" s="30">
        <v>2</v>
      </c>
      <c r="AA92" s="31">
        <f t="shared" si="62"/>
        <v>2</v>
      </c>
      <c r="AB92" s="23" t="str">
        <f>[2]Sheet1!BO459</f>
        <v/>
      </c>
      <c r="AC92" s="24" t="str">
        <f>[2]Sheet1!BP459</f>
        <v/>
      </c>
      <c r="AD92" s="32">
        <v>2</v>
      </c>
      <c r="AE92" s="33">
        <f t="shared" si="63"/>
        <v>2</v>
      </c>
      <c r="AF92" s="4"/>
      <c r="AG92" s="10"/>
    </row>
    <row r="93" spans="1:33" ht="12.75" hidden="1" customHeight="1" x14ac:dyDescent="0.25">
      <c r="A93" s="124">
        <v>36584</v>
      </c>
      <c r="B93" s="68">
        <v>68</v>
      </c>
      <c r="C93" s="47">
        <v>46</v>
      </c>
      <c r="D93" s="47"/>
      <c r="E93" s="47"/>
      <c r="F93" s="69">
        <f t="shared" si="46"/>
        <v>70</v>
      </c>
      <c r="G93" s="69">
        <f t="shared" si="47"/>
        <v>48</v>
      </c>
      <c r="H93" s="45">
        <f t="shared" si="48"/>
        <v>59</v>
      </c>
      <c r="I93" s="45">
        <f t="shared" si="49"/>
        <v>6</v>
      </c>
      <c r="J93" s="45">
        <f t="shared" si="60"/>
        <v>914</v>
      </c>
      <c r="K93" s="70">
        <f t="shared" si="50"/>
        <v>22</v>
      </c>
      <c r="L93" s="77"/>
      <c r="M93" s="82">
        <f t="shared" si="44"/>
        <v>68</v>
      </c>
      <c r="N93" s="51">
        <f t="shared" si="45"/>
        <v>46</v>
      </c>
      <c r="O93" s="51"/>
      <c r="P93" s="51"/>
      <c r="Q93" s="69">
        <f t="shared" si="51"/>
        <v>70</v>
      </c>
      <c r="R93" s="69">
        <f t="shared" si="52"/>
        <v>48</v>
      </c>
      <c r="S93" s="45">
        <f t="shared" si="53"/>
        <v>59</v>
      </c>
      <c r="T93" s="45">
        <f t="shared" si="54"/>
        <v>6</v>
      </c>
      <c r="U93" s="45">
        <f t="shared" si="61"/>
        <v>799</v>
      </c>
      <c r="V93" s="70">
        <f t="shared" si="55"/>
        <v>22</v>
      </c>
      <c r="W93" s="13"/>
      <c r="X93" s="28" t="str">
        <f>[1]Sheet1!AK460</f>
        <v/>
      </c>
      <c r="Y93" s="29" t="str">
        <f>[1]Sheet1!AL460</f>
        <v/>
      </c>
      <c r="Z93" s="30">
        <v>2</v>
      </c>
      <c r="AA93" s="31">
        <f t="shared" si="62"/>
        <v>2</v>
      </c>
      <c r="AB93" s="23" t="str">
        <f>[2]Sheet1!BO460</f>
        <v/>
      </c>
      <c r="AC93" s="24" t="str">
        <f>[2]Sheet1!BP460</f>
        <v/>
      </c>
      <c r="AD93" s="32">
        <v>2</v>
      </c>
      <c r="AE93" s="33">
        <f t="shared" si="63"/>
        <v>2</v>
      </c>
      <c r="AF93" s="4"/>
      <c r="AG93" s="10"/>
    </row>
    <row r="94" spans="1:33" ht="12.75" hidden="1" customHeight="1" x14ac:dyDescent="0.25">
      <c r="A94" s="124">
        <v>36585</v>
      </c>
      <c r="B94" s="68">
        <v>68</v>
      </c>
      <c r="C94" s="47">
        <v>46</v>
      </c>
      <c r="D94" s="47"/>
      <c r="E94" s="47"/>
      <c r="F94" s="69">
        <f t="shared" si="46"/>
        <v>70</v>
      </c>
      <c r="G94" s="69">
        <f t="shared" si="47"/>
        <v>48</v>
      </c>
      <c r="H94" s="45">
        <f t="shared" si="48"/>
        <v>59</v>
      </c>
      <c r="I94" s="45">
        <f t="shared" si="49"/>
        <v>6</v>
      </c>
      <c r="J94" s="45">
        <f t="shared" si="60"/>
        <v>920</v>
      </c>
      <c r="K94" s="70">
        <f t="shared" si="50"/>
        <v>22</v>
      </c>
      <c r="L94" s="77"/>
      <c r="M94" s="82">
        <f t="shared" si="44"/>
        <v>68</v>
      </c>
      <c r="N94" s="51">
        <f t="shared" si="45"/>
        <v>46</v>
      </c>
      <c r="O94" s="51"/>
      <c r="P94" s="51"/>
      <c r="Q94" s="69">
        <f t="shared" si="51"/>
        <v>70</v>
      </c>
      <c r="R94" s="69">
        <f t="shared" si="52"/>
        <v>48</v>
      </c>
      <c r="S94" s="45">
        <f t="shared" si="53"/>
        <v>59</v>
      </c>
      <c r="T94" s="45">
        <f t="shared" si="54"/>
        <v>6</v>
      </c>
      <c r="U94" s="45">
        <f t="shared" si="61"/>
        <v>805</v>
      </c>
      <c r="V94" s="70">
        <f t="shared" si="55"/>
        <v>22</v>
      </c>
      <c r="W94" s="13"/>
      <c r="X94" s="28" t="str">
        <f>[1]Sheet1!AK461</f>
        <v/>
      </c>
      <c r="Y94" s="29" t="str">
        <f>[1]Sheet1!AL461</f>
        <v/>
      </c>
      <c r="Z94" s="30">
        <v>2</v>
      </c>
      <c r="AA94" s="31">
        <f t="shared" si="62"/>
        <v>2</v>
      </c>
      <c r="AB94" s="23" t="str">
        <f>[2]Sheet1!BO461</f>
        <v/>
      </c>
      <c r="AC94" s="24" t="str">
        <f>[2]Sheet1!BP461</f>
        <v/>
      </c>
      <c r="AD94" s="32">
        <v>2</v>
      </c>
      <c r="AE94" s="33">
        <f t="shared" si="63"/>
        <v>2</v>
      </c>
      <c r="AF94" s="12"/>
      <c r="AG94" s="10"/>
    </row>
    <row r="95" spans="1:33" ht="12.75" hidden="1" customHeight="1" x14ac:dyDescent="0.25">
      <c r="A95" s="125">
        <v>36586</v>
      </c>
      <c r="B95" s="93">
        <v>68</v>
      </c>
      <c r="C95" s="52">
        <v>46</v>
      </c>
      <c r="D95" s="52"/>
      <c r="E95" s="52"/>
      <c r="F95" s="94">
        <f t="shared" si="46"/>
        <v>71</v>
      </c>
      <c r="G95" s="94">
        <f t="shared" si="47"/>
        <v>49</v>
      </c>
      <c r="H95" s="59">
        <f t="shared" si="48"/>
        <v>60</v>
      </c>
      <c r="I95" s="59">
        <f t="shared" si="49"/>
        <v>5</v>
      </c>
      <c r="J95" s="59">
        <f t="shared" si="60"/>
        <v>925</v>
      </c>
      <c r="K95" s="95">
        <f t="shared" si="50"/>
        <v>22</v>
      </c>
      <c r="L95" s="96"/>
      <c r="M95" s="97">
        <f t="shared" si="44"/>
        <v>68</v>
      </c>
      <c r="N95" s="55">
        <f t="shared" si="45"/>
        <v>46</v>
      </c>
      <c r="O95" s="55"/>
      <c r="P95" s="55"/>
      <c r="Q95" s="94">
        <f t="shared" si="51"/>
        <v>71</v>
      </c>
      <c r="R95" s="94">
        <f t="shared" si="52"/>
        <v>49</v>
      </c>
      <c r="S95" s="59">
        <f t="shared" si="53"/>
        <v>60</v>
      </c>
      <c r="T95" s="59">
        <f t="shared" si="54"/>
        <v>5</v>
      </c>
      <c r="U95" s="59">
        <f t="shared" si="61"/>
        <v>810</v>
      </c>
      <c r="V95" s="95">
        <f t="shared" si="55"/>
        <v>22</v>
      </c>
      <c r="W95" s="13"/>
      <c r="X95" s="28" t="str">
        <f>[1]Sheet1!AK462</f>
        <v/>
      </c>
      <c r="Y95" s="29" t="str">
        <f>[1]Sheet1!AL462</f>
        <v/>
      </c>
      <c r="Z95" s="30">
        <v>3</v>
      </c>
      <c r="AA95" s="31">
        <f t="shared" si="62"/>
        <v>3</v>
      </c>
      <c r="AB95" s="23" t="str">
        <f>[2]Sheet1!BO462</f>
        <v/>
      </c>
      <c r="AC95" s="24" t="str">
        <f>[2]Sheet1!BP462</f>
        <v/>
      </c>
      <c r="AD95" s="32">
        <v>3</v>
      </c>
      <c r="AE95" s="33">
        <f t="shared" si="63"/>
        <v>3</v>
      </c>
      <c r="AF95" s="4"/>
      <c r="AG95" s="10"/>
    </row>
    <row r="96" spans="1:33" ht="12.75" hidden="1" customHeight="1" x14ac:dyDescent="0.25">
      <c r="A96" s="125">
        <v>36587</v>
      </c>
      <c r="B96" s="93">
        <v>68</v>
      </c>
      <c r="C96" s="52">
        <v>46</v>
      </c>
      <c r="D96" s="52"/>
      <c r="E96" s="52"/>
      <c r="F96" s="94">
        <f t="shared" si="46"/>
        <v>71</v>
      </c>
      <c r="G96" s="94">
        <f t="shared" si="47"/>
        <v>49</v>
      </c>
      <c r="H96" s="59">
        <f t="shared" si="48"/>
        <v>60</v>
      </c>
      <c r="I96" s="59">
        <f t="shared" si="49"/>
        <v>5</v>
      </c>
      <c r="J96" s="59">
        <f t="shared" si="60"/>
        <v>930</v>
      </c>
      <c r="K96" s="95">
        <f t="shared" si="50"/>
        <v>22</v>
      </c>
      <c r="L96" s="96"/>
      <c r="M96" s="97">
        <f t="shared" si="44"/>
        <v>68</v>
      </c>
      <c r="N96" s="55">
        <f t="shared" si="45"/>
        <v>46</v>
      </c>
      <c r="O96" s="55"/>
      <c r="P96" s="55"/>
      <c r="Q96" s="94">
        <f t="shared" si="51"/>
        <v>71</v>
      </c>
      <c r="R96" s="94">
        <f t="shared" si="52"/>
        <v>49</v>
      </c>
      <c r="S96" s="59">
        <f t="shared" si="53"/>
        <v>60</v>
      </c>
      <c r="T96" s="59">
        <f t="shared" si="54"/>
        <v>5</v>
      </c>
      <c r="U96" s="59">
        <f t="shared" si="61"/>
        <v>815</v>
      </c>
      <c r="V96" s="95">
        <f t="shared" si="55"/>
        <v>22</v>
      </c>
      <c r="W96" s="13"/>
      <c r="X96" s="28" t="str">
        <f>[1]Sheet1!AK463</f>
        <v/>
      </c>
      <c r="Y96" s="29" t="str">
        <f>[1]Sheet1!AL463</f>
        <v/>
      </c>
      <c r="Z96" s="30">
        <v>3</v>
      </c>
      <c r="AA96" s="31">
        <f t="shared" si="62"/>
        <v>3</v>
      </c>
      <c r="AB96" s="23" t="str">
        <f>[2]Sheet1!BO463</f>
        <v/>
      </c>
      <c r="AC96" s="24" t="str">
        <f>[2]Sheet1!BP463</f>
        <v/>
      </c>
      <c r="AD96" s="32">
        <v>3</v>
      </c>
      <c r="AE96" s="33">
        <f t="shared" si="63"/>
        <v>3</v>
      </c>
      <c r="AF96" s="4"/>
      <c r="AG96" s="10"/>
    </row>
    <row r="97" spans="1:33" ht="12.75" hidden="1" customHeight="1" x14ac:dyDescent="0.25">
      <c r="A97" s="125">
        <v>36588</v>
      </c>
      <c r="B97" s="93">
        <v>68</v>
      </c>
      <c r="C97" s="52">
        <v>46</v>
      </c>
      <c r="D97" s="52"/>
      <c r="E97" s="52"/>
      <c r="F97" s="94">
        <f t="shared" si="46"/>
        <v>71</v>
      </c>
      <c r="G97" s="94">
        <f t="shared" si="47"/>
        <v>49</v>
      </c>
      <c r="H97" s="59">
        <f t="shared" si="48"/>
        <v>60</v>
      </c>
      <c r="I97" s="59">
        <f t="shared" si="49"/>
        <v>5</v>
      </c>
      <c r="J97" s="59">
        <f t="shared" si="60"/>
        <v>935</v>
      </c>
      <c r="K97" s="95">
        <f t="shared" si="50"/>
        <v>22</v>
      </c>
      <c r="L97" s="96"/>
      <c r="M97" s="97">
        <f t="shared" si="44"/>
        <v>68</v>
      </c>
      <c r="N97" s="55">
        <f t="shared" si="45"/>
        <v>46</v>
      </c>
      <c r="O97" s="55"/>
      <c r="P97" s="55"/>
      <c r="Q97" s="94">
        <f t="shared" si="51"/>
        <v>71</v>
      </c>
      <c r="R97" s="94">
        <f t="shared" si="52"/>
        <v>49</v>
      </c>
      <c r="S97" s="59">
        <f t="shared" si="53"/>
        <v>60</v>
      </c>
      <c r="T97" s="59">
        <f t="shared" si="54"/>
        <v>5</v>
      </c>
      <c r="U97" s="59">
        <f t="shared" si="61"/>
        <v>820</v>
      </c>
      <c r="V97" s="95">
        <f t="shared" si="55"/>
        <v>22</v>
      </c>
      <c r="W97" s="13"/>
      <c r="X97" s="28" t="str">
        <f>[1]Sheet1!AK464</f>
        <v/>
      </c>
      <c r="Y97" s="29" t="str">
        <f>[1]Sheet1!AL464</f>
        <v/>
      </c>
      <c r="Z97" s="30">
        <v>3</v>
      </c>
      <c r="AA97" s="31">
        <f t="shared" si="62"/>
        <v>3</v>
      </c>
      <c r="AB97" s="23" t="str">
        <f>[2]Sheet1!BO464</f>
        <v/>
      </c>
      <c r="AC97" s="24" t="str">
        <f>[2]Sheet1!BP464</f>
        <v/>
      </c>
      <c r="AD97" s="32">
        <v>3</v>
      </c>
      <c r="AE97" s="33">
        <f t="shared" si="63"/>
        <v>3</v>
      </c>
      <c r="AF97" s="4"/>
      <c r="AG97" s="10"/>
    </row>
    <row r="98" spans="1:33" ht="12.75" hidden="1" customHeight="1" x14ac:dyDescent="0.25">
      <c r="A98" s="125">
        <v>36589</v>
      </c>
      <c r="B98" s="93">
        <v>68</v>
      </c>
      <c r="C98" s="52">
        <v>46</v>
      </c>
      <c r="D98" s="52"/>
      <c r="E98" s="52"/>
      <c r="F98" s="94">
        <f t="shared" si="46"/>
        <v>71</v>
      </c>
      <c r="G98" s="94">
        <f t="shared" si="47"/>
        <v>49</v>
      </c>
      <c r="H98" s="59">
        <f t="shared" si="48"/>
        <v>60</v>
      </c>
      <c r="I98" s="59">
        <f t="shared" si="49"/>
        <v>5</v>
      </c>
      <c r="J98" s="59">
        <f t="shared" si="60"/>
        <v>940</v>
      </c>
      <c r="K98" s="95">
        <f t="shared" si="50"/>
        <v>22</v>
      </c>
      <c r="L98" s="96"/>
      <c r="M98" s="97">
        <f t="shared" si="44"/>
        <v>68</v>
      </c>
      <c r="N98" s="55">
        <f t="shared" si="45"/>
        <v>46</v>
      </c>
      <c r="O98" s="55"/>
      <c r="P98" s="55"/>
      <c r="Q98" s="94">
        <f t="shared" si="51"/>
        <v>71</v>
      </c>
      <c r="R98" s="94">
        <f t="shared" si="52"/>
        <v>49</v>
      </c>
      <c r="S98" s="59">
        <f t="shared" si="53"/>
        <v>60</v>
      </c>
      <c r="T98" s="59">
        <f t="shared" si="54"/>
        <v>5</v>
      </c>
      <c r="U98" s="59">
        <f t="shared" si="61"/>
        <v>825</v>
      </c>
      <c r="V98" s="95">
        <f t="shared" si="55"/>
        <v>22</v>
      </c>
      <c r="W98" s="13"/>
      <c r="X98" s="28" t="str">
        <f>[1]Sheet1!AK465</f>
        <v/>
      </c>
      <c r="Y98" s="29" t="str">
        <f>[1]Sheet1!AL465</f>
        <v/>
      </c>
      <c r="Z98" s="30">
        <v>3</v>
      </c>
      <c r="AA98" s="31">
        <f t="shared" si="62"/>
        <v>3</v>
      </c>
      <c r="AB98" s="23" t="str">
        <f>[2]Sheet1!BO465</f>
        <v/>
      </c>
      <c r="AC98" s="24" t="str">
        <f>[2]Sheet1!BP465</f>
        <v/>
      </c>
      <c r="AD98" s="32">
        <v>3</v>
      </c>
      <c r="AE98" s="33">
        <f t="shared" si="63"/>
        <v>3</v>
      </c>
      <c r="AF98" s="4"/>
      <c r="AG98" s="10"/>
    </row>
    <row r="99" spans="1:33" ht="12.75" hidden="1" customHeight="1" x14ac:dyDescent="0.25">
      <c r="A99" s="125">
        <v>36590</v>
      </c>
      <c r="B99" s="93">
        <v>68</v>
      </c>
      <c r="C99" s="52">
        <v>46</v>
      </c>
      <c r="D99" s="52"/>
      <c r="E99" s="52"/>
      <c r="F99" s="94">
        <f t="shared" si="46"/>
        <v>71</v>
      </c>
      <c r="G99" s="94">
        <f t="shared" si="47"/>
        <v>49</v>
      </c>
      <c r="H99" s="59">
        <f t="shared" si="48"/>
        <v>60</v>
      </c>
      <c r="I99" s="59">
        <f t="shared" si="49"/>
        <v>5</v>
      </c>
      <c r="J99" s="59">
        <f t="shared" si="60"/>
        <v>945</v>
      </c>
      <c r="K99" s="95">
        <f t="shared" si="50"/>
        <v>22</v>
      </c>
      <c r="L99" s="96"/>
      <c r="M99" s="97">
        <f t="shared" si="44"/>
        <v>68</v>
      </c>
      <c r="N99" s="55">
        <f t="shared" si="45"/>
        <v>46</v>
      </c>
      <c r="O99" s="55"/>
      <c r="P99" s="55"/>
      <c r="Q99" s="94">
        <f t="shared" si="51"/>
        <v>71</v>
      </c>
      <c r="R99" s="94">
        <f t="shared" si="52"/>
        <v>49</v>
      </c>
      <c r="S99" s="59">
        <f t="shared" si="53"/>
        <v>60</v>
      </c>
      <c r="T99" s="59">
        <f t="shared" si="54"/>
        <v>5</v>
      </c>
      <c r="U99" s="59">
        <f t="shared" si="61"/>
        <v>830</v>
      </c>
      <c r="V99" s="95">
        <f t="shared" si="55"/>
        <v>22</v>
      </c>
      <c r="W99" s="13"/>
      <c r="X99" s="28" t="str">
        <f>[1]Sheet1!AK466</f>
        <v/>
      </c>
      <c r="Y99" s="29" t="str">
        <f>[1]Sheet1!AL466</f>
        <v/>
      </c>
      <c r="Z99" s="30">
        <v>3</v>
      </c>
      <c r="AA99" s="31">
        <f t="shared" si="62"/>
        <v>3</v>
      </c>
      <c r="AB99" s="23" t="str">
        <f>[2]Sheet1!BO466</f>
        <v/>
      </c>
      <c r="AC99" s="24" t="str">
        <f>[2]Sheet1!BP466</f>
        <v/>
      </c>
      <c r="AD99" s="32">
        <v>3</v>
      </c>
      <c r="AE99" s="33">
        <f t="shared" si="63"/>
        <v>3</v>
      </c>
      <c r="AF99" s="12"/>
      <c r="AG99" s="10"/>
    </row>
    <row r="100" spans="1:33" ht="12.75" hidden="1" customHeight="1" x14ac:dyDescent="0.25">
      <c r="A100" s="125">
        <v>36591</v>
      </c>
      <c r="B100" s="93">
        <v>68</v>
      </c>
      <c r="C100" s="52">
        <v>46</v>
      </c>
      <c r="D100" s="52"/>
      <c r="E100" s="52"/>
      <c r="F100" s="94">
        <f t="shared" si="46"/>
        <v>71</v>
      </c>
      <c r="G100" s="94">
        <f t="shared" si="47"/>
        <v>49</v>
      </c>
      <c r="H100" s="59">
        <f t="shared" si="48"/>
        <v>60</v>
      </c>
      <c r="I100" s="59">
        <f t="shared" si="49"/>
        <v>5</v>
      </c>
      <c r="J100" s="59">
        <f t="shared" si="60"/>
        <v>950</v>
      </c>
      <c r="K100" s="95">
        <f t="shared" si="50"/>
        <v>22</v>
      </c>
      <c r="L100" s="96"/>
      <c r="M100" s="97">
        <f t="shared" ref="M100:M131" si="64">B100+AH100</f>
        <v>68</v>
      </c>
      <c r="N100" s="55">
        <f t="shared" si="45"/>
        <v>46</v>
      </c>
      <c r="O100" s="55"/>
      <c r="P100" s="55"/>
      <c r="Q100" s="94">
        <f t="shared" si="51"/>
        <v>71</v>
      </c>
      <c r="R100" s="94">
        <f t="shared" si="52"/>
        <v>49</v>
      </c>
      <c r="S100" s="59">
        <f t="shared" si="53"/>
        <v>60</v>
      </c>
      <c r="T100" s="59">
        <f t="shared" si="54"/>
        <v>5</v>
      </c>
      <c r="U100" s="59">
        <f t="shared" si="61"/>
        <v>835</v>
      </c>
      <c r="V100" s="95">
        <f t="shared" si="55"/>
        <v>22</v>
      </c>
      <c r="W100" s="13"/>
      <c r="X100" s="28" t="str">
        <f>[1]Sheet1!AK467</f>
        <v/>
      </c>
      <c r="Y100" s="29" t="str">
        <f>[1]Sheet1!AL467</f>
        <v/>
      </c>
      <c r="Z100" s="30">
        <v>3</v>
      </c>
      <c r="AA100" s="31">
        <f t="shared" si="62"/>
        <v>3</v>
      </c>
      <c r="AB100" s="23" t="str">
        <f>[2]Sheet1!BO467</f>
        <v/>
      </c>
      <c r="AC100" s="24" t="str">
        <f>[2]Sheet1!BP467</f>
        <v/>
      </c>
      <c r="AD100" s="32">
        <v>3</v>
      </c>
      <c r="AE100" s="33">
        <f t="shared" si="63"/>
        <v>3</v>
      </c>
      <c r="AF100" s="4"/>
      <c r="AG100" s="10"/>
    </row>
    <row r="101" spans="1:33" ht="12.75" hidden="1" customHeight="1" x14ac:dyDescent="0.25">
      <c r="A101" s="125">
        <v>36592</v>
      </c>
      <c r="B101" s="93">
        <v>68</v>
      </c>
      <c r="C101" s="52">
        <v>46</v>
      </c>
      <c r="D101" s="52"/>
      <c r="E101" s="52"/>
      <c r="F101" s="94">
        <f t="shared" si="46"/>
        <v>71</v>
      </c>
      <c r="G101" s="94">
        <f t="shared" si="47"/>
        <v>49</v>
      </c>
      <c r="H101" s="59">
        <f t="shared" si="48"/>
        <v>60</v>
      </c>
      <c r="I101" s="59">
        <f t="shared" si="49"/>
        <v>5</v>
      </c>
      <c r="J101" s="59">
        <f t="shared" si="60"/>
        <v>955</v>
      </c>
      <c r="K101" s="95">
        <f t="shared" si="50"/>
        <v>22</v>
      </c>
      <c r="L101" s="96"/>
      <c r="M101" s="97">
        <f t="shared" si="64"/>
        <v>68</v>
      </c>
      <c r="N101" s="55">
        <f t="shared" ref="N101:N132" si="65">C101+AI101</f>
        <v>46</v>
      </c>
      <c r="O101" s="55"/>
      <c r="P101" s="55"/>
      <c r="Q101" s="94">
        <f t="shared" si="51"/>
        <v>71</v>
      </c>
      <c r="R101" s="94">
        <f t="shared" si="52"/>
        <v>49</v>
      </c>
      <c r="S101" s="59">
        <f t="shared" si="53"/>
        <v>60</v>
      </c>
      <c r="T101" s="59">
        <f t="shared" si="54"/>
        <v>5</v>
      </c>
      <c r="U101" s="59">
        <f t="shared" si="61"/>
        <v>840</v>
      </c>
      <c r="V101" s="95">
        <f t="shared" si="55"/>
        <v>22</v>
      </c>
      <c r="W101" s="13"/>
      <c r="X101" s="28" t="str">
        <f>[1]Sheet1!AK468</f>
        <v/>
      </c>
      <c r="Y101" s="29" t="str">
        <f>[1]Sheet1!AL468</f>
        <v/>
      </c>
      <c r="Z101" s="30">
        <v>3</v>
      </c>
      <c r="AA101" s="31">
        <f t="shared" si="62"/>
        <v>3</v>
      </c>
      <c r="AB101" s="23" t="str">
        <f>[2]Sheet1!BO468</f>
        <v/>
      </c>
      <c r="AC101" s="24" t="str">
        <f>[2]Sheet1!BP468</f>
        <v/>
      </c>
      <c r="AD101" s="32">
        <v>3</v>
      </c>
      <c r="AE101" s="33">
        <f t="shared" si="63"/>
        <v>3</v>
      </c>
      <c r="AF101" s="4"/>
      <c r="AG101" s="10"/>
    </row>
    <row r="102" spans="1:33" ht="12.75" hidden="1" customHeight="1" x14ac:dyDescent="0.25">
      <c r="A102" s="125">
        <v>36593</v>
      </c>
      <c r="B102" s="93">
        <v>68</v>
      </c>
      <c r="C102" s="52">
        <v>46</v>
      </c>
      <c r="D102" s="52"/>
      <c r="E102" s="52"/>
      <c r="F102" s="94">
        <f t="shared" ref="F102:F133" si="66">IF(ISNUMBER(X102),X102,B102+Z102)</f>
        <v>71</v>
      </c>
      <c r="G102" s="94">
        <f t="shared" ref="G102:G133" si="67">IF(ISNUMBER(Y102),Y102,C102+AA102)</f>
        <v>49</v>
      </c>
      <c r="H102" s="59">
        <f t="shared" ref="H102:H133" si="68">+(F102+G102)/2</f>
        <v>60</v>
      </c>
      <c r="I102" s="59">
        <f t="shared" ref="I102:I133" si="69">IF(H102&lt;65,65-H102,0)</f>
        <v>5</v>
      </c>
      <c r="J102" s="59">
        <f t="shared" si="60"/>
        <v>960</v>
      </c>
      <c r="K102" s="95">
        <f t="shared" ref="K102:K133" si="70">+F102-G102</f>
        <v>22</v>
      </c>
      <c r="L102" s="96"/>
      <c r="M102" s="97">
        <f t="shared" si="64"/>
        <v>68</v>
      </c>
      <c r="N102" s="55">
        <f t="shared" si="65"/>
        <v>46</v>
      </c>
      <c r="O102" s="55"/>
      <c r="P102" s="55"/>
      <c r="Q102" s="94">
        <f t="shared" ref="Q102:Q133" si="71">IF(ISNUMBER(AB102),AB102,M102+AD102)</f>
        <v>71</v>
      </c>
      <c r="R102" s="94">
        <f t="shared" ref="R102:R133" si="72">IF(ISNUMBER(AC102),AC102,N102+AE102)</f>
        <v>49</v>
      </c>
      <c r="S102" s="59">
        <f t="shared" ref="S102:S133" si="73">+(Q102+R102)/2</f>
        <v>60</v>
      </c>
      <c r="T102" s="59">
        <f t="shared" ref="T102:T133" si="74">IF(S102&lt;65,65-S102,0)</f>
        <v>5</v>
      </c>
      <c r="U102" s="59">
        <f t="shared" si="61"/>
        <v>845</v>
      </c>
      <c r="V102" s="95">
        <f t="shared" ref="V102:V133" si="75">+Q102-R102</f>
        <v>22</v>
      </c>
      <c r="W102" s="13"/>
      <c r="X102" s="28" t="str">
        <f>[1]Sheet1!AK469</f>
        <v/>
      </c>
      <c r="Y102" s="29" t="str">
        <f>[1]Sheet1!AL469</f>
        <v/>
      </c>
      <c r="Z102" s="30">
        <v>3</v>
      </c>
      <c r="AA102" s="31">
        <f t="shared" si="62"/>
        <v>3</v>
      </c>
      <c r="AB102" s="23" t="str">
        <f>[2]Sheet1!BO469</f>
        <v/>
      </c>
      <c r="AC102" s="24" t="str">
        <f>[2]Sheet1!BP469</f>
        <v/>
      </c>
      <c r="AD102" s="32">
        <v>3</v>
      </c>
      <c r="AE102" s="33">
        <f t="shared" si="63"/>
        <v>3</v>
      </c>
      <c r="AF102" s="4"/>
      <c r="AG102" s="10"/>
    </row>
    <row r="103" spans="1:33" ht="12.75" hidden="1" customHeight="1" x14ac:dyDescent="0.25">
      <c r="A103" s="125">
        <v>36594</v>
      </c>
      <c r="B103" s="93">
        <v>68</v>
      </c>
      <c r="C103" s="52">
        <v>46</v>
      </c>
      <c r="D103" s="52"/>
      <c r="E103" s="52"/>
      <c r="F103" s="94">
        <f t="shared" si="66"/>
        <v>71</v>
      </c>
      <c r="G103" s="94">
        <f t="shared" si="67"/>
        <v>49</v>
      </c>
      <c r="H103" s="59">
        <f t="shared" si="68"/>
        <v>60</v>
      </c>
      <c r="I103" s="59">
        <f t="shared" si="69"/>
        <v>5</v>
      </c>
      <c r="J103" s="59">
        <f t="shared" ref="J103:J134" si="76">+J102+I103</f>
        <v>965</v>
      </c>
      <c r="K103" s="95">
        <f t="shared" si="70"/>
        <v>22</v>
      </c>
      <c r="L103" s="96"/>
      <c r="M103" s="97">
        <f t="shared" si="64"/>
        <v>68</v>
      </c>
      <c r="N103" s="55">
        <f t="shared" si="65"/>
        <v>46</v>
      </c>
      <c r="O103" s="55"/>
      <c r="P103" s="55"/>
      <c r="Q103" s="94">
        <f t="shared" si="71"/>
        <v>71</v>
      </c>
      <c r="R103" s="94">
        <f t="shared" si="72"/>
        <v>49</v>
      </c>
      <c r="S103" s="59">
        <f t="shared" si="73"/>
        <v>60</v>
      </c>
      <c r="T103" s="59">
        <f t="shared" si="74"/>
        <v>5</v>
      </c>
      <c r="U103" s="59">
        <f t="shared" ref="U103:U134" si="77">+U102+T103</f>
        <v>850</v>
      </c>
      <c r="V103" s="95">
        <f t="shared" si="75"/>
        <v>22</v>
      </c>
      <c r="W103" s="13"/>
      <c r="X103" s="28" t="str">
        <f>[1]Sheet1!AK470</f>
        <v/>
      </c>
      <c r="Y103" s="29" t="str">
        <f>[1]Sheet1!AL470</f>
        <v/>
      </c>
      <c r="Z103" s="30">
        <v>3</v>
      </c>
      <c r="AA103" s="31">
        <f t="shared" si="62"/>
        <v>3</v>
      </c>
      <c r="AB103" s="23" t="str">
        <f>[2]Sheet1!BO470</f>
        <v/>
      </c>
      <c r="AC103" s="24" t="str">
        <f>[2]Sheet1!BP470</f>
        <v/>
      </c>
      <c r="AD103" s="32">
        <v>3</v>
      </c>
      <c r="AE103" s="33">
        <f t="shared" si="63"/>
        <v>3</v>
      </c>
      <c r="AF103" s="4"/>
      <c r="AG103" s="10"/>
    </row>
    <row r="104" spans="1:33" ht="12.75" hidden="1" customHeight="1" x14ac:dyDescent="0.25">
      <c r="A104" s="125">
        <v>36595</v>
      </c>
      <c r="B104" s="93">
        <v>68</v>
      </c>
      <c r="C104" s="52">
        <v>46</v>
      </c>
      <c r="D104" s="52"/>
      <c r="E104" s="52"/>
      <c r="F104" s="94">
        <f t="shared" si="66"/>
        <v>71</v>
      </c>
      <c r="G104" s="94">
        <f t="shared" si="67"/>
        <v>49</v>
      </c>
      <c r="H104" s="59">
        <f t="shared" si="68"/>
        <v>60</v>
      </c>
      <c r="I104" s="59">
        <f t="shared" si="69"/>
        <v>5</v>
      </c>
      <c r="J104" s="59">
        <f t="shared" si="76"/>
        <v>970</v>
      </c>
      <c r="K104" s="95">
        <f t="shared" si="70"/>
        <v>22</v>
      </c>
      <c r="L104" s="96"/>
      <c r="M104" s="97">
        <f t="shared" si="64"/>
        <v>68</v>
      </c>
      <c r="N104" s="55">
        <f t="shared" si="65"/>
        <v>46</v>
      </c>
      <c r="O104" s="55"/>
      <c r="P104" s="55"/>
      <c r="Q104" s="94">
        <f t="shared" si="71"/>
        <v>71</v>
      </c>
      <c r="R104" s="94">
        <f t="shared" si="72"/>
        <v>49</v>
      </c>
      <c r="S104" s="59">
        <f t="shared" si="73"/>
        <v>60</v>
      </c>
      <c r="T104" s="59">
        <f t="shared" si="74"/>
        <v>5</v>
      </c>
      <c r="U104" s="59">
        <f t="shared" si="77"/>
        <v>855</v>
      </c>
      <c r="V104" s="95">
        <f t="shared" si="75"/>
        <v>22</v>
      </c>
      <c r="W104" s="13"/>
      <c r="X104" s="28" t="str">
        <f>[1]Sheet1!AK471</f>
        <v/>
      </c>
      <c r="Y104" s="29" t="str">
        <f>[1]Sheet1!AL471</f>
        <v/>
      </c>
      <c r="Z104" s="30">
        <v>3</v>
      </c>
      <c r="AA104" s="31">
        <f t="shared" si="62"/>
        <v>3</v>
      </c>
      <c r="AB104" s="23" t="str">
        <f>[2]Sheet1!BO471</f>
        <v/>
      </c>
      <c r="AC104" s="24" t="str">
        <f>[2]Sheet1!BP471</f>
        <v/>
      </c>
      <c r="AD104" s="32">
        <v>3</v>
      </c>
      <c r="AE104" s="33">
        <f t="shared" si="63"/>
        <v>3</v>
      </c>
      <c r="AF104" s="4"/>
      <c r="AG104" s="10"/>
    </row>
    <row r="105" spans="1:33" ht="12.75" hidden="1" customHeight="1" x14ac:dyDescent="0.25">
      <c r="A105" s="125">
        <v>36596</v>
      </c>
      <c r="B105" s="93">
        <v>68</v>
      </c>
      <c r="C105" s="52">
        <v>46</v>
      </c>
      <c r="D105" s="52"/>
      <c r="E105" s="52"/>
      <c r="F105" s="94">
        <f t="shared" si="66"/>
        <v>71</v>
      </c>
      <c r="G105" s="94">
        <f t="shared" si="67"/>
        <v>49</v>
      </c>
      <c r="H105" s="59">
        <f t="shared" si="68"/>
        <v>60</v>
      </c>
      <c r="I105" s="59">
        <f t="shared" si="69"/>
        <v>5</v>
      </c>
      <c r="J105" s="59">
        <f t="shared" si="76"/>
        <v>975</v>
      </c>
      <c r="K105" s="95">
        <f t="shared" si="70"/>
        <v>22</v>
      </c>
      <c r="L105" s="96"/>
      <c r="M105" s="97">
        <f t="shared" si="64"/>
        <v>68</v>
      </c>
      <c r="N105" s="55">
        <f t="shared" si="65"/>
        <v>46</v>
      </c>
      <c r="O105" s="55"/>
      <c r="P105" s="55"/>
      <c r="Q105" s="94">
        <f t="shared" si="71"/>
        <v>71</v>
      </c>
      <c r="R105" s="94">
        <f t="shared" si="72"/>
        <v>49</v>
      </c>
      <c r="S105" s="59">
        <f t="shared" si="73"/>
        <v>60</v>
      </c>
      <c r="T105" s="59">
        <f t="shared" si="74"/>
        <v>5</v>
      </c>
      <c r="U105" s="59">
        <f t="shared" si="77"/>
        <v>860</v>
      </c>
      <c r="V105" s="95">
        <f t="shared" si="75"/>
        <v>22</v>
      </c>
      <c r="W105" s="13"/>
      <c r="X105" s="28" t="str">
        <f>[1]Sheet1!AK472</f>
        <v/>
      </c>
      <c r="Y105" s="29" t="str">
        <f>[1]Sheet1!AL472</f>
        <v/>
      </c>
      <c r="Z105" s="30">
        <v>3</v>
      </c>
      <c r="AA105" s="31">
        <f t="shared" si="62"/>
        <v>3</v>
      </c>
      <c r="AB105" s="23" t="str">
        <f>[2]Sheet1!BO472</f>
        <v/>
      </c>
      <c r="AC105" s="24" t="str">
        <f>[2]Sheet1!BP472</f>
        <v/>
      </c>
      <c r="AD105" s="32">
        <v>3</v>
      </c>
      <c r="AE105" s="33">
        <f t="shared" si="63"/>
        <v>3</v>
      </c>
      <c r="AF105" s="4"/>
      <c r="AG105" s="10"/>
    </row>
    <row r="106" spans="1:33" ht="12.75" hidden="1" customHeight="1" x14ac:dyDescent="0.25">
      <c r="A106" s="125">
        <v>36597</v>
      </c>
      <c r="B106" s="93">
        <v>68</v>
      </c>
      <c r="C106" s="52">
        <v>46</v>
      </c>
      <c r="D106" s="52"/>
      <c r="E106" s="52"/>
      <c r="F106" s="94">
        <f t="shared" si="66"/>
        <v>71</v>
      </c>
      <c r="G106" s="94">
        <f t="shared" si="67"/>
        <v>49</v>
      </c>
      <c r="H106" s="59">
        <f t="shared" si="68"/>
        <v>60</v>
      </c>
      <c r="I106" s="59">
        <f t="shared" si="69"/>
        <v>5</v>
      </c>
      <c r="J106" s="59">
        <f t="shared" si="76"/>
        <v>980</v>
      </c>
      <c r="K106" s="95">
        <f t="shared" si="70"/>
        <v>22</v>
      </c>
      <c r="L106" s="96"/>
      <c r="M106" s="97">
        <f t="shared" si="64"/>
        <v>68</v>
      </c>
      <c r="N106" s="55">
        <f t="shared" si="65"/>
        <v>46</v>
      </c>
      <c r="O106" s="55"/>
      <c r="P106" s="55"/>
      <c r="Q106" s="94">
        <f t="shared" si="71"/>
        <v>71</v>
      </c>
      <c r="R106" s="94">
        <f t="shared" si="72"/>
        <v>49</v>
      </c>
      <c r="S106" s="59">
        <f t="shared" si="73"/>
        <v>60</v>
      </c>
      <c r="T106" s="59">
        <f t="shared" si="74"/>
        <v>5</v>
      </c>
      <c r="U106" s="59">
        <f t="shared" si="77"/>
        <v>865</v>
      </c>
      <c r="V106" s="95">
        <f t="shared" si="75"/>
        <v>22</v>
      </c>
      <c r="W106" s="13"/>
      <c r="X106" s="28" t="str">
        <f>[1]Sheet1!AK473</f>
        <v/>
      </c>
      <c r="Y106" s="29" t="str">
        <f>[1]Sheet1!AL473</f>
        <v/>
      </c>
      <c r="Z106" s="30">
        <v>3</v>
      </c>
      <c r="AA106" s="31">
        <f t="shared" si="62"/>
        <v>3</v>
      </c>
      <c r="AB106" s="23" t="str">
        <f>[2]Sheet1!BO473</f>
        <v/>
      </c>
      <c r="AC106" s="24" t="str">
        <f>[2]Sheet1!BP473</f>
        <v/>
      </c>
      <c r="AD106" s="32">
        <v>3</v>
      </c>
      <c r="AE106" s="33">
        <f t="shared" si="63"/>
        <v>3</v>
      </c>
      <c r="AF106" s="12"/>
      <c r="AG106" s="10"/>
    </row>
    <row r="107" spans="1:33" ht="12.75" hidden="1" customHeight="1" x14ac:dyDescent="0.25">
      <c r="A107" s="125">
        <v>36598</v>
      </c>
      <c r="B107" s="93">
        <v>68</v>
      </c>
      <c r="C107" s="52">
        <v>46</v>
      </c>
      <c r="D107" s="52"/>
      <c r="E107" s="52"/>
      <c r="F107" s="94">
        <f t="shared" si="66"/>
        <v>71</v>
      </c>
      <c r="G107" s="94">
        <f t="shared" si="67"/>
        <v>49</v>
      </c>
      <c r="H107" s="59">
        <f t="shared" si="68"/>
        <v>60</v>
      </c>
      <c r="I107" s="59">
        <f t="shared" si="69"/>
        <v>5</v>
      </c>
      <c r="J107" s="59">
        <f t="shared" si="76"/>
        <v>985</v>
      </c>
      <c r="K107" s="95">
        <f t="shared" si="70"/>
        <v>22</v>
      </c>
      <c r="L107" s="96"/>
      <c r="M107" s="97">
        <f t="shared" si="64"/>
        <v>68</v>
      </c>
      <c r="N107" s="55">
        <f t="shared" si="65"/>
        <v>46</v>
      </c>
      <c r="O107" s="55"/>
      <c r="P107" s="55"/>
      <c r="Q107" s="94">
        <f t="shared" si="71"/>
        <v>71</v>
      </c>
      <c r="R107" s="94">
        <f t="shared" si="72"/>
        <v>49</v>
      </c>
      <c r="S107" s="59">
        <f t="shared" si="73"/>
        <v>60</v>
      </c>
      <c r="T107" s="59">
        <f t="shared" si="74"/>
        <v>5</v>
      </c>
      <c r="U107" s="59">
        <f t="shared" si="77"/>
        <v>870</v>
      </c>
      <c r="V107" s="95">
        <f t="shared" si="75"/>
        <v>22</v>
      </c>
      <c r="W107" s="13"/>
      <c r="X107" s="28" t="str">
        <f>[1]Sheet1!AK474</f>
        <v/>
      </c>
      <c r="Y107" s="29" t="str">
        <f>[1]Sheet1!AL474</f>
        <v/>
      </c>
      <c r="Z107" s="30">
        <v>3</v>
      </c>
      <c r="AA107" s="31">
        <f t="shared" si="62"/>
        <v>3</v>
      </c>
      <c r="AB107" s="23" t="str">
        <f>[2]Sheet1!BO474</f>
        <v/>
      </c>
      <c r="AC107" s="24" t="str">
        <f>[2]Sheet1!BP474</f>
        <v/>
      </c>
      <c r="AD107" s="32">
        <v>3</v>
      </c>
      <c r="AE107" s="33">
        <f t="shared" si="63"/>
        <v>3</v>
      </c>
      <c r="AF107" s="4"/>
      <c r="AG107" s="10"/>
    </row>
    <row r="108" spans="1:33" ht="12.75" hidden="1" customHeight="1" x14ac:dyDescent="0.25">
      <c r="A108" s="125">
        <v>36599</v>
      </c>
      <c r="B108" s="93">
        <v>68</v>
      </c>
      <c r="C108" s="52">
        <v>46</v>
      </c>
      <c r="D108" s="52"/>
      <c r="E108" s="52"/>
      <c r="F108" s="94">
        <f t="shared" si="66"/>
        <v>71</v>
      </c>
      <c r="G108" s="94">
        <f t="shared" si="67"/>
        <v>49</v>
      </c>
      <c r="H108" s="59">
        <f t="shared" si="68"/>
        <v>60</v>
      </c>
      <c r="I108" s="59">
        <f t="shared" si="69"/>
        <v>5</v>
      </c>
      <c r="J108" s="59">
        <f t="shared" si="76"/>
        <v>990</v>
      </c>
      <c r="K108" s="95">
        <f t="shared" si="70"/>
        <v>22</v>
      </c>
      <c r="L108" s="96"/>
      <c r="M108" s="97">
        <f t="shared" si="64"/>
        <v>68</v>
      </c>
      <c r="N108" s="55">
        <f t="shared" si="65"/>
        <v>46</v>
      </c>
      <c r="O108" s="55"/>
      <c r="P108" s="55"/>
      <c r="Q108" s="94">
        <f t="shared" si="71"/>
        <v>71</v>
      </c>
      <c r="R108" s="94">
        <f t="shared" si="72"/>
        <v>49</v>
      </c>
      <c r="S108" s="59">
        <f t="shared" si="73"/>
        <v>60</v>
      </c>
      <c r="T108" s="59">
        <f t="shared" si="74"/>
        <v>5</v>
      </c>
      <c r="U108" s="59">
        <f t="shared" si="77"/>
        <v>875</v>
      </c>
      <c r="V108" s="95">
        <f t="shared" si="75"/>
        <v>22</v>
      </c>
      <c r="W108" s="13"/>
      <c r="X108" s="28" t="str">
        <f>[1]Sheet1!AK475</f>
        <v/>
      </c>
      <c r="Y108" s="29" t="str">
        <f>[1]Sheet1!AL475</f>
        <v/>
      </c>
      <c r="Z108" s="30">
        <v>3</v>
      </c>
      <c r="AA108" s="31">
        <f t="shared" si="62"/>
        <v>3</v>
      </c>
      <c r="AB108" s="23" t="str">
        <f>[2]Sheet1!BO475</f>
        <v/>
      </c>
      <c r="AC108" s="24" t="str">
        <f>[2]Sheet1!BP475</f>
        <v/>
      </c>
      <c r="AD108" s="32">
        <v>3</v>
      </c>
      <c r="AE108" s="33">
        <f t="shared" si="63"/>
        <v>3</v>
      </c>
      <c r="AF108" s="4"/>
      <c r="AG108" s="10"/>
    </row>
    <row r="109" spans="1:33" ht="12.75" hidden="1" customHeight="1" x14ac:dyDescent="0.25">
      <c r="A109" s="125">
        <v>36600</v>
      </c>
      <c r="B109" s="93">
        <v>68</v>
      </c>
      <c r="C109" s="52">
        <v>46</v>
      </c>
      <c r="D109" s="52"/>
      <c r="E109" s="52"/>
      <c r="F109" s="94">
        <f t="shared" si="66"/>
        <v>71</v>
      </c>
      <c r="G109" s="94">
        <f t="shared" si="67"/>
        <v>49</v>
      </c>
      <c r="H109" s="59">
        <f t="shared" si="68"/>
        <v>60</v>
      </c>
      <c r="I109" s="59">
        <f t="shared" si="69"/>
        <v>5</v>
      </c>
      <c r="J109" s="59">
        <f t="shared" si="76"/>
        <v>995</v>
      </c>
      <c r="K109" s="95">
        <f t="shared" si="70"/>
        <v>22</v>
      </c>
      <c r="L109" s="96"/>
      <c r="M109" s="97">
        <f t="shared" si="64"/>
        <v>68</v>
      </c>
      <c r="N109" s="55">
        <f t="shared" si="65"/>
        <v>46</v>
      </c>
      <c r="O109" s="55"/>
      <c r="P109" s="55"/>
      <c r="Q109" s="94">
        <f t="shared" si="71"/>
        <v>71</v>
      </c>
      <c r="R109" s="94">
        <f t="shared" si="72"/>
        <v>49</v>
      </c>
      <c r="S109" s="59">
        <f t="shared" si="73"/>
        <v>60</v>
      </c>
      <c r="T109" s="59">
        <f t="shared" si="74"/>
        <v>5</v>
      </c>
      <c r="U109" s="59">
        <f t="shared" si="77"/>
        <v>880</v>
      </c>
      <c r="V109" s="95">
        <f t="shared" si="75"/>
        <v>22</v>
      </c>
      <c r="W109" s="13"/>
      <c r="X109" s="28" t="str">
        <f>[1]Sheet1!AK476</f>
        <v/>
      </c>
      <c r="Y109" s="29" t="str">
        <f>[1]Sheet1!AL476</f>
        <v/>
      </c>
      <c r="Z109" s="30">
        <v>3</v>
      </c>
      <c r="AA109" s="31">
        <f t="shared" ref="AA109:AA125" si="78">Z109</f>
        <v>3</v>
      </c>
      <c r="AB109" s="23" t="str">
        <f>[2]Sheet1!BO476</f>
        <v/>
      </c>
      <c r="AC109" s="24" t="str">
        <f>[2]Sheet1!BP476</f>
        <v/>
      </c>
      <c r="AD109" s="32">
        <v>3</v>
      </c>
      <c r="AE109" s="33">
        <f t="shared" ref="AE109:AE125" si="79">AD109</f>
        <v>3</v>
      </c>
      <c r="AF109" s="4"/>
      <c r="AG109" s="10"/>
    </row>
    <row r="110" spans="1:33" ht="12.75" hidden="1" customHeight="1" x14ac:dyDescent="0.25">
      <c r="A110" s="125">
        <v>36601</v>
      </c>
      <c r="B110" s="93">
        <v>68</v>
      </c>
      <c r="C110" s="52">
        <v>46</v>
      </c>
      <c r="D110" s="52"/>
      <c r="E110" s="52"/>
      <c r="F110" s="94">
        <f t="shared" si="66"/>
        <v>71</v>
      </c>
      <c r="G110" s="94">
        <f t="shared" si="67"/>
        <v>49</v>
      </c>
      <c r="H110" s="59">
        <f t="shared" si="68"/>
        <v>60</v>
      </c>
      <c r="I110" s="59">
        <f t="shared" si="69"/>
        <v>5</v>
      </c>
      <c r="J110" s="59">
        <f t="shared" si="76"/>
        <v>1000</v>
      </c>
      <c r="K110" s="95">
        <f t="shared" si="70"/>
        <v>22</v>
      </c>
      <c r="L110" s="96"/>
      <c r="M110" s="97">
        <f t="shared" si="64"/>
        <v>68</v>
      </c>
      <c r="N110" s="55">
        <f t="shared" si="65"/>
        <v>46</v>
      </c>
      <c r="O110" s="55"/>
      <c r="P110" s="55"/>
      <c r="Q110" s="94">
        <f t="shared" si="71"/>
        <v>71</v>
      </c>
      <c r="R110" s="94">
        <f t="shared" si="72"/>
        <v>49</v>
      </c>
      <c r="S110" s="59">
        <f t="shared" si="73"/>
        <v>60</v>
      </c>
      <c r="T110" s="59">
        <f t="shared" si="74"/>
        <v>5</v>
      </c>
      <c r="U110" s="59">
        <f t="shared" si="77"/>
        <v>885</v>
      </c>
      <c r="V110" s="95">
        <f t="shared" si="75"/>
        <v>22</v>
      </c>
      <c r="W110" s="13"/>
      <c r="X110" s="28" t="str">
        <f>[1]Sheet1!AK477</f>
        <v/>
      </c>
      <c r="Y110" s="29" t="str">
        <f>[1]Sheet1!AL477</f>
        <v/>
      </c>
      <c r="Z110" s="30">
        <v>3</v>
      </c>
      <c r="AA110" s="31">
        <f t="shared" si="78"/>
        <v>3</v>
      </c>
      <c r="AB110" s="23" t="str">
        <f>[2]Sheet1!BO477</f>
        <v/>
      </c>
      <c r="AC110" s="24" t="str">
        <f>[2]Sheet1!BP477</f>
        <v/>
      </c>
      <c r="AD110" s="32">
        <v>3</v>
      </c>
      <c r="AE110" s="33">
        <f t="shared" si="79"/>
        <v>3</v>
      </c>
      <c r="AF110" s="4"/>
      <c r="AG110" s="10"/>
    </row>
    <row r="111" spans="1:33" ht="12.75" hidden="1" customHeight="1" x14ac:dyDescent="0.25">
      <c r="A111" s="125">
        <v>36602</v>
      </c>
      <c r="B111" s="93">
        <v>68</v>
      </c>
      <c r="C111" s="52">
        <v>46</v>
      </c>
      <c r="D111" s="52"/>
      <c r="E111" s="52"/>
      <c r="F111" s="94">
        <f t="shared" si="66"/>
        <v>71</v>
      </c>
      <c r="G111" s="94">
        <f t="shared" si="67"/>
        <v>49</v>
      </c>
      <c r="H111" s="59">
        <f t="shared" si="68"/>
        <v>60</v>
      </c>
      <c r="I111" s="59">
        <f t="shared" si="69"/>
        <v>5</v>
      </c>
      <c r="J111" s="59">
        <f t="shared" si="76"/>
        <v>1005</v>
      </c>
      <c r="K111" s="95">
        <f t="shared" si="70"/>
        <v>22</v>
      </c>
      <c r="L111" s="96"/>
      <c r="M111" s="97">
        <f t="shared" si="64"/>
        <v>68</v>
      </c>
      <c r="N111" s="55">
        <f t="shared" si="65"/>
        <v>46</v>
      </c>
      <c r="O111" s="55"/>
      <c r="P111" s="55"/>
      <c r="Q111" s="94">
        <f t="shared" si="71"/>
        <v>71</v>
      </c>
      <c r="R111" s="94">
        <f t="shared" si="72"/>
        <v>49</v>
      </c>
      <c r="S111" s="59">
        <f t="shared" si="73"/>
        <v>60</v>
      </c>
      <c r="T111" s="59">
        <f t="shared" si="74"/>
        <v>5</v>
      </c>
      <c r="U111" s="59">
        <f t="shared" si="77"/>
        <v>890</v>
      </c>
      <c r="V111" s="95">
        <f t="shared" si="75"/>
        <v>22</v>
      </c>
      <c r="W111" s="13"/>
      <c r="X111" s="28" t="str">
        <f>[1]Sheet1!AK478</f>
        <v/>
      </c>
      <c r="Y111" s="29" t="str">
        <f>[1]Sheet1!AL478</f>
        <v/>
      </c>
      <c r="Z111" s="30">
        <v>3</v>
      </c>
      <c r="AA111" s="31">
        <f t="shared" si="78"/>
        <v>3</v>
      </c>
      <c r="AB111" s="23" t="str">
        <f>[2]Sheet1!BO478</f>
        <v/>
      </c>
      <c r="AC111" s="24" t="str">
        <f>[2]Sheet1!BP478</f>
        <v/>
      </c>
      <c r="AD111" s="32">
        <v>3</v>
      </c>
      <c r="AE111" s="33">
        <f t="shared" si="79"/>
        <v>3</v>
      </c>
      <c r="AF111" s="4"/>
      <c r="AG111" s="10"/>
    </row>
    <row r="112" spans="1:33" ht="12.75" hidden="1" customHeight="1" x14ac:dyDescent="0.25">
      <c r="A112" s="125">
        <v>36603</v>
      </c>
      <c r="B112" s="93">
        <v>68</v>
      </c>
      <c r="C112" s="52">
        <v>46</v>
      </c>
      <c r="D112" s="52"/>
      <c r="E112" s="52"/>
      <c r="F112" s="94">
        <f t="shared" si="66"/>
        <v>71</v>
      </c>
      <c r="G112" s="94">
        <f t="shared" si="67"/>
        <v>49</v>
      </c>
      <c r="H112" s="59">
        <f t="shared" si="68"/>
        <v>60</v>
      </c>
      <c r="I112" s="59">
        <f t="shared" si="69"/>
        <v>5</v>
      </c>
      <c r="J112" s="59">
        <f t="shared" si="76"/>
        <v>1010</v>
      </c>
      <c r="K112" s="95">
        <f t="shared" si="70"/>
        <v>22</v>
      </c>
      <c r="L112" s="96"/>
      <c r="M112" s="97">
        <f t="shared" si="64"/>
        <v>68</v>
      </c>
      <c r="N112" s="55">
        <f t="shared" si="65"/>
        <v>46</v>
      </c>
      <c r="O112" s="55"/>
      <c r="P112" s="55"/>
      <c r="Q112" s="94">
        <f t="shared" si="71"/>
        <v>71</v>
      </c>
      <c r="R112" s="94">
        <f t="shared" si="72"/>
        <v>49</v>
      </c>
      <c r="S112" s="59">
        <f t="shared" si="73"/>
        <v>60</v>
      </c>
      <c r="T112" s="59">
        <f t="shared" si="74"/>
        <v>5</v>
      </c>
      <c r="U112" s="59">
        <f t="shared" si="77"/>
        <v>895</v>
      </c>
      <c r="V112" s="95">
        <f t="shared" si="75"/>
        <v>22</v>
      </c>
      <c r="W112" s="13"/>
      <c r="X112" s="28" t="str">
        <f>[1]Sheet1!AK479</f>
        <v/>
      </c>
      <c r="Y112" s="29" t="str">
        <f>[1]Sheet1!AL479</f>
        <v/>
      </c>
      <c r="Z112" s="30">
        <v>3</v>
      </c>
      <c r="AA112" s="31">
        <f t="shared" si="78"/>
        <v>3</v>
      </c>
      <c r="AB112" s="23" t="str">
        <f>[2]Sheet1!BO479</f>
        <v/>
      </c>
      <c r="AC112" s="24" t="str">
        <f>[2]Sheet1!BP479</f>
        <v/>
      </c>
      <c r="AD112" s="32">
        <v>3</v>
      </c>
      <c r="AE112" s="33">
        <f t="shared" si="79"/>
        <v>3</v>
      </c>
      <c r="AF112" s="12"/>
      <c r="AG112" s="10"/>
    </row>
    <row r="113" spans="1:33" ht="12.75" hidden="1" customHeight="1" x14ac:dyDescent="0.25">
      <c r="A113" s="125">
        <v>36604</v>
      </c>
      <c r="B113" s="93">
        <v>68</v>
      </c>
      <c r="C113" s="52">
        <v>46</v>
      </c>
      <c r="D113" s="52"/>
      <c r="E113" s="52"/>
      <c r="F113" s="94">
        <f t="shared" si="66"/>
        <v>71</v>
      </c>
      <c r="G113" s="94">
        <f t="shared" si="67"/>
        <v>49</v>
      </c>
      <c r="H113" s="59">
        <f t="shared" si="68"/>
        <v>60</v>
      </c>
      <c r="I113" s="59">
        <f t="shared" si="69"/>
        <v>5</v>
      </c>
      <c r="J113" s="59">
        <f t="shared" si="76"/>
        <v>1015</v>
      </c>
      <c r="K113" s="95">
        <f t="shared" si="70"/>
        <v>22</v>
      </c>
      <c r="L113" s="96"/>
      <c r="M113" s="97">
        <f t="shared" si="64"/>
        <v>68</v>
      </c>
      <c r="N113" s="55">
        <f t="shared" si="65"/>
        <v>46</v>
      </c>
      <c r="O113" s="55"/>
      <c r="P113" s="55"/>
      <c r="Q113" s="94">
        <f t="shared" si="71"/>
        <v>71</v>
      </c>
      <c r="R113" s="94">
        <f t="shared" si="72"/>
        <v>49</v>
      </c>
      <c r="S113" s="59">
        <f t="shared" si="73"/>
        <v>60</v>
      </c>
      <c r="T113" s="59">
        <f t="shared" si="74"/>
        <v>5</v>
      </c>
      <c r="U113" s="59">
        <f t="shared" si="77"/>
        <v>900</v>
      </c>
      <c r="V113" s="95">
        <f t="shared" si="75"/>
        <v>22</v>
      </c>
      <c r="W113" s="13"/>
      <c r="X113" s="28" t="str">
        <f>[1]Sheet1!AK480</f>
        <v/>
      </c>
      <c r="Y113" s="29" t="str">
        <f>[1]Sheet1!AL480</f>
        <v/>
      </c>
      <c r="Z113" s="30">
        <v>3</v>
      </c>
      <c r="AA113" s="31">
        <f t="shared" si="78"/>
        <v>3</v>
      </c>
      <c r="AB113" s="23" t="str">
        <f>[2]Sheet1!BO480</f>
        <v/>
      </c>
      <c r="AC113" s="24" t="str">
        <f>[2]Sheet1!BP480</f>
        <v/>
      </c>
      <c r="AD113" s="32">
        <v>3</v>
      </c>
      <c r="AE113" s="33">
        <f t="shared" si="79"/>
        <v>3</v>
      </c>
      <c r="AF113" s="4"/>
      <c r="AG113" s="10"/>
    </row>
    <row r="114" spans="1:33" ht="12.75" hidden="1" customHeight="1" x14ac:dyDescent="0.25">
      <c r="A114" s="125">
        <v>36605</v>
      </c>
      <c r="B114" s="93">
        <v>68</v>
      </c>
      <c r="C114" s="52">
        <v>46</v>
      </c>
      <c r="D114" s="52"/>
      <c r="E114" s="52"/>
      <c r="F114" s="94">
        <f t="shared" si="66"/>
        <v>71</v>
      </c>
      <c r="G114" s="94">
        <f t="shared" si="67"/>
        <v>49</v>
      </c>
      <c r="H114" s="59">
        <f t="shared" si="68"/>
        <v>60</v>
      </c>
      <c r="I114" s="59">
        <f t="shared" si="69"/>
        <v>5</v>
      </c>
      <c r="J114" s="59">
        <f t="shared" si="76"/>
        <v>1020</v>
      </c>
      <c r="K114" s="95">
        <f t="shared" si="70"/>
        <v>22</v>
      </c>
      <c r="L114" s="96"/>
      <c r="M114" s="97">
        <f t="shared" si="64"/>
        <v>68</v>
      </c>
      <c r="N114" s="55">
        <f t="shared" si="65"/>
        <v>46</v>
      </c>
      <c r="O114" s="55"/>
      <c r="P114" s="55"/>
      <c r="Q114" s="94">
        <f t="shared" si="71"/>
        <v>71</v>
      </c>
      <c r="R114" s="94">
        <f t="shared" si="72"/>
        <v>49</v>
      </c>
      <c r="S114" s="59">
        <f t="shared" si="73"/>
        <v>60</v>
      </c>
      <c r="T114" s="59">
        <f t="shared" si="74"/>
        <v>5</v>
      </c>
      <c r="U114" s="59">
        <f t="shared" si="77"/>
        <v>905</v>
      </c>
      <c r="V114" s="95">
        <f t="shared" si="75"/>
        <v>22</v>
      </c>
      <c r="W114" s="13"/>
      <c r="X114" s="28" t="str">
        <f>[1]Sheet1!AK481</f>
        <v/>
      </c>
      <c r="Y114" s="29" t="str">
        <f>[1]Sheet1!AL481</f>
        <v/>
      </c>
      <c r="Z114" s="30">
        <v>3</v>
      </c>
      <c r="AA114" s="31">
        <f t="shared" si="78"/>
        <v>3</v>
      </c>
      <c r="AB114" s="23" t="str">
        <f>[2]Sheet1!BO481</f>
        <v/>
      </c>
      <c r="AC114" s="24" t="str">
        <f>[2]Sheet1!BP481</f>
        <v/>
      </c>
      <c r="AD114" s="32">
        <v>3</v>
      </c>
      <c r="AE114" s="33">
        <f t="shared" si="79"/>
        <v>3</v>
      </c>
      <c r="AF114" s="4"/>
      <c r="AG114" s="10"/>
    </row>
    <row r="115" spans="1:33" ht="12.75" hidden="1" customHeight="1" x14ac:dyDescent="0.25">
      <c r="A115" s="125">
        <v>36606</v>
      </c>
      <c r="B115" s="93">
        <v>68</v>
      </c>
      <c r="C115" s="52">
        <v>46</v>
      </c>
      <c r="D115" s="52"/>
      <c r="E115" s="52"/>
      <c r="F115" s="94">
        <f t="shared" si="66"/>
        <v>71</v>
      </c>
      <c r="G115" s="94">
        <f t="shared" si="67"/>
        <v>49</v>
      </c>
      <c r="H115" s="59">
        <f t="shared" si="68"/>
        <v>60</v>
      </c>
      <c r="I115" s="59">
        <f t="shared" si="69"/>
        <v>5</v>
      </c>
      <c r="J115" s="59">
        <f t="shared" si="76"/>
        <v>1025</v>
      </c>
      <c r="K115" s="95">
        <f t="shared" si="70"/>
        <v>22</v>
      </c>
      <c r="L115" s="96"/>
      <c r="M115" s="97">
        <f t="shared" si="64"/>
        <v>68</v>
      </c>
      <c r="N115" s="55">
        <f t="shared" si="65"/>
        <v>46</v>
      </c>
      <c r="O115" s="55"/>
      <c r="P115" s="55"/>
      <c r="Q115" s="94">
        <f t="shared" si="71"/>
        <v>71</v>
      </c>
      <c r="R115" s="94">
        <f t="shared" si="72"/>
        <v>49</v>
      </c>
      <c r="S115" s="59">
        <f t="shared" si="73"/>
        <v>60</v>
      </c>
      <c r="T115" s="59">
        <f t="shared" si="74"/>
        <v>5</v>
      </c>
      <c r="U115" s="59">
        <f t="shared" si="77"/>
        <v>910</v>
      </c>
      <c r="V115" s="95">
        <f t="shared" si="75"/>
        <v>22</v>
      </c>
      <c r="W115" s="13"/>
      <c r="X115" s="28" t="str">
        <f>[1]Sheet1!AK482</f>
        <v/>
      </c>
      <c r="Y115" s="29" t="str">
        <f>[1]Sheet1!AL482</f>
        <v/>
      </c>
      <c r="Z115" s="30">
        <v>3</v>
      </c>
      <c r="AA115" s="31">
        <f t="shared" si="78"/>
        <v>3</v>
      </c>
      <c r="AB115" s="23" t="str">
        <f>[2]Sheet1!BO482</f>
        <v/>
      </c>
      <c r="AC115" s="24" t="str">
        <f>[2]Sheet1!BP482</f>
        <v/>
      </c>
      <c r="AD115" s="32">
        <v>3</v>
      </c>
      <c r="AE115" s="33">
        <f t="shared" si="79"/>
        <v>3</v>
      </c>
      <c r="AF115" s="4"/>
      <c r="AG115" s="10"/>
    </row>
    <row r="116" spans="1:33" ht="12.75" hidden="1" customHeight="1" x14ac:dyDescent="0.25">
      <c r="A116" s="125">
        <v>36607</v>
      </c>
      <c r="B116" s="93">
        <v>68</v>
      </c>
      <c r="C116" s="52">
        <v>46</v>
      </c>
      <c r="D116" s="52"/>
      <c r="E116" s="52"/>
      <c r="F116" s="94">
        <f t="shared" si="66"/>
        <v>71</v>
      </c>
      <c r="G116" s="94">
        <f t="shared" si="67"/>
        <v>49</v>
      </c>
      <c r="H116" s="59">
        <f t="shared" si="68"/>
        <v>60</v>
      </c>
      <c r="I116" s="59">
        <f t="shared" si="69"/>
        <v>5</v>
      </c>
      <c r="J116" s="59">
        <f t="shared" si="76"/>
        <v>1030</v>
      </c>
      <c r="K116" s="95">
        <f t="shared" si="70"/>
        <v>22</v>
      </c>
      <c r="L116" s="96"/>
      <c r="M116" s="97">
        <f t="shared" si="64"/>
        <v>68</v>
      </c>
      <c r="N116" s="55">
        <f t="shared" si="65"/>
        <v>46</v>
      </c>
      <c r="O116" s="55"/>
      <c r="P116" s="55"/>
      <c r="Q116" s="94">
        <f t="shared" si="71"/>
        <v>71</v>
      </c>
      <c r="R116" s="94">
        <f t="shared" si="72"/>
        <v>49</v>
      </c>
      <c r="S116" s="59">
        <f t="shared" si="73"/>
        <v>60</v>
      </c>
      <c r="T116" s="59">
        <f t="shared" si="74"/>
        <v>5</v>
      </c>
      <c r="U116" s="59">
        <f t="shared" si="77"/>
        <v>915</v>
      </c>
      <c r="V116" s="95">
        <f t="shared" si="75"/>
        <v>22</v>
      </c>
      <c r="W116" s="13"/>
      <c r="X116" s="28" t="str">
        <f>[1]Sheet1!AK483</f>
        <v/>
      </c>
      <c r="Y116" s="29" t="str">
        <f>[1]Sheet1!AL483</f>
        <v/>
      </c>
      <c r="Z116" s="30">
        <v>3</v>
      </c>
      <c r="AA116" s="31">
        <f t="shared" si="78"/>
        <v>3</v>
      </c>
      <c r="AB116" s="23" t="str">
        <f>[2]Sheet1!BO483</f>
        <v/>
      </c>
      <c r="AC116" s="24" t="str">
        <f>[2]Sheet1!BP483</f>
        <v/>
      </c>
      <c r="AD116" s="32">
        <v>3</v>
      </c>
      <c r="AE116" s="33">
        <f t="shared" si="79"/>
        <v>3</v>
      </c>
      <c r="AF116" s="4"/>
      <c r="AG116" s="10"/>
    </row>
    <row r="117" spans="1:33" ht="12.75" hidden="1" customHeight="1" x14ac:dyDescent="0.25">
      <c r="A117" s="125">
        <v>36608</v>
      </c>
      <c r="B117" s="93">
        <v>68</v>
      </c>
      <c r="C117" s="52">
        <v>46</v>
      </c>
      <c r="D117" s="52"/>
      <c r="E117" s="52"/>
      <c r="F117" s="94">
        <f t="shared" si="66"/>
        <v>71</v>
      </c>
      <c r="G117" s="94">
        <f t="shared" si="67"/>
        <v>49</v>
      </c>
      <c r="H117" s="59">
        <f t="shared" si="68"/>
        <v>60</v>
      </c>
      <c r="I117" s="59">
        <f t="shared" si="69"/>
        <v>5</v>
      </c>
      <c r="J117" s="59">
        <f t="shared" si="76"/>
        <v>1035</v>
      </c>
      <c r="K117" s="95">
        <f t="shared" si="70"/>
        <v>22</v>
      </c>
      <c r="L117" s="96"/>
      <c r="M117" s="97">
        <f t="shared" si="64"/>
        <v>68</v>
      </c>
      <c r="N117" s="55">
        <f t="shared" si="65"/>
        <v>46</v>
      </c>
      <c r="O117" s="55"/>
      <c r="P117" s="55"/>
      <c r="Q117" s="94">
        <f t="shared" si="71"/>
        <v>71</v>
      </c>
      <c r="R117" s="94">
        <f t="shared" si="72"/>
        <v>49</v>
      </c>
      <c r="S117" s="59">
        <f t="shared" si="73"/>
        <v>60</v>
      </c>
      <c r="T117" s="59">
        <f t="shared" si="74"/>
        <v>5</v>
      </c>
      <c r="U117" s="59">
        <f t="shared" si="77"/>
        <v>920</v>
      </c>
      <c r="V117" s="95">
        <f t="shared" si="75"/>
        <v>22</v>
      </c>
      <c r="W117" s="13"/>
      <c r="X117" s="28" t="str">
        <f>[1]Sheet1!AK484</f>
        <v/>
      </c>
      <c r="Y117" s="29" t="str">
        <f>[1]Sheet1!AL484</f>
        <v/>
      </c>
      <c r="Z117" s="30">
        <v>3</v>
      </c>
      <c r="AA117" s="31">
        <f t="shared" si="78"/>
        <v>3</v>
      </c>
      <c r="AB117" s="23" t="str">
        <f>[2]Sheet1!BO484</f>
        <v/>
      </c>
      <c r="AC117" s="24" t="str">
        <f>[2]Sheet1!BP484</f>
        <v/>
      </c>
      <c r="AD117" s="32">
        <v>3</v>
      </c>
      <c r="AE117" s="33">
        <f t="shared" si="79"/>
        <v>3</v>
      </c>
      <c r="AF117" s="4"/>
      <c r="AG117" s="10"/>
    </row>
    <row r="118" spans="1:33" ht="12.75" hidden="1" customHeight="1" x14ac:dyDescent="0.25">
      <c r="A118" s="125">
        <v>36609</v>
      </c>
      <c r="B118" s="93">
        <v>68</v>
      </c>
      <c r="C118" s="52">
        <v>46</v>
      </c>
      <c r="D118" s="52"/>
      <c r="E118" s="52"/>
      <c r="F118" s="94">
        <f t="shared" si="66"/>
        <v>71</v>
      </c>
      <c r="G118" s="94">
        <f t="shared" si="67"/>
        <v>49</v>
      </c>
      <c r="H118" s="59">
        <f t="shared" si="68"/>
        <v>60</v>
      </c>
      <c r="I118" s="59">
        <f t="shared" si="69"/>
        <v>5</v>
      </c>
      <c r="J118" s="59">
        <f t="shared" si="76"/>
        <v>1040</v>
      </c>
      <c r="K118" s="95">
        <f t="shared" si="70"/>
        <v>22</v>
      </c>
      <c r="L118" s="96"/>
      <c r="M118" s="97">
        <f t="shared" si="64"/>
        <v>68</v>
      </c>
      <c r="N118" s="55">
        <f t="shared" si="65"/>
        <v>46</v>
      </c>
      <c r="O118" s="55"/>
      <c r="P118" s="55"/>
      <c r="Q118" s="94">
        <f t="shared" si="71"/>
        <v>71</v>
      </c>
      <c r="R118" s="94">
        <f t="shared" si="72"/>
        <v>49</v>
      </c>
      <c r="S118" s="59">
        <f t="shared" si="73"/>
        <v>60</v>
      </c>
      <c r="T118" s="59">
        <f t="shared" si="74"/>
        <v>5</v>
      </c>
      <c r="U118" s="59">
        <f t="shared" si="77"/>
        <v>925</v>
      </c>
      <c r="V118" s="95">
        <f t="shared" si="75"/>
        <v>22</v>
      </c>
      <c r="W118" s="13"/>
      <c r="X118" s="28" t="str">
        <f>[1]Sheet1!AK485</f>
        <v/>
      </c>
      <c r="Y118" s="29" t="str">
        <f>[1]Sheet1!AL485</f>
        <v/>
      </c>
      <c r="Z118" s="30">
        <v>3</v>
      </c>
      <c r="AA118" s="31">
        <f t="shared" si="78"/>
        <v>3</v>
      </c>
      <c r="AB118" s="23" t="str">
        <f>[2]Sheet1!BO485</f>
        <v/>
      </c>
      <c r="AC118" s="24" t="str">
        <f>[2]Sheet1!BP485</f>
        <v/>
      </c>
      <c r="AD118" s="32">
        <v>3</v>
      </c>
      <c r="AE118" s="33">
        <f t="shared" si="79"/>
        <v>3</v>
      </c>
      <c r="AF118" s="4"/>
      <c r="AG118" s="10"/>
    </row>
    <row r="119" spans="1:33" ht="12.75" hidden="1" customHeight="1" x14ac:dyDescent="0.25">
      <c r="A119" s="125">
        <v>36610</v>
      </c>
      <c r="B119" s="93">
        <v>68</v>
      </c>
      <c r="C119" s="52">
        <v>46</v>
      </c>
      <c r="D119" s="52"/>
      <c r="E119" s="52"/>
      <c r="F119" s="94">
        <f t="shared" si="66"/>
        <v>71</v>
      </c>
      <c r="G119" s="94">
        <f t="shared" si="67"/>
        <v>49</v>
      </c>
      <c r="H119" s="59">
        <f t="shared" si="68"/>
        <v>60</v>
      </c>
      <c r="I119" s="59">
        <f t="shared" si="69"/>
        <v>5</v>
      </c>
      <c r="J119" s="59">
        <f t="shared" si="76"/>
        <v>1045</v>
      </c>
      <c r="K119" s="95">
        <f t="shared" si="70"/>
        <v>22</v>
      </c>
      <c r="L119" s="96"/>
      <c r="M119" s="97">
        <f t="shared" si="64"/>
        <v>68</v>
      </c>
      <c r="N119" s="55">
        <f t="shared" si="65"/>
        <v>46</v>
      </c>
      <c r="O119" s="55"/>
      <c r="P119" s="55"/>
      <c r="Q119" s="94">
        <f t="shared" si="71"/>
        <v>71</v>
      </c>
      <c r="R119" s="94">
        <f t="shared" si="72"/>
        <v>49</v>
      </c>
      <c r="S119" s="59">
        <f t="shared" si="73"/>
        <v>60</v>
      </c>
      <c r="T119" s="59">
        <f t="shared" si="74"/>
        <v>5</v>
      </c>
      <c r="U119" s="59">
        <f t="shared" si="77"/>
        <v>930</v>
      </c>
      <c r="V119" s="95">
        <f t="shared" si="75"/>
        <v>22</v>
      </c>
      <c r="W119" s="13"/>
      <c r="X119" s="28" t="str">
        <f>[1]Sheet1!AK486</f>
        <v/>
      </c>
      <c r="Y119" s="29" t="str">
        <f>[1]Sheet1!AL486</f>
        <v/>
      </c>
      <c r="Z119" s="30">
        <v>3</v>
      </c>
      <c r="AA119" s="31">
        <f t="shared" si="78"/>
        <v>3</v>
      </c>
      <c r="AB119" s="23" t="str">
        <f>[2]Sheet1!BO486</f>
        <v/>
      </c>
      <c r="AC119" s="24" t="str">
        <f>[2]Sheet1!BP486</f>
        <v/>
      </c>
      <c r="AD119" s="32">
        <v>3</v>
      </c>
      <c r="AE119" s="33">
        <f t="shared" si="79"/>
        <v>3</v>
      </c>
      <c r="AF119" s="12"/>
      <c r="AG119" s="10"/>
    </row>
    <row r="120" spans="1:33" ht="12.75" hidden="1" customHeight="1" x14ac:dyDescent="0.25">
      <c r="A120" s="125">
        <v>36611</v>
      </c>
      <c r="B120" s="93">
        <v>68</v>
      </c>
      <c r="C120" s="52">
        <v>46</v>
      </c>
      <c r="D120" s="52"/>
      <c r="E120" s="52"/>
      <c r="F120" s="94">
        <f t="shared" si="66"/>
        <v>71</v>
      </c>
      <c r="G120" s="94">
        <f t="shared" si="67"/>
        <v>49</v>
      </c>
      <c r="H120" s="59">
        <f t="shared" si="68"/>
        <v>60</v>
      </c>
      <c r="I120" s="59">
        <f t="shared" si="69"/>
        <v>5</v>
      </c>
      <c r="J120" s="59">
        <f t="shared" si="76"/>
        <v>1050</v>
      </c>
      <c r="K120" s="95">
        <f t="shared" si="70"/>
        <v>22</v>
      </c>
      <c r="L120" s="96"/>
      <c r="M120" s="97">
        <f t="shared" si="64"/>
        <v>68</v>
      </c>
      <c r="N120" s="55">
        <f t="shared" si="65"/>
        <v>46</v>
      </c>
      <c r="O120" s="55"/>
      <c r="P120" s="55"/>
      <c r="Q120" s="94">
        <f t="shared" si="71"/>
        <v>71</v>
      </c>
      <c r="R120" s="94">
        <f t="shared" si="72"/>
        <v>49</v>
      </c>
      <c r="S120" s="59">
        <f t="shared" si="73"/>
        <v>60</v>
      </c>
      <c r="T120" s="59">
        <f t="shared" si="74"/>
        <v>5</v>
      </c>
      <c r="U120" s="59">
        <f t="shared" si="77"/>
        <v>935</v>
      </c>
      <c r="V120" s="95">
        <f t="shared" si="75"/>
        <v>22</v>
      </c>
      <c r="W120" s="13"/>
      <c r="X120" s="28" t="str">
        <f>[1]Sheet1!AK487</f>
        <v/>
      </c>
      <c r="Y120" s="29" t="str">
        <f>[1]Sheet1!AL487</f>
        <v/>
      </c>
      <c r="Z120" s="30">
        <v>3</v>
      </c>
      <c r="AA120" s="31">
        <f t="shared" si="78"/>
        <v>3</v>
      </c>
      <c r="AB120" s="23" t="str">
        <f>[2]Sheet1!BO487</f>
        <v/>
      </c>
      <c r="AC120" s="24" t="str">
        <f>[2]Sheet1!BP487</f>
        <v/>
      </c>
      <c r="AD120" s="32">
        <v>3</v>
      </c>
      <c r="AE120" s="33">
        <f t="shared" si="79"/>
        <v>3</v>
      </c>
      <c r="AF120" s="4"/>
      <c r="AG120" s="10"/>
    </row>
    <row r="121" spans="1:33" ht="12.75" hidden="1" customHeight="1" x14ac:dyDescent="0.25">
      <c r="A121" s="125">
        <v>36612</v>
      </c>
      <c r="B121" s="93">
        <v>68</v>
      </c>
      <c r="C121" s="52">
        <v>46</v>
      </c>
      <c r="D121" s="52"/>
      <c r="E121" s="52"/>
      <c r="F121" s="94">
        <f t="shared" si="66"/>
        <v>71</v>
      </c>
      <c r="G121" s="94">
        <f t="shared" si="67"/>
        <v>49</v>
      </c>
      <c r="H121" s="59">
        <f t="shared" si="68"/>
        <v>60</v>
      </c>
      <c r="I121" s="59">
        <f t="shared" si="69"/>
        <v>5</v>
      </c>
      <c r="J121" s="59">
        <f t="shared" si="76"/>
        <v>1055</v>
      </c>
      <c r="K121" s="95">
        <f t="shared" si="70"/>
        <v>22</v>
      </c>
      <c r="L121" s="96"/>
      <c r="M121" s="97">
        <f t="shared" si="64"/>
        <v>68</v>
      </c>
      <c r="N121" s="55">
        <f t="shared" si="65"/>
        <v>46</v>
      </c>
      <c r="O121" s="55"/>
      <c r="P121" s="55"/>
      <c r="Q121" s="94">
        <f t="shared" si="71"/>
        <v>71</v>
      </c>
      <c r="R121" s="94">
        <f t="shared" si="72"/>
        <v>49</v>
      </c>
      <c r="S121" s="59">
        <f t="shared" si="73"/>
        <v>60</v>
      </c>
      <c r="T121" s="59">
        <f t="shared" si="74"/>
        <v>5</v>
      </c>
      <c r="U121" s="59">
        <f t="shared" si="77"/>
        <v>940</v>
      </c>
      <c r="V121" s="95">
        <f t="shared" si="75"/>
        <v>22</v>
      </c>
      <c r="W121" s="13"/>
      <c r="X121" s="28" t="str">
        <f>[1]Sheet1!AK488</f>
        <v/>
      </c>
      <c r="Y121" s="29" t="str">
        <f>[1]Sheet1!AL488</f>
        <v/>
      </c>
      <c r="Z121" s="30">
        <v>3</v>
      </c>
      <c r="AA121" s="31">
        <f t="shared" si="78"/>
        <v>3</v>
      </c>
      <c r="AB121" s="23" t="str">
        <f>[2]Sheet1!BO488</f>
        <v/>
      </c>
      <c r="AC121" s="24" t="str">
        <f>[2]Sheet1!BP488</f>
        <v/>
      </c>
      <c r="AD121" s="32">
        <v>3</v>
      </c>
      <c r="AE121" s="33">
        <f t="shared" si="79"/>
        <v>3</v>
      </c>
      <c r="AF121" s="4"/>
      <c r="AG121" s="10"/>
    </row>
    <row r="122" spans="1:33" ht="12.75" hidden="1" customHeight="1" x14ac:dyDescent="0.25">
      <c r="A122" s="125">
        <v>36613</v>
      </c>
      <c r="B122" s="93">
        <v>68</v>
      </c>
      <c r="C122" s="52">
        <v>46</v>
      </c>
      <c r="D122" s="52"/>
      <c r="E122" s="52"/>
      <c r="F122" s="94">
        <f t="shared" si="66"/>
        <v>71</v>
      </c>
      <c r="G122" s="94">
        <f t="shared" si="67"/>
        <v>49</v>
      </c>
      <c r="H122" s="59">
        <f t="shared" si="68"/>
        <v>60</v>
      </c>
      <c r="I122" s="59">
        <f t="shared" si="69"/>
        <v>5</v>
      </c>
      <c r="J122" s="59">
        <f t="shared" si="76"/>
        <v>1060</v>
      </c>
      <c r="K122" s="95">
        <f t="shared" si="70"/>
        <v>22</v>
      </c>
      <c r="L122" s="96"/>
      <c r="M122" s="97">
        <f t="shared" si="64"/>
        <v>68</v>
      </c>
      <c r="N122" s="55">
        <f t="shared" si="65"/>
        <v>46</v>
      </c>
      <c r="O122" s="55"/>
      <c r="P122" s="55"/>
      <c r="Q122" s="94">
        <f t="shared" si="71"/>
        <v>71</v>
      </c>
      <c r="R122" s="94">
        <f t="shared" si="72"/>
        <v>49</v>
      </c>
      <c r="S122" s="59">
        <f t="shared" si="73"/>
        <v>60</v>
      </c>
      <c r="T122" s="59">
        <f t="shared" si="74"/>
        <v>5</v>
      </c>
      <c r="U122" s="59">
        <f t="shared" si="77"/>
        <v>945</v>
      </c>
      <c r="V122" s="95">
        <f t="shared" si="75"/>
        <v>22</v>
      </c>
      <c r="W122" s="13"/>
      <c r="X122" s="28" t="str">
        <f>[1]Sheet1!AK489</f>
        <v/>
      </c>
      <c r="Y122" s="29" t="str">
        <f>[1]Sheet1!AL489</f>
        <v/>
      </c>
      <c r="Z122" s="30">
        <v>3</v>
      </c>
      <c r="AA122" s="31">
        <f t="shared" si="78"/>
        <v>3</v>
      </c>
      <c r="AB122" s="23" t="str">
        <f>[2]Sheet1!BO489</f>
        <v/>
      </c>
      <c r="AC122" s="24" t="str">
        <f>[2]Sheet1!BP489</f>
        <v/>
      </c>
      <c r="AD122" s="32">
        <v>3</v>
      </c>
      <c r="AE122" s="33">
        <f t="shared" si="79"/>
        <v>3</v>
      </c>
      <c r="AF122" s="4"/>
      <c r="AG122" s="10"/>
    </row>
    <row r="123" spans="1:33" ht="12.75" hidden="1" customHeight="1" x14ac:dyDescent="0.25">
      <c r="A123" s="125">
        <v>36614</v>
      </c>
      <c r="B123" s="93">
        <v>68</v>
      </c>
      <c r="C123" s="52">
        <v>46</v>
      </c>
      <c r="D123" s="52"/>
      <c r="E123" s="52"/>
      <c r="F123" s="94">
        <f t="shared" si="66"/>
        <v>71</v>
      </c>
      <c r="G123" s="94">
        <f t="shared" si="67"/>
        <v>49</v>
      </c>
      <c r="H123" s="59">
        <f t="shared" si="68"/>
        <v>60</v>
      </c>
      <c r="I123" s="59">
        <f t="shared" si="69"/>
        <v>5</v>
      </c>
      <c r="J123" s="59">
        <f t="shared" si="76"/>
        <v>1065</v>
      </c>
      <c r="K123" s="95">
        <f t="shared" si="70"/>
        <v>22</v>
      </c>
      <c r="L123" s="96"/>
      <c r="M123" s="97">
        <f t="shared" si="64"/>
        <v>68</v>
      </c>
      <c r="N123" s="55">
        <f t="shared" si="65"/>
        <v>46</v>
      </c>
      <c r="O123" s="55"/>
      <c r="P123" s="55"/>
      <c r="Q123" s="94">
        <f t="shared" si="71"/>
        <v>71</v>
      </c>
      <c r="R123" s="94">
        <f t="shared" si="72"/>
        <v>49</v>
      </c>
      <c r="S123" s="59">
        <f t="shared" si="73"/>
        <v>60</v>
      </c>
      <c r="T123" s="59">
        <f t="shared" si="74"/>
        <v>5</v>
      </c>
      <c r="U123" s="59">
        <f t="shared" si="77"/>
        <v>950</v>
      </c>
      <c r="V123" s="95">
        <f t="shared" si="75"/>
        <v>22</v>
      </c>
      <c r="W123" s="13"/>
      <c r="X123" s="28" t="str">
        <f>[1]Sheet1!AK490</f>
        <v/>
      </c>
      <c r="Y123" s="29" t="str">
        <f>[1]Sheet1!AL490</f>
        <v/>
      </c>
      <c r="Z123" s="30">
        <v>3</v>
      </c>
      <c r="AA123" s="31">
        <f t="shared" si="78"/>
        <v>3</v>
      </c>
      <c r="AB123" s="23" t="str">
        <f>[2]Sheet1!BO490</f>
        <v/>
      </c>
      <c r="AC123" s="24" t="str">
        <f>[2]Sheet1!BP490</f>
        <v/>
      </c>
      <c r="AD123" s="32">
        <v>3</v>
      </c>
      <c r="AE123" s="33">
        <f t="shared" si="79"/>
        <v>3</v>
      </c>
      <c r="AF123" s="4"/>
      <c r="AG123" s="10"/>
    </row>
    <row r="124" spans="1:33" ht="12.75" hidden="1" customHeight="1" x14ac:dyDescent="0.25">
      <c r="A124" s="125">
        <v>36615</v>
      </c>
      <c r="B124" s="93">
        <v>68</v>
      </c>
      <c r="C124" s="52">
        <v>46</v>
      </c>
      <c r="D124" s="52"/>
      <c r="E124" s="52"/>
      <c r="F124" s="94">
        <f t="shared" si="66"/>
        <v>71</v>
      </c>
      <c r="G124" s="94">
        <f t="shared" si="67"/>
        <v>49</v>
      </c>
      <c r="H124" s="59">
        <f t="shared" si="68"/>
        <v>60</v>
      </c>
      <c r="I124" s="59">
        <f t="shared" si="69"/>
        <v>5</v>
      </c>
      <c r="J124" s="59">
        <f t="shared" si="76"/>
        <v>1070</v>
      </c>
      <c r="K124" s="95">
        <f t="shared" si="70"/>
        <v>22</v>
      </c>
      <c r="L124" s="96"/>
      <c r="M124" s="97">
        <f t="shared" si="64"/>
        <v>68</v>
      </c>
      <c r="N124" s="55">
        <f t="shared" si="65"/>
        <v>46</v>
      </c>
      <c r="O124" s="55"/>
      <c r="P124" s="55"/>
      <c r="Q124" s="94">
        <f t="shared" si="71"/>
        <v>71</v>
      </c>
      <c r="R124" s="94">
        <f t="shared" si="72"/>
        <v>49</v>
      </c>
      <c r="S124" s="59">
        <f t="shared" si="73"/>
        <v>60</v>
      </c>
      <c r="T124" s="59">
        <f t="shared" si="74"/>
        <v>5</v>
      </c>
      <c r="U124" s="59">
        <f t="shared" si="77"/>
        <v>955</v>
      </c>
      <c r="V124" s="95">
        <f t="shared" si="75"/>
        <v>22</v>
      </c>
      <c r="W124" s="13"/>
      <c r="X124" s="28" t="str">
        <f>[1]Sheet1!AK491</f>
        <v/>
      </c>
      <c r="Y124" s="29" t="str">
        <f>[1]Sheet1!AL491</f>
        <v/>
      </c>
      <c r="Z124" s="30">
        <v>3</v>
      </c>
      <c r="AA124" s="31">
        <f t="shared" si="78"/>
        <v>3</v>
      </c>
      <c r="AB124" s="23" t="str">
        <f>[2]Sheet1!BO491</f>
        <v/>
      </c>
      <c r="AC124" s="24" t="str">
        <f>[2]Sheet1!BP491</f>
        <v/>
      </c>
      <c r="AD124" s="32">
        <v>3</v>
      </c>
      <c r="AE124" s="33">
        <f t="shared" si="79"/>
        <v>3</v>
      </c>
      <c r="AF124" s="12"/>
      <c r="AG124" s="10"/>
    </row>
    <row r="125" spans="1:33" ht="12.75" hidden="1" customHeight="1" x14ac:dyDescent="0.25">
      <c r="A125" s="125">
        <v>36616</v>
      </c>
      <c r="B125" s="93">
        <v>68</v>
      </c>
      <c r="C125" s="52">
        <v>46</v>
      </c>
      <c r="D125" s="52"/>
      <c r="E125" s="52"/>
      <c r="F125" s="94">
        <f t="shared" si="66"/>
        <v>71</v>
      </c>
      <c r="G125" s="94">
        <f t="shared" si="67"/>
        <v>49</v>
      </c>
      <c r="H125" s="59">
        <f t="shared" si="68"/>
        <v>60</v>
      </c>
      <c r="I125" s="59">
        <f t="shared" si="69"/>
        <v>5</v>
      </c>
      <c r="J125" s="59">
        <f t="shared" si="76"/>
        <v>1075</v>
      </c>
      <c r="K125" s="95">
        <f t="shared" si="70"/>
        <v>22</v>
      </c>
      <c r="L125" s="96"/>
      <c r="M125" s="97">
        <f t="shared" si="64"/>
        <v>68</v>
      </c>
      <c r="N125" s="55">
        <f t="shared" si="65"/>
        <v>46</v>
      </c>
      <c r="O125" s="55"/>
      <c r="P125" s="55"/>
      <c r="Q125" s="94">
        <f t="shared" si="71"/>
        <v>71</v>
      </c>
      <c r="R125" s="94">
        <f t="shared" si="72"/>
        <v>49</v>
      </c>
      <c r="S125" s="59">
        <f t="shared" si="73"/>
        <v>60</v>
      </c>
      <c r="T125" s="59">
        <f t="shared" si="74"/>
        <v>5</v>
      </c>
      <c r="U125" s="59">
        <f t="shared" si="77"/>
        <v>960</v>
      </c>
      <c r="V125" s="95">
        <f t="shared" si="75"/>
        <v>22</v>
      </c>
      <c r="W125" s="13"/>
      <c r="X125" s="28" t="str">
        <f>[1]Sheet1!AK492</f>
        <v/>
      </c>
      <c r="Y125" s="29" t="str">
        <f>[1]Sheet1!AL492</f>
        <v/>
      </c>
      <c r="Z125" s="30">
        <v>3</v>
      </c>
      <c r="AA125" s="31">
        <f t="shared" si="78"/>
        <v>3</v>
      </c>
      <c r="AB125" s="23" t="str">
        <f>[2]Sheet1!BO492</f>
        <v/>
      </c>
      <c r="AC125" s="24" t="str">
        <f>[2]Sheet1!BP492</f>
        <v/>
      </c>
      <c r="AD125" s="32">
        <v>3</v>
      </c>
      <c r="AE125" s="33">
        <f t="shared" si="79"/>
        <v>3</v>
      </c>
      <c r="AF125" s="4"/>
      <c r="AG125" s="10"/>
    </row>
    <row r="126" spans="1:33" ht="12.75" hidden="1" customHeight="1" x14ac:dyDescent="0.25">
      <c r="A126" s="124">
        <v>36617</v>
      </c>
      <c r="B126" s="68">
        <v>68</v>
      </c>
      <c r="C126" s="47">
        <v>46</v>
      </c>
      <c r="D126" s="47"/>
      <c r="E126" s="47"/>
      <c r="F126" s="69">
        <f t="shared" si="66"/>
        <v>68</v>
      </c>
      <c r="G126" s="69">
        <f t="shared" si="67"/>
        <v>46</v>
      </c>
      <c r="H126" s="45">
        <f t="shared" si="68"/>
        <v>57</v>
      </c>
      <c r="I126" s="45">
        <f t="shared" si="69"/>
        <v>8</v>
      </c>
      <c r="J126" s="45">
        <f t="shared" si="76"/>
        <v>1083</v>
      </c>
      <c r="K126" s="70">
        <f t="shared" si="70"/>
        <v>22</v>
      </c>
      <c r="L126" s="77"/>
      <c r="M126" s="82">
        <f t="shared" si="64"/>
        <v>68</v>
      </c>
      <c r="N126" s="51">
        <f t="shared" si="65"/>
        <v>46</v>
      </c>
      <c r="O126" s="51"/>
      <c r="P126" s="51"/>
      <c r="Q126" s="69">
        <f t="shared" si="71"/>
        <v>68</v>
      </c>
      <c r="R126" s="69">
        <f t="shared" si="72"/>
        <v>46</v>
      </c>
      <c r="S126" s="45">
        <f t="shared" si="73"/>
        <v>57</v>
      </c>
      <c r="T126" s="45">
        <f t="shared" si="74"/>
        <v>8</v>
      </c>
      <c r="U126" s="45">
        <f t="shared" si="77"/>
        <v>968</v>
      </c>
      <c r="V126" s="70">
        <f t="shared" si="75"/>
        <v>22</v>
      </c>
      <c r="W126" s="13"/>
      <c r="X126" s="28"/>
      <c r="Y126" s="29"/>
      <c r="Z126" s="30"/>
      <c r="AA126" s="31"/>
      <c r="AB126" s="23"/>
      <c r="AC126" s="24"/>
      <c r="AD126" s="32"/>
      <c r="AE126" s="33"/>
      <c r="AF126" s="4"/>
      <c r="AG126" s="10"/>
    </row>
    <row r="127" spans="1:33" ht="12.75" hidden="1" customHeight="1" x14ac:dyDescent="0.25">
      <c r="A127" s="124">
        <v>36618</v>
      </c>
      <c r="B127" s="68">
        <v>68</v>
      </c>
      <c r="C127" s="47">
        <v>46</v>
      </c>
      <c r="D127" s="47"/>
      <c r="E127" s="47"/>
      <c r="F127" s="69">
        <f t="shared" si="66"/>
        <v>68</v>
      </c>
      <c r="G127" s="69">
        <f t="shared" si="67"/>
        <v>46</v>
      </c>
      <c r="H127" s="45">
        <f t="shared" si="68"/>
        <v>57</v>
      </c>
      <c r="I127" s="45">
        <f t="shared" si="69"/>
        <v>8</v>
      </c>
      <c r="J127" s="45">
        <f t="shared" si="76"/>
        <v>1091</v>
      </c>
      <c r="K127" s="70">
        <f t="shared" si="70"/>
        <v>22</v>
      </c>
      <c r="L127" s="77"/>
      <c r="M127" s="82">
        <f t="shared" si="64"/>
        <v>68</v>
      </c>
      <c r="N127" s="51">
        <f t="shared" si="65"/>
        <v>46</v>
      </c>
      <c r="O127" s="51"/>
      <c r="P127" s="51"/>
      <c r="Q127" s="69">
        <f t="shared" si="71"/>
        <v>68</v>
      </c>
      <c r="R127" s="69">
        <f t="shared" si="72"/>
        <v>46</v>
      </c>
      <c r="S127" s="45">
        <f t="shared" si="73"/>
        <v>57</v>
      </c>
      <c r="T127" s="45">
        <f t="shared" si="74"/>
        <v>8</v>
      </c>
      <c r="U127" s="45">
        <f t="shared" si="77"/>
        <v>976</v>
      </c>
      <c r="V127" s="70">
        <f t="shared" si="75"/>
        <v>22</v>
      </c>
      <c r="W127" s="13"/>
      <c r="X127" s="28"/>
      <c r="Y127" s="29"/>
      <c r="Z127" s="30"/>
      <c r="AA127" s="31"/>
      <c r="AB127" s="23"/>
      <c r="AC127" s="24"/>
      <c r="AD127" s="32"/>
      <c r="AE127" s="33"/>
      <c r="AF127" s="4"/>
      <c r="AG127" s="10"/>
    </row>
    <row r="128" spans="1:33" ht="12.75" hidden="1" customHeight="1" x14ac:dyDescent="0.25">
      <c r="A128" s="124">
        <v>36619</v>
      </c>
      <c r="B128" s="68">
        <v>68</v>
      </c>
      <c r="C128" s="47">
        <v>46</v>
      </c>
      <c r="D128" s="47"/>
      <c r="E128" s="47"/>
      <c r="F128" s="69">
        <f t="shared" si="66"/>
        <v>68</v>
      </c>
      <c r="G128" s="69">
        <f t="shared" si="67"/>
        <v>46</v>
      </c>
      <c r="H128" s="45">
        <f t="shared" si="68"/>
        <v>57</v>
      </c>
      <c r="I128" s="45">
        <f t="shared" si="69"/>
        <v>8</v>
      </c>
      <c r="J128" s="45">
        <f t="shared" si="76"/>
        <v>1099</v>
      </c>
      <c r="K128" s="70">
        <f t="shared" si="70"/>
        <v>22</v>
      </c>
      <c r="L128" s="77"/>
      <c r="M128" s="82">
        <f t="shared" si="64"/>
        <v>68</v>
      </c>
      <c r="N128" s="51">
        <f t="shared" si="65"/>
        <v>46</v>
      </c>
      <c r="O128" s="51"/>
      <c r="P128" s="51"/>
      <c r="Q128" s="69">
        <f t="shared" si="71"/>
        <v>68</v>
      </c>
      <c r="R128" s="69">
        <f t="shared" si="72"/>
        <v>46</v>
      </c>
      <c r="S128" s="45">
        <f t="shared" si="73"/>
        <v>57</v>
      </c>
      <c r="T128" s="45">
        <f t="shared" si="74"/>
        <v>8</v>
      </c>
      <c r="U128" s="45">
        <f t="shared" si="77"/>
        <v>984</v>
      </c>
      <c r="V128" s="70">
        <f t="shared" si="75"/>
        <v>22</v>
      </c>
      <c r="W128" s="13"/>
      <c r="X128" s="28"/>
      <c r="Y128" s="29"/>
      <c r="Z128" s="30"/>
      <c r="AA128" s="31"/>
      <c r="AB128" s="23"/>
      <c r="AC128" s="24"/>
      <c r="AD128" s="32"/>
      <c r="AE128" s="33"/>
      <c r="AF128" s="4"/>
      <c r="AG128" s="10"/>
    </row>
    <row r="129" spans="1:33" ht="12.75" hidden="1" customHeight="1" x14ac:dyDescent="0.25">
      <c r="A129" s="124">
        <v>36620</v>
      </c>
      <c r="B129" s="68">
        <v>68</v>
      </c>
      <c r="C129" s="47">
        <v>46</v>
      </c>
      <c r="D129" s="47"/>
      <c r="E129" s="47"/>
      <c r="F129" s="69">
        <f t="shared" si="66"/>
        <v>68</v>
      </c>
      <c r="G129" s="69">
        <f t="shared" si="67"/>
        <v>46</v>
      </c>
      <c r="H129" s="45">
        <f t="shared" si="68"/>
        <v>57</v>
      </c>
      <c r="I129" s="45">
        <f t="shared" si="69"/>
        <v>8</v>
      </c>
      <c r="J129" s="45">
        <f t="shared" si="76"/>
        <v>1107</v>
      </c>
      <c r="K129" s="70">
        <f t="shared" si="70"/>
        <v>22</v>
      </c>
      <c r="L129" s="77"/>
      <c r="M129" s="82">
        <f t="shared" si="64"/>
        <v>68</v>
      </c>
      <c r="N129" s="51">
        <f t="shared" si="65"/>
        <v>46</v>
      </c>
      <c r="O129" s="51"/>
      <c r="P129" s="51"/>
      <c r="Q129" s="69">
        <f t="shared" si="71"/>
        <v>68</v>
      </c>
      <c r="R129" s="69">
        <f t="shared" si="72"/>
        <v>46</v>
      </c>
      <c r="S129" s="45">
        <f t="shared" si="73"/>
        <v>57</v>
      </c>
      <c r="T129" s="45">
        <f t="shared" si="74"/>
        <v>8</v>
      </c>
      <c r="U129" s="45">
        <f t="shared" si="77"/>
        <v>992</v>
      </c>
      <c r="V129" s="70">
        <f t="shared" si="75"/>
        <v>22</v>
      </c>
      <c r="W129" s="13"/>
      <c r="X129" s="28"/>
      <c r="Y129" s="29"/>
      <c r="Z129" s="30"/>
      <c r="AA129" s="31"/>
      <c r="AB129" s="23"/>
      <c r="AC129" s="24"/>
      <c r="AD129" s="32"/>
      <c r="AE129" s="33"/>
      <c r="AF129" s="4"/>
      <c r="AG129" s="10"/>
    </row>
    <row r="130" spans="1:33" ht="12.75" hidden="1" customHeight="1" x14ac:dyDescent="0.25">
      <c r="A130" s="124">
        <v>36621</v>
      </c>
      <c r="B130" s="68">
        <v>68</v>
      </c>
      <c r="C130" s="47">
        <v>46</v>
      </c>
      <c r="D130" s="47"/>
      <c r="E130" s="47"/>
      <c r="F130" s="69">
        <f t="shared" si="66"/>
        <v>68</v>
      </c>
      <c r="G130" s="69">
        <f t="shared" si="67"/>
        <v>46</v>
      </c>
      <c r="H130" s="45">
        <f t="shared" si="68"/>
        <v>57</v>
      </c>
      <c r="I130" s="45">
        <f t="shared" si="69"/>
        <v>8</v>
      </c>
      <c r="J130" s="45">
        <f t="shared" si="76"/>
        <v>1115</v>
      </c>
      <c r="K130" s="70">
        <f t="shared" si="70"/>
        <v>22</v>
      </c>
      <c r="L130" s="77"/>
      <c r="M130" s="82">
        <f t="shared" si="64"/>
        <v>68</v>
      </c>
      <c r="N130" s="51">
        <f t="shared" si="65"/>
        <v>46</v>
      </c>
      <c r="O130" s="51"/>
      <c r="P130" s="51"/>
      <c r="Q130" s="69">
        <f t="shared" si="71"/>
        <v>68</v>
      </c>
      <c r="R130" s="69">
        <f t="shared" si="72"/>
        <v>46</v>
      </c>
      <c r="S130" s="45">
        <f t="shared" si="73"/>
        <v>57</v>
      </c>
      <c r="T130" s="45">
        <f t="shared" si="74"/>
        <v>8</v>
      </c>
      <c r="U130" s="45">
        <f t="shared" si="77"/>
        <v>1000</v>
      </c>
      <c r="V130" s="70">
        <f t="shared" si="75"/>
        <v>22</v>
      </c>
      <c r="W130" s="13"/>
      <c r="X130" s="28"/>
      <c r="Y130" s="29"/>
      <c r="Z130" s="30"/>
      <c r="AA130" s="31"/>
      <c r="AB130" s="23"/>
      <c r="AC130" s="24"/>
      <c r="AD130" s="32"/>
      <c r="AE130" s="33"/>
      <c r="AF130" s="4"/>
      <c r="AG130" s="10"/>
    </row>
    <row r="131" spans="1:33" ht="12.75" hidden="1" customHeight="1" x14ac:dyDescent="0.25">
      <c r="A131" s="124">
        <v>36622</v>
      </c>
      <c r="B131" s="68">
        <v>68</v>
      </c>
      <c r="C131" s="47">
        <v>46</v>
      </c>
      <c r="D131" s="47"/>
      <c r="E131" s="47"/>
      <c r="F131" s="69">
        <f t="shared" si="66"/>
        <v>68</v>
      </c>
      <c r="G131" s="69">
        <f t="shared" si="67"/>
        <v>46</v>
      </c>
      <c r="H131" s="45">
        <f t="shared" si="68"/>
        <v>57</v>
      </c>
      <c r="I131" s="45">
        <f t="shared" si="69"/>
        <v>8</v>
      </c>
      <c r="J131" s="45">
        <f t="shared" si="76"/>
        <v>1123</v>
      </c>
      <c r="K131" s="70">
        <f t="shared" si="70"/>
        <v>22</v>
      </c>
      <c r="L131" s="77"/>
      <c r="M131" s="82">
        <f t="shared" si="64"/>
        <v>68</v>
      </c>
      <c r="N131" s="51">
        <f t="shared" si="65"/>
        <v>46</v>
      </c>
      <c r="O131" s="51"/>
      <c r="P131" s="51"/>
      <c r="Q131" s="69">
        <f t="shared" si="71"/>
        <v>68</v>
      </c>
      <c r="R131" s="69">
        <f t="shared" si="72"/>
        <v>46</v>
      </c>
      <c r="S131" s="45">
        <f t="shared" si="73"/>
        <v>57</v>
      </c>
      <c r="T131" s="45">
        <f t="shared" si="74"/>
        <v>8</v>
      </c>
      <c r="U131" s="45">
        <f t="shared" si="77"/>
        <v>1008</v>
      </c>
      <c r="V131" s="70">
        <f t="shared" si="75"/>
        <v>22</v>
      </c>
      <c r="W131" s="13"/>
      <c r="X131" s="28"/>
      <c r="Y131" s="29"/>
      <c r="Z131" s="30"/>
      <c r="AA131" s="31"/>
      <c r="AB131" s="23"/>
      <c r="AC131" s="24"/>
      <c r="AD131" s="32"/>
      <c r="AE131" s="33"/>
      <c r="AF131" s="12"/>
      <c r="AG131" s="10"/>
    </row>
    <row r="132" spans="1:33" ht="12.75" hidden="1" customHeight="1" x14ac:dyDescent="0.25">
      <c r="A132" s="124">
        <v>36623</v>
      </c>
      <c r="B132" s="68">
        <v>68</v>
      </c>
      <c r="C132" s="47">
        <v>46</v>
      </c>
      <c r="D132" s="47"/>
      <c r="E132" s="47"/>
      <c r="F132" s="69">
        <f t="shared" si="66"/>
        <v>68</v>
      </c>
      <c r="G132" s="69">
        <f t="shared" si="67"/>
        <v>46</v>
      </c>
      <c r="H132" s="45">
        <f t="shared" si="68"/>
        <v>57</v>
      </c>
      <c r="I132" s="45">
        <f t="shared" si="69"/>
        <v>8</v>
      </c>
      <c r="J132" s="45">
        <f t="shared" si="76"/>
        <v>1131</v>
      </c>
      <c r="K132" s="70">
        <f t="shared" si="70"/>
        <v>22</v>
      </c>
      <c r="L132" s="77"/>
      <c r="M132" s="82">
        <f t="shared" ref="M132:M155" si="80">B132+AH132</f>
        <v>68</v>
      </c>
      <c r="N132" s="51">
        <f t="shared" si="65"/>
        <v>46</v>
      </c>
      <c r="O132" s="51"/>
      <c r="P132" s="51"/>
      <c r="Q132" s="69">
        <f t="shared" si="71"/>
        <v>68</v>
      </c>
      <c r="R132" s="69">
        <f t="shared" si="72"/>
        <v>46</v>
      </c>
      <c r="S132" s="45">
        <f t="shared" si="73"/>
        <v>57</v>
      </c>
      <c r="T132" s="45">
        <f t="shared" si="74"/>
        <v>8</v>
      </c>
      <c r="U132" s="45">
        <f t="shared" si="77"/>
        <v>1016</v>
      </c>
      <c r="V132" s="70">
        <f t="shared" si="75"/>
        <v>22</v>
      </c>
      <c r="W132" s="13"/>
      <c r="X132" s="28"/>
      <c r="Y132" s="29"/>
      <c r="Z132" s="30"/>
      <c r="AA132" s="31"/>
      <c r="AB132" s="23"/>
      <c r="AC132" s="24"/>
      <c r="AD132" s="32"/>
      <c r="AE132" s="33"/>
      <c r="AF132" s="4"/>
      <c r="AG132" s="10"/>
    </row>
    <row r="133" spans="1:33" ht="12.75" hidden="1" customHeight="1" x14ac:dyDescent="0.25">
      <c r="A133" s="124">
        <v>36624</v>
      </c>
      <c r="B133" s="68">
        <v>68</v>
      </c>
      <c r="C133" s="47">
        <v>46</v>
      </c>
      <c r="D133" s="47"/>
      <c r="E133" s="47"/>
      <c r="F133" s="69">
        <f t="shared" si="66"/>
        <v>68</v>
      </c>
      <c r="G133" s="69">
        <f t="shared" si="67"/>
        <v>46</v>
      </c>
      <c r="H133" s="45">
        <f t="shared" si="68"/>
        <v>57</v>
      </c>
      <c r="I133" s="45">
        <f t="shared" si="69"/>
        <v>8</v>
      </c>
      <c r="J133" s="45">
        <f t="shared" si="76"/>
        <v>1139</v>
      </c>
      <c r="K133" s="70">
        <f t="shared" si="70"/>
        <v>22</v>
      </c>
      <c r="L133" s="77"/>
      <c r="M133" s="82">
        <f t="shared" si="80"/>
        <v>68</v>
      </c>
      <c r="N133" s="51">
        <f t="shared" ref="N133:N155" si="81">C133+AI133</f>
        <v>46</v>
      </c>
      <c r="O133" s="51"/>
      <c r="P133" s="51"/>
      <c r="Q133" s="69">
        <f t="shared" si="71"/>
        <v>68</v>
      </c>
      <c r="R133" s="69">
        <f t="shared" si="72"/>
        <v>46</v>
      </c>
      <c r="S133" s="45">
        <f t="shared" si="73"/>
        <v>57</v>
      </c>
      <c r="T133" s="45">
        <f t="shared" si="74"/>
        <v>8</v>
      </c>
      <c r="U133" s="45">
        <f t="shared" si="77"/>
        <v>1024</v>
      </c>
      <c r="V133" s="70">
        <f t="shared" si="75"/>
        <v>22</v>
      </c>
      <c r="W133" s="13"/>
      <c r="X133" s="28"/>
      <c r="Y133" s="29"/>
      <c r="Z133" s="30"/>
      <c r="AA133" s="31"/>
      <c r="AB133" s="23"/>
      <c r="AC133" s="24"/>
      <c r="AD133" s="32"/>
      <c r="AE133" s="33"/>
      <c r="AF133" s="4"/>
      <c r="AG133" s="10"/>
    </row>
    <row r="134" spans="1:33" ht="12.75" hidden="1" customHeight="1" x14ac:dyDescent="0.25">
      <c r="A134" s="124">
        <v>36625</v>
      </c>
      <c r="B134" s="68">
        <v>68</v>
      </c>
      <c r="C134" s="47">
        <v>46</v>
      </c>
      <c r="D134" s="47"/>
      <c r="E134" s="47"/>
      <c r="F134" s="69">
        <f t="shared" ref="F134:F155" si="82">IF(ISNUMBER(X134),X134,B134+Z134)</f>
        <v>68</v>
      </c>
      <c r="G134" s="69">
        <f t="shared" ref="G134:G155" si="83">IF(ISNUMBER(Y134),Y134,C134+AA134)</f>
        <v>46</v>
      </c>
      <c r="H134" s="45">
        <f t="shared" ref="H134:H155" si="84">+(F134+G134)/2</f>
        <v>57</v>
      </c>
      <c r="I134" s="45">
        <f t="shared" ref="I134:I155" si="85">IF(H134&lt;65,65-H134,0)</f>
        <v>8</v>
      </c>
      <c r="J134" s="45">
        <f t="shared" si="76"/>
        <v>1147</v>
      </c>
      <c r="K134" s="70">
        <f t="shared" ref="K134:K155" si="86">+F134-G134</f>
        <v>22</v>
      </c>
      <c r="L134" s="77"/>
      <c r="M134" s="82">
        <f t="shared" si="80"/>
        <v>68</v>
      </c>
      <c r="N134" s="51">
        <f t="shared" si="81"/>
        <v>46</v>
      </c>
      <c r="O134" s="51"/>
      <c r="P134" s="51"/>
      <c r="Q134" s="69">
        <f t="shared" ref="Q134:Q155" si="87">IF(ISNUMBER(AB134),AB134,M134+AD134)</f>
        <v>68</v>
      </c>
      <c r="R134" s="69">
        <f t="shared" ref="R134:R155" si="88">IF(ISNUMBER(AC134),AC134,N134+AE134)</f>
        <v>46</v>
      </c>
      <c r="S134" s="45">
        <f t="shared" ref="S134:S155" si="89">+(Q134+R134)/2</f>
        <v>57</v>
      </c>
      <c r="T134" s="45">
        <f t="shared" ref="T134:T155" si="90">IF(S134&lt;65,65-S134,0)</f>
        <v>8</v>
      </c>
      <c r="U134" s="45">
        <f t="shared" si="77"/>
        <v>1032</v>
      </c>
      <c r="V134" s="70">
        <f t="shared" ref="V134:V155" si="91">+Q134-R134</f>
        <v>22</v>
      </c>
      <c r="W134" s="13"/>
      <c r="X134" s="28"/>
      <c r="Y134" s="29"/>
      <c r="Z134" s="30"/>
      <c r="AA134" s="31"/>
      <c r="AB134" s="23"/>
      <c r="AC134" s="24"/>
      <c r="AD134" s="32"/>
      <c r="AE134" s="33"/>
      <c r="AF134" s="4"/>
      <c r="AG134" s="10"/>
    </row>
    <row r="135" spans="1:33" ht="12.75" hidden="1" customHeight="1" x14ac:dyDescent="0.25">
      <c r="A135" s="124">
        <v>36626</v>
      </c>
      <c r="B135" s="68">
        <v>68</v>
      </c>
      <c r="C135" s="47">
        <v>46</v>
      </c>
      <c r="D135" s="47"/>
      <c r="E135" s="47"/>
      <c r="F135" s="69">
        <f t="shared" si="82"/>
        <v>68</v>
      </c>
      <c r="G135" s="69">
        <f t="shared" si="83"/>
        <v>46</v>
      </c>
      <c r="H135" s="45">
        <f t="shared" si="84"/>
        <v>57</v>
      </c>
      <c r="I135" s="45">
        <f t="shared" si="85"/>
        <v>8</v>
      </c>
      <c r="J135" s="45">
        <f t="shared" ref="J135:J155" si="92">+J134+I135</f>
        <v>1155</v>
      </c>
      <c r="K135" s="70">
        <f t="shared" si="86"/>
        <v>22</v>
      </c>
      <c r="L135" s="77"/>
      <c r="M135" s="82">
        <f t="shared" si="80"/>
        <v>68</v>
      </c>
      <c r="N135" s="51">
        <f t="shared" si="81"/>
        <v>46</v>
      </c>
      <c r="O135" s="51"/>
      <c r="P135" s="51"/>
      <c r="Q135" s="69">
        <f t="shared" si="87"/>
        <v>68</v>
      </c>
      <c r="R135" s="69">
        <f t="shared" si="88"/>
        <v>46</v>
      </c>
      <c r="S135" s="45">
        <f t="shared" si="89"/>
        <v>57</v>
      </c>
      <c r="T135" s="45">
        <f t="shared" si="90"/>
        <v>8</v>
      </c>
      <c r="U135" s="45">
        <f t="shared" ref="U135:U155" si="93">+U134+T135</f>
        <v>1040</v>
      </c>
      <c r="V135" s="70">
        <f t="shared" si="91"/>
        <v>22</v>
      </c>
      <c r="W135" s="13"/>
      <c r="X135" s="28"/>
      <c r="Y135" s="29"/>
      <c r="Z135" s="30"/>
      <c r="AA135" s="31"/>
      <c r="AB135" s="23"/>
      <c r="AC135" s="24"/>
      <c r="AD135" s="32"/>
      <c r="AE135" s="33"/>
      <c r="AF135" s="4"/>
      <c r="AG135" s="10"/>
    </row>
    <row r="136" spans="1:33" ht="12.75" hidden="1" customHeight="1" x14ac:dyDescent="0.25">
      <c r="A136" s="124">
        <v>36627</v>
      </c>
      <c r="B136" s="68">
        <v>68</v>
      </c>
      <c r="C136" s="47">
        <v>46</v>
      </c>
      <c r="D136" s="47"/>
      <c r="E136" s="47"/>
      <c r="F136" s="69">
        <f t="shared" si="82"/>
        <v>68</v>
      </c>
      <c r="G136" s="69">
        <f t="shared" si="83"/>
        <v>46</v>
      </c>
      <c r="H136" s="45">
        <f t="shared" si="84"/>
        <v>57</v>
      </c>
      <c r="I136" s="45">
        <f t="shared" si="85"/>
        <v>8</v>
      </c>
      <c r="J136" s="45">
        <f t="shared" si="92"/>
        <v>1163</v>
      </c>
      <c r="K136" s="70">
        <f t="shared" si="86"/>
        <v>22</v>
      </c>
      <c r="L136" s="77"/>
      <c r="M136" s="82">
        <f t="shared" si="80"/>
        <v>68</v>
      </c>
      <c r="N136" s="51">
        <f t="shared" si="81"/>
        <v>46</v>
      </c>
      <c r="O136" s="51"/>
      <c r="P136" s="51"/>
      <c r="Q136" s="69">
        <f t="shared" si="87"/>
        <v>68</v>
      </c>
      <c r="R136" s="69">
        <f t="shared" si="88"/>
        <v>46</v>
      </c>
      <c r="S136" s="45">
        <f t="shared" si="89"/>
        <v>57</v>
      </c>
      <c r="T136" s="45">
        <f t="shared" si="90"/>
        <v>8</v>
      </c>
      <c r="U136" s="45">
        <f t="shared" si="93"/>
        <v>1048</v>
      </c>
      <c r="V136" s="70">
        <f t="shared" si="91"/>
        <v>22</v>
      </c>
      <c r="W136" s="13"/>
      <c r="X136" s="28"/>
      <c r="Y136" s="29"/>
      <c r="Z136" s="30"/>
      <c r="AA136" s="31"/>
      <c r="AB136" s="23"/>
      <c r="AC136" s="24"/>
      <c r="AD136" s="32"/>
      <c r="AE136" s="33"/>
      <c r="AF136" s="4"/>
      <c r="AG136" s="10"/>
    </row>
    <row r="137" spans="1:33" ht="12.75" hidden="1" customHeight="1" x14ac:dyDescent="0.25">
      <c r="A137" s="124">
        <v>36628</v>
      </c>
      <c r="B137" s="68">
        <v>68</v>
      </c>
      <c r="C137" s="47">
        <v>46</v>
      </c>
      <c r="D137" s="47"/>
      <c r="E137" s="47"/>
      <c r="F137" s="69">
        <f t="shared" si="82"/>
        <v>68</v>
      </c>
      <c r="G137" s="69">
        <f t="shared" si="83"/>
        <v>46</v>
      </c>
      <c r="H137" s="45">
        <f t="shared" si="84"/>
        <v>57</v>
      </c>
      <c r="I137" s="45">
        <f t="shared" si="85"/>
        <v>8</v>
      </c>
      <c r="J137" s="45">
        <f t="shared" si="92"/>
        <v>1171</v>
      </c>
      <c r="K137" s="70">
        <f t="shared" si="86"/>
        <v>22</v>
      </c>
      <c r="L137" s="77"/>
      <c r="M137" s="82">
        <f t="shared" si="80"/>
        <v>68</v>
      </c>
      <c r="N137" s="51">
        <f t="shared" si="81"/>
        <v>46</v>
      </c>
      <c r="O137" s="51"/>
      <c r="P137" s="51"/>
      <c r="Q137" s="69">
        <f t="shared" si="87"/>
        <v>68</v>
      </c>
      <c r="R137" s="69">
        <f t="shared" si="88"/>
        <v>46</v>
      </c>
      <c r="S137" s="45">
        <f t="shared" si="89"/>
        <v>57</v>
      </c>
      <c r="T137" s="45">
        <f t="shared" si="90"/>
        <v>8</v>
      </c>
      <c r="U137" s="45">
        <f t="shared" si="93"/>
        <v>1056</v>
      </c>
      <c r="V137" s="70">
        <f t="shared" si="91"/>
        <v>22</v>
      </c>
      <c r="W137" s="13"/>
      <c r="X137" s="28"/>
      <c r="Y137" s="29"/>
      <c r="Z137" s="30"/>
      <c r="AA137" s="31"/>
      <c r="AB137" s="23"/>
      <c r="AC137" s="24"/>
      <c r="AD137" s="32"/>
      <c r="AE137" s="33"/>
      <c r="AF137" s="12"/>
      <c r="AG137" s="10"/>
    </row>
    <row r="138" spans="1:33" ht="12.75" hidden="1" customHeight="1" x14ac:dyDescent="0.25">
      <c r="A138" s="124">
        <v>36629</v>
      </c>
      <c r="B138" s="68">
        <v>68</v>
      </c>
      <c r="C138" s="47">
        <v>46</v>
      </c>
      <c r="D138" s="47"/>
      <c r="E138" s="47"/>
      <c r="F138" s="69">
        <f t="shared" si="82"/>
        <v>68</v>
      </c>
      <c r="G138" s="69">
        <f t="shared" si="83"/>
        <v>46</v>
      </c>
      <c r="H138" s="45">
        <f t="shared" si="84"/>
        <v>57</v>
      </c>
      <c r="I138" s="45">
        <f t="shared" si="85"/>
        <v>8</v>
      </c>
      <c r="J138" s="45">
        <f t="shared" si="92"/>
        <v>1179</v>
      </c>
      <c r="K138" s="70">
        <f t="shared" si="86"/>
        <v>22</v>
      </c>
      <c r="L138" s="77"/>
      <c r="M138" s="82">
        <f t="shared" si="80"/>
        <v>68</v>
      </c>
      <c r="N138" s="51">
        <f t="shared" si="81"/>
        <v>46</v>
      </c>
      <c r="O138" s="51"/>
      <c r="P138" s="51"/>
      <c r="Q138" s="69">
        <f t="shared" si="87"/>
        <v>68</v>
      </c>
      <c r="R138" s="69">
        <f t="shared" si="88"/>
        <v>46</v>
      </c>
      <c r="S138" s="45">
        <f t="shared" si="89"/>
        <v>57</v>
      </c>
      <c r="T138" s="45">
        <f t="shared" si="90"/>
        <v>8</v>
      </c>
      <c r="U138" s="45">
        <f t="shared" si="93"/>
        <v>1064</v>
      </c>
      <c r="V138" s="70">
        <f t="shared" si="91"/>
        <v>22</v>
      </c>
      <c r="W138" s="13"/>
      <c r="X138" s="28"/>
      <c r="Y138" s="29"/>
      <c r="Z138" s="30"/>
      <c r="AA138" s="31"/>
      <c r="AB138" s="23"/>
      <c r="AC138" s="24"/>
      <c r="AD138" s="32"/>
      <c r="AE138" s="33"/>
      <c r="AF138" s="4"/>
      <c r="AG138" s="10"/>
    </row>
    <row r="139" spans="1:33" ht="12.75" hidden="1" customHeight="1" x14ac:dyDescent="0.25">
      <c r="A139" s="124">
        <v>36630</v>
      </c>
      <c r="B139" s="68">
        <v>68</v>
      </c>
      <c r="C139" s="47">
        <v>46</v>
      </c>
      <c r="D139" s="47"/>
      <c r="E139" s="47"/>
      <c r="F139" s="69">
        <f t="shared" si="82"/>
        <v>68</v>
      </c>
      <c r="G139" s="69">
        <f t="shared" si="83"/>
        <v>46</v>
      </c>
      <c r="H139" s="45">
        <f t="shared" si="84"/>
        <v>57</v>
      </c>
      <c r="I139" s="45">
        <f t="shared" si="85"/>
        <v>8</v>
      </c>
      <c r="J139" s="45">
        <f t="shared" si="92"/>
        <v>1187</v>
      </c>
      <c r="K139" s="70">
        <f t="shared" si="86"/>
        <v>22</v>
      </c>
      <c r="L139" s="77"/>
      <c r="M139" s="82">
        <f t="shared" si="80"/>
        <v>68</v>
      </c>
      <c r="N139" s="51">
        <f t="shared" si="81"/>
        <v>46</v>
      </c>
      <c r="O139" s="51"/>
      <c r="P139" s="51"/>
      <c r="Q139" s="69">
        <f t="shared" si="87"/>
        <v>68</v>
      </c>
      <c r="R139" s="69">
        <f t="shared" si="88"/>
        <v>46</v>
      </c>
      <c r="S139" s="45">
        <f t="shared" si="89"/>
        <v>57</v>
      </c>
      <c r="T139" s="45">
        <f t="shared" si="90"/>
        <v>8</v>
      </c>
      <c r="U139" s="45">
        <f t="shared" si="93"/>
        <v>1072</v>
      </c>
      <c r="V139" s="70">
        <f t="shared" si="91"/>
        <v>22</v>
      </c>
      <c r="W139" s="13"/>
      <c r="X139" s="28"/>
      <c r="Y139" s="29"/>
      <c r="Z139" s="30"/>
      <c r="AA139" s="31"/>
      <c r="AB139" s="23"/>
      <c r="AC139" s="24"/>
      <c r="AD139" s="32"/>
      <c r="AE139" s="33"/>
      <c r="AF139" s="4"/>
      <c r="AG139" s="10"/>
    </row>
    <row r="140" spans="1:33" ht="12.75" hidden="1" customHeight="1" x14ac:dyDescent="0.25">
      <c r="A140" s="124">
        <v>36631</v>
      </c>
      <c r="B140" s="68">
        <v>68</v>
      </c>
      <c r="C140" s="47">
        <v>46</v>
      </c>
      <c r="D140" s="47"/>
      <c r="E140" s="47"/>
      <c r="F140" s="69">
        <f t="shared" si="82"/>
        <v>68</v>
      </c>
      <c r="G140" s="69">
        <f t="shared" si="83"/>
        <v>46</v>
      </c>
      <c r="H140" s="45">
        <f t="shared" si="84"/>
        <v>57</v>
      </c>
      <c r="I140" s="45">
        <f t="shared" si="85"/>
        <v>8</v>
      </c>
      <c r="J140" s="45">
        <f t="shared" si="92"/>
        <v>1195</v>
      </c>
      <c r="K140" s="70">
        <f t="shared" si="86"/>
        <v>22</v>
      </c>
      <c r="L140" s="77"/>
      <c r="M140" s="82">
        <f t="shared" si="80"/>
        <v>68</v>
      </c>
      <c r="N140" s="51">
        <f t="shared" si="81"/>
        <v>46</v>
      </c>
      <c r="O140" s="51"/>
      <c r="P140" s="51"/>
      <c r="Q140" s="69">
        <f t="shared" si="87"/>
        <v>68</v>
      </c>
      <c r="R140" s="69">
        <f t="shared" si="88"/>
        <v>46</v>
      </c>
      <c r="S140" s="45">
        <f t="shared" si="89"/>
        <v>57</v>
      </c>
      <c r="T140" s="45">
        <f t="shared" si="90"/>
        <v>8</v>
      </c>
      <c r="U140" s="45">
        <f t="shared" si="93"/>
        <v>1080</v>
      </c>
      <c r="V140" s="70">
        <f t="shared" si="91"/>
        <v>22</v>
      </c>
      <c r="W140" s="13"/>
      <c r="X140" s="28"/>
      <c r="Y140" s="29"/>
      <c r="Z140" s="30"/>
      <c r="AA140" s="31"/>
      <c r="AB140" s="23"/>
      <c r="AC140" s="24"/>
      <c r="AD140" s="32"/>
      <c r="AE140" s="33"/>
      <c r="AF140" s="4"/>
      <c r="AG140" s="10"/>
    </row>
    <row r="141" spans="1:33" ht="12.75" hidden="1" customHeight="1" x14ac:dyDescent="0.25">
      <c r="A141" s="124">
        <v>36632</v>
      </c>
      <c r="B141" s="68">
        <v>68</v>
      </c>
      <c r="C141" s="47">
        <v>46</v>
      </c>
      <c r="D141" s="47"/>
      <c r="E141" s="47"/>
      <c r="F141" s="69">
        <f t="shared" si="82"/>
        <v>68</v>
      </c>
      <c r="G141" s="69">
        <f t="shared" si="83"/>
        <v>46</v>
      </c>
      <c r="H141" s="45">
        <f t="shared" si="84"/>
        <v>57</v>
      </c>
      <c r="I141" s="45">
        <f t="shared" si="85"/>
        <v>8</v>
      </c>
      <c r="J141" s="45">
        <f t="shared" si="92"/>
        <v>1203</v>
      </c>
      <c r="K141" s="70">
        <f t="shared" si="86"/>
        <v>22</v>
      </c>
      <c r="L141" s="77"/>
      <c r="M141" s="82">
        <f t="shared" si="80"/>
        <v>68</v>
      </c>
      <c r="N141" s="51">
        <f t="shared" si="81"/>
        <v>46</v>
      </c>
      <c r="O141" s="51"/>
      <c r="P141" s="51"/>
      <c r="Q141" s="69">
        <f t="shared" si="87"/>
        <v>68</v>
      </c>
      <c r="R141" s="69">
        <f t="shared" si="88"/>
        <v>46</v>
      </c>
      <c r="S141" s="45">
        <f t="shared" si="89"/>
        <v>57</v>
      </c>
      <c r="T141" s="45">
        <f t="shared" si="90"/>
        <v>8</v>
      </c>
      <c r="U141" s="45">
        <f t="shared" si="93"/>
        <v>1088</v>
      </c>
      <c r="V141" s="70">
        <f t="shared" si="91"/>
        <v>22</v>
      </c>
      <c r="W141" s="13"/>
      <c r="X141" s="28"/>
      <c r="Y141" s="29"/>
      <c r="Z141" s="30"/>
      <c r="AA141" s="31"/>
      <c r="AB141" s="23"/>
      <c r="AC141" s="24"/>
      <c r="AD141" s="32"/>
      <c r="AE141" s="33"/>
      <c r="AF141" s="4"/>
      <c r="AG141" s="10"/>
    </row>
    <row r="142" spans="1:33" ht="12.75" hidden="1" customHeight="1" x14ac:dyDescent="0.25">
      <c r="A142" s="124">
        <v>36633</v>
      </c>
      <c r="B142" s="68">
        <v>68</v>
      </c>
      <c r="C142" s="47">
        <v>46</v>
      </c>
      <c r="D142" s="47"/>
      <c r="E142" s="47"/>
      <c r="F142" s="69">
        <f t="shared" si="82"/>
        <v>68</v>
      </c>
      <c r="G142" s="69">
        <f t="shared" si="83"/>
        <v>46</v>
      </c>
      <c r="H142" s="45">
        <f t="shared" si="84"/>
        <v>57</v>
      </c>
      <c r="I142" s="45">
        <f t="shared" si="85"/>
        <v>8</v>
      </c>
      <c r="J142" s="45">
        <f t="shared" si="92"/>
        <v>1211</v>
      </c>
      <c r="K142" s="70">
        <f t="shared" si="86"/>
        <v>22</v>
      </c>
      <c r="L142" s="77"/>
      <c r="M142" s="82">
        <f t="shared" si="80"/>
        <v>68</v>
      </c>
      <c r="N142" s="51">
        <f t="shared" si="81"/>
        <v>46</v>
      </c>
      <c r="O142" s="51"/>
      <c r="P142" s="51"/>
      <c r="Q142" s="69">
        <f t="shared" si="87"/>
        <v>68</v>
      </c>
      <c r="R142" s="69">
        <f t="shared" si="88"/>
        <v>46</v>
      </c>
      <c r="S142" s="45">
        <f t="shared" si="89"/>
        <v>57</v>
      </c>
      <c r="T142" s="45">
        <f t="shared" si="90"/>
        <v>8</v>
      </c>
      <c r="U142" s="45">
        <f t="shared" si="93"/>
        <v>1096</v>
      </c>
      <c r="V142" s="70">
        <f t="shared" si="91"/>
        <v>22</v>
      </c>
      <c r="W142" s="13"/>
      <c r="X142" s="28"/>
      <c r="Y142" s="29"/>
      <c r="Z142" s="30"/>
      <c r="AA142" s="31"/>
      <c r="AB142" s="23"/>
      <c r="AC142" s="24"/>
      <c r="AD142" s="32"/>
      <c r="AE142" s="33"/>
      <c r="AF142" s="4"/>
      <c r="AG142" s="10"/>
    </row>
    <row r="143" spans="1:33" ht="12.75" hidden="1" customHeight="1" x14ac:dyDescent="0.25">
      <c r="A143" s="124">
        <v>36634</v>
      </c>
      <c r="B143" s="68">
        <v>68</v>
      </c>
      <c r="C143" s="47">
        <v>46</v>
      </c>
      <c r="D143" s="47"/>
      <c r="E143" s="47"/>
      <c r="F143" s="69">
        <f t="shared" si="82"/>
        <v>68</v>
      </c>
      <c r="G143" s="69">
        <f t="shared" si="83"/>
        <v>46</v>
      </c>
      <c r="H143" s="45">
        <f t="shared" si="84"/>
        <v>57</v>
      </c>
      <c r="I143" s="45">
        <f t="shared" si="85"/>
        <v>8</v>
      </c>
      <c r="J143" s="45">
        <f t="shared" si="92"/>
        <v>1219</v>
      </c>
      <c r="K143" s="70">
        <f t="shared" si="86"/>
        <v>22</v>
      </c>
      <c r="L143" s="77"/>
      <c r="M143" s="82">
        <f t="shared" si="80"/>
        <v>68</v>
      </c>
      <c r="N143" s="51">
        <f t="shared" si="81"/>
        <v>46</v>
      </c>
      <c r="O143" s="51"/>
      <c r="P143" s="51"/>
      <c r="Q143" s="69">
        <f t="shared" si="87"/>
        <v>68</v>
      </c>
      <c r="R143" s="69">
        <f t="shared" si="88"/>
        <v>46</v>
      </c>
      <c r="S143" s="45">
        <f t="shared" si="89"/>
        <v>57</v>
      </c>
      <c r="T143" s="45">
        <f t="shared" si="90"/>
        <v>8</v>
      </c>
      <c r="U143" s="45">
        <f t="shared" si="93"/>
        <v>1104</v>
      </c>
      <c r="V143" s="70">
        <f t="shared" si="91"/>
        <v>22</v>
      </c>
      <c r="W143" s="13"/>
      <c r="X143" s="28"/>
      <c r="Y143" s="29"/>
      <c r="Z143" s="30"/>
      <c r="AA143" s="31"/>
      <c r="AB143" s="23"/>
      <c r="AC143" s="24"/>
      <c r="AD143" s="32"/>
      <c r="AE143" s="33"/>
      <c r="AF143" s="4"/>
      <c r="AG143" s="10"/>
    </row>
    <row r="144" spans="1:33" ht="12.75" hidden="1" customHeight="1" x14ac:dyDescent="0.25">
      <c r="A144" s="124">
        <v>36635</v>
      </c>
      <c r="B144" s="68">
        <v>68</v>
      </c>
      <c r="C144" s="47">
        <v>46</v>
      </c>
      <c r="D144" s="47"/>
      <c r="E144" s="47"/>
      <c r="F144" s="69">
        <f t="shared" si="82"/>
        <v>68</v>
      </c>
      <c r="G144" s="69">
        <f t="shared" si="83"/>
        <v>46</v>
      </c>
      <c r="H144" s="45">
        <f t="shared" si="84"/>
        <v>57</v>
      </c>
      <c r="I144" s="45">
        <f t="shared" si="85"/>
        <v>8</v>
      </c>
      <c r="J144" s="45">
        <f t="shared" si="92"/>
        <v>1227</v>
      </c>
      <c r="K144" s="70">
        <f t="shared" si="86"/>
        <v>22</v>
      </c>
      <c r="L144" s="77"/>
      <c r="M144" s="82">
        <f t="shared" si="80"/>
        <v>68</v>
      </c>
      <c r="N144" s="51">
        <f t="shared" si="81"/>
        <v>46</v>
      </c>
      <c r="O144" s="51"/>
      <c r="P144" s="51"/>
      <c r="Q144" s="69">
        <f t="shared" si="87"/>
        <v>68</v>
      </c>
      <c r="R144" s="69">
        <f t="shared" si="88"/>
        <v>46</v>
      </c>
      <c r="S144" s="45">
        <f t="shared" si="89"/>
        <v>57</v>
      </c>
      <c r="T144" s="45">
        <f t="shared" si="90"/>
        <v>8</v>
      </c>
      <c r="U144" s="45">
        <f t="shared" si="93"/>
        <v>1112</v>
      </c>
      <c r="V144" s="70">
        <f t="shared" si="91"/>
        <v>22</v>
      </c>
      <c r="W144" s="13"/>
      <c r="X144" s="28"/>
      <c r="Y144" s="29"/>
      <c r="Z144" s="30"/>
      <c r="AA144" s="31"/>
      <c r="AB144" s="23"/>
      <c r="AC144" s="24"/>
      <c r="AD144" s="32"/>
      <c r="AE144" s="33"/>
      <c r="AF144" s="12"/>
      <c r="AG144" s="10"/>
    </row>
    <row r="145" spans="1:33" ht="12.75" hidden="1" customHeight="1" x14ac:dyDescent="0.25">
      <c r="A145" s="124">
        <v>36636</v>
      </c>
      <c r="B145" s="68">
        <v>68</v>
      </c>
      <c r="C145" s="47">
        <v>46</v>
      </c>
      <c r="D145" s="47"/>
      <c r="E145" s="47"/>
      <c r="F145" s="69">
        <f t="shared" si="82"/>
        <v>68</v>
      </c>
      <c r="G145" s="69">
        <f t="shared" si="83"/>
        <v>46</v>
      </c>
      <c r="H145" s="45">
        <f t="shared" si="84"/>
        <v>57</v>
      </c>
      <c r="I145" s="45">
        <f t="shared" si="85"/>
        <v>8</v>
      </c>
      <c r="J145" s="45">
        <f t="shared" si="92"/>
        <v>1235</v>
      </c>
      <c r="K145" s="70">
        <f t="shared" si="86"/>
        <v>22</v>
      </c>
      <c r="L145" s="77"/>
      <c r="M145" s="82">
        <f t="shared" si="80"/>
        <v>68</v>
      </c>
      <c r="N145" s="51">
        <f t="shared" si="81"/>
        <v>46</v>
      </c>
      <c r="O145" s="51"/>
      <c r="P145" s="51"/>
      <c r="Q145" s="69">
        <f t="shared" si="87"/>
        <v>68</v>
      </c>
      <c r="R145" s="69">
        <f t="shared" si="88"/>
        <v>46</v>
      </c>
      <c r="S145" s="45">
        <f t="shared" si="89"/>
        <v>57</v>
      </c>
      <c r="T145" s="45">
        <f t="shared" si="90"/>
        <v>8</v>
      </c>
      <c r="U145" s="45">
        <f t="shared" si="93"/>
        <v>1120</v>
      </c>
      <c r="V145" s="70">
        <f t="shared" si="91"/>
        <v>22</v>
      </c>
      <c r="W145" s="13"/>
      <c r="X145" s="28"/>
      <c r="Y145" s="29"/>
      <c r="Z145" s="30"/>
      <c r="AA145" s="31"/>
      <c r="AB145" s="23"/>
      <c r="AC145" s="24"/>
      <c r="AD145" s="32"/>
      <c r="AE145" s="33"/>
      <c r="AF145" s="4"/>
      <c r="AG145" s="10"/>
    </row>
    <row r="146" spans="1:33" ht="12.75" hidden="1" customHeight="1" x14ac:dyDescent="0.25">
      <c r="A146" s="124">
        <v>36637</v>
      </c>
      <c r="B146" s="68">
        <v>68</v>
      </c>
      <c r="C146" s="47">
        <v>46</v>
      </c>
      <c r="D146" s="47"/>
      <c r="E146" s="47"/>
      <c r="F146" s="69">
        <f t="shared" si="82"/>
        <v>68</v>
      </c>
      <c r="G146" s="69">
        <f t="shared" si="83"/>
        <v>46</v>
      </c>
      <c r="H146" s="45">
        <f t="shared" si="84"/>
        <v>57</v>
      </c>
      <c r="I146" s="45">
        <f t="shared" si="85"/>
        <v>8</v>
      </c>
      <c r="J146" s="45">
        <f t="shared" si="92"/>
        <v>1243</v>
      </c>
      <c r="K146" s="70">
        <f t="shared" si="86"/>
        <v>22</v>
      </c>
      <c r="L146" s="77"/>
      <c r="M146" s="82">
        <f t="shared" si="80"/>
        <v>68</v>
      </c>
      <c r="N146" s="51">
        <f t="shared" si="81"/>
        <v>46</v>
      </c>
      <c r="O146" s="51"/>
      <c r="P146" s="51"/>
      <c r="Q146" s="69">
        <f t="shared" si="87"/>
        <v>68</v>
      </c>
      <c r="R146" s="69">
        <f t="shared" si="88"/>
        <v>46</v>
      </c>
      <c r="S146" s="45">
        <f t="shared" si="89"/>
        <v>57</v>
      </c>
      <c r="T146" s="45">
        <f t="shared" si="90"/>
        <v>8</v>
      </c>
      <c r="U146" s="45">
        <f t="shared" si="93"/>
        <v>1128</v>
      </c>
      <c r="V146" s="70">
        <f t="shared" si="91"/>
        <v>22</v>
      </c>
      <c r="W146" s="13"/>
      <c r="X146" s="28"/>
      <c r="Y146" s="29"/>
      <c r="Z146" s="30"/>
      <c r="AA146" s="31"/>
      <c r="AB146" s="23"/>
      <c r="AC146" s="24"/>
      <c r="AD146" s="32"/>
      <c r="AE146" s="33"/>
      <c r="AF146" s="4"/>
      <c r="AG146" s="10"/>
    </row>
    <row r="147" spans="1:33" ht="12.75" hidden="1" customHeight="1" x14ac:dyDescent="0.25">
      <c r="A147" s="124">
        <v>36638</v>
      </c>
      <c r="B147" s="68">
        <v>68</v>
      </c>
      <c r="C147" s="47">
        <v>46</v>
      </c>
      <c r="D147" s="47"/>
      <c r="E147" s="47"/>
      <c r="F147" s="69">
        <f t="shared" si="82"/>
        <v>68</v>
      </c>
      <c r="G147" s="69">
        <f t="shared" si="83"/>
        <v>46</v>
      </c>
      <c r="H147" s="45">
        <f t="shared" si="84"/>
        <v>57</v>
      </c>
      <c r="I147" s="45">
        <f t="shared" si="85"/>
        <v>8</v>
      </c>
      <c r="J147" s="45">
        <f t="shared" si="92"/>
        <v>1251</v>
      </c>
      <c r="K147" s="70">
        <f t="shared" si="86"/>
        <v>22</v>
      </c>
      <c r="L147" s="77"/>
      <c r="M147" s="82">
        <f t="shared" si="80"/>
        <v>68</v>
      </c>
      <c r="N147" s="51">
        <f t="shared" si="81"/>
        <v>46</v>
      </c>
      <c r="O147" s="51"/>
      <c r="P147" s="51"/>
      <c r="Q147" s="69">
        <f t="shared" si="87"/>
        <v>68</v>
      </c>
      <c r="R147" s="69">
        <f t="shared" si="88"/>
        <v>46</v>
      </c>
      <c r="S147" s="45">
        <f t="shared" si="89"/>
        <v>57</v>
      </c>
      <c r="T147" s="45">
        <f t="shared" si="90"/>
        <v>8</v>
      </c>
      <c r="U147" s="45">
        <f t="shared" si="93"/>
        <v>1136</v>
      </c>
      <c r="V147" s="70">
        <f t="shared" si="91"/>
        <v>22</v>
      </c>
      <c r="W147" s="13"/>
      <c r="X147" s="28"/>
      <c r="Y147" s="29"/>
      <c r="Z147" s="30"/>
      <c r="AA147" s="31"/>
      <c r="AB147" s="23"/>
      <c r="AC147" s="24"/>
      <c r="AD147" s="32"/>
      <c r="AE147" s="33"/>
      <c r="AF147" s="4"/>
      <c r="AG147" s="10"/>
    </row>
    <row r="148" spans="1:33" ht="12.75" hidden="1" customHeight="1" x14ac:dyDescent="0.25">
      <c r="A148" s="124">
        <v>36639</v>
      </c>
      <c r="B148" s="68">
        <v>68</v>
      </c>
      <c r="C148" s="47">
        <v>46</v>
      </c>
      <c r="D148" s="47"/>
      <c r="E148" s="47"/>
      <c r="F148" s="69">
        <f t="shared" si="82"/>
        <v>68</v>
      </c>
      <c r="G148" s="69">
        <f t="shared" si="83"/>
        <v>46</v>
      </c>
      <c r="H148" s="45">
        <f t="shared" si="84"/>
        <v>57</v>
      </c>
      <c r="I148" s="45">
        <f t="shared" si="85"/>
        <v>8</v>
      </c>
      <c r="J148" s="45">
        <f t="shared" si="92"/>
        <v>1259</v>
      </c>
      <c r="K148" s="70">
        <f t="shared" si="86"/>
        <v>22</v>
      </c>
      <c r="L148" s="77"/>
      <c r="M148" s="82">
        <f t="shared" si="80"/>
        <v>68</v>
      </c>
      <c r="N148" s="51">
        <f t="shared" si="81"/>
        <v>46</v>
      </c>
      <c r="O148" s="51"/>
      <c r="P148" s="51"/>
      <c r="Q148" s="69">
        <f t="shared" si="87"/>
        <v>68</v>
      </c>
      <c r="R148" s="69">
        <f t="shared" si="88"/>
        <v>46</v>
      </c>
      <c r="S148" s="45">
        <f t="shared" si="89"/>
        <v>57</v>
      </c>
      <c r="T148" s="45">
        <f t="shared" si="90"/>
        <v>8</v>
      </c>
      <c r="U148" s="45">
        <f t="shared" si="93"/>
        <v>1144</v>
      </c>
      <c r="V148" s="70">
        <f t="shared" si="91"/>
        <v>22</v>
      </c>
      <c r="W148" s="13"/>
      <c r="X148" s="28"/>
      <c r="Y148" s="29"/>
      <c r="Z148" s="30"/>
      <c r="AA148" s="31"/>
      <c r="AB148" s="23"/>
      <c r="AC148" s="24"/>
      <c r="AD148" s="32"/>
      <c r="AE148" s="33"/>
      <c r="AF148" s="4"/>
      <c r="AG148" s="10"/>
    </row>
    <row r="149" spans="1:33" ht="12.75" hidden="1" customHeight="1" x14ac:dyDescent="0.25">
      <c r="A149" s="124">
        <v>36640</v>
      </c>
      <c r="B149" s="68">
        <v>68</v>
      </c>
      <c r="C149" s="47">
        <v>46</v>
      </c>
      <c r="D149" s="47"/>
      <c r="E149" s="47"/>
      <c r="F149" s="69">
        <f t="shared" si="82"/>
        <v>68</v>
      </c>
      <c r="G149" s="69">
        <f t="shared" si="83"/>
        <v>46</v>
      </c>
      <c r="H149" s="45">
        <f t="shared" si="84"/>
        <v>57</v>
      </c>
      <c r="I149" s="45">
        <f t="shared" si="85"/>
        <v>8</v>
      </c>
      <c r="J149" s="45">
        <f t="shared" si="92"/>
        <v>1267</v>
      </c>
      <c r="K149" s="70">
        <f t="shared" si="86"/>
        <v>22</v>
      </c>
      <c r="L149" s="77"/>
      <c r="M149" s="82">
        <f t="shared" si="80"/>
        <v>68</v>
      </c>
      <c r="N149" s="51">
        <f t="shared" si="81"/>
        <v>46</v>
      </c>
      <c r="O149" s="51"/>
      <c r="P149" s="51"/>
      <c r="Q149" s="69">
        <f t="shared" si="87"/>
        <v>68</v>
      </c>
      <c r="R149" s="69">
        <f t="shared" si="88"/>
        <v>46</v>
      </c>
      <c r="S149" s="45">
        <f t="shared" si="89"/>
        <v>57</v>
      </c>
      <c r="T149" s="45">
        <f t="shared" si="90"/>
        <v>8</v>
      </c>
      <c r="U149" s="45">
        <f t="shared" si="93"/>
        <v>1152</v>
      </c>
      <c r="V149" s="70">
        <f t="shared" si="91"/>
        <v>22</v>
      </c>
      <c r="W149" s="13"/>
      <c r="X149" s="28"/>
      <c r="Y149" s="29"/>
      <c r="Z149" s="30"/>
      <c r="AA149" s="31"/>
      <c r="AB149" s="23"/>
      <c r="AC149" s="24"/>
      <c r="AD149" s="32"/>
      <c r="AE149" s="33"/>
      <c r="AF149" s="4"/>
      <c r="AG149" s="10"/>
    </row>
    <row r="150" spans="1:33" ht="12.75" hidden="1" customHeight="1" x14ac:dyDescent="0.25">
      <c r="A150" s="124">
        <v>36641</v>
      </c>
      <c r="B150" s="68">
        <v>68</v>
      </c>
      <c r="C150" s="47">
        <v>46</v>
      </c>
      <c r="D150" s="47"/>
      <c r="E150" s="47"/>
      <c r="F150" s="69">
        <f t="shared" si="82"/>
        <v>68</v>
      </c>
      <c r="G150" s="69">
        <f t="shared" si="83"/>
        <v>46</v>
      </c>
      <c r="H150" s="45">
        <f t="shared" si="84"/>
        <v>57</v>
      </c>
      <c r="I150" s="45">
        <f t="shared" si="85"/>
        <v>8</v>
      </c>
      <c r="J150" s="45">
        <f t="shared" si="92"/>
        <v>1275</v>
      </c>
      <c r="K150" s="70">
        <f t="shared" si="86"/>
        <v>22</v>
      </c>
      <c r="L150" s="77"/>
      <c r="M150" s="82">
        <f t="shared" si="80"/>
        <v>68</v>
      </c>
      <c r="N150" s="51">
        <f t="shared" si="81"/>
        <v>46</v>
      </c>
      <c r="O150" s="51"/>
      <c r="P150" s="51"/>
      <c r="Q150" s="69">
        <f t="shared" si="87"/>
        <v>68</v>
      </c>
      <c r="R150" s="69">
        <f t="shared" si="88"/>
        <v>46</v>
      </c>
      <c r="S150" s="45">
        <f t="shared" si="89"/>
        <v>57</v>
      </c>
      <c r="T150" s="45">
        <f t="shared" si="90"/>
        <v>8</v>
      </c>
      <c r="U150" s="45">
        <f t="shared" si="93"/>
        <v>1160</v>
      </c>
      <c r="V150" s="70">
        <f t="shared" si="91"/>
        <v>22</v>
      </c>
      <c r="W150" s="13"/>
      <c r="X150" s="28"/>
      <c r="Y150" s="29"/>
      <c r="Z150" s="30"/>
      <c r="AA150" s="31"/>
      <c r="AB150" s="23"/>
      <c r="AC150" s="24"/>
      <c r="AD150" s="32"/>
      <c r="AE150" s="33"/>
      <c r="AF150" s="4"/>
      <c r="AG150" s="10"/>
    </row>
    <row r="151" spans="1:33" ht="12.75" hidden="1" customHeight="1" x14ac:dyDescent="0.25">
      <c r="A151" s="124">
        <v>36642</v>
      </c>
      <c r="B151" s="68">
        <v>68</v>
      </c>
      <c r="C151" s="47">
        <v>46</v>
      </c>
      <c r="D151" s="47"/>
      <c r="E151" s="47"/>
      <c r="F151" s="69">
        <f t="shared" si="82"/>
        <v>68</v>
      </c>
      <c r="G151" s="69">
        <f t="shared" si="83"/>
        <v>46</v>
      </c>
      <c r="H151" s="45">
        <f t="shared" si="84"/>
        <v>57</v>
      </c>
      <c r="I151" s="45">
        <f t="shared" si="85"/>
        <v>8</v>
      </c>
      <c r="J151" s="45">
        <f t="shared" si="92"/>
        <v>1283</v>
      </c>
      <c r="K151" s="70">
        <f t="shared" si="86"/>
        <v>22</v>
      </c>
      <c r="L151" s="77"/>
      <c r="M151" s="82">
        <f t="shared" si="80"/>
        <v>68</v>
      </c>
      <c r="N151" s="51">
        <f t="shared" si="81"/>
        <v>46</v>
      </c>
      <c r="O151" s="51"/>
      <c r="P151" s="51"/>
      <c r="Q151" s="69">
        <f t="shared" si="87"/>
        <v>68</v>
      </c>
      <c r="R151" s="69">
        <f t="shared" si="88"/>
        <v>46</v>
      </c>
      <c r="S151" s="45">
        <f t="shared" si="89"/>
        <v>57</v>
      </c>
      <c r="T151" s="45">
        <f t="shared" si="90"/>
        <v>8</v>
      </c>
      <c r="U151" s="45">
        <f t="shared" si="93"/>
        <v>1168</v>
      </c>
      <c r="V151" s="70">
        <f t="shared" si="91"/>
        <v>22</v>
      </c>
      <c r="W151" s="13"/>
      <c r="X151" s="28"/>
      <c r="Y151" s="29"/>
      <c r="Z151" s="30"/>
      <c r="AA151" s="31"/>
      <c r="AB151" s="23"/>
      <c r="AC151" s="24"/>
      <c r="AD151" s="32"/>
      <c r="AE151" s="33"/>
      <c r="AF151" s="4"/>
      <c r="AG151" s="10"/>
    </row>
    <row r="152" spans="1:33" ht="12.75" hidden="1" customHeight="1" x14ac:dyDescent="0.25">
      <c r="A152" s="124">
        <v>36643</v>
      </c>
      <c r="B152" s="68">
        <v>68</v>
      </c>
      <c r="C152" s="47">
        <v>46</v>
      </c>
      <c r="D152" s="47"/>
      <c r="E152" s="47"/>
      <c r="F152" s="69">
        <f t="shared" si="82"/>
        <v>68</v>
      </c>
      <c r="G152" s="69">
        <f t="shared" si="83"/>
        <v>46</v>
      </c>
      <c r="H152" s="45">
        <f t="shared" si="84"/>
        <v>57</v>
      </c>
      <c r="I152" s="45">
        <f t="shared" si="85"/>
        <v>8</v>
      </c>
      <c r="J152" s="45">
        <f t="shared" si="92"/>
        <v>1291</v>
      </c>
      <c r="K152" s="70">
        <f t="shared" si="86"/>
        <v>22</v>
      </c>
      <c r="L152" s="77"/>
      <c r="M152" s="82">
        <f t="shared" si="80"/>
        <v>68</v>
      </c>
      <c r="N152" s="51">
        <f t="shared" si="81"/>
        <v>46</v>
      </c>
      <c r="O152" s="51"/>
      <c r="P152" s="51"/>
      <c r="Q152" s="69">
        <f t="shared" si="87"/>
        <v>68</v>
      </c>
      <c r="R152" s="69">
        <f t="shared" si="88"/>
        <v>46</v>
      </c>
      <c r="S152" s="45">
        <f t="shared" si="89"/>
        <v>57</v>
      </c>
      <c r="T152" s="45">
        <f t="shared" si="90"/>
        <v>8</v>
      </c>
      <c r="U152" s="45">
        <f t="shared" si="93"/>
        <v>1176</v>
      </c>
      <c r="V152" s="70">
        <f t="shared" si="91"/>
        <v>22</v>
      </c>
      <c r="W152" s="13"/>
      <c r="X152" s="28"/>
      <c r="Y152" s="29"/>
      <c r="Z152" s="30"/>
      <c r="AA152" s="31"/>
      <c r="AB152" s="23"/>
      <c r="AC152" s="24"/>
      <c r="AD152" s="32"/>
      <c r="AE152" s="33"/>
      <c r="AF152" s="12"/>
      <c r="AG152" s="10"/>
    </row>
    <row r="153" spans="1:33" ht="12.75" hidden="1" customHeight="1" x14ac:dyDescent="0.25">
      <c r="A153" s="124">
        <v>36644</v>
      </c>
      <c r="B153" s="68">
        <v>68</v>
      </c>
      <c r="C153" s="47">
        <v>46</v>
      </c>
      <c r="D153" s="47"/>
      <c r="E153" s="47"/>
      <c r="F153" s="69">
        <f t="shared" si="82"/>
        <v>68</v>
      </c>
      <c r="G153" s="69">
        <f t="shared" si="83"/>
        <v>46</v>
      </c>
      <c r="H153" s="45">
        <f t="shared" si="84"/>
        <v>57</v>
      </c>
      <c r="I153" s="45">
        <f t="shared" si="85"/>
        <v>8</v>
      </c>
      <c r="J153" s="45">
        <f t="shared" si="92"/>
        <v>1299</v>
      </c>
      <c r="K153" s="70">
        <f t="shared" si="86"/>
        <v>22</v>
      </c>
      <c r="L153" s="77"/>
      <c r="M153" s="82">
        <f t="shared" si="80"/>
        <v>68</v>
      </c>
      <c r="N153" s="51">
        <f t="shared" si="81"/>
        <v>46</v>
      </c>
      <c r="O153" s="51"/>
      <c r="P153" s="51"/>
      <c r="Q153" s="69">
        <f t="shared" si="87"/>
        <v>68</v>
      </c>
      <c r="R153" s="69">
        <f t="shared" si="88"/>
        <v>46</v>
      </c>
      <c r="S153" s="45">
        <f t="shared" si="89"/>
        <v>57</v>
      </c>
      <c r="T153" s="45">
        <f t="shared" si="90"/>
        <v>8</v>
      </c>
      <c r="U153" s="45">
        <f t="shared" si="93"/>
        <v>1184</v>
      </c>
      <c r="V153" s="70">
        <f t="shared" si="91"/>
        <v>22</v>
      </c>
      <c r="W153" s="13"/>
      <c r="X153" s="28"/>
      <c r="Y153" s="29"/>
      <c r="Z153" s="30"/>
      <c r="AA153" s="31"/>
      <c r="AB153" s="23"/>
      <c r="AC153" s="24"/>
      <c r="AD153" s="32"/>
      <c r="AE153" s="33"/>
      <c r="AF153" s="4"/>
      <c r="AG153" s="10"/>
    </row>
    <row r="154" spans="1:33" ht="12.75" hidden="1" customHeight="1" x14ac:dyDescent="0.25">
      <c r="A154" s="124">
        <v>36645</v>
      </c>
      <c r="B154" s="68">
        <v>68</v>
      </c>
      <c r="C154" s="47">
        <v>46</v>
      </c>
      <c r="D154" s="47"/>
      <c r="E154" s="47"/>
      <c r="F154" s="69">
        <f t="shared" si="82"/>
        <v>68</v>
      </c>
      <c r="G154" s="69">
        <f t="shared" si="83"/>
        <v>46</v>
      </c>
      <c r="H154" s="45">
        <f t="shared" si="84"/>
        <v>57</v>
      </c>
      <c r="I154" s="45">
        <f t="shared" si="85"/>
        <v>8</v>
      </c>
      <c r="J154" s="45">
        <f t="shared" si="92"/>
        <v>1307</v>
      </c>
      <c r="K154" s="70">
        <f t="shared" si="86"/>
        <v>22</v>
      </c>
      <c r="L154" s="77"/>
      <c r="M154" s="82">
        <f t="shared" si="80"/>
        <v>68</v>
      </c>
      <c r="N154" s="51">
        <f t="shared" si="81"/>
        <v>46</v>
      </c>
      <c r="O154" s="51"/>
      <c r="P154" s="51"/>
      <c r="Q154" s="69">
        <f t="shared" si="87"/>
        <v>68</v>
      </c>
      <c r="R154" s="69">
        <f t="shared" si="88"/>
        <v>46</v>
      </c>
      <c r="S154" s="45">
        <f t="shared" si="89"/>
        <v>57</v>
      </c>
      <c r="T154" s="45">
        <f t="shared" si="90"/>
        <v>8</v>
      </c>
      <c r="U154" s="45">
        <f t="shared" si="93"/>
        <v>1192</v>
      </c>
      <c r="V154" s="70">
        <f t="shared" si="91"/>
        <v>22</v>
      </c>
      <c r="W154" s="13"/>
      <c r="X154" s="28"/>
      <c r="Y154" s="29"/>
      <c r="Z154" s="30"/>
      <c r="AA154" s="31"/>
      <c r="AB154" s="23"/>
      <c r="AC154" s="24"/>
      <c r="AD154" s="32"/>
      <c r="AE154" s="33"/>
      <c r="AF154" s="4"/>
      <c r="AG154" s="10"/>
    </row>
    <row r="155" spans="1:33" ht="13.5" hidden="1" customHeight="1" thickBot="1" x14ac:dyDescent="0.3">
      <c r="A155" s="124">
        <v>36646</v>
      </c>
      <c r="B155" s="71">
        <v>68</v>
      </c>
      <c r="C155" s="72">
        <v>46</v>
      </c>
      <c r="D155" s="72"/>
      <c r="E155" s="72"/>
      <c r="F155" s="73">
        <f t="shared" si="82"/>
        <v>68</v>
      </c>
      <c r="G155" s="73">
        <f t="shared" si="83"/>
        <v>46</v>
      </c>
      <c r="H155" s="74">
        <f t="shared" si="84"/>
        <v>57</v>
      </c>
      <c r="I155" s="74">
        <f t="shared" si="85"/>
        <v>8</v>
      </c>
      <c r="J155" s="74">
        <f t="shared" si="92"/>
        <v>1315</v>
      </c>
      <c r="K155" s="75">
        <f t="shared" si="86"/>
        <v>22</v>
      </c>
      <c r="L155" s="77"/>
      <c r="M155" s="83">
        <f t="shared" si="80"/>
        <v>68</v>
      </c>
      <c r="N155" s="84">
        <f t="shared" si="81"/>
        <v>46</v>
      </c>
      <c r="O155" s="84"/>
      <c r="P155" s="84"/>
      <c r="Q155" s="73">
        <f t="shared" si="87"/>
        <v>68</v>
      </c>
      <c r="R155" s="73">
        <f t="shared" si="88"/>
        <v>46</v>
      </c>
      <c r="S155" s="74">
        <f t="shared" si="89"/>
        <v>57</v>
      </c>
      <c r="T155" s="74">
        <f t="shared" si="90"/>
        <v>8</v>
      </c>
      <c r="U155" s="74">
        <f t="shared" si="93"/>
        <v>1200</v>
      </c>
      <c r="V155" s="75">
        <f t="shared" si="91"/>
        <v>22</v>
      </c>
      <c r="W155" s="13"/>
      <c r="X155" s="34"/>
      <c r="Y155" s="35"/>
      <c r="Z155" s="36"/>
      <c r="AA155" s="37"/>
      <c r="AB155" s="23"/>
      <c r="AC155" s="24"/>
      <c r="AD155" s="38"/>
      <c r="AE155" s="39"/>
      <c r="AF155" s="4"/>
      <c r="AG155" s="10"/>
    </row>
    <row r="156" spans="1:33" ht="12.75" hidden="1" customHeight="1" x14ac:dyDescent="0.25">
      <c r="A156" s="123"/>
      <c r="B156" s="110"/>
      <c r="C156" s="110"/>
      <c r="D156" s="110"/>
      <c r="E156" s="110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2"/>
      <c r="W156" s="13"/>
      <c r="X156" s="13"/>
      <c r="Y156" s="13"/>
      <c r="Z156" s="13"/>
      <c r="AA156" s="13"/>
      <c r="AB156" s="13"/>
      <c r="AC156" s="13"/>
      <c r="AD156" s="13"/>
      <c r="AE156" s="13"/>
      <c r="AF156" s="4"/>
      <c r="AG156" s="10"/>
    </row>
    <row r="157" spans="1:33" ht="12.75" hidden="1" customHeight="1" x14ac:dyDescent="0.25">
      <c r="A157" s="126"/>
      <c r="B157" s="113"/>
      <c r="C157" s="113"/>
      <c r="D157" s="113"/>
      <c r="E157" s="113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5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2.75" hidden="1" customHeight="1" x14ac:dyDescent="0.25">
      <c r="A158" s="126"/>
      <c r="B158" s="113"/>
      <c r="C158" s="113"/>
      <c r="D158" s="113"/>
      <c r="E158" s="113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5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2.75" hidden="1" customHeight="1" x14ac:dyDescent="0.25">
      <c r="A159" s="126"/>
      <c r="B159" s="113"/>
      <c r="C159" s="113"/>
      <c r="D159" s="113"/>
      <c r="E159" s="113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5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2.75" hidden="1" customHeight="1" x14ac:dyDescent="0.25">
      <c r="A160" s="126"/>
      <c r="B160" s="113"/>
      <c r="C160" s="113"/>
      <c r="D160" s="113"/>
      <c r="E160" s="113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5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5" ht="12.75" hidden="1" customHeight="1" x14ac:dyDescent="0.25">
      <c r="A161" s="126"/>
      <c r="B161" s="113"/>
      <c r="C161" s="113"/>
      <c r="D161" s="113"/>
      <c r="E161" s="113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5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5" ht="12.75" hidden="1" customHeight="1" x14ac:dyDescent="0.25">
      <c r="A162" s="126"/>
      <c r="B162" s="113"/>
      <c r="C162" s="113"/>
      <c r="D162" s="113"/>
      <c r="E162" s="113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5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5" ht="12.75" hidden="1" customHeight="1" x14ac:dyDescent="0.25">
      <c r="A163" s="126"/>
      <c r="B163" s="113"/>
      <c r="C163" s="113"/>
      <c r="D163" s="113"/>
      <c r="E163" s="113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5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5" ht="12.75" hidden="1" customHeight="1" x14ac:dyDescent="0.25">
      <c r="A164" s="126"/>
      <c r="B164" s="113"/>
      <c r="C164" s="113"/>
      <c r="D164" s="113"/>
      <c r="E164" s="113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5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5" s="2" customFormat="1" ht="13.8" thickBot="1" x14ac:dyDescent="0.3">
      <c r="A165" s="127"/>
      <c r="B165" s="116">
        <f>AVERAGE(B4:B34)</f>
        <v>64.516129032258064</v>
      </c>
      <c r="C165" s="48">
        <f t="shared" ref="C165:H165" si="94">AVERAGE(C4:C34)</f>
        <v>42.161290322580648</v>
      </c>
      <c r="D165" s="48">
        <f t="shared" si="94"/>
        <v>53.338709677419352</v>
      </c>
      <c r="E165" s="48">
        <f>SUM(E4:E34)</f>
        <v>361.5</v>
      </c>
      <c r="F165" s="50">
        <f t="shared" si="94"/>
        <v>67.129032258064512</v>
      </c>
      <c r="G165" s="50">
        <f t="shared" si="94"/>
        <v>40.29032258064516</v>
      </c>
      <c r="H165" s="50">
        <f t="shared" si="94"/>
        <v>53.70967741935484</v>
      </c>
      <c r="I165" s="50">
        <f>SUM(I4:I34)</f>
        <v>359.5</v>
      </c>
      <c r="J165" s="50"/>
      <c r="K165" s="133"/>
      <c r="L165" s="119"/>
      <c r="M165" s="120">
        <f t="shared" ref="M165:S165" si="95">AVERAGE(M4:M34)</f>
        <v>64.483870967741964</v>
      </c>
      <c r="N165" s="121">
        <f t="shared" si="95"/>
        <v>46.629552549427686</v>
      </c>
      <c r="O165" s="121">
        <f t="shared" si="95"/>
        <v>55.556711758584825</v>
      </c>
      <c r="P165" s="121">
        <f>SUM(P4:P34)</f>
        <v>292.74193548387098</v>
      </c>
      <c r="Q165" s="117">
        <f t="shared" si="95"/>
        <v>67.096774193548384</v>
      </c>
      <c r="R165" s="117">
        <f t="shared" si="95"/>
        <v>44.774193548387096</v>
      </c>
      <c r="S165" s="117">
        <f t="shared" si="95"/>
        <v>55.935483870967744</v>
      </c>
      <c r="T165" s="117">
        <f>SUM(T4:T34)</f>
        <v>295</v>
      </c>
      <c r="U165" s="117"/>
      <c r="V165" s="118"/>
      <c r="W165" s="40"/>
      <c r="X165" s="20"/>
      <c r="Y165" s="21"/>
      <c r="Z165" s="138"/>
      <c r="AA165" s="138"/>
      <c r="AB165" s="23"/>
      <c r="AC165" s="24"/>
      <c r="AD165" s="139"/>
      <c r="AE165" s="139"/>
      <c r="AF165" s="4"/>
      <c r="AG165" s="10"/>
      <c r="AH165" s="26"/>
      <c r="AI165" s="26"/>
    </row>
    <row r="166" spans="1:35" x14ac:dyDescent="0.25">
      <c r="A166" s="8"/>
      <c r="B166" s="1"/>
      <c r="C166" s="1"/>
      <c r="D166" s="1"/>
      <c r="E166" s="1"/>
    </row>
    <row r="167" spans="1:35" x14ac:dyDescent="0.25">
      <c r="A167" s="8"/>
      <c r="B167" s="1"/>
      <c r="C167" s="1"/>
      <c r="D167" s="1"/>
      <c r="E167" s="1"/>
    </row>
    <row r="168" spans="1:35" x14ac:dyDescent="0.25">
      <c r="A168" s="8"/>
      <c r="B168" s="1"/>
      <c r="C168" s="1"/>
      <c r="D168" s="1"/>
      <c r="E168" s="1"/>
    </row>
    <row r="169" spans="1:35" x14ac:dyDescent="0.25">
      <c r="A169" s="8"/>
      <c r="B169" s="1"/>
      <c r="C169" s="1"/>
      <c r="D169" s="1"/>
      <c r="E169" s="1"/>
    </row>
    <row r="170" spans="1:35" x14ac:dyDescent="0.25">
      <c r="A170" s="8"/>
      <c r="B170" s="1"/>
      <c r="C170" s="1"/>
      <c r="D170" s="1"/>
      <c r="E170" s="1"/>
    </row>
    <row r="171" spans="1:35" x14ac:dyDescent="0.25">
      <c r="A171" s="8"/>
      <c r="B171" s="1"/>
      <c r="C171" s="1"/>
      <c r="D171" s="1"/>
      <c r="E171" s="1"/>
    </row>
    <row r="172" spans="1:35" x14ac:dyDescent="0.25">
      <c r="A172" s="8"/>
      <c r="B172" s="1"/>
      <c r="C172" s="1"/>
      <c r="D172" s="1"/>
      <c r="E172" s="1"/>
    </row>
    <row r="173" spans="1:35" x14ac:dyDescent="0.25">
      <c r="A173" s="8"/>
      <c r="B173" s="1"/>
      <c r="C173" s="1"/>
      <c r="D173" s="1"/>
      <c r="E173" s="1"/>
    </row>
    <row r="174" spans="1:35" x14ac:dyDescent="0.25">
      <c r="A174" s="8"/>
      <c r="B174" s="1"/>
      <c r="C174" s="1"/>
      <c r="D174" s="1"/>
      <c r="E174" s="1"/>
    </row>
    <row r="175" spans="1:35" x14ac:dyDescent="0.25">
      <c r="A175" s="8"/>
      <c r="B175" s="1"/>
      <c r="C175" s="1"/>
      <c r="D175" s="1"/>
      <c r="E175" s="1"/>
    </row>
    <row r="176" spans="1:35" x14ac:dyDescent="0.25">
      <c r="A176" s="8"/>
      <c r="B176" s="1"/>
      <c r="C176" s="1"/>
      <c r="D176" s="1"/>
      <c r="E176" s="1"/>
    </row>
    <row r="177" spans="1:5" x14ac:dyDescent="0.25">
      <c r="A177" s="8"/>
      <c r="B177" s="1"/>
      <c r="C177" s="1"/>
      <c r="D177" s="1"/>
      <c r="E177" s="1"/>
    </row>
    <row r="178" spans="1:5" x14ac:dyDescent="0.25">
      <c r="A178" s="8"/>
      <c r="B178" s="1"/>
      <c r="C178" s="1"/>
      <c r="D178" s="1"/>
      <c r="E178" s="1"/>
    </row>
    <row r="179" spans="1:5" x14ac:dyDescent="0.25">
      <c r="A179" s="8"/>
      <c r="B179" s="1"/>
      <c r="C179" s="1"/>
      <c r="D179" s="1"/>
      <c r="E179" s="1"/>
    </row>
    <row r="180" spans="1:5" x14ac:dyDescent="0.25">
      <c r="A180" s="8"/>
      <c r="B180" s="1"/>
      <c r="C180" s="1"/>
      <c r="D180" s="1"/>
      <c r="E180" s="1"/>
    </row>
    <row r="181" spans="1:5" x14ac:dyDescent="0.25">
      <c r="A181" s="8"/>
      <c r="B181" s="1"/>
      <c r="C181" s="1"/>
      <c r="D181" s="1"/>
      <c r="E181" s="1"/>
    </row>
    <row r="182" spans="1:5" x14ac:dyDescent="0.25">
      <c r="A182" s="8"/>
      <c r="B182" s="1"/>
      <c r="C182" s="1"/>
      <c r="D182" s="1"/>
      <c r="E182" s="1"/>
    </row>
    <row r="183" spans="1:5" x14ac:dyDescent="0.25">
      <c r="A183" s="8"/>
      <c r="B183" s="1"/>
      <c r="C183" s="1"/>
      <c r="D183" s="1"/>
      <c r="E183" s="1"/>
    </row>
    <row r="184" spans="1:5" x14ac:dyDescent="0.25">
      <c r="A184" s="8"/>
      <c r="B184" s="1"/>
      <c r="C184" s="1"/>
      <c r="D184" s="1"/>
      <c r="E184" s="1"/>
    </row>
    <row r="185" spans="1:5" x14ac:dyDescent="0.25">
      <c r="A185" s="8"/>
      <c r="B185" s="1"/>
      <c r="C185" s="1"/>
      <c r="D185" s="1"/>
      <c r="E185" s="1"/>
    </row>
    <row r="186" spans="1:5" x14ac:dyDescent="0.25">
      <c r="A186" s="8"/>
      <c r="B186" s="1"/>
      <c r="C186" s="1"/>
      <c r="D186" s="1"/>
      <c r="E186" s="1"/>
    </row>
    <row r="187" spans="1:5" x14ac:dyDescent="0.25">
      <c r="A187" s="8"/>
      <c r="B187" s="1"/>
      <c r="C187" s="1"/>
      <c r="D187" s="1"/>
      <c r="E187" s="1"/>
    </row>
    <row r="188" spans="1:5" x14ac:dyDescent="0.25">
      <c r="A188" s="8"/>
      <c r="B188" s="1"/>
      <c r="C188" s="1"/>
      <c r="D188" s="1"/>
      <c r="E188" s="1"/>
    </row>
    <row r="189" spans="1:5" x14ac:dyDescent="0.25">
      <c r="A189" s="8"/>
      <c r="B189" s="1"/>
      <c r="C189" s="1"/>
      <c r="D189" s="1"/>
      <c r="E189" s="1"/>
    </row>
    <row r="190" spans="1:5" x14ac:dyDescent="0.25">
      <c r="A190" s="8"/>
      <c r="B190" s="1"/>
      <c r="C190" s="1"/>
      <c r="D190" s="1"/>
      <c r="E190" s="1"/>
    </row>
    <row r="191" spans="1:5" x14ac:dyDescent="0.25">
      <c r="A191" s="8"/>
    </row>
    <row r="192" spans="1:5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  <row r="338" spans="1:1" x14ac:dyDescent="0.25">
      <c r="A338" s="8"/>
    </row>
    <row r="339" spans="1:1" x14ac:dyDescent="0.25">
      <c r="A339" s="8"/>
    </row>
    <row r="340" spans="1:1" x14ac:dyDescent="0.25">
      <c r="A340" s="8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8"/>
    </row>
    <row r="345" spans="1:1" x14ac:dyDescent="0.25">
      <c r="A345" s="8"/>
    </row>
    <row r="346" spans="1:1" x14ac:dyDescent="0.25">
      <c r="A346" s="8"/>
    </row>
    <row r="347" spans="1:1" x14ac:dyDescent="0.25">
      <c r="A347" s="8"/>
    </row>
    <row r="348" spans="1:1" x14ac:dyDescent="0.25">
      <c r="A348" s="8"/>
    </row>
    <row r="349" spans="1:1" x14ac:dyDescent="0.25">
      <c r="A349" s="8"/>
    </row>
    <row r="350" spans="1:1" x14ac:dyDescent="0.25">
      <c r="A350" s="8"/>
    </row>
    <row r="351" spans="1:1" x14ac:dyDescent="0.25">
      <c r="A351" s="8"/>
    </row>
    <row r="352" spans="1:1" x14ac:dyDescent="0.25">
      <c r="A352" s="8"/>
    </row>
    <row r="353" spans="1:1" x14ac:dyDescent="0.25">
      <c r="A353" s="8"/>
    </row>
    <row r="354" spans="1:1" x14ac:dyDescent="0.25">
      <c r="A354" s="8"/>
    </row>
    <row r="355" spans="1:1" x14ac:dyDescent="0.25">
      <c r="A355" s="8"/>
    </row>
    <row r="356" spans="1:1" x14ac:dyDescent="0.25">
      <c r="A356" s="8"/>
    </row>
    <row r="357" spans="1:1" x14ac:dyDescent="0.25">
      <c r="A357" s="8"/>
    </row>
    <row r="358" spans="1:1" x14ac:dyDescent="0.25">
      <c r="A358" s="8"/>
    </row>
    <row r="359" spans="1:1" x14ac:dyDescent="0.25">
      <c r="A359" s="8"/>
    </row>
    <row r="360" spans="1:1" x14ac:dyDescent="0.25">
      <c r="A360" s="8"/>
    </row>
    <row r="361" spans="1:1" x14ac:dyDescent="0.25">
      <c r="A361" s="8"/>
    </row>
    <row r="362" spans="1:1" x14ac:dyDescent="0.25">
      <c r="A362" s="8"/>
    </row>
    <row r="363" spans="1:1" x14ac:dyDescent="0.25">
      <c r="A363" s="8"/>
    </row>
    <row r="364" spans="1:1" x14ac:dyDescent="0.25">
      <c r="A364" s="8"/>
    </row>
    <row r="365" spans="1:1" x14ac:dyDescent="0.25">
      <c r="A365" s="8"/>
    </row>
    <row r="366" spans="1:1" x14ac:dyDescent="0.25">
      <c r="A366" s="8"/>
    </row>
    <row r="367" spans="1:1" x14ac:dyDescent="0.25">
      <c r="A367" s="8"/>
    </row>
    <row r="368" spans="1:1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  <row r="375" spans="1:1" x14ac:dyDescent="0.25">
      <c r="A375" s="8"/>
    </row>
    <row r="376" spans="1:1" x14ac:dyDescent="0.25">
      <c r="A376" s="8"/>
    </row>
    <row r="377" spans="1:1" x14ac:dyDescent="0.25">
      <c r="A377" s="8"/>
    </row>
    <row r="378" spans="1:1" x14ac:dyDescent="0.25">
      <c r="A378" s="8"/>
    </row>
    <row r="379" spans="1:1" x14ac:dyDescent="0.25">
      <c r="A379" s="8"/>
    </row>
    <row r="380" spans="1:1" x14ac:dyDescent="0.25">
      <c r="A380" s="8"/>
    </row>
    <row r="381" spans="1:1" x14ac:dyDescent="0.25">
      <c r="A381" s="8"/>
    </row>
    <row r="382" spans="1:1" x14ac:dyDescent="0.25">
      <c r="A382" s="8"/>
    </row>
    <row r="383" spans="1:1" x14ac:dyDescent="0.25">
      <c r="A383" s="8"/>
    </row>
    <row r="384" spans="1:1" x14ac:dyDescent="0.25">
      <c r="A384" s="8"/>
    </row>
    <row r="385" spans="1:1" x14ac:dyDescent="0.25">
      <c r="A385" s="8"/>
    </row>
    <row r="386" spans="1:1" x14ac:dyDescent="0.25">
      <c r="A386" s="8"/>
    </row>
    <row r="387" spans="1:1" x14ac:dyDescent="0.25">
      <c r="A387" s="8"/>
    </row>
    <row r="388" spans="1:1" x14ac:dyDescent="0.25">
      <c r="A388" s="8"/>
    </row>
    <row r="389" spans="1:1" x14ac:dyDescent="0.25">
      <c r="A389" s="8"/>
    </row>
    <row r="390" spans="1:1" x14ac:dyDescent="0.25">
      <c r="A390" s="8"/>
    </row>
    <row r="391" spans="1:1" x14ac:dyDescent="0.25">
      <c r="A391" s="8"/>
    </row>
    <row r="392" spans="1:1" x14ac:dyDescent="0.25">
      <c r="A392" s="8"/>
    </row>
    <row r="393" spans="1:1" x14ac:dyDescent="0.25">
      <c r="A393" s="8"/>
    </row>
    <row r="394" spans="1:1" x14ac:dyDescent="0.25">
      <c r="A394" s="8"/>
    </row>
    <row r="395" spans="1:1" x14ac:dyDescent="0.25">
      <c r="A395" s="8"/>
    </row>
    <row r="396" spans="1:1" x14ac:dyDescent="0.25">
      <c r="A396" s="8"/>
    </row>
    <row r="397" spans="1:1" x14ac:dyDescent="0.25">
      <c r="A397" s="8"/>
    </row>
    <row r="398" spans="1:1" x14ac:dyDescent="0.25">
      <c r="A398" s="8"/>
    </row>
    <row r="399" spans="1:1" x14ac:dyDescent="0.25">
      <c r="A399" s="8"/>
    </row>
    <row r="400" spans="1:1" x14ac:dyDescent="0.25">
      <c r="A400" s="8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8"/>
    </row>
    <row r="405" spans="1:1" x14ac:dyDescent="0.25">
      <c r="A405" s="8"/>
    </row>
    <row r="406" spans="1:1" x14ac:dyDescent="0.25">
      <c r="A406" s="8"/>
    </row>
    <row r="407" spans="1:1" x14ac:dyDescent="0.25">
      <c r="A407" s="8"/>
    </row>
    <row r="408" spans="1:1" x14ac:dyDescent="0.25">
      <c r="A408" s="8"/>
    </row>
    <row r="409" spans="1:1" x14ac:dyDescent="0.25">
      <c r="A409" s="8"/>
    </row>
    <row r="410" spans="1:1" x14ac:dyDescent="0.25">
      <c r="A410" s="8"/>
    </row>
    <row r="411" spans="1:1" x14ac:dyDescent="0.25">
      <c r="A411" s="8"/>
    </row>
    <row r="412" spans="1:1" x14ac:dyDescent="0.25">
      <c r="A412" s="8"/>
    </row>
    <row r="413" spans="1:1" x14ac:dyDescent="0.25">
      <c r="A413" s="8"/>
    </row>
    <row r="414" spans="1:1" x14ac:dyDescent="0.25">
      <c r="A414" s="8"/>
    </row>
    <row r="415" spans="1:1" x14ac:dyDescent="0.25">
      <c r="A415" s="8"/>
    </row>
    <row r="416" spans="1:1" x14ac:dyDescent="0.25">
      <c r="A416" s="8"/>
    </row>
    <row r="417" spans="1:1" x14ac:dyDescent="0.25">
      <c r="A417" s="8"/>
    </row>
    <row r="418" spans="1:1" x14ac:dyDescent="0.25">
      <c r="A418" s="8"/>
    </row>
    <row r="419" spans="1:1" x14ac:dyDescent="0.25">
      <c r="A419" s="8"/>
    </row>
    <row r="420" spans="1:1" x14ac:dyDescent="0.25">
      <c r="A420" s="8"/>
    </row>
    <row r="421" spans="1:1" x14ac:dyDescent="0.25">
      <c r="A421" s="8"/>
    </row>
    <row r="422" spans="1:1" x14ac:dyDescent="0.25">
      <c r="A422" s="8"/>
    </row>
    <row r="423" spans="1:1" x14ac:dyDescent="0.25">
      <c r="A423" s="8"/>
    </row>
    <row r="424" spans="1:1" x14ac:dyDescent="0.25">
      <c r="A424" s="8"/>
    </row>
    <row r="425" spans="1:1" x14ac:dyDescent="0.25">
      <c r="A425" s="8"/>
    </row>
    <row r="426" spans="1:1" x14ac:dyDescent="0.25">
      <c r="A426" s="8"/>
    </row>
    <row r="427" spans="1:1" x14ac:dyDescent="0.25">
      <c r="A427" s="8"/>
    </row>
    <row r="428" spans="1:1" x14ac:dyDescent="0.25">
      <c r="A428" s="8"/>
    </row>
    <row r="429" spans="1:1" x14ac:dyDescent="0.25">
      <c r="A429" s="8"/>
    </row>
    <row r="430" spans="1:1" x14ac:dyDescent="0.25">
      <c r="A430" s="8"/>
    </row>
    <row r="431" spans="1:1" x14ac:dyDescent="0.25">
      <c r="A431" s="8"/>
    </row>
    <row r="432" spans="1:1" x14ac:dyDescent="0.25">
      <c r="A432" s="8"/>
    </row>
    <row r="433" spans="1:1" x14ac:dyDescent="0.25">
      <c r="A433" s="8"/>
    </row>
    <row r="434" spans="1:1" x14ac:dyDescent="0.25">
      <c r="A434" s="8"/>
    </row>
    <row r="435" spans="1:1" x14ac:dyDescent="0.25">
      <c r="A435" s="8"/>
    </row>
    <row r="436" spans="1:1" x14ac:dyDescent="0.25">
      <c r="A436" s="8"/>
    </row>
    <row r="437" spans="1:1" x14ac:dyDescent="0.25">
      <c r="A437" s="8"/>
    </row>
    <row r="438" spans="1:1" x14ac:dyDescent="0.25">
      <c r="A438" s="8"/>
    </row>
    <row r="439" spans="1:1" x14ac:dyDescent="0.25">
      <c r="A439" s="8"/>
    </row>
    <row r="440" spans="1:1" x14ac:dyDescent="0.25">
      <c r="A440" s="8"/>
    </row>
    <row r="441" spans="1:1" x14ac:dyDescent="0.25">
      <c r="A441" s="8"/>
    </row>
    <row r="442" spans="1:1" x14ac:dyDescent="0.25">
      <c r="A442" s="8"/>
    </row>
    <row r="443" spans="1:1" x14ac:dyDescent="0.25">
      <c r="A443" s="8"/>
    </row>
    <row r="444" spans="1:1" x14ac:dyDescent="0.25">
      <c r="A444" s="8"/>
    </row>
    <row r="445" spans="1:1" x14ac:dyDescent="0.25">
      <c r="A445" s="8"/>
    </row>
    <row r="446" spans="1:1" x14ac:dyDescent="0.25">
      <c r="A446" s="8"/>
    </row>
    <row r="447" spans="1:1" x14ac:dyDescent="0.25">
      <c r="A447" s="8"/>
    </row>
    <row r="448" spans="1:1" x14ac:dyDescent="0.25">
      <c r="A448" s="8"/>
    </row>
    <row r="449" spans="1:1" x14ac:dyDescent="0.25">
      <c r="A449" s="8"/>
    </row>
    <row r="450" spans="1:1" x14ac:dyDescent="0.25">
      <c r="A450" s="8"/>
    </row>
    <row r="451" spans="1:1" x14ac:dyDescent="0.25">
      <c r="A451" s="8"/>
    </row>
    <row r="452" spans="1:1" x14ac:dyDescent="0.25">
      <c r="A452" s="8"/>
    </row>
    <row r="453" spans="1:1" x14ac:dyDescent="0.25">
      <c r="A453" s="8"/>
    </row>
    <row r="454" spans="1:1" x14ac:dyDescent="0.25">
      <c r="A454" s="8"/>
    </row>
    <row r="455" spans="1:1" x14ac:dyDescent="0.25">
      <c r="A455" s="8"/>
    </row>
    <row r="456" spans="1:1" x14ac:dyDescent="0.25">
      <c r="A456" s="8"/>
    </row>
    <row r="457" spans="1:1" x14ac:dyDescent="0.25">
      <c r="A457" s="8"/>
    </row>
    <row r="458" spans="1:1" x14ac:dyDescent="0.25">
      <c r="A458" s="8"/>
    </row>
    <row r="459" spans="1:1" x14ac:dyDescent="0.25">
      <c r="A459" s="8"/>
    </row>
    <row r="460" spans="1:1" x14ac:dyDescent="0.25">
      <c r="A460" s="8"/>
    </row>
    <row r="461" spans="1:1" x14ac:dyDescent="0.25">
      <c r="A461" s="8"/>
    </row>
    <row r="462" spans="1:1" x14ac:dyDescent="0.25">
      <c r="A462" s="8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8"/>
    </row>
    <row r="467" spans="1:1" x14ac:dyDescent="0.25">
      <c r="A467" s="8"/>
    </row>
    <row r="468" spans="1:1" x14ac:dyDescent="0.25">
      <c r="A468" s="8"/>
    </row>
    <row r="469" spans="1:1" x14ac:dyDescent="0.25">
      <c r="A469" s="8"/>
    </row>
    <row r="470" spans="1:1" x14ac:dyDescent="0.25">
      <c r="A470" s="8"/>
    </row>
    <row r="471" spans="1:1" x14ac:dyDescent="0.25">
      <c r="A471" s="8"/>
    </row>
    <row r="472" spans="1:1" x14ac:dyDescent="0.25">
      <c r="A472" s="8"/>
    </row>
    <row r="473" spans="1:1" x14ac:dyDescent="0.25">
      <c r="A473" s="8"/>
    </row>
    <row r="474" spans="1:1" x14ac:dyDescent="0.25">
      <c r="A474" s="8"/>
    </row>
    <row r="475" spans="1:1" x14ac:dyDescent="0.25">
      <c r="A475" s="8"/>
    </row>
    <row r="476" spans="1:1" x14ac:dyDescent="0.25">
      <c r="A476" s="8"/>
    </row>
    <row r="477" spans="1:1" x14ac:dyDescent="0.25">
      <c r="A477" s="8"/>
    </row>
    <row r="478" spans="1:1" x14ac:dyDescent="0.25">
      <c r="A478" s="8"/>
    </row>
    <row r="479" spans="1:1" x14ac:dyDescent="0.25">
      <c r="A479" s="8"/>
    </row>
    <row r="480" spans="1:1" x14ac:dyDescent="0.25">
      <c r="A480" s="8"/>
    </row>
    <row r="481" spans="1:1" x14ac:dyDescent="0.25">
      <c r="A481" s="8"/>
    </row>
    <row r="482" spans="1:1" x14ac:dyDescent="0.25">
      <c r="A482" s="8"/>
    </row>
    <row r="483" spans="1:1" x14ac:dyDescent="0.25">
      <c r="A483" s="8"/>
    </row>
    <row r="484" spans="1:1" x14ac:dyDescent="0.25">
      <c r="A484" s="8"/>
    </row>
    <row r="485" spans="1:1" x14ac:dyDescent="0.25">
      <c r="A485" s="8"/>
    </row>
    <row r="486" spans="1:1" x14ac:dyDescent="0.25">
      <c r="A486" s="8"/>
    </row>
    <row r="487" spans="1:1" x14ac:dyDescent="0.25">
      <c r="A487" s="8"/>
    </row>
    <row r="488" spans="1:1" x14ac:dyDescent="0.25">
      <c r="A488" s="8"/>
    </row>
    <row r="489" spans="1:1" x14ac:dyDescent="0.25">
      <c r="A489" s="8"/>
    </row>
    <row r="490" spans="1:1" x14ac:dyDescent="0.25">
      <c r="A490" s="8"/>
    </row>
    <row r="491" spans="1:1" x14ac:dyDescent="0.25">
      <c r="A491" s="8"/>
    </row>
    <row r="492" spans="1:1" x14ac:dyDescent="0.25">
      <c r="A492" s="8"/>
    </row>
    <row r="493" spans="1:1" x14ac:dyDescent="0.25">
      <c r="A493" s="8"/>
    </row>
    <row r="494" spans="1:1" x14ac:dyDescent="0.25">
      <c r="A494" s="8"/>
    </row>
    <row r="495" spans="1:1" x14ac:dyDescent="0.25">
      <c r="A495" s="8"/>
    </row>
    <row r="496" spans="1:1" x14ac:dyDescent="0.25">
      <c r="A496" s="8"/>
    </row>
    <row r="497" spans="1:1" x14ac:dyDescent="0.25">
      <c r="A497" s="8"/>
    </row>
    <row r="498" spans="1:1" x14ac:dyDescent="0.25">
      <c r="A498" s="8"/>
    </row>
    <row r="499" spans="1:1" x14ac:dyDescent="0.25">
      <c r="A499" s="8"/>
    </row>
    <row r="500" spans="1:1" x14ac:dyDescent="0.25">
      <c r="A500" s="8"/>
    </row>
    <row r="501" spans="1:1" x14ac:dyDescent="0.25">
      <c r="A501" s="8"/>
    </row>
    <row r="502" spans="1:1" x14ac:dyDescent="0.25">
      <c r="A502" s="8"/>
    </row>
    <row r="503" spans="1:1" x14ac:dyDescent="0.25">
      <c r="A503" s="8"/>
    </row>
    <row r="504" spans="1:1" x14ac:dyDescent="0.25">
      <c r="A504" s="8"/>
    </row>
  </sheetData>
  <mergeCells count="3">
    <mergeCell ref="B1:K1"/>
    <mergeCell ref="F2:I2"/>
    <mergeCell ref="Q2:T2"/>
  </mergeCells>
  <printOptions horizontalCentered="1"/>
  <pageMargins left="0.5" right="0.5" top="0.75" bottom="0.75" header="0.5" footer="0.5"/>
  <pageSetup paperSize="5" scale="74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34"/>
  <sheetViews>
    <sheetView zoomScale="78" workbookViewId="0"/>
  </sheetViews>
  <sheetFormatPr defaultRowHeight="13.2" x14ac:dyDescent="0.25"/>
  <cols>
    <col min="1" max="1" width="13.109375" style="7" bestFit="1" customWidth="1"/>
    <col min="2" max="5" width="8.6640625" customWidth="1"/>
    <col min="6" max="6" width="10.44140625" customWidth="1"/>
    <col min="7" max="7" width="11.33203125" customWidth="1"/>
    <col min="8" max="11" width="8.6640625" customWidth="1"/>
    <col min="12" max="12" width="3.33203125" bestFit="1" customWidth="1"/>
    <col min="13" max="22" width="8.6640625" customWidth="1"/>
    <col min="23" max="23" width="3.88671875" hidden="1" customWidth="1"/>
    <col min="24" max="35" width="0" hidden="1" customWidth="1"/>
  </cols>
  <sheetData>
    <row r="1" spans="1:35" ht="13.8" thickBot="1" x14ac:dyDescent="0.3">
      <c r="A1" s="122" t="s">
        <v>14</v>
      </c>
      <c r="B1" s="159" t="str">
        <f>X3</f>
        <v>HOUSTON INTERCONTINENTAL (IAH)</v>
      </c>
      <c r="C1" s="159"/>
      <c r="D1" s="159"/>
      <c r="E1" s="159"/>
      <c r="F1" s="159"/>
      <c r="G1" s="159"/>
      <c r="H1" s="159"/>
      <c r="I1" s="159"/>
      <c r="J1" s="159"/>
      <c r="K1" s="159"/>
      <c r="L1" s="128"/>
      <c r="M1" s="107" t="str">
        <f>AB3</f>
        <v>HOUSTON HOBBY (HOU)</v>
      </c>
      <c r="N1" s="107"/>
      <c r="O1" s="107"/>
      <c r="P1" s="107"/>
      <c r="Q1" s="107"/>
      <c r="R1" s="107"/>
      <c r="S1" s="107"/>
      <c r="T1" s="107"/>
      <c r="U1" s="107"/>
      <c r="V1" s="108"/>
      <c r="W1" s="11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x14ac:dyDescent="0.25">
      <c r="A2" s="123"/>
      <c r="B2" s="142" t="s">
        <v>0</v>
      </c>
      <c r="C2" s="66"/>
      <c r="D2" s="66"/>
      <c r="E2" s="66"/>
      <c r="F2" s="156" t="s">
        <v>18</v>
      </c>
      <c r="G2" s="156"/>
      <c r="H2" s="156"/>
      <c r="I2" s="156"/>
      <c r="J2" s="53" t="s">
        <v>11</v>
      </c>
      <c r="K2" s="57" t="s">
        <v>10</v>
      </c>
      <c r="L2" s="76"/>
      <c r="M2" s="141" t="s">
        <v>0</v>
      </c>
      <c r="N2" s="81"/>
      <c r="O2" s="81"/>
      <c r="P2" s="81"/>
      <c r="Q2" s="157" t="s">
        <v>18</v>
      </c>
      <c r="R2" s="157"/>
      <c r="S2" s="157"/>
      <c r="T2" s="157"/>
      <c r="U2" s="63" t="s">
        <v>11</v>
      </c>
      <c r="V2" s="64" t="s">
        <v>10</v>
      </c>
      <c r="W2" s="12" t="s">
        <v>2</v>
      </c>
      <c r="X2" s="3"/>
      <c r="Y2" s="3"/>
      <c r="Z2" s="4"/>
      <c r="AA2" s="4"/>
      <c r="AB2" s="3"/>
      <c r="AC2" s="3"/>
      <c r="AD2" s="3"/>
      <c r="AE2" s="4"/>
      <c r="AF2" s="4"/>
      <c r="AG2" s="10"/>
    </row>
    <row r="3" spans="1:35" x14ac:dyDescent="0.25">
      <c r="A3" s="109" t="s">
        <v>1</v>
      </c>
      <c r="B3" s="143" t="s">
        <v>5</v>
      </c>
      <c r="C3" s="54" t="s">
        <v>6</v>
      </c>
      <c r="D3" s="54" t="s">
        <v>3</v>
      </c>
      <c r="E3" s="54" t="s">
        <v>4</v>
      </c>
      <c r="F3" s="53" t="s">
        <v>5</v>
      </c>
      <c r="G3" s="53" t="s">
        <v>6</v>
      </c>
      <c r="H3" s="53" t="s">
        <v>3</v>
      </c>
      <c r="I3" s="53" t="s">
        <v>4</v>
      </c>
      <c r="J3" s="53" t="s">
        <v>4</v>
      </c>
      <c r="K3" s="57" t="s">
        <v>9</v>
      </c>
      <c r="L3" s="76"/>
      <c r="M3" s="130" t="s">
        <v>5</v>
      </c>
      <c r="N3" s="56" t="s">
        <v>6</v>
      </c>
      <c r="O3" s="81" t="s">
        <v>19</v>
      </c>
      <c r="P3" s="81" t="s">
        <v>4</v>
      </c>
      <c r="Q3" s="46" t="s">
        <v>5</v>
      </c>
      <c r="R3" s="46" t="s">
        <v>6</v>
      </c>
      <c r="S3" s="46" t="s">
        <v>3</v>
      </c>
      <c r="T3" s="46" t="s">
        <v>4</v>
      </c>
      <c r="U3" s="46" t="s">
        <v>4</v>
      </c>
      <c r="V3" s="67" t="s">
        <v>9</v>
      </c>
      <c r="W3" s="13"/>
      <c r="X3" s="14" t="s">
        <v>13</v>
      </c>
      <c r="Y3" s="15"/>
      <c r="Z3" s="15"/>
      <c r="AA3" s="16"/>
      <c r="AB3" s="17" t="s">
        <v>8</v>
      </c>
      <c r="AC3" s="18"/>
      <c r="AD3" s="18"/>
      <c r="AE3" s="19"/>
      <c r="AF3" s="12" t="s">
        <v>2</v>
      </c>
      <c r="AG3" s="10"/>
    </row>
    <row r="4" spans="1:35" s="9" customFormat="1" x14ac:dyDescent="0.25">
      <c r="A4" s="124">
        <v>36465</v>
      </c>
      <c r="B4" s="86">
        <v>77</v>
      </c>
      <c r="C4" s="87">
        <v>53</v>
      </c>
      <c r="D4" s="87">
        <f>AVERAGE(B4:C4)</f>
        <v>65</v>
      </c>
      <c r="E4" s="87">
        <f>IF(AVERAGE(B4:C4)&lt;65,65-AVERAGE(B4:C4),0)</f>
        <v>0</v>
      </c>
      <c r="F4" s="131">
        <f t="shared" ref="F4:F35" si="0">IF(ISNUMBER(X4),X4,B4+Z4)</f>
        <v>72</v>
      </c>
      <c r="G4" s="131">
        <f t="shared" ref="G4:G35" si="1">IF(ISNUMBER(Y4),Y4,C4+AA4)</f>
        <v>49</v>
      </c>
      <c r="H4" s="131">
        <f t="shared" ref="H4:H35" si="2">+(F4+G4)/2</f>
        <v>60.5</v>
      </c>
      <c r="I4" s="131">
        <f t="shared" ref="I4:I35" si="3">IF(H4&lt;65,65-H4,0)</f>
        <v>4.5</v>
      </c>
      <c r="J4" s="131">
        <f>+I4</f>
        <v>4.5</v>
      </c>
      <c r="K4" s="132">
        <f t="shared" ref="K4:K35" si="4">+F4-G4</f>
        <v>23</v>
      </c>
      <c r="L4" s="90">
        <v>1</v>
      </c>
      <c r="M4" s="91">
        <v>77</v>
      </c>
      <c r="N4" s="92">
        <v>56</v>
      </c>
      <c r="O4" s="92">
        <f>AVERAGE(M4:N4)</f>
        <v>66.5</v>
      </c>
      <c r="P4" s="92">
        <f>IF(AVERAGE(M4:N4)&lt;65,65-AVERAGE(M4:N4),0)</f>
        <v>0</v>
      </c>
      <c r="Q4" s="88">
        <f t="shared" ref="Q4:Q35" si="5">IF(ISNUMBER(AB4),AB4,M4+AD4)</f>
        <v>73</v>
      </c>
      <c r="R4" s="88">
        <f t="shared" ref="R4:R35" si="6">IF(ISNUMBER(AC4),AC4,N4+AE4)</f>
        <v>51</v>
      </c>
      <c r="S4" s="88">
        <f t="shared" ref="S4:S35" si="7">+(Q4+R4)/2</f>
        <v>62</v>
      </c>
      <c r="T4" s="88">
        <f t="shared" ref="T4:T35" si="8">IF(S4&lt;65,65-S4,0)</f>
        <v>3</v>
      </c>
      <c r="U4" s="88">
        <f>+T4</f>
        <v>3</v>
      </c>
      <c r="V4" s="89">
        <f t="shared" ref="V4:V35" si="9">+Q4-R4</f>
        <v>22</v>
      </c>
      <c r="W4" s="98"/>
      <c r="X4" s="99">
        <f>[1]Sheet1!AK341</f>
        <v>72</v>
      </c>
      <c r="Y4" s="100">
        <f>[1]Sheet1!AL341</f>
        <v>49</v>
      </c>
      <c r="Z4" s="22">
        <f t="shared" ref="Z4:Z35" si="10">F4-B4</f>
        <v>-5</v>
      </c>
      <c r="AA4" s="22">
        <f t="shared" ref="AA4:AA35" si="11">G4-C4</f>
        <v>-4</v>
      </c>
      <c r="AB4" s="101">
        <f>[2]Sheet1!BO341</f>
        <v>73</v>
      </c>
      <c r="AC4" s="102">
        <f>[2]Sheet1!BP341</f>
        <v>51</v>
      </c>
      <c r="AD4" s="25">
        <f t="shared" ref="AD4:AD35" si="12">Q4-M4</f>
        <v>-4</v>
      </c>
      <c r="AE4" s="25">
        <f t="shared" ref="AE4:AE35" si="13">R4-N4</f>
        <v>-5</v>
      </c>
      <c r="AF4" s="103"/>
      <c r="AG4" s="104"/>
      <c r="AH4" s="105">
        <f>(SUM(Q4:Q33)-SUM(F4:F33))/30</f>
        <v>-0.66666666666666663</v>
      </c>
      <c r="AI4" s="105">
        <f>(SUM(R4:R33)-SUM(G4:G33))/30</f>
        <v>5.3</v>
      </c>
    </row>
    <row r="5" spans="1:35" s="9" customFormat="1" x14ac:dyDescent="0.25">
      <c r="A5" s="124">
        <v>36466</v>
      </c>
      <c r="B5" s="86">
        <v>76</v>
      </c>
      <c r="C5" s="87">
        <v>53</v>
      </c>
      <c r="D5" s="87">
        <f t="shared" ref="D5:D32" si="14">AVERAGE(B5:C5)</f>
        <v>64.5</v>
      </c>
      <c r="E5" s="87">
        <f t="shared" ref="E5:E32" si="15">IF(AVERAGE(B5:C5)&lt;65,65-AVERAGE(B5:C5),0)</f>
        <v>0.5</v>
      </c>
      <c r="F5" s="131">
        <f t="shared" si="0"/>
        <v>68</v>
      </c>
      <c r="G5" s="131">
        <f t="shared" si="1"/>
        <v>40</v>
      </c>
      <c r="H5" s="131">
        <f t="shared" si="2"/>
        <v>54</v>
      </c>
      <c r="I5" s="131">
        <f t="shared" si="3"/>
        <v>11</v>
      </c>
      <c r="J5" s="131">
        <f t="shared" ref="J5:J36" si="16">+J4+I5</f>
        <v>15.5</v>
      </c>
      <c r="K5" s="132">
        <f t="shared" si="4"/>
        <v>28</v>
      </c>
      <c r="L5" s="90">
        <v>2</v>
      </c>
      <c r="M5" s="91">
        <v>76</v>
      </c>
      <c r="N5" s="92">
        <v>56</v>
      </c>
      <c r="O5" s="92">
        <f t="shared" ref="O5:O32" si="17">AVERAGE(M5:N5)</f>
        <v>66</v>
      </c>
      <c r="P5" s="92">
        <f t="shared" ref="P5:P32" si="18">IF(AVERAGE(M5:N5)&lt;65,65-AVERAGE(M5:N5),0)</f>
        <v>0</v>
      </c>
      <c r="Q5" s="88">
        <f t="shared" si="5"/>
        <v>68</v>
      </c>
      <c r="R5" s="88">
        <f t="shared" si="6"/>
        <v>51</v>
      </c>
      <c r="S5" s="88">
        <f t="shared" si="7"/>
        <v>59.5</v>
      </c>
      <c r="T5" s="88">
        <f t="shared" si="8"/>
        <v>5.5</v>
      </c>
      <c r="U5" s="88">
        <f t="shared" ref="U5:U36" si="19">+U4+T5</f>
        <v>8.5</v>
      </c>
      <c r="V5" s="89">
        <f t="shared" si="9"/>
        <v>17</v>
      </c>
      <c r="W5" s="98"/>
      <c r="X5" s="99">
        <f>[1]Sheet1!AK342</f>
        <v>68</v>
      </c>
      <c r="Y5" s="100">
        <f>[1]Sheet1!AL342</f>
        <v>40</v>
      </c>
      <c r="Z5" s="22">
        <f t="shared" si="10"/>
        <v>-8</v>
      </c>
      <c r="AA5" s="22">
        <f t="shared" si="11"/>
        <v>-13</v>
      </c>
      <c r="AB5" s="101">
        <f>[2]Sheet1!BO342</f>
        <v>68</v>
      </c>
      <c r="AC5" s="102">
        <f>[2]Sheet1!BP342</f>
        <v>51</v>
      </c>
      <c r="AD5" s="25">
        <f t="shared" si="12"/>
        <v>-8</v>
      </c>
      <c r="AE5" s="25">
        <f t="shared" si="13"/>
        <v>-5</v>
      </c>
      <c r="AF5" s="103"/>
      <c r="AG5" s="104"/>
      <c r="AH5" s="105">
        <f t="shared" ref="AH5:AH33" si="20">AH4</f>
        <v>-0.66666666666666663</v>
      </c>
      <c r="AI5" s="105">
        <f t="shared" ref="AI5:AI33" si="21">AI4</f>
        <v>5.3</v>
      </c>
    </row>
    <row r="6" spans="1:35" s="9" customFormat="1" x14ac:dyDescent="0.25">
      <c r="A6" s="124">
        <v>36467</v>
      </c>
      <c r="B6" s="86">
        <v>75.5</v>
      </c>
      <c r="C6" s="87">
        <v>52.5</v>
      </c>
      <c r="D6" s="87">
        <f t="shared" si="14"/>
        <v>64</v>
      </c>
      <c r="E6" s="87">
        <f t="shared" si="15"/>
        <v>1</v>
      </c>
      <c r="F6" s="131">
        <f t="shared" si="0"/>
        <v>68</v>
      </c>
      <c r="G6" s="131">
        <f t="shared" si="1"/>
        <v>30</v>
      </c>
      <c r="H6" s="131">
        <f t="shared" si="2"/>
        <v>49</v>
      </c>
      <c r="I6" s="131">
        <f t="shared" si="3"/>
        <v>16</v>
      </c>
      <c r="J6" s="131">
        <f t="shared" si="16"/>
        <v>31.5</v>
      </c>
      <c r="K6" s="132">
        <f t="shared" si="4"/>
        <v>38</v>
      </c>
      <c r="L6" s="90">
        <v>3</v>
      </c>
      <c r="M6" s="91">
        <v>76</v>
      </c>
      <c r="N6" s="92">
        <v>56</v>
      </c>
      <c r="O6" s="92">
        <f t="shared" si="17"/>
        <v>66</v>
      </c>
      <c r="P6" s="92">
        <f t="shared" si="18"/>
        <v>0</v>
      </c>
      <c r="Q6" s="88">
        <f t="shared" si="5"/>
        <v>68</v>
      </c>
      <c r="R6" s="88">
        <f t="shared" si="6"/>
        <v>36</v>
      </c>
      <c r="S6" s="88">
        <f t="shared" si="7"/>
        <v>52</v>
      </c>
      <c r="T6" s="88">
        <f t="shared" si="8"/>
        <v>13</v>
      </c>
      <c r="U6" s="88">
        <f t="shared" si="19"/>
        <v>21.5</v>
      </c>
      <c r="V6" s="89">
        <f t="shared" si="9"/>
        <v>32</v>
      </c>
      <c r="W6" s="98"/>
      <c r="X6" s="99">
        <f>[1]Sheet1!AK343</f>
        <v>68</v>
      </c>
      <c r="Y6" s="100">
        <f>[1]Sheet1!AL343</f>
        <v>30</v>
      </c>
      <c r="Z6" s="22">
        <f t="shared" si="10"/>
        <v>-7.5</v>
      </c>
      <c r="AA6" s="22">
        <f t="shared" si="11"/>
        <v>-22.5</v>
      </c>
      <c r="AB6" s="101">
        <f>[2]Sheet1!BO343</f>
        <v>68</v>
      </c>
      <c r="AC6" s="102">
        <f>[2]Sheet1!BP343</f>
        <v>36</v>
      </c>
      <c r="AD6" s="25">
        <f t="shared" si="12"/>
        <v>-8</v>
      </c>
      <c r="AE6" s="25">
        <f t="shared" si="13"/>
        <v>-20</v>
      </c>
      <c r="AF6" s="103"/>
      <c r="AG6" s="104"/>
      <c r="AH6" s="105">
        <f t="shared" si="20"/>
        <v>-0.66666666666666663</v>
      </c>
      <c r="AI6" s="105">
        <f t="shared" si="21"/>
        <v>5.3</v>
      </c>
    </row>
    <row r="7" spans="1:35" s="9" customFormat="1" x14ac:dyDescent="0.25">
      <c r="A7" s="124">
        <v>36468</v>
      </c>
      <c r="B7" s="86">
        <v>75</v>
      </c>
      <c r="C7" s="87">
        <v>52</v>
      </c>
      <c r="D7" s="87">
        <f t="shared" si="14"/>
        <v>63.5</v>
      </c>
      <c r="E7" s="87">
        <f t="shared" si="15"/>
        <v>1.5</v>
      </c>
      <c r="F7" s="131">
        <f t="shared" si="0"/>
        <v>80</v>
      </c>
      <c r="G7" s="131">
        <f t="shared" si="1"/>
        <v>47</v>
      </c>
      <c r="H7" s="131">
        <f t="shared" si="2"/>
        <v>63.5</v>
      </c>
      <c r="I7" s="131">
        <f t="shared" si="3"/>
        <v>1.5</v>
      </c>
      <c r="J7" s="131">
        <f t="shared" si="16"/>
        <v>33</v>
      </c>
      <c r="K7" s="132">
        <f t="shared" si="4"/>
        <v>33</v>
      </c>
      <c r="L7" s="90">
        <v>4</v>
      </c>
      <c r="M7" s="91">
        <v>76</v>
      </c>
      <c r="N7" s="92">
        <v>56</v>
      </c>
      <c r="O7" s="92">
        <f t="shared" si="17"/>
        <v>66</v>
      </c>
      <c r="P7" s="92">
        <f t="shared" si="18"/>
        <v>0</v>
      </c>
      <c r="Q7" s="88">
        <f t="shared" si="5"/>
        <v>79</v>
      </c>
      <c r="R7" s="88">
        <f t="shared" si="6"/>
        <v>54</v>
      </c>
      <c r="S7" s="88">
        <f t="shared" si="7"/>
        <v>66.5</v>
      </c>
      <c r="T7" s="88">
        <f t="shared" si="8"/>
        <v>0</v>
      </c>
      <c r="U7" s="88">
        <f t="shared" si="19"/>
        <v>21.5</v>
      </c>
      <c r="V7" s="89">
        <f t="shared" si="9"/>
        <v>25</v>
      </c>
      <c r="W7" s="98"/>
      <c r="X7" s="99">
        <f>[1]Sheet1!AK344</f>
        <v>80</v>
      </c>
      <c r="Y7" s="100">
        <f>[1]Sheet1!AL344</f>
        <v>47</v>
      </c>
      <c r="Z7" s="22">
        <f t="shared" si="10"/>
        <v>5</v>
      </c>
      <c r="AA7" s="22">
        <f t="shared" si="11"/>
        <v>-5</v>
      </c>
      <c r="AB7" s="101">
        <f>[2]Sheet1!BO344</f>
        <v>79</v>
      </c>
      <c r="AC7" s="102">
        <f>[2]Sheet1!BP344</f>
        <v>54</v>
      </c>
      <c r="AD7" s="25">
        <f t="shared" si="12"/>
        <v>3</v>
      </c>
      <c r="AE7" s="25">
        <f t="shared" si="13"/>
        <v>-2</v>
      </c>
      <c r="AF7" s="103"/>
      <c r="AG7" s="104"/>
      <c r="AH7" s="105">
        <f t="shared" si="20"/>
        <v>-0.66666666666666663</v>
      </c>
      <c r="AI7" s="105">
        <f t="shared" si="21"/>
        <v>5.3</v>
      </c>
    </row>
    <row r="8" spans="1:35" s="9" customFormat="1" x14ac:dyDescent="0.25">
      <c r="A8" s="124">
        <v>36469</v>
      </c>
      <c r="B8" s="86">
        <v>75</v>
      </c>
      <c r="C8" s="87">
        <v>52</v>
      </c>
      <c r="D8" s="87">
        <f t="shared" si="14"/>
        <v>63.5</v>
      </c>
      <c r="E8" s="87">
        <f t="shared" si="15"/>
        <v>1.5</v>
      </c>
      <c r="F8" s="131">
        <f t="shared" si="0"/>
        <v>81</v>
      </c>
      <c r="G8" s="131">
        <f t="shared" si="1"/>
        <v>57</v>
      </c>
      <c r="H8" s="131">
        <f t="shared" si="2"/>
        <v>69</v>
      </c>
      <c r="I8" s="131">
        <f t="shared" si="3"/>
        <v>0</v>
      </c>
      <c r="J8" s="131">
        <f t="shared" si="16"/>
        <v>33</v>
      </c>
      <c r="K8" s="132">
        <f t="shared" si="4"/>
        <v>24</v>
      </c>
      <c r="L8" s="90">
        <v>5</v>
      </c>
      <c r="M8" s="91">
        <v>76</v>
      </c>
      <c r="N8" s="92">
        <v>56</v>
      </c>
      <c r="O8" s="92">
        <f t="shared" si="17"/>
        <v>66</v>
      </c>
      <c r="P8" s="92">
        <f t="shared" si="18"/>
        <v>0</v>
      </c>
      <c r="Q8" s="88">
        <f t="shared" si="5"/>
        <v>81</v>
      </c>
      <c r="R8" s="88">
        <f t="shared" si="6"/>
        <v>65</v>
      </c>
      <c r="S8" s="88">
        <f t="shared" si="7"/>
        <v>73</v>
      </c>
      <c r="T8" s="88">
        <f t="shared" si="8"/>
        <v>0</v>
      </c>
      <c r="U8" s="88">
        <f t="shared" si="19"/>
        <v>21.5</v>
      </c>
      <c r="V8" s="89">
        <f t="shared" si="9"/>
        <v>16</v>
      </c>
      <c r="W8" s="98"/>
      <c r="X8" s="99">
        <f>[1]Sheet1!AK345</f>
        <v>81</v>
      </c>
      <c r="Y8" s="100">
        <f>[1]Sheet1!AL345</f>
        <v>57</v>
      </c>
      <c r="Z8" s="22">
        <f t="shared" si="10"/>
        <v>6</v>
      </c>
      <c r="AA8" s="22">
        <f t="shared" si="11"/>
        <v>5</v>
      </c>
      <c r="AB8" s="101">
        <f>[2]Sheet1!BO345</f>
        <v>81</v>
      </c>
      <c r="AC8" s="102">
        <f>[2]Sheet1!BP345</f>
        <v>65</v>
      </c>
      <c r="AD8" s="25">
        <f t="shared" si="12"/>
        <v>5</v>
      </c>
      <c r="AE8" s="25">
        <f t="shared" si="13"/>
        <v>9</v>
      </c>
      <c r="AF8" s="103"/>
      <c r="AG8" s="104"/>
      <c r="AH8" s="105">
        <f t="shared" si="20"/>
        <v>-0.66666666666666663</v>
      </c>
      <c r="AI8" s="105">
        <f t="shared" si="21"/>
        <v>5.3</v>
      </c>
    </row>
    <row r="9" spans="1:35" s="9" customFormat="1" x14ac:dyDescent="0.25">
      <c r="A9" s="124">
        <v>36470</v>
      </c>
      <c r="B9" s="86">
        <v>75</v>
      </c>
      <c r="C9" s="87">
        <v>52</v>
      </c>
      <c r="D9" s="87">
        <f t="shared" si="14"/>
        <v>63.5</v>
      </c>
      <c r="E9" s="87">
        <f t="shared" si="15"/>
        <v>1.5</v>
      </c>
      <c r="F9" s="131">
        <f t="shared" si="0"/>
        <v>80</v>
      </c>
      <c r="G9" s="131">
        <f t="shared" si="1"/>
        <v>52</v>
      </c>
      <c r="H9" s="131">
        <f t="shared" si="2"/>
        <v>66</v>
      </c>
      <c r="I9" s="131">
        <f t="shared" si="3"/>
        <v>0</v>
      </c>
      <c r="J9" s="131">
        <f t="shared" si="16"/>
        <v>33</v>
      </c>
      <c r="K9" s="132">
        <f t="shared" si="4"/>
        <v>28</v>
      </c>
      <c r="L9" s="90">
        <v>6</v>
      </c>
      <c r="M9" s="91">
        <v>75</v>
      </c>
      <c r="N9" s="92">
        <v>55</v>
      </c>
      <c r="O9" s="92">
        <f t="shared" si="17"/>
        <v>65</v>
      </c>
      <c r="P9" s="92">
        <f t="shared" si="18"/>
        <v>0</v>
      </c>
      <c r="Q9" s="88">
        <f t="shared" si="5"/>
        <v>79</v>
      </c>
      <c r="R9" s="88">
        <f t="shared" si="6"/>
        <v>56</v>
      </c>
      <c r="S9" s="88">
        <f t="shared" si="7"/>
        <v>67.5</v>
      </c>
      <c r="T9" s="88">
        <f t="shared" si="8"/>
        <v>0</v>
      </c>
      <c r="U9" s="88">
        <f t="shared" si="19"/>
        <v>21.5</v>
      </c>
      <c r="V9" s="89">
        <f t="shared" si="9"/>
        <v>23</v>
      </c>
      <c r="W9" s="98"/>
      <c r="X9" s="99">
        <f>[1]Sheet1!AK346</f>
        <v>80</v>
      </c>
      <c r="Y9" s="100">
        <f>[1]Sheet1!AL346</f>
        <v>52</v>
      </c>
      <c r="Z9" s="22">
        <f t="shared" si="10"/>
        <v>5</v>
      </c>
      <c r="AA9" s="22">
        <f t="shared" si="11"/>
        <v>0</v>
      </c>
      <c r="AB9" s="101">
        <f>[2]Sheet1!BO346</f>
        <v>79</v>
      </c>
      <c r="AC9" s="102">
        <f>[2]Sheet1!BP346</f>
        <v>56</v>
      </c>
      <c r="AD9" s="25">
        <f t="shared" si="12"/>
        <v>4</v>
      </c>
      <c r="AE9" s="25">
        <f t="shared" si="13"/>
        <v>1</v>
      </c>
      <c r="AF9" s="103"/>
      <c r="AG9" s="104"/>
      <c r="AH9" s="105">
        <f t="shared" si="20"/>
        <v>-0.66666666666666663</v>
      </c>
      <c r="AI9" s="105">
        <f t="shared" si="21"/>
        <v>5.3</v>
      </c>
    </row>
    <row r="10" spans="1:35" s="9" customFormat="1" x14ac:dyDescent="0.25">
      <c r="A10" s="124">
        <v>36471</v>
      </c>
      <c r="B10" s="86">
        <v>75</v>
      </c>
      <c r="C10" s="87">
        <v>52</v>
      </c>
      <c r="D10" s="87">
        <f t="shared" si="14"/>
        <v>63.5</v>
      </c>
      <c r="E10" s="87">
        <f t="shared" si="15"/>
        <v>1.5</v>
      </c>
      <c r="F10" s="131">
        <f t="shared" si="0"/>
        <v>79</v>
      </c>
      <c r="G10" s="131">
        <f t="shared" si="1"/>
        <v>46</v>
      </c>
      <c r="H10" s="131">
        <f t="shared" si="2"/>
        <v>62.5</v>
      </c>
      <c r="I10" s="131">
        <f t="shared" si="3"/>
        <v>2.5</v>
      </c>
      <c r="J10" s="131">
        <f t="shared" si="16"/>
        <v>35.5</v>
      </c>
      <c r="K10" s="132">
        <f t="shared" si="4"/>
        <v>33</v>
      </c>
      <c r="L10" s="90">
        <v>7</v>
      </c>
      <c r="M10" s="91">
        <v>75</v>
      </c>
      <c r="N10" s="92">
        <v>55</v>
      </c>
      <c r="O10" s="92">
        <f t="shared" si="17"/>
        <v>65</v>
      </c>
      <c r="P10" s="92">
        <f t="shared" si="18"/>
        <v>0</v>
      </c>
      <c r="Q10" s="88">
        <f t="shared" si="5"/>
        <v>79</v>
      </c>
      <c r="R10" s="88">
        <f t="shared" si="6"/>
        <v>46</v>
      </c>
      <c r="S10" s="88">
        <f t="shared" si="7"/>
        <v>62.5</v>
      </c>
      <c r="T10" s="88">
        <f t="shared" si="8"/>
        <v>2.5</v>
      </c>
      <c r="U10" s="88">
        <f t="shared" si="19"/>
        <v>24</v>
      </c>
      <c r="V10" s="89">
        <f t="shared" si="9"/>
        <v>33</v>
      </c>
      <c r="W10" s="98"/>
      <c r="X10" s="99">
        <f>[1]Sheet1!AK347</f>
        <v>79</v>
      </c>
      <c r="Y10" s="100">
        <f>[1]Sheet1!AL347</f>
        <v>46</v>
      </c>
      <c r="Z10" s="22">
        <f t="shared" si="10"/>
        <v>4</v>
      </c>
      <c r="AA10" s="22">
        <f t="shared" si="11"/>
        <v>-6</v>
      </c>
      <c r="AB10" s="101">
        <f>[2]Sheet1!BO347</f>
        <v>79</v>
      </c>
      <c r="AC10" s="102">
        <f>[2]Sheet1!BP347</f>
        <v>46</v>
      </c>
      <c r="AD10" s="25">
        <f t="shared" si="12"/>
        <v>4</v>
      </c>
      <c r="AE10" s="25">
        <f t="shared" si="13"/>
        <v>-9</v>
      </c>
      <c r="AF10" s="106"/>
      <c r="AG10" s="104"/>
      <c r="AH10" s="105">
        <f t="shared" si="20"/>
        <v>-0.66666666666666663</v>
      </c>
      <c r="AI10" s="105">
        <f t="shared" si="21"/>
        <v>5.3</v>
      </c>
    </row>
    <row r="11" spans="1:35" s="9" customFormat="1" x14ac:dyDescent="0.25">
      <c r="A11" s="124">
        <v>36472</v>
      </c>
      <c r="B11" s="86">
        <v>74</v>
      </c>
      <c r="C11" s="87">
        <v>51</v>
      </c>
      <c r="D11" s="87">
        <f t="shared" si="14"/>
        <v>62.5</v>
      </c>
      <c r="E11" s="87">
        <f t="shared" si="15"/>
        <v>2.5</v>
      </c>
      <c r="F11" s="131">
        <f t="shared" si="0"/>
        <v>79</v>
      </c>
      <c r="G11" s="131">
        <f t="shared" si="1"/>
        <v>45</v>
      </c>
      <c r="H11" s="131">
        <f t="shared" si="2"/>
        <v>62</v>
      </c>
      <c r="I11" s="131">
        <f t="shared" si="3"/>
        <v>3</v>
      </c>
      <c r="J11" s="131">
        <f t="shared" si="16"/>
        <v>38.5</v>
      </c>
      <c r="K11" s="132">
        <f t="shared" si="4"/>
        <v>34</v>
      </c>
      <c r="L11" s="90">
        <v>8</v>
      </c>
      <c r="M11" s="91">
        <v>75</v>
      </c>
      <c r="N11" s="92">
        <v>55</v>
      </c>
      <c r="O11" s="92">
        <f t="shared" si="17"/>
        <v>65</v>
      </c>
      <c r="P11" s="92">
        <f t="shared" si="18"/>
        <v>0</v>
      </c>
      <c r="Q11" s="88">
        <f t="shared" si="5"/>
        <v>78</v>
      </c>
      <c r="R11" s="88">
        <f t="shared" si="6"/>
        <v>50</v>
      </c>
      <c r="S11" s="88">
        <f t="shared" si="7"/>
        <v>64</v>
      </c>
      <c r="T11" s="88">
        <f t="shared" si="8"/>
        <v>1</v>
      </c>
      <c r="U11" s="88">
        <f t="shared" si="19"/>
        <v>25</v>
      </c>
      <c r="V11" s="89">
        <f t="shared" si="9"/>
        <v>28</v>
      </c>
      <c r="W11" s="98"/>
      <c r="X11" s="99">
        <f>[1]Sheet1!AK348</f>
        <v>79</v>
      </c>
      <c r="Y11" s="100">
        <f>[1]Sheet1!AL348</f>
        <v>45</v>
      </c>
      <c r="Z11" s="22">
        <f t="shared" si="10"/>
        <v>5</v>
      </c>
      <c r="AA11" s="22">
        <f t="shared" si="11"/>
        <v>-6</v>
      </c>
      <c r="AB11" s="101">
        <f>[2]Sheet1!BO348</f>
        <v>78</v>
      </c>
      <c r="AC11" s="102">
        <f>[2]Sheet1!BP348</f>
        <v>50</v>
      </c>
      <c r="AD11" s="25">
        <f t="shared" si="12"/>
        <v>3</v>
      </c>
      <c r="AE11" s="25">
        <f t="shared" si="13"/>
        <v>-5</v>
      </c>
      <c r="AF11" s="103"/>
      <c r="AG11" s="104"/>
      <c r="AH11" s="105">
        <f t="shared" si="20"/>
        <v>-0.66666666666666663</v>
      </c>
      <c r="AI11" s="105">
        <f t="shared" si="21"/>
        <v>5.3</v>
      </c>
    </row>
    <row r="12" spans="1:35" s="9" customFormat="1" x14ac:dyDescent="0.25">
      <c r="A12" s="124">
        <v>36473</v>
      </c>
      <c r="B12" s="86">
        <v>74</v>
      </c>
      <c r="C12" s="87">
        <v>51</v>
      </c>
      <c r="D12" s="87">
        <f t="shared" si="14"/>
        <v>62.5</v>
      </c>
      <c r="E12" s="87">
        <f t="shared" si="15"/>
        <v>2.5</v>
      </c>
      <c r="F12" s="131">
        <f t="shared" si="0"/>
        <v>80</v>
      </c>
      <c r="G12" s="131">
        <f t="shared" si="1"/>
        <v>44</v>
      </c>
      <c r="H12" s="131">
        <f t="shared" si="2"/>
        <v>62</v>
      </c>
      <c r="I12" s="131">
        <f t="shared" si="3"/>
        <v>3</v>
      </c>
      <c r="J12" s="131">
        <f t="shared" si="16"/>
        <v>41.5</v>
      </c>
      <c r="K12" s="132">
        <f t="shared" si="4"/>
        <v>36</v>
      </c>
      <c r="L12" s="90">
        <v>9</v>
      </c>
      <c r="M12" s="91">
        <v>74</v>
      </c>
      <c r="N12" s="92">
        <v>55</v>
      </c>
      <c r="O12" s="92">
        <f t="shared" si="17"/>
        <v>64.5</v>
      </c>
      <c r="P12" s="92">
        <f t="shared" si="18"/>
        <v>0.5</v>
      </c>
      <c r="Q12" s="88">
        <f t="shared" si="5"/>
        <v>78</v>
      </c>
      <c r="R12" s="88">
        <f t="shared" si="6"/>
        <v>51</v>
      </c>
      <c r="S12" s="88">
        <f t="shared" si="7"/>
        <v>64.5</v>
      </c>
      <c r="T12" s="88">
        <f t="shared" si="8"/>
        <v>0.5</v>
      </c>
      <c r="U12" s="88">
        <f t="shared" si="19"/>
        <v>25.5</v>
      </c>
      <c r="V12" s="89">
        <f t="shared" si="9"/>
        <v>27</v>
      </c>
      <c r="W12" s="98"/>
      <c r="X12" s="99">
        <f>[1]Sheet1!AK349</f>
        <v>80</v>
      </c>
      <c r="Y12" s="100">
        <f>[1]Sheet1!AL349</f>
        <v>44</v>
      </c>
      <c r="Z12" s="22">
        <f t="shared" si="10"/>
        <v>6</v>
      </c>
      <c r="AA12" s="22">
        <f t="shared" si="11"/>
        <v>-7</v>
      </c>
      <c r="AB12" s="101">
        <f>[2]Sheet1!BO349</f>
        <v>78</v>
      </c>
      <c r="AC12" s="102">
        <f>[2]Sheet1!BP349</f>
        <v>51</v>
      </c>
      <c r="AD12" s="25">
        <f t="shared" si="12"/>
        <v>4</v>
      </c>
      <c r="AE12" s="25">
        <f t="shared" si="13"/>
        <v>-4</v>
      </c>
      <c r="AF12" s="103"/>
      <c r="AG12" s="104"/>
      <c r="AH12" s="105">
        <f t="shared" si="20"/>
        <v>-0.66666666666666663</v>
      </c>
      <c r="AI12" s="105">
        <f t="shared" si="21"/>
        <v>5.3</v>
      </c>
    </row>
    <row r="13" spans="1:35" s="9" customFormat="1" x14ac:dyDescent="0.25">
      <c r="A13" s="124">
        <v>36474</v>
      </c>
      <c r="B13" s="86">
        <v>74</v>
      </c>
      <c r="C13" s="87">
        <v>51</v>
      </c>
      <c r="D13" s="87">
        <f t="shared" si="14"/>
        <v>62.5</v>
      </c>
      <c r="E13" s="87">
        <f t="shared" si="15"/>
        <v>2.5</v>
      </c>
      <c r="F13" s="131">
        <f t="shared" si="0"/>
        <v>81</v>
      </c>
      <c r="G13" s="131">
        <f t="shared" si="1"/>
        <v>57</v>
      </c>
      <c r="H13" s="131">
        <f t="shared" si="2"/>
        <v>69</v>
      </c>
      <c r="I13" s="131">
        <f t="shared" si="3"/>
        <v>0</v>
      </c>
      <c r="J13" s="131">
        <f t="shared" si="16"/>
        <v>41.5</v>
      </c>
      <c r="K13" s="132">
        <f t="shared" si="4"/>
        <v>24</v>
      </c>
      <c r="L13" s="90">
        <v>10</v>
      </c>
      <c r="M13" s="91">
        <v>74</v>
      </c>
      <c r="N13" s="92">
        <v>54</v>
      </c>
      <c r="O13" s="92">
        <f t="shared" si="17"/>
        <v>64</v>
      </c>
      <c r="P13" s="92">
        <f t="shared" si="18"/>
        <v>1</v>
      </c>
      <c r="Q13" s="88">
        <f t="shared" si="5"/>
        <v>79</v>
      </c>
      <c r="R13" s="88">
        <f t="shared" si="6"/>
        <v>63</v>
      </c>
      <c r="S13" s="88">
        <f t="shared" si="7"/>
        <v>71</v>
      </c>
      <c r="T13" s="88">
        <f t="shared" si="8"/>
        <v>0</v>
      </c>
      <c r="U13" s="88">
        <f t="shared" si="19"/>
        <v>25.5</v>
      </c>
      <c r="V13" s="89">
        <f t="shared" si="9"/>
        <v>16</v>
      </c>
      <c r="W13" s="98"/>
      <c r="X13" s="99">
        <f>[1]Sheet1!AK350</f>
        <v>81</v>
      </c>
      <c r="Y13" s="100">
        <f>[1]Sheet1!AL350</f>
        <v>57</v>
      </c>
      <c r="Z13" s="22">
        <f t="shared" si="10"/>
        <v>7</v>
      </c>
      <c r="AA13" s="22">
        <f t="shared" si="11"/>
        <v>6</v>
      </c>
      <c r="AB13" s="101">
        <f>[2]Sheet1!BO350</f>
        <v>79</v>
      </c>
      <c r="AC13" s="102">
        <f>[2]Sheet1!BP350</f>
        <v>63</v>
      </c>
      <c r="AD13" s="25">
        <f t="shared" si="12"/>
        <v>5</v>
      </c>
      <c r="AE13" s="25">
        <f t="shared" si="13"/>
        <v>9</v>
      </c>
      <c r="AF13" s="103"/>
      <c r="AG13" s="104"/>
      <c r="AH13" s="105">
        <f t="shared" si="20"/>
        <v>-0.66666666666666663</v>
      </c>
      <c r="AI13" s="105">
        <f t="shared" si="21"/>
        <v>5.3</v>
      </c>
    </row>
    <row r="14" spans="1:35" s="9" customFormat="1" x14ac:dyDescent="0.25">
      <c r="A14" s="124">
        <v>36475</v>
      </c>
      <c r="B14" s="86">
        <v>74</v>
      </c>
      <c r="C14" s="87">
        <v>51</v>
      </c>
      <c r="D14" s="87">
        <f t="shared" si="14"/>
        <v>62.5</v>
      </c>
      <c r="E14" s="87">
        <f t="shared" si="15"/>
        <v>2.5</v>
      </c>
      <c r="F14" s="131">
        <f t="shared" si="0"/>
        <v>83</v>
      </c>
      <c r="G14" s="131">
        <f t="shared" si="1"/>
        <v>53</v>
      </c>
      <c r="H14" s="131">
        <f t="shared" si="2"/>
        <v>68</v>
      </c>
      <c r="I14" s="131">
        <f t="shared" si="3"/>
        <v>0</v>
      </c>
      <c r="J14" s="131">
        <f t="shared" si="16"/>
        <v>41.5</v>
      </c>
      <c r="K14" s="132">
        <f t="shared" si="4"/>
        <v>30</v>
      </c>
      <c r="L14" s="90">
        <v>11</v>
      </c>
      <c r="M14" s="91">
        <v>74</v>
      </c>
      <c r="N14" s="92">
        <v>54</v>
      </c>
      <c r="O14" s="92">
        <f t="shared" si="17"/>
        <v>64</v>
      </c>
      <c r="P14" s="92">
        <f t="shared" si="18"/>
        <v>1</v>
      </c>
      <c r="Q14" s="88">
        <f t="shared" si="5"/>
        <v>83</v>
      </c>
      <c r="R14" s="88">
        <f t="shared" si="6"/>
        <v>57</v>
      </c>
      <c r="S14" s="88">
        <f t="shared" si="7"/>
        <v>70</v>
      </c>
      <c r="T14" s="88">
        <f t="shared" si="8"/>
        <v>0</v>
      </c>
      <c r="U14" s="88">
        <f t="shared" si="19"/>
        <v>25.5</v>
      </c>
      <c r="V14" s="89">
        <f t="shared" si="9"/>
        <v>26</v>
      </c>
      <c r="W14" s="98"/>
      <c r="X14" s="99">
        <f>[1]Sheet1!AK351</f>
        <v>83</v>
      </c>
      <c r="Y14" s="100">
        <f>[1]Sheet1!AL351</f>
        <v>53</v>
      </c>
      <c r="Z14" s="22">
        <f t="shared" si="10"/>
        <v>9</v>
      </c>
      <c r="AA14" s="22">
        <f t="shared" si="11"/>
        <v>2</v>
      </c>
      <c r="AB14" s="101">
        <f>[2]Sheet1!BO351</f>
        <v>83</v>
      </c>
      <c r="AC14" s="102">
        <f>[2]Sheet1!BP351</f>
        <v>57</v>
      </c>
      <c r="AD14" s="25">
        <f t="shared" si="12"/>
        <v>9</v>
      </c>
      <c r="AE14" s="25">
        <f t="shared" si="13"/>
        <v>3</v>
      </c>
      <c r="AF14" s="103"/>
      <c r="AG14" s="104"/>
      <c r="AH14" s="105">
        <f t="shared" si="20"/>
        <v>-0.66666666666666663</v>
      </c>
      <c r="AI14" s="105">
        <f t="shared" si="21"/>
        <v>5.3</v>
      </c>
    </row>
    <row r="15" spans="1:35" s="9" customFormat="1" x14ac:dyDescent="0.25">
      <c r="A15" s="124">
        <v>36476</v>
      </c>
      <c r="B15" s="86">
        <v>73</v>
      </c>
      <c r="C15" s="87">
        <v>50</v>
      </c>
      <c r="D15" s="87">
        <f t="shared" si="14"/>
        <v>61.5</v>
      </c>
      <c r="E15" s="87">
        <f t="shared" si="15"/>
        <v>3.5</v>
      </c>
      <c r="F15" s="131">
        <f t="shared" si="0"/>
        <v>82</v>
      </c>
      <c r="G15" s="131">
        <f t="shared" si="1"/>
        <v>52</v>
      </c>
      <c r="H15" s="131">
        <f t="shared" si="2"/>
        <v>67</v>
      </c>
      <c r="I15" s="131">
        <f t="shared" si="3"/>
        <v>0</v>
      </c>
      <c r="J15" s="131">
        <f t="shared" si="16"/>
        <v>41.5</v>
      </c>
      <c r="K15" s="132">
        <f t="shared" si="4"/>
        <v>30</v>
      </c>
      <c r="L15" s="90">
        <v>12</v>
      </c>
      <c r="M15" s="91">
        <v>73</v>
      </c>
      <c r="N15" s="92">
        <v>54</v>
      </c>
      <c r="O15" s="92">
        <f t="shared" si="17"/>
        <v>63.5</v>
      </c>
      <c r="P15" s="92">
        <f t="shared" si="18"/>
        <v>1.5</v>
      </c>
      <c r="Q15" s="88">
        <f t="shared" si="5"/>
        <v>81</v>
      </c>
      <c r="R15" s="88">
        <f t="shared" si="6"/>
        <v>57</v>
      </c>
      <c r="S15" s="88">
        <f t="shared" si="7"/>
        <v>69</v>
      </c>
      <c r="T15" s="88">
        <f t="shared" si="8"/>
        <v>0</v>
      </c>
      <c r="U15" s="88">
        <f t="shared" si="19"/>
        <v>25.5</v>
      </c>
      <c r="V15" s="89">
        <f t="shared" si="9"/>
        <v>24</v>
      </c>
      <c r="W15" s="98"/>
      <c r="X15" s="99">
        <f>[1]Sheet1!AK352</f>
        <v>82</v>
      </c>
      <c r="Y15" s="100">
        <f>[1]Sheet1!AL352</f>
        <v>52</v>
      </c>
      <c r="Z15" s="22">
        <f t="shared" si="10"/>
        <v>9</v>
      </c>
      <c r="AA15" s="22">
        <f t="shared" si="11"/>
        <v>2</v>
      </c>
      <c r="AB15" s="101">
        <f>[2]Sheet1!BO352</f>
        <v>81</v>
      </c>
      <c r="AC15" s="102">
        <f>[2]Sheet1!BP352</f>
        <v>57</v>
      </c>
      <c r="AD15" s="25">
        <f t="shared" si="12"/>
        <v>8</v>
      </c>
      <c r="AE15" s="25">
        <f t="shared" si="13"/>
        <v>3</v>
      </c>
      <c r="AF15" s="103"/>
      <c r="AG15" s="104"/>
      <c r="AH15" s="105">
        <f t="shared" si="20"/>
        <v>-0.66666666666666663</v>
      </c>
      <c r="AI15" s="105">
        <f t="shared" si="21"/>
        <v>5.3</v>
      </c>
    </row>
    <row r="16" spans="1:35" s="9" customFormat="1" x14ac:dyDescent="0.25">
      <c r="A16" s="124">
        <v>36477</v>
      </c>
      <c r="B16" s="86">
        <v>73</v>
      </c>
      <c r="C16" s="87">
        <v>50</v>
      </c>
      <c r="D16" s="87">
        <f t="shared" si="14"/>
        <v>61.5</v>
      </c>
      <c r="E16" s="87">
        <f t="shared" si="15"/>
        <v>3.5</v>
      </c>
      <c r="F16" s="131">
        <f t="shared" si="0"/>
        <v>81</v>
      </c>
      <c r="G16" s="131">
        <f t="shared" si="1"/>
        <v>45</v>
      </c>
      <c r="H16" s="131">
        <f t="shared" si="2"/>
        <v>63</v>
      </c>
      <c r="I16" s="131">
        <f t="shared" si="3"/>
        <v>2</v>
      </c>
      <c r="J16" s="131">
        <f t="shared" si="16"/>
        <v>43.5</v>
      </c>
      <c r="K16" s="132">
        <f t="shared" si="4"/>
        <v>36</v>
      </c>
      <c r="L16" s="90">
        <v>13</v>
      </c>
      <c r="M16" s="91">
        <v>73</v>
      </c>
      <c r="N16" s="92">
        <v>54</v>
      </c>
      <c r="O16" s="92">
        <f t="shared" si="17"/>
        <v>63.5</v>
      </c>
      <c r="P16" s="92">
        <f t="shared" si="18"/>
        <v>1.5</v>
      </c>
      <c r="Q16" s="88">
        <f t="shared" si="5"/>
        <v>78</v>
      </c>
      <c r="R16" s="88">
        <f t="shared" si="6"/>
        <v>52</v>
      </c>
      <c r="S16" s="88">
        <f t="shared" si="7"/>
        <v>65</v>
      </c>
      <c r="T16" s="88">
        <f t="shared" si="8"/>
        <v>0</v>
      </c>
      <c r="U16" s="88">
        <f t="shared" si="19"/>
        <v>25.5</v>
      </c>
      <c r="V16" s="89">
        <f t="shared" si="9"/>
        <v>26</v>
      </c>
      <c r="W16" s="98"/>
      <c r="X16" s="99">
        <f>[1]Sheet1!AK353</f>
        <v>81</v>
      </c>
      <c r="Y16" s="100">
        <f>[1]Sheet1!AL353</f>
        <v>45</v>
      </c>
      <c r="Z16" s="22">
        <f t="shared" si="10"/>
        <v>8</v>
      </c>
      <c r="AA16" s="22">
        <f t="shared" si="11"/>
        <v>-5</v>
      </c>
      <c r="AB16" s="101">
        <f>[2]Sheet1!BO353</f>
        <v>78</v>
      </c>
      <c r="AC16" s="102">
        <f>[2]Sheet1!BP353</f>
        <v>52</v>
      </c>
      <c r="AD16" s="25">
        <f t="shared" si="12"/>
        <v>5</v>
      </c>
      <c r="AE16" s="25">
        <f t="shared" si="13"/>
        <v>-2</v>
      </c>
      <c r="AF16" s="106"/>
      <c r="AG16" s="104"/>
      <c r="AH16" s="105">
        <f t="shared" si="20"/>
        <v>-0.66666666666666663</v>
      </c>
      <c r="AI16" s="105">
        <f t="shared" si="21"/>
        <v>5.3</v>
      </c>
    </row>
    <row r="17" spans="1:35" s="9" customFormat="1" x14ac:dyDescent="0.25">
      <c r="A17" s="124">
        <v>36478</v>
      </c>
      <c r="B17" s="86">
        <v>72</v>
      </c>
      <c r="C17" s="87">
        <v>49</v>
      </c>
      <c r="D17" s="87">
        <f t="shared" si="14"/>
        <v>60.5</v>
      </c>
      <c r="E17" s="87">
        <f t="shared" si="15"/>
        <v>4.5</v>
      </c>
      <c r="F17" s="131">
        <f t="shared" si="0"/>
        <v>81</v>
      </c>
      <c r="G17" s="131">
        <f t="shared" si="1"/>
        <v>44</v>
      </c>
      <c r="H17" s="131">
        <f t="shared" si="2"/>
        <v>62.5</v>
      </c>
      <c r="I17" s="131">
        <f t="shared" si="3"/>
        <v>2.5</v>
      </c>
      <c r="J17" s="131">
        <f t="shared" si="16"/>
        <v>46</v>
      </c>
      <c r="K17" s="132">
        <f t="shared" si="4"/>
        <v>37</v>
      </c>
      <c r="L17" s="90">
        <v>14</v>
      </c>
      <c r="M17" s="91">
        <v>73</v>
      </c>
      <c r="N17" s="92">
        <v>53</v>
      </c>
      <c r="O17" s="92">
        <f t="shared" si="17"/>
        <v>63</v>
      </c>
      <c r="P17" s="92">
        <f t="shared" si="18"/>
        <v>2</v>
      </c>
      <c r="Q17" s="88">
        <f t="shared" si="5"/>
        <v>79</v>
      </c>
      <c r="R17" s="88">
        <f t="shared" si="6"/>
        <v>50</v>
      </c>
      <c r="S17" s="88">
        <f t="shared" si="7"/>
        <v>64.5</v>
      </c>
      <c r="T17" s="88">
        <f t="shared" si="8"/>
        <v>0.5</v>
      </c>
      <c r="U17" s="88">
        <f t="shared" si="19"/>
        <v>26</v>
      </c>
      <c r="V17" s="89">
        <f t="shared" si="9"/>
        <v>29</v>
      </c>
      <c r="W17" s="98"/>
      <c r="X17" s="99">
        <f>[1]Sheet1!AK354</f>
        <v>81</v>
      </c>
      <c r="Y17" s="100">
        <f>[1]Sheet1!AL354</f>
        <v>44</v>
      </c>
      <c r="Z17" s="22">
        <f t="shared" si="10"/>
        <v>9</v>
      </c>
      <c r="AA17" s="22">
        <f t="shared" si="11"/>
        <v>-5</v>
      </c>
      <c r="AB17" s="101">
        <f>[2]Sheet1!BO354</f>
        <v>79</v>
      </c>
      <c r="AC17" s="102">
        <f>[2]Sheet1!BP354</f>
        <v>50</v>
      </c>
      <c r="AD17" s="25">
        <f t="shared" si="12"/>
        <v>6</v>
      </c>
      <c r="AE17" s="25">
        <f t="shared" si="13"/>
        <v>-3</v>
      </c>
      <c r="AF17" s="103"/>
      <c r="AG17" s="104"/>
      <c r="AH17" s="105">
        <f t="shared" si="20"/>
        <v>-0.66666666666666663</v>
      </c>
      <c r="AI17" s="105">
        <f t="shared" si="21"/>
        <v>5.3</v>
      </c>
    </row>
    <row r="18" spans="1:35" s="9" customFormat="1" x14ac:dyDescent="0.25">
      <c r="A18" s="124">
        <v>36479</v>
      </c>
      <c r="B18" s="86">
        <v>72</v>
      </c>
      <c r="C18" s="87">
        <v>49</v>
      </c>
      <c r="D18" s="87">
        <f t="shared" si="14"/>
        <v>60.5</v>
      </c>
      <c r="E18" s="87">
        <f t="shared" si="15"/>
        <v>4.5</v>
      </c>
      <c r="F18" s="131">
        <f t="shared" si="0"/>
        <v>84</v>
      </c>
      <c r="G18" s="131">
        <f t="shared" si="1"/>
        <v>49</v>
      </c>
      <c r="H18" s="131">
        <f t="shared" si="2"/>
        <v>66.5</v>
      </c>
      <c r="I18" s="131">
        <f t="shared" si="3"/>
        <v>0</v>
      </c>
      <c r="J18" s="131">
        <f t="shared" si="16"/>
        <v>46</v>
      </c>
      <c r="K18" s="132">
        <f t="shared" si="4"/>
        <v>35</v>
      </c>
      <c r="L18" s="90">
        <v>15</v>
      </c>
      <c r="M18" s="91">
        <v>72</v>
      </c>
      <c r="N18" s="92">
        <v>53</v>
      </c>
      <c r="O18" s="92">
        <f t="shared" si="17"/>
        <v>62.5</v>
      </c>
      <c r="P18" s="92">
        <f t="shared" si="18"/>
        <v>2.5</v>
      </c>
      <c r="Q18" s="88">
        <f t="shared" si="5"/>
        <v>82</v>
      </c>
      <c r="R18" s="88">
        <f t="shared" si="6"/>
        <v>56</v>
      </c>
      <c r="S18" s="88">
        <f t="shared" si="7"/>
        <v>69</v>
      </c>
      <c r="T18" s="88">
        <f t="shared" si="8"/>
        <v>0</v>
      </c>
      <c r="U18" s="88">
        <f t="shared" si="19"/>
        <v>26</v>
      </c>
      <c r="V18" s="89">
        <f t="shared" si="9"/>
        <v>26</v>
      </c>
      <c r="W18" s="98"/>
      <c r="X18" s="99">
        <f>[1]Sheet1!AK355</f>
        <v>84</v>
      </c>
      <c r="Y18" s="100">
        <f>[1]Sheet1!AL355</f>
        <v>49</v>
      </c>
      <c r="Z18" s="22">
        <f t="shared" si="10"/>
        <v>12</v>
      </c>
      <c r="AA18" s="22">
        <f t="shared" si="11"/>
        <v>0</v>
      </c>
      <c r="AB18" s="101">
        <f>[2]Sheet1!BO355</f>
        <v>82</v>
      </c>
      <c r="AC18" s="102">
        <f>[2]Sheet1!BP355</f>
        <v>56</v>
      </c>
      <c r="AD18" s="25">
        <f t="shared" si="12"/>
        <v>10</v>
      </c>
      <c r="AE18" s="25">
        <f t="shared" si="13"/>
        <v>3</v>
      </c>
      <c r="AF18" s="103"/>
      <c r="AG18" s="104"/>
      <c r="AH18" s="105">
        <f t="shared" si="20"/>
        <v>-0.66666666666666663</v>
      </c>
      <c r="AI18" s="105">
        <f t="shared" si="21"/>
        <v>5.3</v>
      </c>
    </row>
    <row r="19" spans="1:35" s="9" customFormat="1" x14ac:dyDescent="0.25">
      <c r="A19" s="124">
        <v>36480</v>
      </c>
      <c r="B19" s="86">
        <v>72</v>
      </c>
      <c r="C19" s="87">
        <v>49</v>
      </c>
      <c r="D19" s="87">
        <f t="shared" si="14"/>
        <v>60.5</v>
      </c>
      <c r="E19" s="87">
        <f t="shared" si="15"/>
        <v>4.5</v>
      </c>
      <c r="F19" s="131">
        <f t="shared" si="0"/>
        <v>79</v>
      </c>
      <c r="G19" s="131">
        <f t="shared" si="1"/>
        <v>47</v>
      </c>
      <c r="H19" s="131">
        <f t="shared" si="2"/>
        <v>63</v>
      </c>
      <c r="I19" s="131">
        <f t="shared" si="3"/>
        <v>2</v>
      </c>
      <c r="J19" s="131">
        <f t="shared" si="16"/>
        <v>48</v>
      </c>
      <c r="K19" s="132">
        <f t="shared" si="4"/>
        <v>32</v>
      </c>
      <c r="L19" s="90">
        <v>16</v>
      </c>
      <c r="M19" s="91">
        <v>72</v>
      </c>
      <c r="N19" s="92">
        <v>53</v>
      </c>
      <c r="O19" s="92">
        <f t="shared" si="17"/>
        <v>62.5</v>
      </c>
      <c r="P19" s="92">
        <f t="shared" si="18"/>
        <v>2.5</v>
      </c>
      <c r="Q19" s="88">
        <f t="shared" si="5"/>
        <v>77</v>
      </c>
      <c r="R19" s="88">
        <f t="shared" si="6"/>
        <v>53</v>
      </c>
      <c r="S19" s="88">
        <f t="shared" si="7"/>
        <v>65</v>
      </c>
      <c r="T19" s="88">
        <f t="shared" si="8"/>
        <v>0</v>
      </c>
      <c r="U19" s="88">
        <f t="shared" si="19"/>
        <v>26</v>
      </c>
      <c r="V19" s="89">
        <f t="shared" si="9"/>
        <v>24</v>
      </c>
      <c r="W19" s="98"/>
      <c r="X19" s="99">
        <f>[1]Sheet1!AK356</f>
        <v>79</v>
      </c>
      <c r="Y19" s="100">
        <f>[1]Sheet1!AL356</f>
        <v>47</v>
      </c>
      <c r="Z19" s="22">
        <f t="shared" si="10"/>
        <v>7</v>
      </c>
      <c r="AA19" s="22">
        <f t="shared" si="11"/>
        <v>-2</v>
      </c>
      <c r="AB19" s="101">
        <f>[2]Sheet1!BO356</f>
        <v>77</v>
      </c>
      <c r="AC19" s="102">
        <f>[2]Sheet1!BP356</f>
        <v>53</v>
      </c>
      <c r="AD19" s="25">
        <f t="shared" si="12"/>
        <v>5</v>
      </c>
      <c r="AE19" s="25">
        <f t="shared" si="13"/>
        <v>0</v>
      </c>
      <c r="AF19" s="103"/>
      <c r="AG19" s="104"/>
      <c r="AH19" s="105">
        <f t="shared" si="20"/>
        <v>-0.66666666666666663</v>
      </c>
      <c r="AI19" s="105">
        <f t="shared" si="21"/>
        <v>5.3</v>
      </c>
    </row>
    <row r="20" spans="1:35" s="9" customFormat="1" x14ac:dyDescent="0.25">
      <c r="A20" s="124">
        <v>36481</v>
      </c>
      <c r="B20" s="86">
        <v>72</v>
      </c>
      <c r="C20" s="87">
        <v>49</v>
      </c>
      <c r="D20" s="87">
        <f t="shared" si="14"/>
        <v>60.5</v>
      </c>
      <c r="E20" s="87">
        <f t="shared" si="15"/>
        <v>4.5</v>
      </c>
      <c r="F20" s="131">
        <f t="shared" si="0"/>
        <v>78</v>
      </c>
      <c r="G20" s="131">
        <f t="shared" si="1"/>
        <v>43</v>
      </c>
      <c r="H20" s="131">
        <f t="shared" si="2"/>
        <v>60.5</v>
      </c>
      <c r="I20" s="131">
        <f t="shared" si="3"/>
        <v>4.5</v>
      </c>
      <c r="J20" s="131">
        <f t="shared" si="16"/>
        <v>52.5</v>
      </c>
      <c r="K20" s="132">
        <f t="shared" si="4"/>
        <v>35</v>
      </c>
      <c r="L20" s="90">
        <v>17</v>
      </c>
      <c r="M20" s="91">
        <v>72</v>
      </c>
      <c r="N20" s="92">
        <v>52</v>
      </c>
      <c r="O20" s="92">
        <f t="shared" si="17"/>
        <v>62</v>
      </c>
      <c r="P20" s="92">
        <f t="shared" si="18"/>
        <v>3</v>
      </c>
      <c r="Q20" s="88">
        <f t="shared" si="5"/>
        <v>77</v>
      </c>
      <c r="R20" s="88">
        <f t="shared" si="6"/>
        <v>49</v>
      </c>
      <c r="S20" s="88">
        <f t="shared" si="7"/>
        <v>63</v>
      </c>
      <c r="T20" s="88">
        <f t="shared" si="8"/>
        <v>2</v>
      </c>
      <c r="U20" s="88">
        <f t="shared" si="19"/>
        <v>28</v>
      </c>
      <c r="V20" s="89">
        <f t="shared" si="9"/>
        <v>28</v>
      </c>
      <c r="W20" s="98"/>
      <c r="X20" s="99">
        <f>[1]Sheet1!AK357</f>
        <v>78</v>
      </c>
      <c r="Y20" s="100">
        <f>[1]Sheet1!AL357</f>
        <v>43</v>
      </c>
      <c r="Z20" s="22">
        <f t="shared" si="10"/>
        <v>6</v>
      </c>
      <c r="AA20" s="22">
        <f t="shared" si="11"/>
        <v>-6</v>
      </c>
      <c r="AB20" s="101">
        <f>[2]Sheet1!BO357</f>
        <v>77</v>
      </c>
      <c r="AC20" s="102">
        <f>[2]Sheet1!BP357</f>
        <v>49</v>
      </c>
      <c r="AD20" s="25">
        <f t="shared" si="12"/>
        <v>5</v>
      </c>
      <c r="AE20" s="25">
        <f t="shared" si="13"/>
        <v>-3</v>
      </c>
      <c r="AF20" s="103"/>
      <c r="AG20" s="104"/>
      <c r="AH20" s="105">
        <f t="shared" si="20"/>
        <v>-0.66666666666666663</v>
      </c>
      <c r="AI20" s="105">
        <f t="shared" si="21"/>
        <v>5.3</v>
      </c>
    </row>
    <row r="21" spans="1:35" s="9" customFormat="1" x14ac:dyDescent="0.25">
      <c r="A21" s="124">
        <v>36482</v>
      </c>
      <c r="B21" s="86">
        <v>71</v>
      </c>
      <c r="C21" s="87">
        <v>48</v>
      </c>
      <c r="D21" s="87">
        <f t="shared" si="14"/>
        <v>59.5</v>
      </c>
      <c r="E21" s="87">
        <f t="shared" si="15"/>
        <v>5.5</v>
      </c>
      <c r="F21" s="131">
        <f t="shared" si="0"/>
        <v>82</v>
      </c>
      <c r="G21" s="131">
        <f t="shared" si="1"/>
        <v>48</v>
      </c>
      <c r="H21" s="131">
        <f t="shared" si="2"/>
        <v>65</v>
      </c>
      <c r="I21" s="131">
        <f t="shared" si="3"/>
        <v>0</v>
      </c>
      <c r="J21" s="131">
        <f t="shared" si="16"/>
        <v>52.5</v>
      </c>
      <c r="K21" s="132">
        <f t="shared" si="4"/>
        <v>34</v>
      </c>
      <c r="L21" s="90">
        <v>18</v>
      </c>
      <c r="M21" s="91">
        <v>72</v>
      </c>
      <c r="N21" s="92">
        <v>52</v>
      </c>
      <c r="O21" s="92">
        <f t="shared" si="17"/>
        <v>62</v>
      </c>
      <c r="P21" s="92">
        <f t="shared" si="18"/>
        <v>3</v>
      </c>
      <c r="Q21" s="88">
        <f t="shared" si="5"/>
        <v>79</v>
      </c>
      <c r="R21" s="88">
        <f t="shared" si="6"/>
        <v>53</v>
      </c>
      <c r="S21" s="88">
        <f t="shared" si="7"/>
        <v>66</v>
      </c>
      <c r="T21" s="88">
        <f t="shared" si="8"/>
        <v>0</v>
      </c>
      <c r="U21" s="88">
        <f t="shared" si="19"/>
        <v>28</v>
      </c>
      <c r="V21" s="89">
        <f t="shared" si="9"/>
        <v>26</v>
      </c>
      <c r="W21" s="98"/>
      <c r="X21" s="99">
        <f>[1]Sheet1!AK358</f>
        <v>82</v>
      </c>
      <c r="Y21" s="100">
        <f>[1]Sheet1!AL358</f>
        <v>48</v>
      </c>
      <c r="Z21" s="22">
        <f t="shared" si="10"/>
        <v>11</v>
      </c>
      <c r="AA21" s="22">
        <f t="shared" si="11"/>
        <v>0</v>
      </c>
      <c r="AB21" s="101">
        <f>[2]Sheet1!BO358</f>
        <v>79</v>
      </c>
      <c r="AC21" s="102">
        <f>[2]Sheet1!BP358</f>
        <v>53</v>
      </c>
      <c r="AD21" s="25">
        <f t="shared" si="12"/>
        <v>7</v>
      </c>
      <c r="AE21" s="25">
        <f t="shared" si="13"/>
        <v>1</v>
      </c>
      <c r="AF21" s="103"/>
      <c r="AG21" s="104"/>
      <c r="AH21" s="105">
        <f t="shared" si="20"/>
        <v>-0.66666666666666663</v>
      </c>
      <c r="AI21" s="105">
        <f t="shared" si="21"/>
        <v>5.3</v>
      </c>
    </row>
    <row r="22" spans="1:35" s="9" customFormat="1" x14ac:dyDescent="0.25">
      <c r="A22" s="124">
        <v>36483</v>
      </c>
      <c r="B22" s="86">
        <v>71</v>
      </c>
      <c r="C22" s="87">
        <v>48</v>
      </c>
      <c r="D22" s="87">
        <f t="shared" si="14"/>
        <v>59.5</v>
      </c>
      <c r="E22" s="87">
        <f t="shared" si="15"/>
        <v>5.5</v>
      </c>
      <c r="F22" s="131">
        <f t="shared" si="0"/>
        <v>84</v>
      </c>
      <c r="G22" s="131">
        <f t="shared" si="1"/>
        <v>60</v>
      </c>
      <c r="H22" s="131">
        <f t="shared" si="2"/>
        <v>72</v>
      </c>
      <c r="I22" s="131">
        <f t="shared" si="3"/>
        <v>0</v>
      </c>
      <c r="J22" s="131">
        <f t="shared" si="16"/>
        <v>52.5</v>
      </c>
      <c r="K22" s="132">
        <f t="shared" si="4"/>
        <v>24</v>
      </c>
      <c r="L22" s="90">
        <v>19</v>
      </c>
      <c r="M22" s="91">
        <v>71</v>
      </c>
      <c r="N22" s="92">
        <v>52</v>
      </c>
      <c r="O22" s="92">
        <f t="shared" si="17"/>
        <v>61.5</v>
      </c>
      <c r="P22" s="92">
        <f t="shared" si="18"/>
        <v>3.5</v>
      </c>
      <c r="Q22" s="88">
        <f t="shared" si="5"/>
        <v>84</v>
      </c>
      <c r="R22" s="88">
        <f t="shared" si="6"/>
        <v>63</v>
      </c>
      <c r="S22" s="88">
        <f t="shared" si="7"/>
        <v>73.5</v>
      </c>
      <c r="T22" s="88">
        <f t="shared" si="8"/>
        <v>0</v>
      </c>
      <c r="U22" s="88">
        <f t="shared" si="19"/>
        <v>28</v>
      </c>
      <c r="V22" s="89">
        <f t="shared" si="9"/>
        <v>21</v>
      </c>
      <c r="W22" s="98"/>
      <c r="X22" s="99">
        <f>[1]Sheet1!AK359</f>
        <v>84</v>
      </c>
      <c r="Y22" s="100">
        <f>[1]Sheet1!AL359</f>
        <v>60</v>
      </c>
      <c r="Z22" s="22">
        <f t="shared" si="10"/>
        <v>13</v>
      </c>
      <c r="AA22" s="22">
        <f t="shared" si="11"/>
        <v>12</v>
      </c>
      <c r="AB22" s="101">
        <f>[2]Sheet1!BO359</f>
        <v>84</v>
      </c>
      <c r="AC22" s="102">
        <f>[2]Sheet1!BP359</f>
        <v>63</v>
      </c>
      <c r="AD22" s="25">
        <f t="shared" si="12"/>
        <v>13</v>
      </c>
      <c r="AE22" s="25">
        <f t="shared" si="13"/>
        <v>11</v>
      </c>
      <c r="AF22" s="103"/>
      <c r="AG22" s="104"/>
      <c r="AH22" s="105">
        <f t="shared" si="20"/>
        <v>-0.66666666666666663</v>
      </c>
      <c r="AI22" s="105">
        <f t="shared" si="21"/>
        <v>5.3</v>
      </c>
    </row>
    <row r="23" spans="1:35" s="9" customFormat="1" x14ac:dyDescent="0.25">
      <c r="A23" s="124">
        <v>36484</v>
      </c>
      <c r="B23" s="86">
        <v>71</v>
      </c>
      <c r="C23" s="87">
        <v>48</v>
      </c>
      <c r="D23" s="87">
        <f t="shared" si="14"/>
        <v>59.5</v>
      </c>
      <c r="E23" s="87">
        <f t="shared" si="15"/>
        <v>5.5</v>
      </c>
      <c r="F23" s="131">
        <f t="shared" si="0"/>
        <v>78</v>
      </c>
      <c r="G23" s="131">
        <f t="shared" si="1"/>
        <v>52</v>
      </c>
      <c r="H23" s="131">
        <f t="shared" si="2"/>
        <v>65</v>
      </c>
      <c r="I23" s="131">
        <f t="shared" si="3"/>
        <v>0</v>
      </c>
      <c r="J23" s="131">
        <f t="shared" si="16"/>
        <v>52.5</v>
      </c>
      <c r="K23" s="132">
        <f t="shared" si="4"/>
        <v>26</v>
      </c>
      <c r="L23" s="90">
        <v>20</v>
      </c>
      <c r="M23" s="91">
        <v>71</v>
      </c>
      <c r="N23" s="92">
        <v>52</v>
      </c>
      <c r="O23" s="92">
        <f t="shared" si="17"/>
        <v>61.5</v>
      </c>
      <c r="P23" s="92">
        <f t="shared" si="18"/>
        <v>3.5</v>
      </c>
      <c r="Q23" s="88">
        <f t="shared" si="5"/>
        <v>79</v>
      </c>
      <c r="R23" s="88">
        <f t="shared" si="6"/>
        <v>60</v>
      </c>
      <c r="S23" s="88">
        <f t="shared" si="7"/>
        <v>69.5</v>
      </c>
      <c r="T23" s="88">
        <f t="shared" si="8"/>
        <v>0</v>
      </c>
      <c r="U23" s="88">
        <f t="shared" si="19"/>
        <v>28</v>
      </c>
      <c r="V23" s="89">
        <f t="shared" si="9"/>
        <v>19</v>
      </c>
      <c r="W23" s="98"/>
      <c r="X23" s="99">
        <f>[1]Sheet1!AK360</f>
        <v>78</v>
      </c>
      <c r="Y23" s="100">
        <f>[1]Sheet1!AL360</f>
        <v>52</v>
      </c>
      <c r="Z23" s="22">
        <f t="shared" si="10"/>
        <v>7</v>
      </c>
      <c r="AA23" s="22">
        <f t="shared" si="11"/>
        <v>4</v>
      </c>
      <c r="AB23" s="101">
        <f>[2]Sheet1!BO360</f>
        <v>79</v>
      </c>
      <c r="AC23" s="102">
        <f>[2]Sheet1!BP360</f>
        <v>60</v>
      </c>
      <c r="AD23" s="25">
        <f t="shared" si="12"/>
        <v>8</v>
      </c>
      <c r="AE23" s="25">
        <f t="shared" si="13"/>
        <v>8</v>
      </c>
      <c r="AF23" s="106"/>
      <c r="AG23" s="104"/>
      <c r="AH23" s="105">
        <f t="shared" si="20"/>
        <v>-0.66666666666666663</v>
      </c>
      <c r="AI23" s="105">
        <f t="shared" si="21"/>
        <v>5.3</v>
      </c>
    </row>
    <row r="24" spans="1:35" s="9" customFormat="1" x14ac:dyDescent="0.25">
      <c r="A24" s="124">
        <v>36485</v>
      </c>
      <c r="B24" s="86">
        <v>71</v>
      </c>
      <c r="C24" s="87">
        <v>48</v>
      </c>
      <c r="D24" s="87">
        <f t="shared" si="14"/>
        <v>59.5</v>
      </c>
      <c r="E24" s="87">
        <f t="shared" si="15"/>
        <v>5.5</v>
      </c>
      <c r="F24" s="131">
        <f t="shared" si="0"/>
        <v>84</v>
      </c>
      <c r="G24" s="131">
        <f t="shared" si="1"/>
        <v>50</v>
      </c>
      <c r="H24" s="131">
        <f t="shared" si="2"/>
        <v>67</v>
      </c>
      <c r="I24" s="131">
        <f t="shared" si="3"/>
        <v>0</v>
      </c>
      <c r="J24" s="131">
        <f t="shared" si="16"/>
        <v>52.5</v>
      </c>
      <c r="K24" s="132">
        <f t="shared" si="4"/>
        <v>34</v>
      </c>
      <c r="L24" s="90">
        <v>21</v>
      </c>
      <c r="M24" s="91">
        <v>71</v>
      </c>
      <c r="N24" s="92">
        <v>51</v>
      </c>
      <c r="O24" s="92">
        <f t="shared" si="17"/>
        <v>61</v>
      </c>
      <c r="P24" s="92">
        <f t="shared" si="18"/>
        <v>4</v>
      </c>
      <c r="Q24" s="88">
        <f t="shared" si="5"/>
        <v>82</v>
      </c>
      <c r="R24" s="88">
        <f t="shared" si="6"/>
        <v>58</v>
      </c>
      <c r="S24" s="88">
        <f t="shared" si="7"/>
        <v>70</v>
      </c>
      <c r="T24" s="88">
        <f t="shared" si="8"/>
        <v>0</v>
      </c>
      <c r="U24" s="88">
        <f t="shared" si="19"/>
        <v>28</v>
      </c>
      <c r="V24" s="89">
        <f t="shared" si="9"/>
        <v>24</v>
      </c>
      <c r="W24" s="98"/>
      <c r="X24" s="99">
        <f>[1]Sheet1!AK361</f>
        <v>84</v>
      </c>
      <c r="Y24" s="100">
        <f>[1]Sheet1!AL361</f>
        <v>50</v>
      </c>
      <c r="Z24" s="22">
        <f t="shared" si="10"/>
        <v>13</v>
      </c>
      <c r="AA24" s="22">
        <f t="shared" si="11"/>
        <v>2</v>
      </c>
      <c r="AB24" s="101">
        <f>[2]Sheet1!BO361</f>
        <v>82</v>
      </c>
      <c r="AC24" s="102">
        <f>[2]Sheet1!BP361</f>
        <v>58</v>
      </c>
      <c r="AD24" s="25">
        <f t="shared" si="12"/>
        <v>11</v>
      </c>
      <c r="AE24" s="25">
        <f t="shared" si="13"/>
        <v>7</v>
      </c>
      <c r="AF24" s="103"/>
      <c r="AG24" s="104"/>
      <c r="AH24" s="105">
        <f t="shared" si="20"/>
        <v>-0.66666666666666663</v>
      </c>
      <c r="AI24" s="105">
        <f t="shared" si="21"/>
        <v>5.3</v>
      </c>
    </row>
    <row r="25" spans="1:35" s="9" customFormat="1" x14ac:dyDescent="0.25">
      <c r="A25" s="124">
        <v>36486</v>
      </c>
      <c r="B25" s="86">
        <v>70</v>
      </c>
      <c r="C25" s="87">
        <v>48</v>
      </c>
      <c r="D25" s="87">
        <f t="shared" si="14"/>
        <v>59</v>
      </c>
      <c r="E25" s="87">
        <f t="shared" si="15"/>
        <v>6</v>
      </c>
      <c r="F25" s="131">
        <f t="shared" si="0"/>
        <v>81</v>
      </c>
      <c r="G25" s="131">
        <f t="shared" si="1"/>
        <v>65</v>
      </c>
      <c r="H25" s="131">
        <f t="shared" si="2"/>
        <v>73</v>
      </c>
      <c r="I25" s="131">
        <f t="shared" si="3"/>
        <v>0</v>
      </c>
      <c r="J25" s="131">
        <f t="shared" si="16"/>
        <v>52.5</v>
      </c>
      <c r="K25" s="132">
        <f t="shared" si="4"/>
        <v>16</v>
      </c>
      <c r="L25" s="90">
        <v>22</v>
      </c>
      <c r="M25" s="91">
        <v>70</v>
      </c>
      <c r="N25" s="92">
        <v>51</v>
      </c>
      <c r="O25" s="92">
        <f t="shared" si="17"/>
        <v>60.5</v>
      </c>
      <c r="P25" s="92">
        <f t="shared" si="18"/>
        <v>4.5</v>
      </c>
      <c r="Q25" s="88">
        <f t="shared" si="5"/>
        <v>82</v>
      </c>
      <c r="R25" s="88">
        <f t="shared" si="6"/>
        <v>69</v>
      </c>
      <c r="S25" s="88">
        <f t="shared" si="7"/>
        <v>75.5</v>
      </c>
      <c r="T25" s="88">
        <f t="shared" si="8"/>
        <v>0</v>
      </c>
      <c r="U25" s="88">
        <f t="shared" si="19"/>
        <v>28</v>
      </c>
      <c r="V25" s="89">
        <f t="shared" si="9"/>
        <v>13</v>
      </c>
      <c r="W25" s="98"/>
      <c r="X25" s="99">
        <f>[1]Sheet1!AK362</f>
        <v>81</v>
      </c>
      <c r="Y25" s="100">
        <f>[1]Sheet1!AL362</f>
        <v>65</v>
      </c>
      <c r="Z25" s="22">
        <f t="shared" si="10"/>
        <v>11</v>
      </c>
      <c r="AA25" s="22">
        <f t="shared" si="11"/>
        <v>17</v>
      </c>
      <c r="AB25" s="101">
        <f>[2]Sheet1!BO362</f>
        <v>82</v>
      </c>
      <c r="AC25" s="102">
        <f>[2]Sheet1!BP362</f>
        <v>69</v>
      </c>
      <c r="AD25" s="25">
        <f t="shared" si="12"/>
        <v>12</v>
      </c>
      <c r="AE25" s="25">
        <f t="shared" si="13"/>
        <v>18</v>
      </c>
      <c r="AF25" s="103"/>
      <c r="AG25" s="104"/>
      <c r="AH25" s="105">
        <f t="shared" si="20"/>
        <v>-0.66666666666666663</v>
      </c>
      <c r="AI25" s="105">
        <f t="shared" si="21"/>
        <v>5.3</v>
      </c>
    </row>
    <row r="26" spans="1:35" s="9" customFormat="1" x14ac:dyDescent="0.25">
      <c r="A26" s="124">
        <v>36487</v>
      </c>
      <c r="B26" s="86">
        <v>70</v>
      </c>
      <c r="C26" s="87">
        <v>47</v>
      </c>
      <c r="D26" s="87">
        <f t="shared" si="14"/>
        <v>58.5</v>
      </c>
      <c r="E26" s="87">
        <f t="shared" si="15"/>
        <v>6.5</v>
      </c>
      <c r="F26" s="131">
        <f t="shared" si="0"/>
        <v>79</v>
      </c>
      <c r="G26" s="131">
        <f t="shared" si="1"/>
        <v>55</v>
      </c>
      <c r="H26" s="131">
        <f t="shared" si="2"/>
        <v>67</v>
      </c>
      <c r="I26" s="131">
        <f t="shared" si="3"/>
        <v>0</v>
      </c>
      <c r="J26" s="131">
        <f t="shared" si="16"/>
        <v>52.5</v>
      </c>
      <c r="K26" s="132">
        <f t="shared" si="4"/>
        <v>24</v>
      </c>
      <c r="L26" s="90">
        <v>23</v>
      </c>
      <c r="M26" s="91">
        <v>70</v>
      </c>
      <c r="N26" s="92">
        <v>51</v>
      </c>
      <c r="O26" s="92">
        <f t="shared" si="17"/>
        <v>60.5</v>
      </c>
      <c r="P26" s="92">
        <f t="shared" si="18"/>
        <v>4.5</v>
      </c>
      <c r="Q26" s="88">
        <f t="shared" si="5"/>
        <v>79</v>
      </c>
      <c r="R26" s="88">
        <f t="shared" si="6"/>
        <v>58</v>
      </c>
      <c r="S26" s="88">
        <f t="shared" si="7"/>
        <v>68.5</v>
      </c>
      <c r="T26" s="88">
        <f t="shared" si="8"/>
        <v>0</v>
      </c>
      <c r="U26" s="88">
        <f t="shared" si="19"/>
        <v>28</v>
      </c>
      <c r="V26" s="89">
        <f t="shared" si="9"/>
        <v>21</v>
      </c>
      <c r="W26" s="98"/>
      <c r="X26" s="99">
        <f>[1]Sheet1!AK363</f>
        <v>79</v>
      </c>
      <c r="Y26" s="100">
        <f>[1]Sheet1!AL363</f>
        <v>55</v>
      </c>
      <c r="Z26" s="22">
        <f t="shared" si="10"/>
        <v>9</v>
      </c>
      <c r="AA26" s="22">
        <f t="shared" si="11"/>
        <v>8</v>
      </c>
      <c r="AB26" s="101">
        <f>[2]Sheet1!BO363</f>
        <v>79</v>
      </c>
      <c r="AC26" s="102">
        <f>[2]Sheet1!BP363</f>
        <v>58</v>
      </c>
      <c r="AD26" s="25">
        <f t="shared" si="12"/>
        <v>9</v>
      </c>
      <c r="AE26" s="25">
        <f t="shared" si="13"/>
        <v>7</v>
      </c>
      <c r="AF26" s="103"/>
      <c r="AG26" s="104"/>
      <c r="AH26" s="105">
        <f t="shared" si="20"/>
        <v>-0.66666666666666663</v>
      </c>
      <c r="AI26" s="105">
        <f t="shared" si="21"/>
        <v>5.3</v>
      </c>
    </row>
    <row r="27" spans="1:35" s="9" customFormat="1" x14ac:dyDescent="0.25">
      <c r="A27" s="124">
        <v>36488</v>
      </c>
      <c r="B27" s="86">
        <v>69</v>
      </c>
      <c r="C27" s="87">
        <v>47</v>
      </c>
      <c r="D27" s="87">
        <f t="shared" si="14"/>
        <v>58</v>
      </c>
      <c r="E27" s="87">
        <f t="shared" si="15"/>
        <v>7</v>
      </c>
      <c r="F27" s="131">
        <f t="shared" si="0"/>
        <v>67</v>
      </c>
      <c r="G27" s="131">
        <f t="shared" si="1"/>
        <v>46</v>
      </c>
      <c r="H27" s="131">
        <f t="shared" si="2"/>
        <v>56.5</v>
      </c>
      <c r="I27" s="131">
        <f t="shared" si="3"/>
        <v>8.5</v>
      </c>
      <c r="J27" s="131">
        <f t="shared" si="16"/>
        <v>61</v>
      </c>
      <c r="K27" s="132">
        <f t="shared" si="4"/>
        <v>21</v>
      </c>
      <c r="L27" s="90">
        <v>24</v>
      </c>
      <c r="M27" s="91">
        <v>70</v>
      </c>
      <c r="N27" s="92">
        <v>51</v>
      </c>
      <c r="O27" s="92">
        <f t="shared" si="17"/>
        <v>60.5</v>
      </c>
      <c r="P27" s="92">
        <f t="shared" si="18"/>
        <v>4.5</v>
      </c>
      <c r="Q27" s="88">
        <f t="shared" si="5"/>
        <v>69</v>
      </c>
      <c r="R27" s="88">
        <f t="shared" si="6"/>
        <v>50</v>
      </c>
      <c r="S27" s="88">
        <f t="shared" si="7"/>
        <v>59.5</v>
      </c>
      <c r="T27" s="88">
        <f t="shared" si="8"/>
        <v>5.5</v>
      </c>
      <c r="U27" s="88">
        <f t="shared" si="19"/>
        <v>33.5</v>
      </c>
      <c r="V27" s="89">
        <f t="shared" si="9"/>
        <v>19</v>
      </c>
      <c r="W27" s="98"/>
      <c r="X27" s="99">
        <f>[1]Sheet1!AK364</f>
        <v>67</v>
      </c>
      <c r="Y27" s="100">
        <f>[1]Sheet1!AL364</f>
        <v>46</v>
      </c>
      <c r="Z27" s="22">
        <f t="shared" si="10"/>
        <v>-2</v>
      </c>
      <c r="AA27" s="22">
        <f t="shared" si="11"/>
        <v>-1</v>
      </c>
      <c r="AB27" s="101">
        <f>[2]Sheet1!BO364</f>
        <v>69</v>
      </c>
      <c r="AC27" s="102">
        <f>[2]Sheet1!BP364</f>
        <v>50</v>
      </c>
      <c r="AD27" s="25">
        <f t="shared" si="12"/>
        <v>-1</v>
      </c>
      <c r="AE27" s="25">
        <f t="shared" si="13"/>
        <v>-1</v>
      </c>
      <c r="AF27" s="103"/>
      <c r="AG27" s="104"/>
      <c r="AH27" s="105">
        <f t="shared" si="20"/>
        <v>-0.66666666666666663</v>
      </c>
      <c r="AI27" s="105">
        <f t="shared" si="21"/>
        <v>5.3</v>
      </c>
    </row>
    <row r="28" spans="1:35" s="9" customFormat="1" x14ac:dyDescent="0.25">
      <c r="A28" s="124">
        <v>36489</v>
      </c>
      <c r="B28" s="86">
        <v>69</v>
      </c>
      <c r="C28" s="87">
        <v>47</v>
      </c>
      <c r="D28" s="87">
        <f t="shared" si="14"/>
        <v>58</v>
      </c>
      <c r="E28" s="87">
        <f t="shared" si="15"/>
        <v>7</v>
      </c>
      <c r="F28" s="131">
        <f t="shared" si="0"/>
        <v>57</v>
      </c>
      <c r="G28" s="131">
        <f t="shared" si="1"/>
        <v>36</v>
      </c>
      <c r="H28" s="131">
        <f t="shared" si="2"/>
        <v>46.5</v>
      </c>
      <c r="I28" s="131">
        <f t="shared" si="3"/>
        <v>18.5</v>
      </c>
      <c r="J28" s="131">
        <f t="shared" si="16"/>
        <v>79.5</v>
      </c>
      <c r="K28" s="132">
        <f t="shared" si="4"/>
        <v>21</v>
      </c>
      <c r="L28" s="90">
        <v>25</v>
      </c>
      <c r="M28" s="91">
        <v>70</v>
      </c>
      <c r="N28" s="92">
        <v>50</v>
      </c>
      <c r="O28" s="92">
        <f t="shared" si="17"/>
        <v>60</v>
      </c>
      <c r="P28" s="92">
        <f t="shared" si="18"/>
        <v>5</v>
      </c>
      <c r="Q28" s="88">
        <f t="shared" si="5"/>
        <v>57</v>
      </c>
      <c r="R28" s="88">
        <f t="shared" si="6"/>
        <v>40</v>
      </c>
      <c r="S28" s="88">
        <f t="shared" si="7"/>
        <v>48.5</v>
      </c>
      <c r="T28" s="88">
        <f t="shared" si="8"/>
        <v>16.5</v>
      </c>
      <c r="U28" s="88">
        <f t="shared" si="19"/>
        <v>50</v>
      </c>
      <c r="V28" s="89">
        <f t="shared" si="9"/>
        <v>17</v>
      </c>
      <c r="W28" s="98"/>
      <c r="X28" s="99">
        <f>[1]Sheet1!AK365</f>
        <v>57</v>
      </c>
      <c r="Y28" s="100">
        <f>[1]Sheet1!AL365</f>
        <v>36</v>
      </c>
      <c r="Z28" s="22">
        <f t="shared" si="10"/>
        <v>-12</v>
      </c>
      <c r="AA28" s="22">
        <f t="shared" si="11"/>
        <v>-11</v>
      </c>
      <c r="AB28" s="101">
        <f>[2]Sheet1!BO365</f>
        <v>57</v>
      </c>
      <c r="AC28" s="102">
        <f>[2]Sheet1!BP365</f>
        <v>40</v>
      </c>
      <c r="AD28" s="25">
        <f t="shared" si="12"/>
        <v>-13</v>
      </c>
      <c r="AE28" s="25">
        <f t="shared" si="13"/>
        <v>-10</v>
      </c>
      <c r="AF28" s="103"/>
      <c r="AG28" s="104"/>
      <c r="AH28" s="105">
        <f t="shared" si="20"/>
        <v>-0.66666666666666663</v>
      </c>
      <c r="AI28" s="105">
        <f t="shared" si="21"/>
        <v>5.3</v>
      </c>
    </row>
    <row r="29" spans="1:35" s="9" customFormat="1" x14ac:dyDescent="0.25">
      <c r="A29" s="124">
        <v>36490</v>
      </c>
      <c r="B29" s="86">
        <v>69</v>
      </c>
      <c r="C29" s="87">
        <v>47</v>
      </c>
      <c r="D29" s="87">
        <f t="shared" si="14"/>
        <v>58</v>
      </c>
      <c r="E29" s="87">
        <f t="shared" si="15"/>
        <v>7</v>
      </c>
      <c r="F29" s="131">
        <f t="shared" si="0"/>
        <v>65</v>
      </c>
      <c r="G29" s="131">
        <f t="shared" si="1"/>
        <v>32</v>
      </c>
      <c r="H29" s="131">
        <f t="shared" si="2"/>
        <v>48.5</v>
      </c>
      <c r="I29" s="131">
        <f t="shared" si="3"/>
        <v>16.5</v>
      </c>
      <c r="J29" s="131">
        <f t="shared" si="16"/>
        <v>96</v>
      </c>
      <c r="K29" s="132">
        <f t="shared" si="4"/>
        <v>33</v>
      </c>
      <c r="L29" s="90">
        <v>26</v>
      </c>
      <c r="M29" s="91">
        <v>69</v>
      </c>
      <c r="N29" s="92">
        <v>50</v>
      </c>
      <c r="O29" s="92">
        <f t="shared" si="17"/>
        <v>59.5</v>
      </c>
      <c r="P29" s="92">
        <f t="shared" si="18"/>
        <v>5.5</v>
      </c>
      <c r="Q29" s="88">
        <f t="shared" si="5"/>
        <v>65</v>
      </c>
      <c r="R29" s="88">
        <f t="shared" si="6"/>
        <v>36</v>
      </c>
      <c r="S29" s="88">
        <f t="shared" si="7"/>
        <v>50.5</v>
      </c>
      <c r="T29" s="88">
        <f t="shared" si="8"/>
        <v>14.5</v>
      </c>
      <c r="U29" s="88">
        <f t="shared" si="19"/>
        <v>64.5</v>
      </c>
      <c r="V29" s="89">
        <f t="shared" si="9"/>
        <v>29</v>
      </c>
      <c r="W29" s="98"/>
      <c r="X29" s="99">
        <f>[1]Sheet1!AK366</f>
        <v>65</v>
      </c>
      <c r="Y29" s="100">
        <f>[1]Sheet1!AL366</f>
        <v>32</v>
      </c>
      <c r="Z29" s="22">
        <f t="shared" si="10"/>
        <v>-4</v>
      </c>
      <c r="AA29" s="22">
        <f t="shared" si="11"/>
        <v>-15</v>
      </c>
      <c r="AB29" s="101">
        <f>[2]Sheet1!BO366</f>
        <v>65</v>
      </c>
      <c r="AC29" s="102">
        <f>[2]Sheet1!BP366</f>
        <v>36</v>
      </c>
      <c r="AD29" s="25">
        <f t="shared" si="12"/>
        <v>-4</v>
      </c>
      <c r="AE29" s="25">
        <f t="shared" si="13"/>
        <v>-14</v>
      </c>
      <c r="AF29" s="106"/>
      <c r="AG29" s="104"/>
      <c r="AH29" s="105">
        <f t="shared" si="20"/>
        <v>-0.66666666666666663</v>
      </c>
      <c r="AI29" s="105">
        <f t="shared" si="21"/>
        <v>5.3</v>
      </c>
    </row>
    <row r="30" spans="1:35" s="9" customFormat="1" x14ac:dyDescent="0.25">
      <c r="A30" s="124">
        <v>36491</v>
      </c>
      <c r="B30" s="86">
        <v>68.5</v>
      </c>
      <c r="C30" s="87">
        <v>46.5</v>
      </c>
      <c r="D30" s="87">
        <f t="shared" si="14"/>
        <v>57.5</v>
      </c>
      <c r="E30" s="87">
        <f t="shared" si="15"/>
        <v>7.5</v>
      </c>
      <c r="F30" s="131">
        <f t="shared" si="0"/>
        <v>76</v>
      </c>
      <c r="G30" s="131">
        <f t="shared" si="1"/>
        <v>37</v>
      </c>
      <c r="H30" s="131">
        <f t="shared" si="2"/>
        <v>56.5</v>
      </c>
      <c r="I30" s="131">
        <f t="shared" si="3"/>
        <v>8.5</v>
      </c>
      <c r="J30" s="131">
        <f t="shared" si="16"/>
        <v>104.5</v>
      </c>
      <c r="K30" s="132">
        <f t="shared" si="4"/>
        <v>39</v>
      </c>
      <c r="L30" s="90">
        <v>27</v>
      </c>
      <c r="M30" s="91">
        <v>69</v>
      </c>
      <c r="N30" s="92">
        <v>50</v>
      </c>
      <c r="O30" s="92">
        <f t="shared" si="17"/>
        <v>59.5</v>
      </c>
      <c r="P30" s="92">
        <f t="shared" si="18"/>
        <v>5.5</v>
      </c>
      <c r="Q30" s="88">
        <f t="shared" si="5"/>
        <v>75</v>
      </c>
      <c r="R30" s="88">
        <f t="shared" si="6"/>
        <v>41</v>
      </c>
      <c r="S30" s="88">
        <f t="shared" si="7"/>
        <v>58</v>
      </c>
      <c r="T30" s="88">
        <f t="shared" si="8"/>
        <v>7</v>
      </c>
      <c r="U30" s="88">
        <f t="shared" si="19"/>
        <v>71.5</v>
      </c>
      <c r="V30" s="89">
        <f t="shared" si="9"/>
        <v>34</v>
      </c>
      <c r="W30" s="98"/>
      <c r="X30" s="99">
        <f>[1]Sheet1!AK367</f>
        <v>76</v>
      </c>
      <c r="Y30" s="100">
        <f>[1]Sheet1!AL367</f>
        <v>37</v>
      </c>
      <c r="Z30" s="22">
        <f t="shared" si="10"/>
        <v>7.5</v>
      </c>
      <c r="AA30" s="22">
        <f t="shared" si="11"/>
        <v>-9.5</v>
      </c>
      <c r="AB30" s="101">
        <f>[2]Sheet1!BO367</f>
        <v>75</v>
      </c>
      <c r="AC30" s="102">
        <f>[2]Sheet1!BP367</f>
        <v>41</v>
      </c>
      <c r="AD30" s="25">
        <f t="shared" si="12"/>
        <v>6</v>
      </c>
      <c r="AE30" s="25">
        <f t="shared" si="13"/>
        <v>-9</v>
      </c>
      <c r="AF30" s="103"/>
      <c r="AG30" s="104"/>
      <c r="AH30" s="105">
        <f t="shared" si="20"/>
        <v>-0.66666666666666663</v>
      </c>
      <c r="AI30" s="105">
        <f t="shared" si="21"/>
        <v>5.3</v>
      </c>
    </row>
    <row r="31" spans="1:35" s="9" customFormat="1" x14ac:dyDescent="0.25">
      <c r="A31" s="124">
        <v>36492</v>
      </c>
      <c r="B31" s="86">
        <v>68</v>
      </c>
      <c r="C31" s="87">
        <v>46</v>
      </c>
      <c r="D31" s="87">
        <f t="shared" si="14"/>
        <v>57</v>
      </c>
      <c r="E31" s="87">
        <f t="shared" si="15"/>
        <v>8</v>
      </c>
      <c r="F31" s="131">
        <f t="shared" si="0"/>
        <v>77</v>
      </c>
      <c r="G31" s="131">
        <f t="shared" si="1"/>
        <v>45</v>
      </c>
      <c r="H31" s="131">
        <f t="shared" si="2"/>
        <v>61</v>
      </c>
      <c r="I31" s="131">
        <f t="shared" si="3"/>
        <v>4</v>
      </c>
      <c r="J31" s="131">
        <f t="shared" si="16"/>
        <v>108.5</v>
      </c>
      <c r="K31" s="132">
        <f t="shared" si="4"/>
        <v>32</v>
      </c>
      <c r="L31" s="90">
        <v>28</v>
      </c>
      <c r="M31" s="91">
        <v>69</v>
      </c>
      <c r="N31" s="92">
        <v>49</v>
      </c>
      <c r="O31" s="92">
        <f t="shared" si="17"/>
        <v>59</v>
      </c>
      <c r="P31" s="92">
        <f t="shared" si="18"/>
        <v>6</v>
      </c>
      <c r="Q31" s="88">
        <f t="shared" si="5"/>
        <v>77</v>
      </c>
      <c r="R31" s="88">
        <f t="shared" si="6"/>
        <v>50</v>
      </c>
      <c r="S31" s="88">
        <f t="shared" si="7"/>
        <v>63.5</v>
      </c>
      <c r="T31" s="88">
        <f t="shared" si="8"/>
        <v>1.5</v>
      </c>
      <c r="U31" s="88">
        <f t="shared" si="19"/>
        <v>73</v>
      </c>
      <c r="V31" s="89">
        <f t="shared" si="9"/>
        <v>27</v>
      </c>
      <c r="W31" s="98"/>
      <c r="X31" s="99">
        <f>[1]Sheet1!AK368</f>
        <v>77</v>
      </c>
      <c r="Y31" s="100">
        <f>[1]Sheet1!AL368</f>
        <v>45</v>
      </c>
      <c r="Z31" s="22">
        <f t="shared" si="10"/>
        <v>9</v>
      </c>
      <c r="AA31" s="22">
        <f t="shared" si="11"/>
        <v>-1</v>
      </c>
      <c r="AB31" s="101">
        <f>[2]Sheet1!BO368</f>
        <v>77</v>
      </c>
      <c r="AC31" s="102">
        <f>[2]Sheet1!BP368</f>
        <v>50</v>
      </c>
      <c r="AD31" s="25">
        <f t="shared" si="12"/>
        <v>8</v>
      </c>
      <c r="AE31" s="25">
        <f t="shared" si="13"/>
        <v>1</v>
      </c>
      <c r="AF31" s="103"/>
      <c r="AG31" s="104"/>
      <c r="AH31" s="105">
        <f t="shared" si="20"/>
        <v>-0.66666666666666663</v>
      </c>
      <c r="AI31" s="105">
        <f t="shared" si="21"/>
        <v>5.3</v>
      </c>
    </row>
    <row r="32" spans="1:35" s="9" customFormat="1" x14ac:dyDescent="0.25">
      <c r="A32" s="124">
        <v>36493</v>
      </c>
      <c r="B32" s="86">
        <v>68</v>
      </c>
      <c r="C32" s="87">
        <v>45</v>
      </c>
      <c r="D32" s="87">
        <f t="shared" si="14"/>
        <v>56.5</v>
      </c>
      <c r="E32" s="87">
        <f t="shared" si="15"/>
        <v>8.5</v>
      </c>
      <c r="F32" s="131">
        <f t="shared" si="0"/>
        <v>77</v>
      </c>
      <c r="G32" s="131">
        <f t="shared" si="1"/>
        <v>50</v>
      </c>
      <c r="H32" s="131">
        <f t="shared" si="2"/>
        <v>63.5</v>
      </c>
      <c r="I32" s="131">
        <f t="shared" si="3"/>
        <v>1.5</v>
      </c>
      <c r="J32" s="131">
        <f t="shared" si="16"/>
        <v>110</v>
      </c>
      <c r="K32" s="132">
        <f t="shared" si="4"/>
        <v>27</v>
      </c>
      <c r="L32" s="90">
        <v>29</v>
      </c>
      <c r="M32" s="91">
        <v>68</v>
      </c>
      <c r="N32" s="92">
        <v>49</v>
      </c>
      <c r="O32" s="92">
        <f t="shared" si="17"/>
        <v>58.5</v>
      </c>
      <c r="P32" s="92">
        <f t="shared" si="18"/>
        <v>6.5</v>
      </c>
      <c r="Q32" s="88">
        <f t="shared" si="5"/>
        <v>77</v>
      </c>
      <c r="R32" s="88">
        <f t="shared" si="6"/>
        <v>53</v>
      </c>
      <c r="S32" s="88">
        <f t="shared" si="7"/>
        <v>65</v>
      </c>
      <c r="T32" s="88">
        <f t="shared" si="8"/>
        <v>0</v>
      </c>
      <c r="U32" s="88">
        <f t="shared" si="19"/>
        <v>73</v>
      </c>
      <c r="V32" s="89">
        <f t="shared" si="9"/>
        <v>24</v>
      </c>
      <c r="W32" s="98"/>
      <c r="X32" s="99">
        <f>[1]Sheet1!AK369</f>
        <v>77</v>
      </c>
      <c r="Y32" s="100">
        <f>[1]Sheet1!AL369</f>
        <v>50</v>
      </c>
      <c r="Z32" s="22">
        <f t="shared" si="10"/>
        <v>9</v>
      </c>
      <c r="AA32" s="22">
        <f t="shared" si="11"/>
        <v>5</v>
      </c>
      <c r="AB32" s="101">
        <f>[2]Sheet1!BO369</f>
        <v>77</v>
      </c>
      <c r="AC32" s="102">
        <f>[2]Sheet1!BP369</f>
        <v>53</v>
      </c>
      <c r="AD32" s="25">
        <f t="shared" si="12"/>
        <v>9</v>
      </c>
      <c r="AE32" s="25">
        <f t="shared" si="13"/>
        <v>4</v>
      </c>
      <c r="AF32" s="103"/>
      <c r="AG32" s="104"/>
      <c r="AH32" s="105">
        <f t="shared" si="20"/>
        <v>-0.66666666666666663</v>
      </c>
      <c r="AI32" s="105">
        <f t="shared" si="21"/>
        <v>5.3</v>
      </c>
    </row>
    <row r="33" spans="1:35" s="9" customFormat="1" x14ac:dyDescent="0.25">
      <c r="A33" s="124">
        <v>36494</v>
      </c>
      <c r="B33" s="86">
        <v>68</v>
      </c>
      <c r="C33" s="87">
        <v>45</v>
      </c>
      <c r="D33" s="87">
        <f>AVERAGE(B33:C33)</f>
        <v>56.5</v>
      </c>
      <c r="E33" s="87">
        <f>IF(AVERAGE(B33:C33)&lt;65,65-AVERAGE(B33:C33),0)</f>
        <v>8.5</v>
      </c>
      <c r="F33" s="131">
        <f>IF(ISNUMBER(X33),X33,B33+Z33)</f>
        <v>69</v>
      </c>
      <c r="G33" s="131">
        <f t="shared" si="1"/>
        <v>42</v>
      </c>
      <c r="H33" s="131">
        <f t="shared" si="2"/>
        <v>55.5</v>
      </c>
      <c r="I33" s="131">
        <f t="shared" si="3"/>
        <v>9.5</v>
      </c>
      <c r="J33" s="131">
        <f t="shared" si="16"/>
        <v>119.5</v>
      </c>
      <c r="K33" s="132">
        <f t="shared" si="4"/>
        <v>27</v>
      </c>
      <c r="L33" s="90">
        <v>30</v>
      </c>
      <c r="M33" s="91">
        <v>68</v>
      </c>
      <c r="N33" s="92">
        <v>49</v>
      </c>
      <c r="O33" s="92">
        <f>AVERAGE(M33:N33)</f>
        <v>58.5</v>
      </c>
      <c r="P33" s="92">
        <f>IF(AVERAGE(M33:N33)&lt;65,65-AVERAGE(M33:N33),0)</f>
        <v>6.5</v>
      </c>
      <c r="Q33" s="88">
        <f t="shared" si="5"/>
        <v>68</v>
      </c>
      <c r="R33" s="88">
        <f t="shared" si="6"/>
        <v>49</v>
      </c>
      <c r="S33" s="88">
        <f t="shared" si="7"/>
        <v>58.5</v>
      </c>
      <c r="T33" s="88">
        <f t="shared" si="8"/>
        <v>6.5</v>
      </c>
      <c r="U33" s="88">
        <f t="shared" si="19"/>
        <v>79.5</v>
      </c>
      <c r="V33" s="89">
        <f t="shared" si="9"/>
        <v>19</v>
      </c>
      <c r="W33" s="98"/>
      <c r="X33" s="99">
        <f>[1]Sheet1!AK370</f>
        <v>69</v>
      </c>
      <c r="Y33" s="100">
        <f>[1]Sheet1!AL370</f>
        <v>42</v>
      </c>
      <c r="Z33" s="22">
        <f t="shared" si="10"/>
        <v>1</v>
      </c>
      <c r="AA33" s="22">
        <f t="shared" si="11"/>
        <v>-3</v>
      </c>
      <c r="AB33" s="101">
        <f>[2]Sheet1!BO370</f>
        <v>68</v>
      </c>
      <c r="AC33" s="102">
        <f>[2]Sheet1!BP370</f>
        <v>49</v>
      </c>
      <c r="AD33" s="25">
        <f t="shared" si="12"/>
        <v>0</v>
      </c>
      <c r="AE33" s="25">
        <f t="shared" si="13"/>
        <v>0</v>
      </c>
      <c r="AF33" s="103"/>
      <c r="AG33" s="104"/>
      <c r="AH33" s="105">
        <f t="shared" si="20"/>
        <v>-0.66666666666666663</v>
      </c>
      <c r="AI33" s="105">
        <f t="shared" si="21"/>
        <v>5.3</v>
      </c>
    </row>
    <row r="34" spans="1:35" hidden="1" x14ac:dyDescent="0.25">
      <c r="A34" s="124">
        <v>36495</v>
      </c>
      <c r="B34" s="68">
        <v>68</v>
      </c>
      <c r="C34" s="47">
        <v>45</v>
      </c>
      <c r="D34" s="47">
        <v>45</v>
      </c>
      <c r="E34" s="47">
        <f>SUM(E4:E32)</f>
        <v>122</v>
      </c>
      <c r="F34" s="45">
        <f t="shared" si="0"/>
        <v>73</v>
      </c>
      <c r="G34" s="45">
        <f t="shared" si="1"/>
        <v>38</v>
      </c>
      <c r="H34" s="45">
        <f t="shared" si="2"/>
        <v>55.5</v>
      </c>
      <c r="I34" s="45">
        <f t="shared" si="3"/>
        <v>9.5</v>
      </c>
      <c r="J34" s="45">
        <f t="shared" si="16"/>
        <v>129</v>
      </c>
      <c r="K34" s="70">
        <f t="shared" si="4"/>
        <v>35</v>
      </c>
      <c r="L34" s="77"/>
      <c r="M34" s="82">
        <f t="shared" ref="M34:M65" si="22">B34+AH34</f>
        <v>67.967741935483872</v>
      </c>
      <c r="N34" s="51">
        <v>49</v>
      </c>
      <c r="O34" s="51"/>
      <c r="P34" s="51">
        <f>SUM(P4:P32)</f>
        <v>71.5</v>
      </c>
      <c r="Q34" s="69">
        <f t="shared" si="5"/>
        <v>73</v>
      </c>
      <c r="R34" s="69">
        <f t="shared" si="6"/>
        <v>46</v>
      </c>
      <c r="S34" s="45">
        <f t="shared" si="7"/>
        <v>59.5</v>
      </c>
      <c r="T34" s="45">
        <f t="shared" si="8"/>
        <v>5.5</v>
      </c>
      <c r="U34" s="45">
        <f t="shared" si="19"/>
        <v>85</v>
      </c>
      <c r="V34" s="70">
        <f t="shared" si="9"/>
        <v>27</v>
      </c>
      <c r="W34" s="13"/>
      <c r="X34" s="28">
        <f>[1]Sheet1!AK371</f>
        <v>73</v>
      </c>
      <c r="Y34" s="29">
        <f>[1]Sheet1!AL371</f>
        <v>38</v>
      </c>
      <c r="Z34" s="22">
        <f t="shared" si="10"/>
        <v>5</v>
      </c>
      <c r="AA34" s="22">
        <f t="shared" si="11"/>
        <v>-7</v>
      </c>
      <c r="AB34" s="23">
        <f>[2]Sheet1!BO371</f>
        <v>73</v>
      </c>
      <c r="AC34" s="24">
        <f>[2]Sheet1!BP371</f>
        <v>46</v>
      </c>
      <c r="AD34" s="25">
        <f t="shared" si="12"/>
        <v>5.0322580645161281</v>
      </c>
      <c r="AE34" s="25">
        <f t="shared" si="13"/>
        <v>-3</v>
      </c>
      <c r="AF34" s="4"/>
      <c r="AG34" s="10"/>
      <c r="AH34" s="26">
        <f>(SUM(Q34:Q64)-SUM(F34:F64))/31</f>
        <v>-3.2258064516129031E-2</v>
      </c>
      <c r="AI34" s="26">
        <f>(SUM(R34:R64)-SUM(G34:G64))/31</f>
        <v>4.4838709677419351</v>
      </c>
    </row>
    <row r="35" spans="1:35" hidden="1" x14ac:dyDescent="0.25">
      <c r="A35" s="124">
        <v>36496</v>
      </c>
      <c r="B35" s="68">
        <v>68</v>
      </c>
      <c r="C35" s="47">
        <v>45</v>
      </c>
      <c r="D35" s="47"/>
      <c r="E35" s="47"/>
      <c r="F35" s="69">
        <f t="shared" si="0"/>
        <v>78</v>
      </c>
      <c r="G35" s="69">
        <f t="shared" si="1"/>
        <v>55</v>
      </c>
      <c r="H35" s="45">
        <f t="shared" si="2"/>
        <v>66.5</v>
      </c>
      <c r="I35" s="45">
        <f t="shared" si="3"/>
        <v>0</v>
      </c>
      <c r="J35" s="45">
        <f t="shared" si="16"/>
        <v>129</v>
      </c>
      <c r="K35" s="70">
        <f t="shared" si="4"/>
        <v>23</v>
      </c>
      <c r="L35" s="77"/>
      <c r="M35" s="82">
        <f t="shared" si="22"/>
        <v>67.967741935483872</v>
      </c>
      <c r="N35" s="51">
        <f t="shared" ref="N35:N66" si="23">C35+AI35</f>
        <v>49.483870967741936</v>
      </c>
      <c r="O35" s="51"/>
      <c r="P35" s="51"/>
      <c r="Q35" s="69">
        <f t="shared" si="5"/>
        <v>78</v>
      </c>
      <c r="R35" s="69">
        <f t="shared" si="6"/>
        <v>55</v>
      </c>
      <c r="S35" s="45">
        <f t="shared" si="7"/>
        <v>66.5</v>
      </c>
      <c r="T35" s="45">
        <f t="shared" si="8"/>
        <v>0</v>
      </c>
      <c r="U35" s="45">
        <f t="shared" si="19"/>
        <v>85</v>
      </c>
      <c r="V35" s="70">
        <f t="shared" si="9"/>
        <v>23</v>
      </c>
      <c r="W35" s="13"/>
      <c r="X35" s="28">
        <f>[1]Sheet1!AK372</f>
        <v>78</v>
      </c>
      <c r="Y35" s="29">
        <f>[1]Sheet1!AL372</f>
        <v>55</v>
      </c>
      <c r="Z35" s="22">
        <f t="shared" si="10"/>
        <v>10</v>
      </c>
      <c r="AA35" s="22">
        <f t="shared" si="11"/>
        <v>10</v>
      </c>
      <c r="AB35" s="23">
        <f>[2]Sheet1!BO372</f>
        <v>78</v>
      </c>
      <c r="AC35" s="24">
        <f>[2]Sheet1!BP372</f>
        <v>55</v>
      </c>
      <c r="AD35" s="25">
        <f t="shared" si="12"/>
        <v>10.032258064516128</v>
      </c>
      <c r="AE35" s="25">
        <f t="shared" si="13"/>
        <v>5.5161290322580641</v>
      </c>
      <c r="AF35" s="4"/>
      <c r="AG35" s="10"/>
      <c r="AH35" s="27">
        <f t="shared" ref="AH35:AH64" si="24">AH34</f>
        <v>-3.2258064516129031E-2</v>
      </c>
      <c r="AI35" s="27">
        <f t="shared" ref="AI35:AI64" si="25">AI34</f>
        <v>4.4838709677419351</v>
      </c>
    </row>
    <row r="36" spans="1:35" hidden="1" x14ac:dyDescent="0.25">
      <c r="A36" s="124">
        <v>36497</v>
      </c>
      <c r="B36" s="68">
        <v>67</v>
      </c>
      <c r="C36" s="47">
        <v>44</v>
      </c>
      <c r="D36" s="47"/>
      <c r="E36" s="47"/>
      <c r="F36" s="69">
        <f t="shared" ref="F36:F67" si="26">IF(ISNUMBER(X36),X36,B36+Z36)</f>
        <v>80</v>
      </c>
      <c r="G36" s="69">
        <f t="shared" ref="G36:G67" si="27">IF(ISNUMBER(Y36),Y36,C36+AA36)</f>
        <v>65</v>
      </c>
      <c r="H36" s="45">
        <f t="shared" ref="H36:H67" si="28">+(F36+G36)/2</f>
        <v>72.5</v>
      </c>
      <c r="I36" s="45">
        <f t="shared" ref="I36:I67" si="29">IF(H36&lt;65,65-H36,0)</f>
        <v>0</v>
      </c>
      <c r="J36" s="45">
        <f t="shared" si="16"/>
        <v>129</v>
      </c>
      <c r="K36" s="70">
        <f t="shared" ref="K36:K67" si="30">+F36-G36</f>
        <v>15</v>
      </c>
      <c r="L36" s="77"/>
      <c r="M36" s="82">
        <f t="shared" si="22"/>
        <v>66.967741935483872</v>
      </c>
      <c r="N36" s="51">
        <f t="shared" si="23"/>
        <v>48.483870967741936</v>
      </c>
      <c r="O36" s="51"/>
      <c r="P36" s="51"/>
      <c r="Q36" s="69">
        <f t="shared" ref="Q36:Q67" si="31">IF(ISNUMBER(AB36),AB36,M36+AD36)</f>
        <v>76</v>
      </c>
      <c r="R36" s="69">
        <f t="shared" ref="R36:R67" si="32">IF(ISNUMBER(AC36),AC36,N36+AE36)</f>
        <v>69</v>
      </c>
      <c r="S36" s="45">
        <f t="shared" ref="S36:S67" si="33">+(Q36+R36)/2</f>
        <v>72.5</v>
      </c>
      <c r="T36" s="45">
        <f t="shared" ref="T36:T67" si="34">IF(S36&lt;65,65-S36,0)</f>
        <v>0</v>
      </c>
      <c r="U36" s="45">
        <f t="shared" si="19"/>
        <v>85</v>
      </c>
      <c r="V36" s="70">
        <f t="shared" ref="V36:V67" si="35">+Q36-R36</f>
        <v>7</v>
      </c>
      <c r="W36" s="13"/>
      <c r="X36" s="28">
        <f>[1]Sheet1!AK373</f>
        <v>80</v>
      </c>
      <c r="Y36" s="29">
        <f>[1]Sheet1!AL373</f>
        <v>65</v>
      </c>
      <c r="Z36" s="22">
        <f t="shared" ref="Z36:Z67" si="36">F36-B36</f>
        <v>13</v>
      </c>
      <c r="AA36" s="22">
        <f t="shared" ref="AA36:AA67" si="37">G36-C36</f>
        <v>21</v>
      </c>
      <c r="AB36" s="23">
        <f>[2]Sheet1!BO373</f>
        <v>76</v>
      </c>
      <c r="AC36" s="24">
        <f>[2]Sheet1!BP373</f>
        <v>69</v>
      </c>
      <c r="AD36" s="25">
        <f t="shared" ref="AD36:AD67" si="38">Q36-M36</f>
        <v>9.0322580645161281</v>
      </c>
      <c r="AE36" s="25">
        <f t="shared" ref="AE36:AE67" si="39">R36-N36</f>
        <v>20.516129032258064</v>
      </c>
      <c r="AF36" s="12"/>
      <c r="AG36" s="10"/>
      <c r="AH36" s="27">
        <f t="shared" si="24"/>
        <v>-3.2258064516129031E-2</v>
      </c>
      <c r="AI36" s="27">
        <f t="shared" si="25"/>
        <v>4.4838709677419351</v>
      </c>
    </row>
    <row r="37" spans="1:35" hidden="1" x14ac:dyDescent="0.25">
      <c r="A37" s="124">
        <v>36498</v>
      </c>
      <c r="B37" s="68">
        <v>67</v>
      </c>
      <c r="C37" s="47">
        <v>44</v>
      </c>
      <c r="D37" s="47"/>
      <c r="E37" s="47"/>
      <c r="F37" s="69">
        <f t="shared" si="26"/>
        <v>77</v>
      </c>
      <c r="G37" s="69">
        <f t="shared" si="27"/>
        <v>54</v>
      </c>
      <c r="H37" s="45">
        <f t="shared" si="28"/>
        <v>65.5</v>
      </c>
      <c r="I37" s="45">
        <f t="shared" si="29"/>
        <v>0</v>
      </c>
      <c r="J37" s="45">
        <f t="shared" ref="J37:J68" si="40">+J36+I37</f>
        <v>129</v>
      </c>
      <c r="K37" s="70">
        <f t="shared" si="30"/>
        <v>23</v>
      </c>
      <c r="L37" s="77"/>
      <c r="M37" s="82">
        <f t="shared" si="22"/>
        <v>66.967741935483872</v>
      </c>
      <c r="N37" s="51">
        <f t="shared" si="23"/>
        <v>48.483870967741936</v>
      </c>
      <c r="O37" s="51"/>
      <c r="P37" s="51"/>
      <c r="Q37" s="69">
        <f t="shared" si="31"/>
        <v>78</v>
      </c>
      <c r="R37" s="69">
        <f t="shared" si="32"/>
        <v>59</v>
      </c>
      <c r="S37" s="45">
        <f t="shared" si="33"/>
        <v>68.5</v>
      </c>
      <c r="T37" s="45">
        <f t="shared" si="34"/>
        <v>0</v>
      </c>
      <c r="U37" s="45">
        <f t="shared" ref="U37:U68" si="41">+U36+T37</f>
        <v>85</v>
      </c>
      <c r="V37" s="70">
        <f t="shared" si="35"/>
        <v>19</v>
      </c>
      <c r="W37" s="13"/>
      <c r="X37" s="28">
        <f>[1]Sheet1!AK374</f>
        <v>77</v>
      </c>
      <c r="Y37" s="29">
        <f>[1]Sheet1!AL374</f>
        <v>54</v>
      </c>
      <c r="Z37" s="22">
        <f t="shared" si="36"/>
        <v>10</v>
      </c>
      <c r="AA37" s="22">
        <f t="shared" si="37"/>
        <v>10</v>
      </c>
      <c r="AB37" s="23">
        <f>[2]Sheet1!BO374</f>
        <v>78</v>
      </c>
      <c r="AC37" s="24">
        <f>[2]Sheet1!BP374</f>
        <v>59</v>
      </c>
      <c r="AD37" s="25">
        <f t="shared" si="38"/>
        <v>11.032258064516128</v>
      </c>
      <c r="AE37" s="25">
        <f t="shared" si="39"/>
        <v>10.516129032258064</v>
      </c>
      <c r="AF37" s="4"/>
      <c r="AG37" s="10"/>
      <c r="AH37" s="27">
        <f t="shared" si="24"/>
        <v>-3.2258064516129031E-2</v>
      </c>
      <c r="AI37" s="27">
        <f t="shared" si="25"/>
        <v>4.4838709677419351</v>
      </c>
    </row>
    <row r="38" spans="1:35" hidden="1" x14ac:dyDescent="0.25">
      <c r="A38" s="124">
        <v>36499</v>
      </c>
      <c r="B38" s="68">
        <v>67</v>
      </c>
      <c r="C38" s="47">
        <v>44</v>
      </c>
      <c r="D38" s="47"/>
      <c r="E38" s="47"/>
      <c r="F38" s="69">
        <f t="shared" si="26"/>
        <v>59</v>
      </c>
      <c r="G38" s="69">
        <f t="shared" si="27"/>
        <v>41</v>
      </c>
      <c r="H38" s="45">
        <f t="shared" si="28"/>
        <v>50</v>
      </c>
      <c r="I38" s="45">
        <f t="shared" si="29"/>
        <v>15</v>
      </c>
      <c r="J38" s="45">
        <f t="shared" si="40"/>
        <v>144</v>
      </c>
      <c r="K38" s="70">
        <f t="shared" si="30"/>
        <v>18</v>
      </c>
      <c r="L38" s="77"/>
      <c r="M38" s="82">
        <f t="shared" si="22"/>
        <v>66.967741935483872</v>
      </c>
      <c r="N38" s="51">
        <f t="shared" si="23"/>
        <v>48.483870967741936</v>
      </c>
      <c r="O38" s="51"/>
      <c r="P38" s="51"/>
      <c r="Q38" s="69">
        <f t="shared" si="31"/>
        <v>59</v>
      </c>
      <c r="R38" s="69">
        <f t="shared" si="32"/>
        <v>46</v>
      </c>
      <c r="S38" s="45">
        <f t="shared" si="33"/>
        <v>52.5</v>
      </c>
      <c r="T38" s="45">
        <f t="shared" si="34"/>
        <v>12.5</v>
      </c>
      <c r="U38" s="45">
        <f t="shared" si="41"/>
        <v>97.5</v>
      </c>
      <c r="V38" s="70">
        <f t="shared" si="35"/>
        <v>13</v>
      </c>
      <c r="W38" s="13"/>
      <c r="X38" s="28">
        <f>[1]Sheet1!AK375</f>
        <v>59</v>
      </c>
      <c r="Y38" s="29">
        <f>[1]Sheet1!AL375</f>
        <v>41</v>
      </c>
      <c r="Z38" s="22">
        <f t="shared" si="36"/>
        <v>-8</v>
      </c>
      <c r="AA38" s="22">
        <f t="shared" si="37"/>
        <v>-3</v>
      </c>
      <c r="AB38" s="23">
        <f>[2]Sheet1!BO375</f>
        <v>59</v>
      </c>
      <c r="AC38" s="24">
        <f>[2]Sheet1!BP375</f>
        <v>46</v>
      </c>
      <c r="AD38" s="25">
        <f t="shared" si="38"/>
        <v>-7.9677419354838719</v>
      </c>
      <c r="AE38" s="25">
        <f t="shared" si="39"/>
        <v>-2.4838709677419359</v>
      </c>
      <c r="AF38" s="4"/>
      <c r="AG38" s="10"/>
      <c r="AH38" s="27">
        <f t="shared" si="24"/>
        <v>-3.2258064516129031E-2</v>
      </c>
      <c r="AI38" s="27">
        <f t="shared" si="25"/>
        <v>4.4838709677419351</v>
      </c>
    </row>
    <row r="39" spans="1:35" hidden="1" x14ac:dyDescent="0.25">
      <c r="A39" s="124">
        <v>36500</v>
      </c>
      <c r="B39" s="68">
        <v>67</v>
      </c>
      <c r="C39" s="47">
        <v>44</v>
      </c>
      <c r="D39" s="47"/>
      <c r="E39" s="47"/>
      <c r="F39" s="69">
        <f t="shared" si="26"/>
        <v>60</v>
      </c>
      <c r="G39" s="69">
        <f t="shared" si="27"/>
        <v>32</v>
      </c>
      <c r="H39" s="45">
        <f t="shared" si="28"/>
        <v>46</v>
      </c>
      <c r="I39" s="45">
        <f t="shared" si="29"/>
        <v>19</v>
      </c>
      <c r="J39" s="45">
        <f t="shared" si="40"/>
        <v>163</v>
      </c>
      <c r="K39" s="70">
        <f t="shared" si="30"/>
        <v>28</v>
      </c>
      <c r="L39" s="77"/>
      <c r="M39" s="82">
        <f t="shared" si="22"/>
        <v>66.967741935483872</v>
      </c>
      <c r="N39" s="51">
        <f t="shared" si="23"/>
        <v>48.483870967741936</v>
      </c>
      <c r="O39" s="51"/>
      <c r="P39" s="51"/>
      <c r="Q39" s="69">
        <f t="shared" si="31"/>
        <v>60</v>
      </c>
      <c r="R39" s="69">
        <f t="shared" si="32"/>
        <v>38</v>
      </c>
      <c r="S39" s="45">
        <f t="shared" si="33"/>
        <v>49</v>
      </c>
      <c r="T39" s="45">
        <f t="shared" si="34"/>
        <v>16</v>
      </c>
      <c r="U39" s="45">
        <f t="shared" si="41"/>
        <v>113.5</v>
      </c>
      <c r="V39" s="70">
        <f t="shared" si="35"/>
        <v>22</v>
      </c>
      <c r="W39" s="13"/>
      <c r="X39" s="28">
        <f>[1]Sheet1!AK376</f>
        <v>60</v>
      </c>
      <c r="Y39" s="29">
        <f>[1]Sheet1!AL376</f>
        <v>32</v>
      </c>
      <c r="Z39" s="22">
        <f t="shared" si="36"/>
        <v>-7</v>
      </c>
      <c r="AA39" s="22">
        <f t="shared" si="37"/>
        <v>-12</v>
      </c>
      <c r="AB39" s="23">
        <f>[2]Sheet1!BO376</f>
        <v>60</v>
      </c>
      <c r="AC39" s="24">
        <f>[2]Sheet1!BP376</f>
        <v>38</v>
      </c>
      <c r="AD39" s="25">
        <f t="shared" si="38"/>
        <v>-6.9677419354838719</v>
      </c>
      <c r="AE39" s="25">
        <f t="shared" si="39"/>
        <v>-10.483870967741936</v>
      </c>
      <c r="AF39" s="4"/>
      <c r="AG39" s="10"/>
      <c r="AH39" s="27">
        <f t="shared" si="24"/>
        <v>-3.2258064516129031E-2</v>
      </c>
      <c r="AI39" s="27">
        <f t="shared" si="25"/>
        <v>4.4838709677419351</v>
      </c>
    </row>
    <row r="40" spans="1:35" hidden="1" x14ac:dyDescent="0.25">
      <c r="A40" s="124">
        <v>36501</v>
      </c>
      <c r="B40" s="68">
        <v>67</v>
      </c>
      <c r="C40" s="47">
        <v>44</v>
      </c>
      <c r="D40" s="47"/>
      <c r="E40" s="47"/>
      <c r="F40" s="69">
        <f t="shared" si="26"/>
        <v>69</v>
      </c>
      <c r="G40" s="69">
        <f t="shared" si="27"/>
        <v>31</v>
      </c>
      <c r="H40" s="45">
        <f t="shared" si="28"/>
        <v>50</v>
      </c>
      <c r="I40" s="45">
        <f t="shared" si="29"/>
        <v>15</v>
      </c>
      <c r="J40" s="45">
        <f t="shared" si="40"/>
        <v>178</v>
      </c>
      <c r="K40" s="70">
        <f t="shared" si="30"/>
        <v>38</v>
      </c>
      <c r="L40" s="77"/>
      <c r="M40" s="82">
        <f t="shared" si="22"/>
        <v>66.967741935483872</v>
      </c>
      <c r="N40" s="51">
        <f t="shared" si="23"/>
        <v>48.483870967741936</v>
      </c>
      <c r="O40" s="51"/>
      <c r="P40" s="51"/>
      <c r="Q40" s="69">
        <f t="shared" si="31"/>
        <v>69</v>
      </c>
      <c r="R40" s="69">
        <f t="shared" si="32"/>
        <v>38</v>
      </c>
      <c r="S40" s="45">
        <f t="shared" si="33"/>
        <v>53.5</v>
      </c>
      <c r="T40" s="45">
        <f t="shared" si="34"/>
        <v>11.5</v>
      </c>
      <c r="U40" s="45">
        <f t="shared" si="41"/>
        <v>125</v>
      </c>
      <c r="V40" s="70">
        <f t="shared" si="35"/>
        <v>31</v>
      </c>
      <c r="W40" s="13"/>
      <c r="X40" s="28">
        <f>[1]Sheet1!AK377</f>
        <v>69</v>
      </c>
      <c r="Y40" s="29">
        <f>[1]Sheet1!AL377</f>
        <v>31</v>
      </c>
      <c r="Z40" s="22">
        <f t="shared" si="36"/>
        <v>2</v>
      </c>
      <c r="AA40" s="22">
        <f t="shared" si="37"/>
        <v>-13</v>
      </c>
      <c r="AB40" s="23">
        <f>[2]Sheet1!BO377</f>
        <v>69</v>
      </c>
      <c r="AC40" s="24">
        <f>[2]Sheet1!BP377</f>
        <v>38</v>
      </c>
      <c r="AD40" s="25">
        <f t="shared" si="38"/>
        <v>2.0322580645161281</v>
      </c>
      <c r="AE40" s="25">
        <f t="shared" si="39"/>
        <v>-10.483870967741936</v>
      </c>
      <c r="AF40" s="4"/>
      <c r="AG40" s="10"/>
      <c r="AH40" s="27">
        <f t="shared" si="24"/>
        <v>-3.2258064516129031E-2</v>
      </c>
      <c r="AI40" s="27">
        <f t="shared" si="25"/>
        <v>4.4838709677419351</v>
      </c>
    </row>
    <row r="41" spans="1:35" hidden="1" x14ac:dyDescent="0.25">
      <c r="A41" s="124">
        <v>36502</v>
      </c>
      <c r="B41" s="68">
        <v>67</v>
      </c>
      <c r="C41" s="47">
        <v>44</v>
      </c>
      <c r="D41" s="47"/>
      <c r="E41" s="47"/>
      <c r="F41" s="69">
        <f t="shared" si="26"/>
        <v>76</v>
      </c>
      <c r="G41" s="69">
        <f t="shared" si="27"/>
        <v>52</v>
      </c>
      <c r="H41" s="45">
        <f t="shared" si="28"/>
        <v>64</v>
      </c>
      <c r="I41" s="45">
        <f t="shared" si="29"/>
        <v>1</v>
      </c>
      <c r="J41" s="45">
        <f t="shared" si="40"/>
        <v>179</v>
      </c>
      <c r="K41" s="70">
        <f t="shared" si="30"/>
        <v>24</v>
      </c>
      <c r="L41" s="77"/>
      <c r="M41" s="82">
        <f t="shared" si="22"/>
        <v>66.967741935483872</v>
      </c>
      <c r="N41" s="51">
        <f t="shared" si="23"/>
        <v>48.483870967741936</v>
      </c>
      <c r="O41" s="51"/>
      <c r="P41" s="51"/>
      <c r="Q41" s="69">
        <f t="shared" si="31"/>
        <v>76</v>
      </c>
      <c r="R41" s="69">
        <f t="shared" si="32"/>
        <v>57</v>
      </c>
      <c r="S41" s="45">
        <f t="shared" si="33"/>
        <v>66.5</v>
      </c>
      <c r="T41" s="45">
        <f t="shared" si="34"/>
        <v>0</v>
      </c>
      <c r="U41" s="45">
        <f t="shared" si="41"/>
        <v>125</v>
      </c>
      <c r="V41" s="70">
        <f t="shared" si="35"/>
        <v>19</v>
      </c>
      <c r="W41" s="13"/>
      <c r="X41" s="28">
        <f>[1]Sheet1!AK378</f>
        <v>76</v>
      </c>
      <c r="Y41" s="29">
        <f>[1]Sheet1!AL378</f>
        <v>52</v>
      </c>
      <c r="Z41" s="22">
        <f t="shared" si="36"/>
        <v>9</v>
      </c>
      <c r="AA41" s="22">
        <f t="shared" si="37"/>
        <v>8</v>
      </c>
      <c r="AB41" s="23">
        <f>[2]Sheet1!BO378</f>
        <v>76</v>
      </c>
      <c r="AC41" s="24">
        <f>[2]Sheet1!BP378</f>
        <v>57</v>
      </c>
      <c r="AD41" s="25">
        <f t="shared" si="38"/>
        <v>9.0322580645161281</v>
      </c>
      <c r="AE41" s="25">
        <f t="shared" si="39"/>
        <v>8.5161290322580641</v>
      </c>
      <c r="AF41" s="4"/>
      <c r="AG41" s="10"/>
      <c r="AH41" s="27">
        <f t="shared" si="24"/>
        <v>-3.2258064516129031E-2</v>
      </c>
      <c r="AI41" s="27">
        <f t="shared" si="25"/>
        <v>4.4838709677419351</v>
      </c>
    </row>
    <row r="42" spans="1:35" hidden="1" x14ac:dyDescent="0.25">
      <c r="A42" s="124">
        <v>36503</v>
      </c>
      <c r="B42" s="68">
        <v>66</v>
      </c>
      <c r="C42" s="47">
        <v>43</v>
      </c>
      <c r="D42" s="47"/>
      <c r="E42" s="47"/>
      <c r="F42" s="69">
        <f t="shared" si="26"/>
        <v>75</v>
      </c>
      <c r="G42" s="69">
        <f t="shared" si="27"/>
        <v>50</v>
      </c>
      <c r="H42" s="45">
        <f t="shared" si="28"/>
        <v>62.5</v>
      </c>
      <c r="I42" s="45">
        <f t="shared" si="29"/>
        <v>2.5</v>
      </c>
      <c r="J42" s="45">
        <f t="shared" si="40"/>
        <v>181.5</v>
      </c>
      <c r="K42" s="70">
        <f t="shared" si="30"/>
        <v>25</v>
      </c>
      <c r="L42" s="77"/>
      <c r="M42" s="82">
        <f t="shared" si="22"/>
        <v>65.967741935483872</v>
      </c>
      <c r="N42" s="51">
        <f t="shared" si="23"/>
        <v>47.483870967741936</v>
      </c>
      <c r="O42" s="51"/>
      <c r="P42" s="51"/>
      <c r="Q42" s="69">
        <f t="shared" si="31"/>
        <v>76</v>
      </c>
      <c r="R42" s="69">
        <f t="shared" si="32"/>
        <v>52</v>
      </c>
      <c r="S42" s="45">
        <f t="shared" si="33"/>
        <v>64</v>
      </c>
      <c r="T42" s="45">
        <f t="shared" si="34"/>
        <v>1</v>
      </c>
      <c r="U42" s="45">
        <f t="shared" si="41"/>
        <v>126</v>
      </c>
      <c r="V42" s="70">
        <f t="shared" si="35"/>
        <v>24</v>
      </c>
      <c r="W42" s="13"/>
      <c r="X42" s="28">
        <f>[1]Sheet1!AK379</f>
        <v>75</v>
      </c>
      <c r="Y42" s="29">
        <f>[1]Sheet1!AL379</f>
        <v>50</v>
      </c>
      <c r="Z42" s="22">
        <f t="shared" si="36"/>
        <v>9</v>
      </c>
      <c r="AA42" s="22">
        <f t="shared" si="37"/>
        <v>7</v>
      </c>
      <c r="AB42" s="23">
        <f>[2]Sheet1!BO379</f>
        <v>76</v>
      </c>
      <c r="AC42" s="24">
        <f>[2]Sheet1!BP379</f>
        <v>52</v>
      </c>
      <c r="AD42" s="25">
        <f t="shared" si="38"/>
        <v>10.032258064516128</v>
      </c>
      <c r="AE42" s="25">
        <f t="shared" si="39"/>
        <v>4.5161290322580641</v>
      </c>
      <c r="AF42" s="12"/>
      <c r="AG42" s="10"/>
      <c r="AH42" s="27">
        <f t="shared" si="24"/>
        <v>-3.2258064516129031E-2</v>
      </c>
      <c r="AI42" s="27">
        <f t="shared" si="25"/>
        <v>4.4838709677419351</v>
      </c>
    </row>
    <row r="43" spans="1:35" hidden="1" x14ac:dyDescent="0.25">
      <c r="A43" s="124">
        <v>36504</v>
      </c>
      <c r="B43" s="68">
        <v>66</v>
      </c>
      <c r="C43" s="47">
        <v>43</v>
      </c>
      <c r="D43" s="47"/>
      <c r="E43" s="47"/>
      <c r="F43" s="69">
        <f t="shared" si="26"/>
        <v>66</v>
      </c>
      <c r="G43" s="69">
        <f t="shared" si="27"/>
        <v>39</v>
      </c>
      <c r="H43" s="45">
        <f t="shared" si="28"/>
        <v>52.5</v>
      </c>
      <c r="I43" s="45">
        <f t="shared" si="29"/>
        <v>12.5</v>
      </c>
      <c r="J43" s="45">
        <f t="shared" si="40"/>
        <v>194</v>
      </c>
      <c r="K43" s="70">
        <f t="shared" si="30"/>
        <v>27</v>
      </c>
      <c r="L43" s="77"/>
      <c r="M43" s="82">
        <f t="shared" si="22"/>
        <v>65.967741935483872</v>
      </c>
      <c r="N43" s="51">
        <f t="shared" si="23"/>
        <v>47.483870967741936</v>
      </c>
      <c r="O43" s="51"/>
      <c r="P43" s="51"/>
      <c r="Q43" s="69">
        <f t="shared" si="31"/>
        <v>65</v>
      </c>
      <c r="R43" s="69">
        <f t="shared" si="32"/>
        <v>43</v>
      </c>
      <c r="S43" s="45">
        <f t="shared" si="33"/>
        <v>54</v>
      </c>
      <c r="T43" s="45">
        <f t="shared" si="34"/>
        <v>11</v>
      </c>
      <c r="U43" s="45">
        <f t="shared" si="41"/>
        <v>137</v>
      </c>
      <c r="V43" s="70">
        <f t="shared" si="35"/>
        <v>22</v>
      </c>
      <c r="W43" s="13"/>
      <c r="X43" s="28">
        <f>[1]Sheet1!AK380</f>
        <v>66</v>
      </c>
      <c r="Y43" s="29">
        <f>[1]Sheet1!AL380</f>
        <v>39</v>
      </c>
      <c r="Z43" s="22">
        <f t="shared" si="36"/>
        <v>0</v>
      </c>
      <c r="AA43" s="22">
        <f t="shared" si="37"/>
        <v>-4</v>
      </c>
      <c r="AB43" s="23">
        <f>[2]Sheet1!BO380</f>
        <v>65</v>
      </c>
      <c r="AC43" s="24">
        <f>[2]Sheet1!BP380</f>
        <v>43</v>
      </c>
      <c r="AD43" s="25">
        <f t="shared" si="38"/>
        <v>-0.96774193548387188</v>
      </c>
      <c r="AE43" s="25">
        <f t="shared" si="39"/>
        <v>-4.4838709677419359</v>
      </c>
      <c r="AF43" s="4"/>
      <c r="AG43" s="10"/>
      <c r="AH43" s="27">
        <f t="shared" si="24"/>
        <v>-3.2258064516129031E-2</v>
      </c>
      <c r="AI43" s="27">
        <f t="shared" si="25"/>
        <v>4.4838709677419351</v>
      </c>
    </row>
    <row r="44" spans="1:35" hidden="1" x14ac:dyDescent="0.25">
      <c r="A44" s="124">
        <v>36505</v>
      </c>
      <c r="B44" s="68">
        <v>66</v>
      </c>
      <c r="C44" s="47">
        <v>43</v>
      </c>
      <c r="D44" s="47"/>
      <c r="E44" s="47"/>
      <c r="F44" s="69">
        <f t="shared" si="26"/>
        <v>69</v>
      </c>
      <c r="G44" s="69">
        <f t="shared" si="27"/>
        <v>47</v>
      </c>
      <c r="H44" s="45">
        <f t="shared" si="28"/>
        <v>58</v>
      </c>
      <c r="I44" s="45">
        <f t="shared" si="29"/>
        <v>7</v>
      </c>
      <c r="J44" s="45">
        <f t="shared" si="40"/>
        <v>201</v>
      </c>
      <c r="K44" s="70">
        <f t="shared" si="30"/>
        <v>22</v>
      </c>
      <c r="L44" s="77"/>
      <c r="M44" s="82">
        <f t="shared" si="22"/>
        <v>65.967741935483872</v>
      </c>
      <c r="N44" s="51">
        <f t="shared" si="23"/>
        <v>47.483870967741936</v>
      </c>
      <c r="O44" s="51"/>
      <c r="P44" s="51"/>
      <c r="Q44" s="69">
        <f t="shared" si="31"/>
        <v>70</v>
      </c>
      <c r="R44" s="69">
        <f t="shared" si="32"/>
        <v>51</v>
      </c>
      <c r="S44" s="45">
        <f t="shared" si="33"/>
        <v>60.5</v>
      </c>
      <c r="T44" s="45">
        <f t="shared" si="34"/>
        <v>4.5</v>
      </c>
      <c r="U44" s="45">
        <f t="shared" si="41"/>
        <v>141.5</v>
      </c>
      <c r="V44" s="70">
        <f t="shared" si="35"/>
        <v>19</v>
      </c>
      <c r="W44" s="13"/>
      <c r="X44" s="28">
        <f>[1]Sheet1!AK381</f>
        <v>69</v>
      </c>
      <c r="Y44" s="29">
        <f>[1]Sheet1!AL381</f>
        <v>47</v>
      </c>
      <c r="Z44" s="22">
        <f t="shared" si="36"/>
        <v>3</v>
      </c>
      <c r="AA44" s="22">
        <f t="shared" si="37"/>
        <v>4</v>
      </c>
      <c r="AB44" s="23">
        <f>[2]Sheet1!BO381</f>
        <v>70</v>
      </c>
      <c r="AC44" s="24">
        <f>[2]Sheet1!BP381</f>
        <v>51</v>
      </c>
      <c r="AD44" s="25">
        <f t="shared" si="38"/>
        <v>4.0322580645161281</v>
      </c>
      <c r="AE44" s="25">
        <f t="shared" si="39"/>
        <v>3.5161290322580641</v>
      </c>
      <c r="AF44" s="4"/>
      <c r="AG44" s="10"/>
      <c r="AH44" s="27">
        <f t="shared" si="24"/>
        <v>-3.2258064516129031E-2</v>
      </c>
      <c r="AI44" s="27">
        <f t="shared" si="25"/>
        <v>4.4838709677419351</v>
      </c>
    </row>
    <row r="45" spans="1:35" hidden="1" x14ac:dyDescent="0.25">
      <c r="A45" s="124">
        <v>36506</v>
      </c>
      <c r="B45" s="68">
        <v>65</v>
      </c>
      <c r="C45" s="47">
        <v>43</v>
      </c>
      <c r="D45" s="47"/>
      <c r="E45" s="47"/>
      <c r="F45" s="69">
        <f t="shared" si="26"/>
        <v>70</v>
      </c>
      <c r="G45" s="69">
        <f t="shared" si="27"/>
        <v>52</v>
      </c>
      <c r="H45" s="45">
        <f t="shared" si="28"/>
        <v>61</v>
      </c>
      <c r="I45" s="45">
        <f t="shared" si="29"/>
        <v>4</v>
      </c>
      <c r="J45" s="45">
        <f t="shared" si="40"/>
        <v>205</v>
      </c>
      <c r="K45" s="70">
        <f t="shared" si="30"/>
        <v>18</v>
      </c>
      <c r="L45" s="77"/>
      <c r="M45" s="82">
        <f t="shared" si="22"/>
        <v>64.967741935483872</v>
      </c>
      <c r="N45" s="51">
        <f t="shared" si="23"/>
        <v>47.483870967741936</v>
      </c>
      <c r="O45" s="51"/>
      <c r="P45" s="51"/>
      <c r="Q45" s="69">
        <f t="shared" si="31"/>
        <v>72</v>
      </c>
      <c r="R45" s="69">
        <f t="shared" si="32"/>
        <v>52</v>
      </c>
      <c r="S45" s="45">
        <f t="shared" si="33"/>
        <v>62</v>
      </c>
      <c r="T45" s="45">
        <f t="shared" si="34"/>
        <v>3</v>
      </c>
      <c r="U45" s="45">
        <f t="shared" si="41"/>
        <v>144.5</v>
      </c>
      <c r="V45" s="70">
        <f t="shared" si="35"/>
        <v>20</v>
      </c>
      <c r="W45" s="13"/>
      <c r="X45" s="28">
        <f>[1]Sheet1!AK382</f>
        <v>70</v>
      </c>
      <c r="Y45" s="29">
        <f>[1]Sheet1!AL382</f>
        <v>52</v>
      </c>
      <c r="Z45" s="22">
        <f t="shared" si="36"/>
        <v>5</v>
      </c>
      <c r="AA45" s="22">
        <f t="shared" si="37"/>
        <v>9</v>
      </c>
      <c r="AB45" s="23">
        <f>[2]Sheet1!BO382</f>
        <v>72</v>
      </c>
      <c r="AC45" s="24">
        <f>[2]Sheet1!BP382</f>
        <v>52</v>
      </c>
      <c r="AD45" s="25">
        <f t="shared" si="38"/>
        <v>7.0322580645161281</v>
      </c>
      <c r="AE45" s="25">
        <f t="shared" si="39"/>
        <v>4.5161290322580641</v>
      </c>
      <c r="AF45" s="4"/>
      <c r="AG45" s="10"/>
      <c r="AH45" s="27">
        <f t="shared" si="24"/>
        <v>-3.2258064516129031E-2</v>
      </c>
      <c r="AI45" s="27">
        <f t="shared" si="25"/>
        <v>4.4838709677419351</v>
      </c>
    </row>
    <row r="46" spans="1:35" hidden="1" x14ac:dyDescent="0.25">
      <c r="A46" s="124">
        <v>36507</v>
      </c>
      <c r="B46" s="68">
        <v>65</v>
      </c>
      <c r="C46" s="47">
        <v>43</v>
      </c>
      <c r="D46" s="47"/>
      <c r="E46" s="47"/>
      <c r="F46" s="69">
        <f t="shared" si="26"/>
        <v>59</v>
      </c>
      <c r="G46" s="69">
        <f t="shared" si="27"/>
        <v>36</v>
      </c>
      <c r="H46" s="45">
        <f t="shared" si="28"/>
        <v>47.5</v>
      </c>
      <c r="I46" s="45">
        <f t="shared" si="29"/>
        <v>17.5</v>
      </c>
      <c r="J46" s="45">
        <f t="shared" si="40"/>
        <v>222.5</v>
      </c>
      <c r="K46" s="70">
        <f t="shared" si="30"/>
        <v>23</v>
      </c>
      <c r="L46" s="77"/>
      <c r="M46" s="82">
        <f t="shared" si="22"/>
        <v>64.967741935483872</v>
      </c>
      <c r="N46" s="51">
        <f t="shared" si="23"/>
        <v>47.483870967741936</v>
      </c>
      <c r="O46" s="51"/>
      <c r="P46" s="51"/>
      <c r="Q46" s="69">
        <f t="shared" si="31"/>
        <v>59</v>
      </c>
      <c r="R46" s="69">
        <f t="shared" si="32"/>
        <v>40</v>
      </c>
      <c r="S46" s="45">
        <f t="shared" si="33"/>
        <v>49.5</v>
      </c>
      <c r="T46" s="45">
        <f t="shared" si="34"/>
        <v>15.5</v>
      </c>
      <c r="U46" s="45">
        <f t="shared" si="41"/>
        <v>160</v>
      </c>
      <c r="V46" s="70">
        <f t="shared" si="35"/>
        <v>19</v>
      </c>
      <c r="W46" s="13"/>
      <c r="X46" s="28">
        <f>[1]Sheet1!AK383</f>
        <v>59</v>
      </c>
      <c r="Y46" s="29">
        <f>[1]Sheet1!AL383</f>
        <v>36</v>
      </c>
      <c r="Z46" s="22">
        <f t="shared" si="36"/>
        <v>-6</v>
      </c>
      <c r="AA46" s="22">
        <f t="shared" si="37"/>
        <v>-7</v>
      </c>
      <c r="AB46" s="23">
        <f>[2]Sheet1!BO383</f>
        <v>59</v>
      </c>
      <c r="AC46" s="24">
        <f>[2]Sheet1!BP383</f>
        <v>40</v>
      </c>
      <c r="AD46" s="25">
        <f t="shared" si="38"/>
        <v>-5.9677419354838719</v>
      </c>
      <c r="AE46" s="25">
        <f t="shared" si="39"/>
        <v>-7.4838709677419359</v>
      </c>
      <c r="AF46" s="4"/>
      <c r="AG46" s="10"/>
      <c r="AH46" s="27">
        <f t="shared" si="24"/>
        <v>-3.2258064516129031E-2</v>
      </c>
      <c r="AI46" s="27">
        <f t="shared" si="25"/>
        <v>4.4838709677419351</v>
      </c>
    </row>
    <row r="47" spans="1:35" hidden="1" x14ac:dyDescent="0.25">
      <c r="A47" s="124">
        <v>36508</v>
      </c>
      <c r="B47" s="68">
        <v>64</v>
      </c>
      <c r="C47" s="47">
        <v>42</v>
      </c>
      <c r="D47" s="47"/>
      <c r="E47" s="47"/>
      <c r="F47" s="69">
        <f t="shared" si="26"/>
        <v>73</v>
      </c>
      <c r="G47" s="69">
        <f t="shared" si="27"/>
        <v>33</v>
      </c>
      <c r="H47" s="45">
        <f t="shared" si="28"/>
        <v>53</v>
      </c>
      <c r="I47" s="45">
        <f t="shared" si="29"/>
        <v>12</v>
      </c>
      <c r="J47" s="45">
        <f t="shared" si="40"/>
        <v>234.5</v>
      </c>
      <c r="K47" s="70">
        <f t="shared" si="30"/>
        <v>40</v>
      </c>
      <c r="L47" s="77"/>
      <c r="M47" s="82">
        <f t="shared" si="22"/>
        <v>63.967741935483872</v>
      </c>
      <c r="N47" s="51">
        <f t="shared" si="23"/>
        <v>46.483870967741936</v>
      </c>
      <c r="O47" s="51"/>
      <c r="P47" s="51"/>
      <c r="Q47" s="69">
        <f t="shared" si="31"/>
        <v>73</v>
      </c>
      <c r="R47" s="69">
        <f t="shared" si="32"/>
        <v>36</v>
      </c>
      <c r="S47" s="45">
        <f t="shared" si="33"/>
        <v>54.5</v>
      </c>
      <c r="T47" s="45">
        <f t="shared" si="34"/>
        <v>10.5</v>
      </c>
      <c r="U47" s="45">
        <f t="shared" si="41"/>
        <v>170.5</v>
      </c>
      <c r="V47" s="70">
        <f t="shared" si="35"/>
        <v>37</v>
      </c>
      <c r="W47" s="13"/>
      <c r="X47" s="28">
        <f>[1]Sheet1!AK384</f>
        <v>73</v>
      </c>
      <c r="Y47" s="29">
        <f>[1]Sheet1!AL384</f>
        <v>33</v>
      </c>
      <c r="Z47" s="22">
        <f t="shared" si="36"/>
        <v>9</v>
      </c>
      <c r="AA47" s="22">
        <f t="shared" si="37"/>
        <v>-9</v>
      </c>
      <c r="AB47" s="23">
        <f>[2]Sheet1!BO384</f>
        <v>73</v>
      </c>
      <c r="AC47" s="24">
        <f>[2]Sheet1!BP384</f>
        <v>36</v>
      </c>
      <c r="AD47" s="25">
        <f t="shared" si="38"/>
        <v>9.0322580645161281</v>
      </c>
      <c r="AE47" s="25">
        <f t="shared" si="39"/>
        <v>-10.483870967741936</v>
      </c>
      <c r="AF47" s="4"/>
      <c r="AG47" s="10"/>
      <c r="AH47" s="27">
        <f t="shared" si="24"/>
        <v>-3.2258064516129031E-2</v>
      </c>
      <c r="AI47" s="27">
        <f t="shared" si="25"/>
        <v>4.4838709677419351</v>
      </c>
    </row>
    <row r="48" spans="1:35" hidden="1" x14ac:dyDescent="0.25">
      <c r="A48" s="124">
        <v>36509</v>
      </c>
      <c r="B48" s="68">
        <v>64</v>
      </c>
      <c r="C48" s="47">
        <v>42</v>
      </c>
      <c r="D48" s="47"/>
      <c r="E48" s="47"/>
      <c r="F48" s="69">
        <f t="shared" si="26"/>
        <v>59</v>
      </c>
      <c r="G48" s="69">
        <f t="shared" si="27"/>
        <v>31</v>
      </c>
      <c r="H48" s="45">
        <f t="shared" si="28"/>
        <v>45</v>
      </c>
      <c r="I48" s="45">
        <f t="shared" si="29"/>
        <v>20</v>
      </c>
      <c r="J48" s="45">
        <f t="shared" si="40"/>
        <v>254.5</v>
      </c>
      <c r="K48" s="70">
        <f t="shared" si="30"/>
        <v>28</v>
      </c>
      <c r="L48" s="77"/>
      <c r="M48" s="82">
        <f t="shared" si="22"/>
        <v>63.967741935483872</v>
      </c>
      <c r="N48" s="51">
        <f t="shared" si="23"/>
        <v>46.483870967741936</v>
      </c>
      <c r="O48" s="51"/>
      <c r="P48" s="51"/>
      <c r="Q48" s="69">
        <f t="shared" si="31"/>
        <v>59</v>
      </c>
      <c r="R48" s="69">
        <f t="shared" si="32"/>
        <v>37</v>
      </c>
      <c r="S48" s="45">
        <f t="shared" si="33"/>
        <v>48</v>
      </c>
      <c r="T48" s="45">
        <f t="shared" si="34"/>
        <v>17</v>
      </c>
      <c r="U48" s="45">
        <f t="shared" si="41"/>
        <v>187.5</v>
      </c>
      <c r="V48" s="70">
        <f t="shared" si="35"/>
        <v>22</v>
      </c>
      <c r="W48" s="13"/>
      <c r="X48" s="28">
        <f>[1]Sheet1!AK385</f>
        <v>59</v>
      </c>
      <c r="Y48" s="29">
        <f>[1]Sheet1!AL385</f>
        <v>31</v>
      </c>
      <c r="Z48" s="22">
        <f t="shared" si="36"/>
        <v>-5</v>
      </c>
      <c r="AA48" s="22">
        <f t="shared" si="37"/>
        <v>-11</v>
      </c>
      <c r="AB48" s="23">
        <f>[2]Sheet1!BO385</f>
        <v>59</v>
      </c>
      <c r="AC48" s="24">
        <f>[2]Sheet1!BP385</f>
        <v>37</v>
      </c>
      <c r="AD48" s="25">
        <f t="shared" si="38"/>
        <v>-4.9677419354838719</v>
      </c>
      <c r="AE48" s="25">
        <f t="shared" si="39"/>
        <v>-9.4838709677419359</v>
      </c>
      <c r="AF48" s="4"/>
      <c r="AG48" s="10"/>
      <c r="AH48" s="27">
        <f t="shared" si="24"/>
        <v>-3.2258064516129031E-2</v>
      </c>
      <c r="AI48" s="27">
        <f t="shared" si="25"/>
        <v>4.4838709677419351</v>
      </c>
    </row>
    <row r="49" spans="1:35" hidden="1" x14ac:dyDescent="0.25">
      <c r="A49" s="124">
        <v>36510</v>
      </c>
      <c r="B49" s="68">
        <v>64</v>
      </c>
      <c r="C49" s="47">
        <v>42</v>
      </c>
      <c r="D49" s="47"/>
      <c r="E49" s="47"/>
      <c r="F49" s="69">
        <f t="shared" si="26"/>
        <v>61</v>
      </c>
      <c r="G49" s="69">
        <f t="shared" si="27"/>
        <v>28</v>
      </c>
      <c r="H49" s="45">
        <f t="shared" si="28"/>
        <v>44.5</v>
      </c>
      <c r="I49" s="45">
        <f t="shared" si="29"/>
        <v>20.5</v>
      </c>
      <c r="J49" s="45">
        <f t="shared" si="40"/>
        <v>275</v>
      </c>
      <c r="K49" s="70">
        <f t="shared" si="30"/>
        <v>33</v>
      </c>
      <c r="L49" s="77"/>
      <c r="M49" s="82">
        <f t="shared" si="22"/>
        <v>63.967741935483872</v>
      </c>
      <c r="N49" s="51">
        <f t="shared" si="23"/>
        <v>46.483870967741936</v>
      </c>
      <c r="O49" s="51"/>
      <c r="P49" s="51"/>
      <c r="Q49" s="69">
        <f t="shared" si="31"/>
        <v>61</v>
      </c>
      <c r="R49" s="69">
        <f t="shared" si="32"/>
        <v>35</v>
      </c>
      <c r="S49" s="45">
        <f t="shared" si="33"/>
        <v>48</v>
      </c>
      <c r="T49" s="45">
        <f t="shared" si="34"/>
        <v>17</v>
      </c>
      <c r="U49" s="45">
        <f t="shared" si="41"/>
        <v>204.5</v>
      </c>
      <c r="V49" s="70">
        <f t="shared" si="35"/>
        <v>26</v>
      </c>
      <c r="W49" s="13"/>
      <c r="X49" s="28">
        <f>[1]Sheet1!AK386</f>
        <v>61</v>
      </c>
      <c r="Y49" s="29">
        <f>[1]Sheet1!AL386</f>
        <v>28</v>
      </c>
      <c r="Z49" s="22">
        <f t="shared" si="36"/>
        <v>-3</v>
      </c>
      <c r="AA49" s="22">
        <f t="shared" si="37"/>
        <v>-14</v>
      </c>
      <c r="AB49" s="23">
        <f>[2]Sheet1!BO386</f>
        <v>61</v>
      </c>
      <c r="AC49" s="24">
        <f>[2]Sheet1!BP386</f>
        <v>35</v>
      </c>
      <c r="AD49" s="25">
        <f t="shared" si="38"/>
        <v>-2.9677419354838719</v>
      </c>
      <c r="AE49" s="25">
        <f t="shared" si="39"/>
        <v>-11.483870967741936</v>
      </c>
      <c r="AF49" s="12"/>
      <c r="AG49" s="10"/>
      <c r="AH49" s="27">
        <f t="shared" si="24"/>
        <v>-3.2258064516129031E-2</v>
      </c>
      <c r="AI49" s="27">
        <f t="shared" si="25"/>
        <v>4.4838709677419351</v>
      </c>
    </row>
    <row r="50" spans="1:35" hidden="1" x14ac:dyDescent="0.25">
      <c r="A50" s="124">
        <v>36511</v>
      </c>
      <c r="B50" s="68">
        <v>64</v>
      </c>
      <c r="C50" s="47">
        <v>42</v>
      </c>
      <c r="D50" s="47"/>
      <c r="E50" s="47"/>
      <c r="F50" s="69">
        <f t="shared" si="26"/>
        <v>68</v>
      </c>
      <c r="G50" s="69">
        <f t="shared" si="27"/>
        <v>36</v>
      </c>
      <c r="H50" s="45">
        <f t="shared" si="28"/>
        <v>52</v>
      </c>
      <c r="I50" s="45">
        <f t="shared" si="29"/>
        <v>13</v>
      </c>
      <c r="J50" s="45">
        <f t="shared" si="40"/>
        <v>288</v>
      </c>
      <c r="K50" s="70">
        <f t="shared" si="30"/>
        <v>32</v>
      </c>
      <c r="L50" s="77"/>
      <c r="M50" s="82">
        <f t="shared" si="22"/>
        <v>63.967741935483872</v>
      </c>
      <c r="N50" s="51">
        <f t="shared" si="23"/>
        <v>46.483870967741936</v>
      </c>
      <c r="O50" s="51"/>
      <c r="P50" s="51"/>
      <c r="Q50" s="69">
        <f t="shared" si="31"/>
        <v>66</v>
      </c>
      <c r="R50" s="69">
        <f t="shared" si="32"/>
        <v>42</v>
      </c>
      <c r="S50" s="45">
        <f t="shared" si="33"/>
        <v>54</v>
      </c>
      <c r="T50" s="45">
        <f t="shared" si="34"/>
        <v>11</v>
      </c>
      <c r="U50" s="45">
        <f t="shared" si="41"/>
        <v>215.5</v>
      </c>
      <c r="V50" s="70">
        <f t="shared" si="35"/>
        <v>24</v>
      </c>
      <c r="W50" s="13"/>
      <c r="X50" s="28">
        <f>[1]Sheet1!AK387</f>
        <v>68</v>
      </c>
      <c r="Y50" s="29">
        <f>[1]Sheet1!AL387</f>
        <v>36</v>
      </c>
      <c r="Z50" s="22">
        <f t="shared" si="36"/>
        <v>4</v>
      </c>
      <c r="AA50" s="22">
        <f t="shared" si="37"/>
        <v>-6</v>
      </c>
      <c r="AB50" s="23">
        <f>[2]Sheet1!BO387</f>
        <v>66</v>
      </c>
      <c r="AC50" s="24">
        <f>[2]Sheet1!BP387</f>
        <v>42</v>
      </c>
      <c r="AD50" s="25">
        <f t="shared" si="38"/>
        <v>2.0322580645161281</v>
      </c>
      <c r="AE50" s="25">
        <f t="shared" si="39"/>
        <v>-4.4838709677419359</v>
      </c>
      <c r="AF50" s="4"/>
      <c r="AG50" s="10"/>
      <c r="AH50" s="27">
        <f t="shared" si="24"/>
        <v>-3.2258064516129031E-2</v>
      </c>
      <c r="AI50" s="27">
        <f t="shared" si="25"/>
        <v>4.4838709677419351</v>
      </c>
    </row>
    <row r="51" spans="1:35" hidden="1" x14ac:dyDescent="0.25">
      <c r="A51" s="124">
        <v>36512</v>
      </c>
      <c r="B51" s="68">
        <v>63</v>
      </c>
      <c r="C51" s="47">
        <v>41</v>
      </c>
      <c r="D51" s="47"/>
      <c r="E51" s="47"/>
      <c r="F51" s="69">
        <f t="shared" si="26"/>
        <v>58</v>
      </c>
      <c r="G51" s="69">
        <f t="shared" si="27"/>
        <v>40</v>
      </c>
      <c r="H51" s="45">
        <f t="shared" si="28"/>
        <v>49</v>
      </c>
      <c r="I51" s="45">
        <f t="shared" si="29"/>
        <v>16</v>
      </c>
      <c r="J51" s="45">
        <f t="shared" si="40"/>
        <v>304</v>
      </c>
      <c r="K51" s="70">
        <f t="shared" si="30"/>
        <v>18</v>
      </c>
      <c r="L51" s="77"/>
      <c r="M51" s="82">
        <f t="shared" si="22"/>
        <v>62.967741935483872</v>
      </c>
      <c r="N51" s="51">
        <f t="shared" si="23"/>
        <v>45.483870967741936</v>
      </c>
      <c r="O51" s="51"/>
      <c r="P51" s="51"/>
      <c r="Q51" s="69">
        <f t="shared" si="31"/>
        <v>60</v>
      </c>
      <c r="R51" s="69">
        <f t="shared" si="32"/>
        <v>45</v>
      </c>
      <c r="S51" s="45">
        <f t="shared" si="33"/>
        <v>52.5</v>
      </c>
      <c r="T51" s="45">
        <f t="shared" si="34"/>
        <v>12.5</v>
      </c>
      <c r="U51" s="45">
        <f t="shared" si="41"/>
        <v>228</v>
      </c>
      <c r="V51" s="70">
        <f t="shared" si="35"/>
        <v>15</v>
      </c>
      <c r="W51" s="13"/>
      <c r="X51" s="28">
        <f>[1]Sheet1!AK388</f>
        <v>58</v>
      </c>
      <c r="Y51" s="29">
        <f>[1]Sheet1!AL388</f>
        <v>40</v>
      </c>
      <c r="Z51" s="22">
        <f t="shared" si="36"/>
        <v>-5</v>
      </c>
      <c r="AA51" s="22">
        <f t="shared" si="37"/>
        <v>-1</v>
      </c>
      <c r="AB51" s="23">
        <f>[2]Sheet1!BO388</f>
        <v>60</v>
      </c>
      <c r="AC51" s="24">
        <f>[2]Sheet1!BP388</f>
        <v>45</v>
      </c>
      <c r="AD51" s="25">
        <f t="shared" si="38"/>
        <v>-2.9677419354838719</v>
      </c>
      <c r="AE51" s="25">
        <f t="shared" si="39"/>
        <v>-0.48387096774193594</v>
      </c>
      <c r="AF51" s="4"/>
      <c r="AG51" s="10"/>
      <c r="AH51" s="27">
        <f t="shared" si="24"/>
        <v>-3.2258064516129031E-2</v>
      </c>
      <c r="AI51" s="27">
        <f t="shared" si="25"/>
        <v>4.4838709677419351</v>
      </c>
    </row>
    <row r="52" spans="1:35" hidden="1" x14ac:dyDescent="0.25">
      <c r="A52" s="124">
        <v>36513</v>
      </c>
      <c r="B52" s="68">
        <v>63</v>
      </c>
      <c r="C52" s="47">
        <v>41</v>
      </c>
      <c r="D52" s="47"/>
      <c r="E52" s="47"/>
      <c r="F52" s="69">
        <f t="shared" si="26"/>
        <v>68</v>
      </c>
      <c r="G52" s="69">
        <f t="shared" si="27"/>
        <v>35</v>
      </c>
      <c r="H52" s="45">
        <f t="shared" si="28"/>
        <v>51.5</v>
      </c>
      <c r="I52" s="45">
        <f t="shared" si="29"/>
        <v>13.5</v>
      </c>
      <c r="J52" s="45">
        <f t="shared" si="40"/>
        <v>317.5</v>
      </c>
      <c r="K52" s="70">
        <f t="shared" si="30"/>
        <v>33</v>
      </c>
      <c r="L52" s="77"/>
      <c r="M52" s="82">
        <f t="shared" si="22"/>
        <v>62.967741935483872</v>
      </c>
      <c r="N52" s="51">
        <f t="shared" si="23"/>
        <v>45.483870967741936</v>
      </c>
      <c r="O52" s="51"/>
      <c r="P52" s="51"/>
      <c r="Q52" s="69">
        <f t="shared" si="31"/>
        <v>67</v>
      </c>
      <c r="R52" s="69">
        <f t="shared" si="32"/>
        <v>40</v>
      </c>
      <c r="S52" s="45">
        <f t="shared" si="33"/>
        <v>53.5</v>
      </c>
      <c r="T52" s="45">
        <f t="shared" si="34"/>
        <v>11.5</v>
      </c>
      <c r="U52" s="45">
        <f t="shared" si="41"/>
        <v>239.5</v>
      </c>
      <c r="V52" s="70">
        <f t="shared" si="35"/>
        <v>27</v>
      </c>
      <c r="W52" s="13"/>
      <c r="X52" s="28">
        <f>[1]Sheet1!AK389</f>
        <v>68</v>
      </c>
      <c r="Y52" s="29">
        <f>[1]Sheet1!AL389</f>
        <v>35</v>
      </c>
      <c r="Z52" s="22">
        <f t="shared" si="36"/>
        <v>5</v>
      </c>
      <c r="AA52" s="22">
        <f t="shared" si="37"/>
        <v>-6</v>
      </c>
      <c r="AB52" s="23">
        <f>[2]Sheet1!BO389</f>
        <v>67</v>
      </c>
      <c r="AC52" s="24">
        <f>[2]Sheet1!BP389</f>
        <v>40</v>
      </c>
      <c r="AD52" s="25">
        <f t="shared" si="38"/>
        <v>4.0322580645161281</v>
      </c>
      <c r="AE52" s="25">
        <f t="shared" si="39"/>
        <v>-5.4838709677419359</v>
      </c>
      <c r="AF52" s="4"/>
      <c r="AG52" s="10"/>
      <c r="AH52" s="27">
        <f t="shared" si="24"/>
        <v>-3.2258064516129031E-2</v>
      </c>
      <c r="AI52" s="27">
        <f t="shared" si="25"/>
        <v>4.4838709677419351</v>
      </c>
    </row>
    <row r="53" spans="1:35" hidden="1" x14ac:dyDescent="0.25">
      <c r="A53" s="124">
        <v>36514</v>
      </c>
      <c r="B53" s="68">
        <v>63</v>
      </c>
      <c r="C53" s="47">
        <v>41</v>
      </c>
      <c r="D53" s="47"/>
      <c r="E53" s="47"/>
      <c r="F53" s="69">
        <f t="shared" si="26"/>
        <v>55</v>
      </c>
      <c r="G53" s="69">
        <f t="shared" si="27"/>
        <v>47</v>
      </c>
      <c r="H53" s="45">
        <f t="shared" si="28"/>
        <v>51</v>
      </c>
      <c r="I53" s="45">
        <f t="shared" si="29"/>
        <v>14</v>
      </c>
      <c r="J53" s="45">
        <f t="shared" si="40"/>
        <v>331.5</v>
      </c>
      <c r="K53" s="70">
        <f t="shared" si="30"/>
        <v>8</v>
      </c>
      <c r="L53" s="77"/>
      <c r="M53" s="82">
        <f t="shared" si="22"/>
        <v>62.967741935483872</v>
      </c>
      <c r="N53" s="51">
        <f t="shared" si="23"/>
        <v>45.483870967741936</v>
      </c>
      <c r="O53" s="51"/>
      <c r="P53" s="51"/>
      <c r="Q53" s="69">
        <f t="shared" si="31"/>
        <v>58</v>
      </c>
      <c r="R53" s="69">
        <f t="shared" si="32"/>
        <v>48</v>
      </c>
      <c r="S53" s="45">
        <f t="shared" si="33"/>
        <v>53</v>
      </c>
      <c r="T53" s="45">
        <f t="shared" si="34"/>
        <v>12</v>
      </c>
      <c r="U53" s="45">
        <f t="shared" si="41"/>
        <v>251.5</v>
      </c>
      <c r="V53" s="70">
        <f t="shared" si="35"/>
        <v>10</v>
      </c>
      <c r="W53" s="13"/>
      <c r="X53" s="28">
        <f>[1]Sheet1!AK390</f>
        <v>55</v>
      </c>
      <c r="Y53" s="29">
        <f>[1]Sheet1!AL390</f>
        <v>47</v>
      </c>
      <c r="Z53" s="22">
        <f t="shared" si="36"/>
        <v>-8</v>
      </c>
      <c r="AA53" s="22">
        <f t="shared" si="37"/>
        <v>6</v>
      </c>
      <c r="AB53" s="23">
        <f>[2]Sheet1!BO390</f>
        <v>58</v>
      </c>
      <c r="AC53" s="24">
        <f>[2]Sheet1!BP390</f>
        <v>48</v>
      </c>
      <c r="AD53" s="25">
        <f t="shared" si="38"/>
        <v>-4.9677419354838719</v>
      </c>
      <c r="AE53" s="25">
        <f t="shared" si="39"/>
        <v>2.5161290322580641</v>
      </c>
      <c r="AF53" s="4"/>
      <c r="AG53" s="10"/>
      <c r="AH53" s="27">
        <f t="shared" si="24"/>
        <v>-3.2258064516129031E-2</v>
      </c>
      <c r="AI53" s="27">
        <f t="shared" si="25"/>
        <v>4.4838709677419351</v>
      </c>
    </row>
    <row r="54" spans="1:35" hidden="1" x14ac:dyDescent="0.25">
      <c r="A54" s="124">
        <v>36515</v>
      </c>
      <c r="B54" s="68">
        <v>63</v>
      </c>
      <c r="C54" s="47">
        <v>41</v>
      </c>
      <c r="D54" s="47"/>
      <c r="E54" s="47"/>
      <c r="F54" s="69">
        <f t="shared" si="26"/>
        <v>52</v>
      </c>
      <c r="G54" s="69">
        <f t="shared" si="27"/>
        <v>38</v>
      </c>
      <c r="H54" s="45">
        <f t="shared" si="28"/>
        <v>45</v>
      </c>
      <c r="I54" s="45">
        <f t="shared" si="29"/>
        <v>20</v>
      </c>
      <c r="J54" s="45">
        <f t="shared" si="40"/>
        <v>351.5</v>
      </c>
      <c r="K54" s="70">
        <f t="shared" si="30"/>
        <v>14</v>
      </c>
      <c r="L54" s="77"/>
      <c r="M54" s="82">
        <f t="shared" si="22"/>
        <v>62.967741935483872</v>
      </c>
      <c r="N54" s="51">
        <f t="shared" si="23"/>
        <v>45.483870967741936</v>
      </c>
      <c r="O54" s="51"/>
      <c r="P54" s="51"/>
      <c r="Q54" s="69">
        <f t="shared" si="31"/>
        <v>50</v>
      </c>
      <c r="R54" s="69">
        <f t="shared" si="32"/>
        <v>42</v>
      </c>
      <c r="S54" s="45">
        <f t="shared" si="33"/>
        <v>46</v>
      </c>
      <c r="T54" s="45">
        <f t="shared" si="34"/>
        <v>19</v>
      </c>
      <c r="U54" s="45">
        <f t="shared" si="41"/>
        <v>270.5</v>
      </c>
      <c r="V54" s="70">
        <f t="shared" si="35"/>
        <v>8</v>
      </c>
      <c r="W54" s="13"/>
      <c r="X54" s="28">
        <f>[1]Sheet1!AK391</f>
        <v>52</v>
      </c>
      <c r="Y54" s="29">
        <f>[1]Sheet1!AL391</f>
        <v>38</v>
      </c>
      <c r="Z54" s="22">
        <f t="shared" si="36"/>
        <v>-11</v>
      </c>
      <c r="AA54" s="22">
        <f t="shared" si="37"/>
        <v>-3</v>
      </c>
      <c r="AB54" s="23">
        <f>[2]Sheet1!BO391</f>
        <v>50</v>
      </c>
      <c r="AC54" s="24">
        <f>[2]Sheet1!BP391</f>
        <v>42</v>
      </c>
      <c r="AD54" s="25">
        <f t="shared" si="38"/>
        <v>-12.967741935483872</v>
      </c>
      <c r="AE54" s="25">
        <f t="shared" si="39"/>
        <v>-3.4838709677419359</v>
      </c>
      <c r="AF54" s="12"/>
      <c r="AG54" s="10"/>
      <c r="AH54" s="27">
        <f t="shared" si="24"/>
        <v>-3.2258064516129031E-2</v>
      </c>
      <c r="AI54" s="27">
        <f t="shared" si="25"/>
        <v>4.4838709677419351</v>
      </c>
    </row>
    <row r="55" spans="1:35" hidden="1" x14ac:dyDescent="0.25">
      <c r="A55" s="124">
        <v>36516</v>
      </c>
      <c r="B55" s="68">
        <v>63</v>
      </c>
      <c r="C55" s="47">
        <v>41</v>
      </c>
      <c r="D55" s="47"/>
      <c r="E55" s="47"/>
      <c r="F55" s="69">
        <f t="shared" si="26"/>
        <v>58</v>
      </c>
      <c r="G55" s="69">
        <f t="shared" si="27"/>
        <v>30</v>
      </c>
      <c r="H55" s="45">
        <f t="shared" si="28"/>
        <v>44</v>
      </c>
      <c r="I55" s="45">
        <f t="shared" si="29"/>
        <v>21</v>
      </c>
      <c r="J55" s="45">
        <f t="shared" si="40"/>
        <v>372.5</v>
      </c>
      <c r="K55" s="70">
        <f t="shared" si="30"/>
        <v>28</v>
      </c>
      <c r="L55" s="77"/>
      <c r="M55" s="82">
        <f t="shared" si="22"/>
        <v>62.967741935483872</v>
      </c>
      <c r="N55" s="51">
        <f t="shared" si="23"/>
        <v>45.483870967741936</v>
      </c>
      <c r="O55" s="51"/>
      <c r="P55" s="51"/>
      <c r="Q55" s="69">
        <f t="shared" si="31"/>
        <v>58</v>
      </c>
      <c r="R55" s="69">
        <f t="shared" si="32"/>
        <v>36</v>
      </c>
      <c r="S55" s="45">
        <f t="shared" si="33"/>
        <v>47</v>
      </c>
      <c r="T55" s="45">
        <f t="shared" si="34"/>
        <v>18</v>
      </c>
      <c r="U55" s="45">
        <f t="shared" si="41"/>
        <v>288.5</v>
      </c>
      <c r="V55" s="70">
        <f t="shared" si="35"/>
        <v>22</v>
      </c>
      <c r="W55" s="13"/>
      <c r="X55" s="28">
        <f>[1]Sheet1!AK392</f>
        <v>58</v>
      </c>
      <c r="Y55" s="29">
        <f>[1]Sheet1!AL392</f>
        <v>30</v>
      </c>
      <c r="Z55" s="22">
        <f t="shared" si="36"/>
        <v>-5</v>
      </c>
      <c r="AA55" s="22">
        <f t="shared" si="37"/>
        <v>-11</v>
      </c>
      <c r="AB55" s="23">
        <f>[2]Sheet1!BO392</f>
        <v>58</v>
      </c>
      <c r="AC55" s="24">
        <f>[2]Sheet1!BP392</f>
        <v>36</v>
      </c>
      <c r="AD55" s="25">
        <f t="shared" si="38"/>
        <v>-4.9677419354838719</v>
      </c>
      <c r="AE55" s="25">
        <f t="shared" si="39"/>
        <v>-9.4838709677419359</v>
      </c>
      <c r="AF55" s="4"/>
      <c r="AG55" s="10"/>
      <c r="AH55" s="27">
        <f t="shared" si="24"/>
        <v>-3.2258064516129031E-2</v>
      </c>
      <c r="AI55" s="27">
        <f t="shared" si="25"/>
        <v>4.4838709677419351</v>
      </c>
    </row>
    <row r="56" spans="1:35" hidden="1" x14ac:dyDescent="0.25">
      <c r="A56" s="124">
        <v>36517</v>
      </c>
      <c r="B56" s="68">
        <v>63</v>
      </c>
      <c r="C56" s="47">
        <v>41</v>
      </c>
      <c r="D56" s="47"/>
      <c r="E56" s="47"/>
      <c r="F56" s="69">
        <f t="shared" si="26"/>
        <v>63</v>
      </c>
      <c r="G56" s="69">
        <f t="shared" si="27"/>
        <v>32</v>
      </c>
      <c r="H56" s="45">
        <f t="shared" si="28"/>
        <v>47.5</v>
      </c>
      <c r="I56" s="45">
        <f t="shared" si="29"/>
        <v>17.5</v>
      </c>
      <c r="J56" s="45">
        <f t="shared" si="40"/>
        <v>390</v>
      </c>
      <c r="K56" s="70">
        <f t="shared" si="30"/>
        <v>31</v>
      </c>
      <c r="L56" s="77"/>
      <c r="M56" s="82">
        <f t="shared" si="22"/>
        <v>62.967741935483872</v>
      </c>
      <c r="N56" s="51">
        <f t="shared" si="23"/>
        <v>45.483870967741936</v>
      </c>
      <c r="O56" s="51"/>
      <c r="P56" s="51"/>
      <c r="Q56" s="69">
        <f t="shared" si="31"/>
        <v>62</v>
      </c>
      <c r="R56" s="69">
        <f t="shared" si="32"/>
        <v>39</v>
      </c>
      <c r="S56" s="45">
        <f t="shared" si="33"/>
        <v>50.5</v>
      </c>
      <c r="T56" s="45">
        <f t="shared" si="34"/>
        <v>14.5</v>
      </c>
      <c r="U56" s="45">
        <f t="shared" si="41"/>
        <v>303</v>
      </c>
      <c r="V56" s="70">
        <f t="shared" si="35"/>
        <v>23</v>
      </c>
      <c r="W56" s="13"/>
      <c r="X56" s="28">
        <f>[1]Sheet1!AK393</f>
        <v>63</v>
      </c>
      <c r="Y56" s="29">
        <f>[1]Sheet1!AL393</f>
        <v>32</v>
      </c>
      <c r="Z56" s="22">
        <f t="shared" si="36"/>
        <v>0</v>
      </c>
      <c r="AA56" s="22">
        <f t="shared" si="37"/>
        <v>-9</v>
      </c>
      <c r="AB56" s="23">
        <f>[2]Sheet1!BO393</f>
        <v>62</v>
      </c>
      <c r="AC56" s="24">
        <f>[2]Sheet1!BP393</f>
        <v>39</v>
      </c>
      <c r="AD56" s="25">
        <f t="shared" si="38"/>
        <v>-0.96774193548387188</v>
      </c>
      <c r="AE56" s="25">
        <f t="shared" si="39"/>
        <v>-6.4838709677419359</v>
      </c>
      <c r="AF56" s="4"/>
      <c r="AG56" s="10"/>
      <c r="AH56" s="27">
        <f t="shared" si="24"/>
        <v>-3.2258064516129031E-2</v>
      </c>
      <c r="AI56" s="27">
        <f t="shared" si="25"/>
        <v>4.4838709677419351</v>
      </c>
    </row>
    <row r="57" spans="1:35" hidden="1" x14ac:dyDescent="0.25">
      <c r="A57" s="124">
        <v>36518</v>
      </c>
      <c r="B57" s="68">
        <v>63</v>
      </c>
      <c r="C57" s="47">
        <v>41</v>
      </c>
      <c r="D57" s="47"/>
      <c r="E57" s="47"/>
      <c r="F57" s="69">
        <f t="shared" si="26"/>
        <v>71</v>
      </c>
      <c r="G57" s="69">
        <f t="shared" si="27"/>
        <v>32</v>
      </c>
      <c r="H57" s="45">
        <f t="shared" si="28"/>
        <v>51.5</v>
      </c>
      <c r="I57" s="45">
        <f t="shared" si="29"/>
        <v>13.5</v>
      </c>
      <c r="J57" s="45">
        <f t="shared" si="40"/>
        <v>403.5</v>
      </c>
      <c r="K57" s="70">
        <f t="shared" si="30"/>
        <v>39</v>
      </c>
      <c r="L57" s="77"/>
      <c r="M57" s="82">
        <f t="shared" si="22"/>
        <v>62.967741935483872</v>
      </c>
      <c r="N57" s="51">
        <f t="shared" si="23"/>
        <v>45.483870967741936</v>
      </c>
      <c r="O57" s="51"/>
      <c r="P57" s="51"/>
      <c r="Q57" s="69">
        <f t="shared" si="31"/>
        <v>70</v>
      </c>
      <c r="R57" s="69">
        <f t="shared" si="32"/>
        <v>38</v>
      </c>
      <c r="S57" s="45">
        <f t="shared" si="33"/>
        <v>54</v>
      </c>
      <c r="T57" s="45">
        <f t="shared" si="34"/>
        <v>11</v>
      </c>
      <c r="U57" s="45">
        <f t="shared" si="41"/>
        <v>314</v>
      </c>
      <c r="V57" s="70">
        <f t="shared" si="35"/>
        <v>32</v>
      </c>
      <c r="W57" s="13"/>
      <c r="X57" s="28">
        <f>[1]Sheet1!AK394</f>
        <v>71</v>
      </c>
      <c r="Y57" s="29">
        <f>[1]Sheet1!AL394</f>
        <v>32</v>
      </c>
      <c r="Z57" s="22">
        <f t="shared" si="36"/>
        <v>8</v>
      </c>
      <c r="AA57" s="22">
        <f t="shared" si="37"/>
        <v>-9</v>
      </c>
      <c r="AB57" s="23">
        <f>[2]Sheet1!BO394</f>
        <v>70</v>
      </c>
      <c r="AC57" s="24">
        <f>[2]Sheet1!BP394</f>
        <v>38</v>
      </c>
      <c r="AD57" s="25">
        <f t="shared" si="38"/>
        <v>7.0322580645161281</v>
      </c>
      <c r="AE57" s="25">
        <f t="shared" si="39"/>
        <v>-7.4838709677419359</v>
      </c>
      <c r="AF57" s="4"/>
      <c r="AG57" s="10"/>
      <c r="AH57" s="27">
        <f t="shared" si="24"/>
        <v>-3.2258064516129031E-2</v>
      </c>
      <c r="AI57" s="27">
        <f t="shared" si="25"/>
        <v>4.4838709677419351</v>
      </c>
    </row>
    <row r="58" spans="1:35" hidden="1" x14ac:dyDescent="0.25">
      <c r="A58" s="124">
        <v>36519</v>
      </c>
      <c r="B58" s="68">
        <v>63</v>
      </c>
      <c r="C58" s="47">
        <v>41</v>
      </c>
      <c r="D58" s="47"/>
      <c r="E58" s="47"/>
      <c r="F58" s="69">
        <f t="shared" si="26"/>
        <v>58</v>
      </c>
      <c r="G58" s="69">
        <f t="shared" si="27"/>
        <v>36</v>
      </c>
      <c r="H58" s="45">
        <f t="shared" si="28"/>
        <v>47</v>
      </c>
      <c r="I58" s="45">
        <f t="shared" si="29"/>
        <v>18</v>
      </c>
      <c r="J58" s="45">
        <f t="shared" si="40"/>
        <v>421.5</v>
      </c>
      <c r="K58" s="70">
        <f t="shared" si="30"/>
        <v>22</v>
      </c>
      <c r="L58" s="77"/>
      <c r="M58" s="82">
        <f t="shared" si="22"/>
        <v>62.967741935483872</v>
      </c>
      <c r="N58" s="51">
        <f t="shared" si="23"/>
        <v>45.483870967741936</v>
      </c>
      <c r="O58" s="51"/>
      <c r="P58" s="51"/>
      <c r="Q58" s="69">
        <f t="shared" si="31"/>
        <v>58</v>
      </c>
      <c r="R58" s="69">
        <f t="shared" si="32"/>
        <v>42</v>
      </c>
      <c r="S58" s="45">
        <f t="shared" si="33"/>
        <v>50</v>
      </c>
      <c r="T58" s="45">
        <f t="shared" si="34"/>
        <v>15</v>
      </c>
      <c r="U58" s="45">
        <f t="shared" si="41"/>
        <v>329</v>
      </c>
      <c r="V58" s="70">
        <f t="shared" si="35"/>
        <v>16</v>
      </c>
      <c r="W58" s="13"/>
      <c r="X58" s="28">
        <f>[1]Sheet1!AK395</f>
        <v>58</v>
      </c>
      <c r="Y58" s="29">
        <f>[1]Sheet1!AL395</f>
        <v>36</v>
      </c>
      <c r="Z58" s="22">
        <f t="shared" si="36"/>
        <v>-5</v>
      </c>
      <c r="AA58" s="22">
        <f t="shared" si="37"/>
        <v>-5</v>
      </c>
      <c r="AB58" s="23">
        <f>[2]Sheet1!BO395</f>
        <v>58</v>
      </c>
      <c r="AC58" s="24">
        <f>[2]Sheet1!BP395</f>
        <v>42</v>
      </c>
      <c r="AD58" s="25">
        <f t="shared" si="38"/>
        <v>-4.9677419354838719</v>
      </c>
      <c r="AE58" s="25">
        <f t="shared" si="39"/>
        <v>-3.4838709677419359</v>
      </c>
      <c r="AF58" s="4"/>
      <c r="AG58" s="10"/>
      <c r="AH58" s="27">
        <f t="shared" si="24"/>
        <v>-3.2258064516129031E-2</v>
      </c>
      <c r="AI58" s="27">
        <f t="shared" si="25"/>
        <v>4.4838709677419351</v>
      </c>
    </row>
    <row r="59" spans="1:35" hidden="1" x14ac:dyDescent="0.25">
      <c r="A59" s="124">
        <v>36520</v>
      </c>
      <c r="B59" s="68">
        <v>63</v>
      </c>
      <c r="C59" s="47">
        <v>41</v>
      </c>
      <c r="D59" s="47"/>
      <c r="E59" s="47"/>
      <c r="F59" s="69">
        <f t="shared" si="26"/>
        <v>67</v>
      </c>
      <c r="G59" s="69">
        <f t="shared" si="27"/>
        <v>33</v>
      </c>
      <c r="H59" s="45">
        <f t="shared" si="28"/>
        <v>50</v>
      </c>
      <c r="I59" s="45">
        <f t="shared" si="29"/>
        <v>15</v>
      </c>
      <c r="J59" s="45">
        <f t="shared" si="40"/>
        <v>436.5</v>
      </c>
      <c r="K59" s="70">
        <f t="shared" si="30"/>
        <v>34</v>
      </c>
      <c r="L59" s="77"/>
      <c r="M59" s="82">
        <f t="shared" si="22"/>
        <v>62.967741935483872</v>
      </c>
      <c r="N59" s="51">
        <f t="shared" si="23"/>
        <v>45.483870967741936</v>
      </c>
      <c r="O59" s="51"/>
      <c r="P59" s="51"/>
      <c r="Q59" s="69">
        <f t="shared" si="31"/>
        <v>68</v>
      </c>
      <c r="R59" s="69">
        <f t="shared" si="32"/>
        <v>37</v>
      </c>
      <c r="S59" s="45">
        <f t="shared" si="33"/>
        <v>52.5</v>
      </c>
      <c r="T59" s="45">
        <f t="shared" si="34"/>
        <v>12.5</v>
      </c>
      <c r="U59" s="45">
        <f t="shared" si="41"/>
        <v>341.5</v>
      </c>
      <c r="V59" s="70">
        <f t="shared" si="35"/>
        <v>31</v>
      </c>
      <c r="W59" s="13"/>
      <c r="X59" s="28">
        <f>[1]Sheet1!AK396</f>
        <v>67</v>
      </c>
      <c r="Y59" s="29">
        <f>[1]Sheet1!AL396</f>
        <v>33</v>
      </c>
      <c r="Z59" s="22">
        <f t="shared" si="36"/>
        <v>4</v>
      </c>
      <c r="AA59" s="22">
        <f t="shared" si="37"/>
        <v>-8</v>
      </c>
      <c r="AB59" s="23">
        <f>[2]Sheet1!BO396</f>
        <v>68</v>
      </c>
      <c r="AC59" s="24">
        <f>[2]Sheet1!BP396</f>
        <v>37</v>
      </c>
      <c r="AD59" s="25">
        <f t="shared" si="38"/>
        <v>5.0322580645161281</v>
      </c>
      <c r="AE59" s="25">
        <f t="shared" si="39"/>
        <v>-8.4838709677419359</v>
      </c>
      <c r="AF59" s="4"/>
      <c r="AG59" s="10"/>
      <c r="AH59" s="27">
        <f t="shared" si="24"/>
        <v>-3.2258064516129031E-2</v>
      </c>
      <c r="AI59" s="27">
        <f t="shared" si="25"/>
        <v>4.4838709677419351</v>
      </c>
    </row>
    <row r="60" spans="1:35" hidden="1" x14ac:dyDescent="0.25">
      <c r="A60" s="124">
        <v>36521</v>
      </c>
      <c r="B60" s="68">
        <v>63</v>
      </c>
      <c r="C60" s="47">
        <v>41</v>
      </c>
      <c r="D60" s="47"/>
      <c r="E60" s="47"/>
      <c r="F60" s="69">
        <f t="shared" si="26"/>
        <v>73</v>
      </c>
      <c r="G60" s="69">
        <f t="shared" si="27"/>
        <v>47</v>
      </c>
      <c r="H60" s="45">
        <f t="shared" si="28"/>
        <v>60</v>
      </c>
      <c r="I60" s="45">
        <f t="shared" si="29"/>
        <v>5</v>
      </c>
      <c r="J60" s="45">
        <f t="shared" si="40"/>
        <v>441.5</v>
      </c>
      <c r="K60" s="70">
        <f t="shared" si="30"/>
        <v>26</v>
      </c>
      <c r="L60" s="77"/>
      <c r="M60" s="82">
        <f t="shared" si="22"/>
        <v>62.967741935483872</v>
      </c>
      <c r="N60" s="51">
        <f t="shared" si="23"/>
        <v>45.483870967741936</v>
      </c>
      <c r="O60" s="51"/>
      <c r="P60" s="51"/>
      <c r="Q60" s="69">
        <f t="shared" si="31"/>
        <v>73</v>
      </c>
      <c r="R60" s="69">
        <f t="shared" si="32"/>
        <v>51</v>
      </c>
      <c r="S60" s="45">
        <f t="shared" si="33"/>
        <v>62</v>
      </c>
      <c r="T60" s="45">
        <f t="shared" si="34"/>
        <v>3</v>
      </c>
      <c r="U60" s="45">
        <f t="shared" si="41"/>
        <v>344.5</v>
      </c>
      <c r="V60" s="70">
        <f t="shared" si="35"/>
        <v>22</v>
      </c>
      <c r="W60" s="13"/>
      <c r="X60" s="28">
        <f>[1]Sheet1!AK397</f>
        <v>73</v>
      </c>
      <c r="Y60" s="29">
        <f>[1]Sheet1!AL397</f>
        <v>47</v>
      </c>
      <c r="Z60" s="22">
        <f t="shared" si="36"/>
        <v>10</v>
      </c>
      <c r="AA60" s="22">
        <f t="shared" si="37"/>
        <v>6</v>
      </c>
      <c r="AB60" s="23">
        <f>[2]Sheet1!BO397</f>
        <v>73</v>
      </c>
      <c r="AC60" s="24">
        <f>[2]Sheet1!BP397</f>
        <v>51</v>
      </c>
      <c r="AD60" s="25">
        <f t="shared" si="38"/>
        <v>10.032258064516128</v>
      </c>
      <c r="AE60" s="25">
        <f t="shared" si="39"/>
        <v>5.5161290322580641</v>
      </c>
      <c r="AF60" s="4"/>
      <c r="AG60" s="10"/>
      <c r="AH60" s="27">
        <f t="shared" si="24"/>
        <v>-3.2258064516129031E-2</v>
      </c>
      <c r="AI60" s="27">
        <f t="shared" si="25"/>
        <v>4.4838709677419351</v>
      </c>
    </row>
    <row r="61" spans="1:35" hidden="1" x14ac:dyDescent="0.25">
      <c r="A61" s="124">
        <v>36522</v>
      </c>
      <c r="B61" s="68">
        <v>62</v>
      </c>
      <c r="C61" s="47">
        <v>40</v>
      </c>
      <c r="D61" s="47"/>
      <c r="E61" s="47"/>
      <c r="F61" s="69">
        <f t="shared" si="26"/>
        <v>61</v>
      </c>
      <c r="G61" s="69">
        <f t="shared" si="27"/>
        <v>39</v>
      </c>
      <c r="H61" s="45">
        <f t="shared" si="28"/>
        <v>50</v>
      </c>
      <c r="I61" s="45">
        <f t="shared" si="29"/>
        <v>15</v>
      </c>
      <c r="J61" s="45">
        <f t="shared" si="40"/>
        <v>456.5</v>
      </c>
      <c r="K61" s="70">
        <f t="shared" si="30"/>
        <v>22</v>
      </c>
      <c r="L61" s="77"/>
      <c r="M61" s="82">
        <f t="shared" si="22"/>
        <v>61.967741935483872</v>
      </c>
      <c r="N61" s="51">
        <f t="shared" si="23"/>
        <v>44.483870967741936</v>
      </c>
      <c r="O61" s="51"/>
      <c r="P61" s="51"/>
      <c r="Q61" s="69">
        <f t="shared" si="31"/>
        <v>62</v>
      </c>
      <c r="R61" s="69">
        <f t="shared" si="32"/>
        <v>42</v>
      </c>
      <c r="S61" s="45">
        <f t="shared" si="33"/>
        <v>52</v>
      </c>
      <c r="T61" s="45">
        <f t="shared" si="34"/>
        <v>13</v>
      </c>
      <c r="U61" s="45">
        <f t="shared" si="41"/>
        <v>357.5</v>
      </c>
      <c r="V61" s="70">
        <f t="shared" si="35"/>
        <v>20</v>
      </c>
      <c r="W61" s="13"/>
      <c r="X61" s="28">
        <f>[1]Sheet1!AK398</f>
        <v>61</v>
      </c>
      <c r="Y61" s="29">
        <f>[1]Sheet1!AL398</f>
        <v>39</v>
      </c>
      <c r="Z61" s="22">
        <f t="shared" si="36"/>
        <v>-1</v>
      </c>
      <c r="AA61" s="22">
        <f t="shared" si="37"/>
        <v>-1</v>
      </c>
      <c r="AB61" s="23">
        <f>[2]Sheet1!BO398</f>
        <v>62</v>
      </c>
      <c r="AC61" s="24">
        <f>[2]Sheet1!BP398</f>
        <v>42</v>
      </c>
      <c r="AD61" s="25">
        <f t="shared" si="38"/>
        <v>3.2258064516128115E-2</v>
      </c>
      <c r="AE61" s="25">
        <f t="shared" si="39"/>
        <v>-2.4838709677419359</v>
      </c>
      <c r="AF61" s="12"/>
      <c r="AG61" s="10"/>
      <c r="AH61" s="27">
        <f t="shared" si="24"/>
        <v>-3.2258064516129031E-2</v>
      </c>
      <c r="AI61" s="27">
        <f t="shared" si="25"/>
        <v>4.4838709677419351</v>
      </c>
    </row>
    <row r="62" spans="1:35" hidden="1" x14ac:dyDescent="0.25">
      <c r="A62" s="124">
        <v>36523</v>
      </c>
      <c r="B62" s="68">
        <v>62</v>
      </c>
      <c r="C62" s="47">
        <v>40</v>
      </c>
      <c r="D62" s="47"/>
      <c r="E62" s="47"/>
      <c r="F62" s="69">
        <f t="shared" si="26"/>
        <v>77</v>
      </c>
      <c r="G62" s="69">
        <f t="shared" si="27"/>
        <v>35</v>
      </c>
      <c r="H62" s="45">
        <f t="shared" si="28"/>
        <v>56</v>
      </c>
      <c r="I62" s="45">
        <f t="shared" si="29"/>
        <v>9</v>
      </c>
      <c r="J62" s="45">
        <f t="shared" si="40"/>
        <v>465.5</v>
      </c>
      <c r="K62" s="70">
        <f t="shared" si="30"/>
        <v>42</v>
      </c>
      <c r="L62" s="77"/>
      <c r="M62" s="82">
        <f t="shared" si="22"/>
        <v>61.967741935483872</v>
      </c>
      <c r="N62" s="51">
        <f t="shared" si="23"/>
        <v>44.483870967741936</v>
      </c>
      <c r="O62" s="51"/>
      <c r="P62" s="51"/>
      <c r="Q62" s="69">
        <f t="shared" si="31"/>
        <v>76</v>
      </c>
      <c r="R62" s="69">
        <f t="shared" si="32"/>
        <v>39</v>
      </c>
      <c r="S62" s="45">
        <f t="shared" si="33"/>
        <v>57.5</v>
      </c>
      <c r="T62" s="45">
        <f t="shared" si="34"/>
        <v>7.5</v>
      </c>
      <c r="U62" s="45">
        <f t="shared" si="41"/>
        <v>365</v>
      </c>
      <c r="V62" s="70">
        <f t="shared" si="35"/>
        <v>37</v>
      </c>
      <c r="W62" s="13"/>
      <c r="X62" s="28">
        <f>[1]Sheet1!AK399</f>
        <v>77</v>
      </c>
      <c r="Y62" s="29">
        <f>[1]Sheet1!AL399</f>
        <v>35</v>
      </c>
      <c r="Z62" s="22">
        <f t="shared" si="36"/>
        <v>15</v>
      </c>
      <c r="AA62" s="22">
        <f t="shared" si="37"/>
        <v>-5</v>
      </c>
      <c r="AB62" s="23">
        <f>[2]Sheet1!BO399</f>
        <v>76</v>
      </c>
      <c r="AC62" s="24">
        <f>[2]Sheet1!BP399</f>
        <v>39</v>
      </c>
      <c r="AD62" s="25">
        <f t="shared" si="38"/>
        <v>14.032258064516128</v>
      </c>
      <c r="AE62" s="25">
        <f t="shared" si="39"/>
        <v>-5.4838709677419359</v>
      </c>
      <c r="AF62" s="4"/>
      <c r="AG62" s="10"/>
      <c r="AH62" s="27">
        <f t="shared" si="24"/>
        <v>-3.2258064516129031E-2</v>
      </c>
      <c r="AI62" s="27">
        <f t="shared" si="25"/>
        <v>4.4838709677419351</v>
      </c>
    </row>
    <row r="63" spans="1:35" hidden="1" x14ac:dyDescent="0.25">
      <c r="A63" s="124">
        <v>36524</v>
      </c>
      <c r="B63" s="68">
        <v>62</v>
      </c>
      <c r="C63" s="47">
        <v>40</v>
      </c>
      <c r="D63" s="47"/>
      <c r="E63" s="47"/>
      <c r="F63" s="69">
        <f t="shared" si="26"/>
        <v>76</v>
      </c>
      <c r="G63" s="69">
        <f t="shared" si="27"/>
        <v>41</v>
      </c>
      <c r="H63" s="45">
        <f t="shared" si="28"/>
        <v>58.5</v>
      </c>
      <c r="I63" s="45">
        <f t="shared" si="29"/>
        <v>6.5</v>
      </c>
      <c r="J63" s="45">
        <f t="shared" si="40"/>
        <v>472</v>
      </c>
      <c r="K63" s="70">
        <f t="shared" si="30"/>
        <v>35</v>
      </c>
      <c r="L63" s="77"/>
      <c r="M63" s="82">
        <f t="shared" si="22"/>
        <v>61.967741935483872</v>
      </c>
      <c r="N63" s="51">
        <f t="shared" si="23"/>
        <v>44.483870967741936</v>
      </c>
      <c r="O63" s="51"/>
      <c r="P63" s="51"/>
      <c r="Q63" s="69">
        <f t="shared" si="31"/>
        <v>76</v>
      </c>
      <c r="R63" s="69">
        <f t="shared" si="32"/>
        <v>45</v>
      </c>
      <c r="S63" s="45">
        <f t="shared" si="33"/>
        <v>60.5</v>
      </c>
      <c r="T63" s="45">
        <f t="shared" si="34"/>
        <v>4.5</v>
      </c>
      <c r="U63" s="45">
        <f t="shared" si="41"/>
        <v>369.5</v>
      </c>
      <c r="V63" s="70">
        <f t="shared" si="35"/>
        <v>31</v>
      </c>
      <c r="W63" s="13"/>
      <c r="X63" s="28">
        <f>[1]Sheet1!AK400</f>
        <v>76</v>
      </c>
      <c r="Y63" s="29">
        <f>[1]Sheet1!AL400</f>
        <v>41</v>
      </c>
      <c r="Z63" s="22">
        <f t="shared" si="36"/>
        <v>14</v>
      </c>
      <c r="AA63" s="22">
        <f t="shared" si="37"/>
        <v>1</v>
      </c>
      <c r="AB63" s="23">
        <f>[2]Sheet1!BO400</f>
        <v>76</v>
      </c>
      <c r="AC63" s="24">
        <f>[2]Sheet1!BP400</f>
        <v>45</v>
      </c>
      <c r="AD63" s="25">
        <f t="shared" si="38"/>
        <v>14.032258064516128</v>
      </c>
      <c r="AE63" s="25">
        <f t="shared" si="39"/>
        <v>0.51612903225806406</v>
      </c>
      <c r="AF63" s="4"/>
      <c r="AG63" s="10"/>
      <c r="AH63" s="27">
        <f t="shared" si="24"/>
        <v>-3.2258064516129031E-2</v>
      </c>
      <c r="AI63" s="27">
        <f t="shared" si="25"/>
        <v>4.4838709677419351</v>
      </c>
    </row>
    <row r="64" spans="1:35" hidden="1" x14ac:dyDescent="0.25">
      <c r="A64" s="124">
        <v>36525</v>
      </c>
      <c r="B64" s="68">
        <v>62</v>
      </c>
      <c r="C64" s="47">
        <v>40</v>
      </c>
      <c r="D64" s="47"/>
      <c r="E64" s="47"/>
      <c r="F64" s="69">
        <f t="shared" si="26"/>
        <v>72</v>
      </c>
      <c r="G64" s="69">
        <f t="shared" si="27"/>
        <v>44</v>
      </c>
      <c r="H64" s="45">
        <f t="shared" si="28"/>
        <v>58</v>
      </c>
      <c r="I64" s="45">
        <f t="shared" si="29"/>
        <v>7</v>
      </c>
      <c r="J64" s="45">
        <f t="shared" si="40"/>
        <v>479</v>
      </c>
      <c r="K64" s="70">
        <f t="shared" si="30"/>
        <v>28</v>
      </c>
      <c r="L64" s="77"/>
      <c r="M64" s="82">
        <f t="shared" si="22"/>
        <v>61.967741935483872</v>
      </c>
      <c r="N64" s="51">
        <f t="shared" si="23"/>
        <v>44.483870967741936</v>
      </c>
      <c r="O64" s="51"/>
      <c r="P64" s="51"/>
      <c r="Q64" s="69">
        <f t="shared" si="31"/>
        <v>72</v>
      </c>
      <c r="R64" s="69">
        <f t="shared" si="32"/>
        <v>48</v>
      </c>
      <c r="S64" s="45">
        <f t="shared" si="33"/>
        <v>60</v>
      </c>
      <c r="T64" s="45">
        <f t="shared" si="34"/>
        <v>5</v>
      </c>
      <c r="U64" s="45">
        <f t="shared" si="41"/>
        <v>374.5</v>
      </c>
      <c r="V64" s="70">
        <f t="shared" si="35"/>
        <v>24</v>
      </c>
      <c r="W64" s="13"/>
      <c r="X64" s="28">
        <f>[1]Sheet1!AK401</f>
        <v>72</v>
      </c>
      <c r="Y64" s="29">
        <f>[1]Sheet1!AL401</f>
        <v>44</v>
      </c>
      <c r="Z64" s="22">
        <f t="shared" si="36"/>
        <v>10</v>
      </c>
      <c r="AA64" s="22">
        <f t="shared" si="37"/>
        <v>4</v>
      </c>
      <c r="AB64" s="23">
        <f>[2]Sheet1!BO401</f>
        <v>72</v>
      </c>
      <c r="AC64" s="24">
        <f>[2]Sheet1!BP401</f>
        <v>48</v>
      </c>
      <c r="AD64" s="25">
        <f t="shared" si="38"/>
        <v>10.032258064516128</v>
      </c>
      <c r="AE64" s="25">
        <f t="shared" si="39"/>
        <v>3.5161290322580641</v>
      </c>
      <c r="AF64" s="4"/>
      <c r="AG64" s="10"/>
      <c r="AH64" s="27">
        <f t="shared" si="24"/>
        <v>-3.2258064516129031E-2</v>
      </c>
      <c r="AI64" s="27">
        <f t="shared" si="25"/>
        <v>4.4838709677419351</v>
      </c>
    </row>
    <row r="65" spans="1:35" hidden="1" x14ac:dyDescent="0.25">
      <c r="A65" s="125">
        <v>36526</v>
      </c>
      <c r="B65" s="93">
        <v>62</v>
      </c>
      <c r="C65" s="52">
        <v>40</v>
      </c>
      <c r="D65" s="52"/>
      <c r="E65" s="52"/>
      <c r="F65" s="94">
        <f t="shared" si="26"/>
        <v>78</v>
      </c>
      <c r="G65" s="94">
        <f t="shared" si="27"/>
        <v>38</v>
      </c>
      <c r="H65" s="59">
        <f t="shared" si="28"/>
        <v>58</v>
      </c>
      <c r="I65" s="59">
        <f t="shared" si="29"/>
        <v>7</v>
      </c>
      <c r="J65" s="59">
        <f t="shared" si="40"/>
        <v>486</v>
      </c>
      <c r="K65" s="95">
        <f t="shared" si="30"/>
        <v>40</v>
      </c>
      <c r="L65" s="96"/>
      <c r="M65" s="97">
        <f t="shared" si="22"/>
        <v>62.387096774193552</v>
      </c>
      <c r="N65" s="55">
        <f t="shared" si="23"/>
        <v>43.354838709677416</v>
      </c>
      <c r="O65" s="55"/>
      <c r="P65" s="55"/>
      <c r="Q65" s="94">
        <f t="shared" si="31"/>
        <v>76</v>
      </c>
      <c r="R65" s="94">
        <f t="shared" si="32"/>
        <v>44</v>
      </c>
      <c r="S65" s="59">
        <f t="shared" si="33"/>
        <v>60</v>
      </c>
      <c r="T65" s="59">
        <f t="shared" si="34"/>
        <v>5</v>
      </c>
      <c r="U65" s="59">
        <f t="shared" si="41"/>
        <v>379.5</v>
      </c>
      <c r="V65" s="95">
        <f t="shared" si="35"/>
        <v>32</v>
      </c>
      <c r="W65" s="13"/>
      <c r="X65" s="28">
        <f>[1]Sheet1!AK402</f>
        <v>78</v>
      </c>
      <c r="Y65" s="29">
        <f>[1]Sheet1!AL402</f>
        <v>38</v>
      </c>
      <c r="Z65" s="22">
        <f t="shared" si="36"/>
        <v>16</v>
      </c>
      <c r="AA65" s="22">
        <f t="shared" si="37"/>
        <v>-2</v>
      </c>
      <c r="AB65" s="23">
        <f>[2]Sheet1!BO402</f>
        <v>76</v>
      </c>
      <c r="AC65" s="24">
        <f>[2]Sheet1!BP402</f>
        <v>44</v>
      </c>
      <c r="AD65" s="25">
        <f t="shared" si="38"/>
        <v>13.612903225806448</v>
      </c>
      <c r="AE65" s="25">
        <f t="shared" si="39"/>
        <v>0.64516129032258362</v>
      </c>
      <c r="AF65" s="4"/>
      <c r="AG65" s="10"/>
      <c r="AH65" s="26">
        <f>(SUM(Q65:Q95)-SUM(F65:F95))/31</f>
        <v>0.38709677419354838</v>
      </c>
      <c r="AI65" s="26">
        <f>(SUM(R65:R95)-SUM(G65:G95))/31</f>
        <v>3.3548387096774195</v>
      </c>
    </row>
    <row r="66" spans="1:35" hidden="1" x14ac:dyDescent="0.25">
      <c r="A66" s="125">
        <v>36527</v>
      </c>
      <c r="B66" s="93">
        <v>61.5</v>
      </c>
      <c r="C66" s="52">
        <v>40</v>
      </c>
      <c r="D66" s="52"/>
      <c r="E66" s="52"/>
      <c r="F66" s="94">
        <f t="shared" si="26"/>
        <v>81</v>
      </c>
      <c r="G66" s="94">
        <f t="shared" si="27"/>
        <v>69</v>
      </c>
      <c r="H66" s="59">
        <f t="shared" si="28"/>
        <v>75</v>
      </c>
      <c r="I66" s="59">
        <f t="shared" si="29"/>
        <v>0</v>
      </c>
      <c r="J66" s="59">
        <f t="shared" si="40"/>
        <v>486</v>
      </c>
      <c r="K66" s="95">
        <f t="shared" si="30"/>
        <v>12</v>
      </c>
      <c r="L66" s="96"/>
      <c r="M66" s="97">
        <f t="shared" ref="M66:M97" si="42">B66+AH66</f>
        <v>61.887096774193552</v>
      </c>
      <c r="N66" s="55">
        <f t="shared" si="23"/>
        <v>43.354838709677416</v>
      </c>
      <c r="O66" s="55"/>
      <c r="P66" s="55"/>
      <c r="Q66" s="94">
        <f t="shared" si="31"/>
        <v>80</v>
      </c>
      <c r="R66" s="94">
        <f t="shared" si="32"/>
        <v>68</v>
      </c>
      <c r="S66" s="59">
        <f t="shared" si="33"/>
        <v>74</v>
      </c>
      <c r="T66" s="59">
        <f t="shared" si="34"/>
        <v>0</v>
      </c>
      <c r="U66" s="59">
        <f t="shared" si="41"/>
        <v>379.5</v>
      </c>
      <c r="V66" s="95">
        <f t="shared" si="35"/>
        <v>12</v>
      </c>
      <c r="W66" s="13"/>
      <c r="X66" s="28">
        <f>[1]Sheet1!AK403</f>
        <v>81</v>
      </c>
      <c r="Y66" s="29">
        <f>[1]Sheet1!AL403</f>
        <v>69</v>
      </c>
      <c r="Z66" s="22">
        <f t="shared" si="36"/>
        <v>19.5</v>
      </c>
      <c r="AA66" s="22">
        <f t="shared" si="37"/>
        <v>29</v>
      </c>
      <c r="AB66" s="23">
        <f>[2]Sheet1!BO403</f>
        <v>80</v>
      </c>
      <c r="AC66" s="24">
        <f>[2]Sheet1!BP403</f>
        <v>68</v>
      </c>
      <c r="AD66" s="25">
        <f t="shared" si="38"/>
        <v>18.112903225806448</v>
      </c>
      <c r="AE66" s="25">
        <f t="shared" si="39"/>
        <v>24.645161290322584</v>
      </c>
      <c r="AF66" s="4"/>
      <c r="AG66" s="10"/>
      <c r="AH66" s="27">
        <f t="shared" ref="AH66:AH96" si="43">AH65</f>
        <v>0.38709677419354838</v>
      </c>
      <c r="AI66" s="27">
        <f t="shared" ref="AI66:AI96" si="44">AI65</f>
        <v>3.3548387096774195</v>
      </c>
    </row>
    <row r="67" spans="1:35" hidden="1" x14ac:dyDescent="0.25">
      <c r="A67" s="125">
        <v>36528</v>
      </c>
      <c r="B67" s="93">
        <v>61</v>
      </c>
      <c r="C67" s="52">
        <v>40</v>
      </c>
      <c r="D67" s="52"/>
      <c r="E67" s="52"/>
      <c r="F67" s="94">
        <f t="shared" si="26"/>
        <v>76</v>
      </c>
      <c r="G67" s="94">
        <f t="shared" si="27"/>
        <v>58</v>
      </c>
      <c r="H67" s="59">
        <f t="shared" si="28"/>
        <v>67</v>
      </c>
      <c r="I67" s="59">
        <f t="shared" si="29"/>
        <v>0</v>
      </c>
      <c r="J67" s="59">
        <f t="shared" si="40"/>
        <v>486</v>
      </c>
      <c r="K67" s="95">
        <f t="shared" si="30"/>
        <v>18</v>
      </c>
      <c r="L67" s="96"/>
      <c r="M67" s="97">
        <f t="shared" si="42"/>
        <v>61.387096774193552</v>
      </c>
      <c r="N67" s="55">
        <f t="shared" ref="N67:N98" si="45">C67+AI67</f>
        <v>43.354838709677416</v>
      </c>
      <c r="O67" s="55"/>
      <c r="P67" s="55"/>
      <c r="Q67" s="94">
        <f t="shared" si="31"/>
        <v>76</v>
      </c>
      <c r="R67" s="94">
        <f t="shared" si="32"/>
        <v>60</v>
      </c>
      <c r="S67" s="59">
        <f t="shared" si="33"/>
        <v>68</v>
      </c>
      <c r="T67" s="59">
        <f t="shared" si="34"/>
        <v>0</v>
      </c>
      <c r="U67" s="59">
        <f t="shared" si="41"/>
        <v>379.5</v>
      </c>
      <c r="V67" s="95">
        <f t="shared" si="35"/>
        <v>16</v>
      </c>
      <c r="W67" s="13"/>
      <c r="X67" s="28">
        <f>[1]Sheet1!AK404</f>
        <v>76</v>
      </c>
      <c r="Y67" s="29">
        <f>[1]Sheet1!AL404</f>
        <v>58</v>
      </c>
      <c r="Z67" s="22">
        <f t="shared" si="36"/>
        <v>15</v>
      </c>
      <c r="AA67" s="22">
        <f t="shared" si="37"/>
        <v>18</v>
      </c>
      <c r="AB67" s="23">
        <f>[2]Sheet1!BO404</f>
        <v>76</v>
      </c>
      <c r="AC67" s="24">
        <f>[2]Sheet1!BP404</f>
        <v>60</v>
      </c>
      <c r="AD67" s="25">
        <f t="shared" si="38"/>
        <v>14.612903225806448</v>
      </c>
      <c r="AE67" s="25">
        <f t="shared" si="39"/>
        <v>16.645161290322584</v>
      </c>
      <c r="AF67" s="12"/>
      <c r="AG67" s="10"/>
      <c r="AH67" s="27">
        <f t="shared" si="43"/>
        <v>0.38709677419354838</v>
      </c>
      <c r="AI67" s="27">
        <f t="shared" si="44"/>
        <v>3.3548387096774195</v>
      </c>
    </row>
    <row r="68" spans="1:35" hidden="1" x14ac:dyDescent="0.25">
      <c r="A68" s="125">
        <v>36529</v>
      </c>
      <c r="B68" s="93">
        <v>61</v>
      </c>
      <c r="C68" s="52">
        <v>40</v>
      </c>
      <c r="D68" s="52"/>
      <c r="E68" s="52"/>
      <c r="F68" s="94">
        <f t="shared" ref="F68:F99" si="46">IF(ISNUMBER(X68),X68,B68+Z68)</f>
        <v>58</v>
      </c>
      <c r="G68" s="94">
        <f t="shared" ref="G68:G99" si="47">IF(ISNUMBER(Y68),Y68,C68+AA68)</f>
        <v>28</v>
      </c>
      <c r="H68" s="59">
        <f t="shared" ref="H68:H99" si="48">+(F68+G68)/2</f>
        <v>43</v>
      </c>
      <c r="I68" s="59">
        <f t="shared" ref="I68:I99" si="49">IF(H68&lt;65,65-H68,0)</f>
        <v>22</v>
      </c>
      <c r="J68" s="59">
        <f t="shared" si="40"/>
        <v>508</v>
      </c>
      <c r="K68" s="95">
        <f t="shared" ref="K68:K99" si="50">+F68-G68</f>
        <v>30</v>
      </c>
      <c r="L68" s="96"/>
      <c r="M68" s="97">
        <f t="shared" si="42"/>
        <v>61.387096774193552</v>
      </c>
      <c r="N68" s="55">
        <f t="shared" si="45"/>
        <v>43.354838709677416</v>
      </c>
      <c r="O68" s="55"/>
      <c r="P68" s="55"/>
      <c r="Q68" s="94">
        <f t="shared" ref="Q68:Q99" si="51">IF(ISNUMBER(AB68),AB68,M68+AD68)</f>
        <v>60</v>
      </c>
      <c r="R68" s="94">
        <f t="shared" ref="R68:R99" si="52">IF(ISNUMBER(AC68),AC68,N68+AE68)</f>
        <v>39</v>
      </c>
      <c r="S68" s="59">
        <f t="shared" ref="S68:S99" si="53">+(Q68+R68)/2</f>
        <v>49.5</v>
      </c>
      <c r="T68" s="59">
        <f t="shared" ref="T68:T99" si="54">IF(S68&lt;65,65-S68,0)</f>
        <v>15.5</v>
      </c>
      <c r="U68" s="59">
        <f t="shared" si="41"/>
        <v>395</v>
      </c>
      <c r="V68" s="95">
        <f t="shared" ref="V68:V99" si="55">+Q68-R68</f>
        <v>21</v>
      </c>
      <c r="W68" s="13"/>
      <c r="X68" s="28">
        <f>[1]Sheet1!AK405</f>
        <v>58</v>
      </c>
      <c r="Y68" s="29">
        <f>[1]Sheet1!AL405</f>
        <v>28</v>
      </c>
      <c r="Z68" s="22">
        <f t="shared" ref="Z68:Z99" si="56">F68-B68</f>
        <v>-3</v>
      </c>
      <c r="AA68" s="22">
        <f t="shared" ref="AA68:AA99" si="57">G68-C68</f>
        <v>-12</v>
      </c>
      <c r="AB68" s="23">
        <f>[2]Sheet1!BO405</f>
        <v>60</v>
      </c>
      <c r="AC68" s="24">
        <f>[2]Sheet1!BP405</f>
        <v>39</v>
      </c>
      <c r="AD68" s="25">
        <f t="shared" ref="AD68:AD99" si="58">Q68-M68</f>
        <v>-1.3870967741935516</v>
      </c>
      <c r="AE68" s="25">
        <f t="shared" ref="AE68:AE99" si="59">R68-N68</f>
        <v>-4.3548387096774164</v>
      </c>
      <c r="AF68" s="4"/>
      <c r="AG68" s="10"/>
      <c r="AH68" s="27">
        <f t="shared" si="43"/>
        <v>0.38709677419354838</v>
      </c>
      <c r="AI68" s="27">
        <f t="shared" si="44"/>
        <v>3.3548387096774195</v>
      </c>
    </row>
    <row r="69" spans="1:35" hidden="1" x14ac:dyDescent="0.25">
      <c r="A69" s="125">
        <v>36530</v>
      </c>
      <c r="B69" s="93">
        <v>61</v>
      </c>
      <c r="C69" s="52">
        <v>40</v>
      </c>
      <c r="D69" s="52"/>
      <c r="E69" s="52"/>
      <c r="F69" s="94">
        <f t="shared" si="46"/>
        <v>58</v>
      </c>
      <c r="G69" s="94">
        <f t="shared" si="47"/>
        <v>24</v>
      </c>
      <c r="H69" s="59">
        <f t="shared" si="48"/>
        <v>41</v>
      </c>
      <c r="I69" s="59">
        <f t="shared" si="49"/>
        <v>24</v>
      </c>
      <c r="J69" s="59">
        <f t="shared" ref="J69:J100" si="60">+J68+I69</f>
        <v>532</v>
      </c>
      <c r="K69" s="95">
        <f t="shared" si="50"/>
        <v>34</v>
      </c>
      <c r="L69" s="96"/>
      <c r="M69" s="97">
        <f t="shared" si="42"/>
        <v>61.387096774193552</v>
      </c>
      <c r="N69" s="55">
        <f t="shared" si="45"/>
        <v>43.354838709677416</v>
      </c>
      <c r="O69" s="55"/>
      <c r="P69" s="55"/>
      <c r="Q69" s="94">
        <f t="shared" si="51"/>
        <v>59</v>
      </c>
      <c r="R69" s="94">
        <f t="shared" si="52"/>
        <v>32</v>
      </c>
      <c r="S69" s="59">
        <f t="shared" si="53"/>
        <v>45.5</v>
      </c>
      <c r="T69" s="59">
        <f t="shared" si="54"/>
        <v>19.5</v>
      </c>
      <c r="U69" s="59">
        <f t="shared" ref="U69:U100" si="61">+U68+T69</f>
        <v>414.5</v>
      </c>
      <c r="V69" s="95">
        <f t="shared" si="55"/>
        <v>27</v>
      </c>
      <c r="W69" s="13"/>
      <c r="X69" s="28">
        <f>[1]Sheet1!AK406</f>
        <v>58</v>
      </c>
      <c r="Y69" s="29">
        <f>[1]Sheet1!AL406</f>
        <v>24</v>
      </c>
      <c r="Z69" s="22">
        <f t="shared" si="56"/>
        <v>-3</v>
      </c>
      <c r="AA69" s="22">
        <f t="shared" si="57"/>
        <v>-16</v>
      </c>
      <c r="AB69" s="23">
        <f>[2]Sheet1!BO406</f>
        <v>59</v>
      </c>
      <c r="AC69" s="24">
        <f>[2]Sheet1!BP406</f>
        <v>32</v>
      </c>
      <c r="AD69" s="25">
        <f t="shared" si="58"/>
        <v>-2.3870967741935516</v>
      </c>
      <c r="AE69" s="25">
        <f t="shared" si="59"/>
        <v>-11.354838709677416</v>
      </c>
      <c r="AF69" s="4"/>
      <c r="AG69" s="10"/>
      <c r="AH69" s="27">
        <f t="shared" si="43"/>
        <v>0.38709677419354838</v>
      </c>
      <c r="AI69" s="27">
        <f t="shared" si="44"/>
        <v>3.3548387096774195</v>
      </c>
    </row>
    <row r="70" spans="1:35" hidden="1" x14ac:dyDescent="0.25">
      <c r="A70" s="125">
        <v>36531</v>
      </c>
      <c r="B70" s="93">
        <v>61</v>
      </c>
      <c r="C70" s="52">
        <v>40</v>
      </c>
      <c r="D70" s="52"/>
      <c r="E70" s="52"/>
      <c r="F70" s="94">
        <f t="shared" si="46"/>
        <v>63</v>
      </c>
      <c r="G70" s="94">
        <f t="shared" si="47"/>
        <v>46</v>
      </c>
      <c r="H70" s="59">
        <f t="shared" si="48"/>
        <v>54.5</v>
      </c>
      <c r="I70" s="59">
        <f t="shared" si="49"/>
        <v>10.5</v>
      </c>
      <c r="J70" s="59">
        <f t="shared" si="60"/>
        <v>542.5</v>
      </c>
      <c r="K70" s="95">
        <f t="shared" si="50"/>
        <v>17</v>
      </c>
      <c r="L70" s="96"/>
      <c r="M70" s="97">
        <f t="shared" si="42"/>
        <v>61.387096774193552</v>
      </c>
      <c r="N70" s="55">
        <f t="shared" si="45"/>
        <v>43.354838709677416</v>
      </c>
      <c r="O70" s="55"/>
      <c r="P70" s="55"/>
      <c r="Q70" s="94">
        <f t="shared" si="51"/>
        <v>61</v>
      </c>
      <c r="R70" s="94">
        <f t="shared" si="52"/>
        <v>53</v>
      </c>
      <c r="S70" s="59">
        <f t="shared" si="53"/>
        <v>57</v>
      </c>
      <c r="T70" s="59">
        <f t="shared" si="54"/>
        <v>8</v>
      </c>
      <c r="U70" s="59">
        <f t="shared" si="61"/>
        <v>422.5</v>
      </c>
      <c r="V70" s="95">
        <f t="shared" si="55"/>
        <v>8</v>
      </c>
      <c r="W70" s="13"/>
      <c r="X70" s="28">
        <f>[1]Sheet1!AK407</f>
        <v>63</v>
      </c>
      <c r="Y70" s="29">
        <f>[1]Sheet1!AL407</f>
        <v>46</v>
      </c>
      <c r="Z70" s="22">
        <f t="shared" si="56"/>
        <v>2</v>
      </c>
      <c r="AA70" s="22">
        <f t="shared" si="57"/>
        <v>6</v>
      </c>
      <c r="AB70" s="23">
        <f>[2]Sheet1!BO407</f>
        <v>61</v>
      </c>
      <c r="AC70" s="24">
        <f>[2]Sheet1!BP407</f>
        <v>53</v>
      </c>
      <c r="AD70" s="25">
        <f t="shared" si="58"/>
        <v>-0.3870967741935516</v>
      </c>
      <c r="AE70" s="25">
        <f t="shared" si="59"/>
        <v>9.6451612903225836</v>
      </c>
      <c r="AF70" s="4"/>
      <c r="AG70" s="10"/>
      <c r="AH70" s="27">
        <f t="shared" si="43"/>
        <v>0.38709677419354838</v>
      </c>
      <c r="AI70" s="27">
        <f t="shared" si="44"/>
        <v>3.3548387096774195</v>
      </c>
    </row>
    <row r="71" spans="1:35" hidden="1" x14ac:dyDescent="0.25">
      <c r="A71" s="125">
        <v>36532</v>
      </c>
      <c r="B71" s="93">
        <v>61</v>
      </c>
      <c r="C71" s="52">
        <v>40</v>
      </c>
      <c r="D71" s="52"/>
      <c r="E71" s="52"/>
      <c r="F71" s="94">
        <f t="shared" si="46"/>
        <v>69</v>
      </c>
      <c r="G71" s="94">
        <f t="shared" si="47"/>
        <v>55</v>
      </c>
      <c r="H71" s="59">
        <f t="shared" si="48"/>
        <v>62</v>
      </c>
      <c r="I71" s="59">
        <f t="shared" si="49"/>
        <v>3</v>
      </c>
      <c r="J71" s="59">
        <f t="shared" si="60"/>
        <v>545.5</v>
      </c>
      <c r="K71" s="95">
        <f t="shared" si="50"/>
        <v>14</v>
      </c>
      <c r="L71" s="96"/>
      <c r="M71" s="97">
        <f t="shared" si="42"/>
        <v>61.387096774193552</v>
      </c>
      <c r="N71" s="55">
        <f t="shared" si="45"/>
        <v>43.354838709677416</v>
      </c>
      <c r="O71" s="55"/>
      <c r="P71" s="55"/>
      <c r="Q71" s="94">
        <f t="shared" si="51"/>
        <v>67</v>
      </c>
      <c r="R71" s="94">
        <f t="shared" si="52"/>
        <v>55</v>
      </c>
      <c r="S71" s="59">
        <f t="shared" si="53"/>
        <v>61</v>
      </c>
      <c r="T71" s="59">
        <f t="shared" si="54"/>
        <v>4</v>
      </c>
      <c r="U71" s="59">
        <f t="shared" si="61"/>
        <v>426.5</v>
      </c>
      <c r="V71" s="95">
        <f t="shared" si="55"/>
        <v>12</v>
      </c>
      <c r="W71" s="13"/>
      <c r="X71" s="28">
        <f>[1]Sheet1!AK408</f>
        <v>69</v>
      </c>
      <c r="Y71" s="29">
        <f>[1]Sheet1!AL408</f>
        <v>55</v>
      </c>
      <c r="Z71" s="22">
        <f t="shared" si="56"/>
        <v>8</v>
      </c>
      <c r="AA71" s="22">
        <f t="shared" si="57"/>
        <v>15</v>
      </c>
      <c r="AB71" s="23">
        <f>[2]Sheet1!BO408</f>
        <v>67</v>
      </c>
      <c r="AC71" s="24">
        <f>[2]Sheet1!BP408</f>
        <v>55</v>
      </c>
      <c r="AD71" s="25">
        <f t="shared" si="58"/>
        <v>5.6129032258064484</v>
      </c>
      <c r="AE71" s="25">
        <f t="shared" si="59"/>
        <v>11.645161290322584</v>
      </c>
      <c r="AF71" s="4"/>
      <c r="AG71" s="10"/>
      <c r="AH71" s="27">
        <f t="shared" si="43"/>
        <v>0.38709677419354838</v>
      </c>
      <c r="AI71" s="27">
        <f t="shared" si="44"/>
        <v>3.3548387096774195</v>
      </c>
    </row>
    <row r="72" spans="1:35" hidden="1" x14ac:dyDescent="0.25">
      <c r="A72" s="125">
        <v>36533</v>
      </c>
      <c r="B72" s="93">
        <v>61</v>
      </c>
      <c r="C72" s="52">
        <v>40</v>
      </c>
      <c r="D72" s="52"/>
      <c r="E72" s="52"/>
      <c r="F72" s="94">
        <f t="shared" si="46"/>
        <v>60</v>
      </c>
      <c r="G72" s="94">
        <f t="shared" si="47"/>
        <v>53</v>
      </c>
      <c r="H72" s="59">
        <f t="shared" si="48"/>
        <v>56.5</v>
      </c>
      <c r="I72" s="59">
        <f t="shared" si="49"/>
        <v>8.5</v>
      </c>
      <c r="J72" s="59">
        <f t="shared" si="60"/>
        <v>554</v>
      </c>
      <c r="K72" s="95">
        <f t="shared" si="50"/>
        <v>7</v>
      </c>
      <c r="L72" s="96"/>
      <c r="M72" s="97">
        <f t="shared" si="42"/>
        <v>61.387096774193552</v>
      </c>
      <c r="N72" s="55">
        <f t="shared" si="45"/>
        <v>43.354838709677416</v>
      </c>
      <c r="O72" s="55"/>
      <c r="P72" s="55"/>
      <c r="Q72" s="94">
        <f t="shared" si="51"/>
        <v>72</v>
      </c>
      <c r="R72" s="94">
        <f t="shared" si="52"/>
        <v>55</v>
      </c>
      <c r="S72" s="59">
        <f t="shared" si="53"/>
        <v>63.5</v>
      </c>
      <c r="T72" s="59">
        <f t="shared" si="54"/>
        <v>1.5</v>
      </c>
      <c r="U72" s="59">
        <f t="shared" si="61"/>
        <v>428</v>
      </c>
      <c r="V72" s="95">
        <f t="shared" si="55"/>
        <v>17</v>
      </c>
      <c r="W72" s="13"/>
      <c r="X72" s="28">
        <f>[1]Sheet1!AK409</f>
        <v>60</v>
      </c>
      <c r="Y72" s="29">
        <f>[1]Sheet1!AL409</f>
        <v>53</v>
      </c>
      <c r="Z72" s="22">
        <f t="shared" si="56"/>
        <v>-1</v>
      </c>
      <c r="AA72" s="22">
        <f t="shared" si="57"/>
        <v>13</v>
      </c>
      <c r="AB72" s="23">
        <f>[2]Sheet1!BO409</f>
        <v>72</v>
      </c>
      <c r="AC72" s="24">
        <f>[2]Sheet1!BP409</f>
        <v>55</v>
      </c>
      <c r="AD72" s="25">
        <f t="shared" si="58"/>
        <v>10.612903225806448</v>
      </c>
      <c r="AE72" s="25">
        <f t="shared" si="59"/>
        <v>11.645161290322584</v>
      </c>
      <c r="AF72" s="4"/>
      <c r="AG72" s="10"/>
      <c r="AH72" s="27">
        <f t="shared" si="43"/>
        <v>0.38709677419354838</v>
      </c>
      <c r="AI72" s="27">
        <f t="shared" si="44"/>
        <v>3.3548387096774195</v>
      </c>
    </row>
    <row r="73" spans="1:35" hidden="1" x14ac:dyDescent="0.25">
      <c r="A73" s="125">
        <v>36534</v>
      </c>
      <c r="B73" s="93">
        <v>61</v>
      </c>
      <c r="C73" s="52">
        <v>40</v>
      </c>
      <c r="D73" s="52"/>
      <c r="E73" s="52"/>
      <c r="F73" s="94">
        <f t="shared" si="46"/>
        <v>73</v>
      </c>
      <c r="G73" s="94">
        <f t="shared" si="47"/>
        <v>44</v>
      </c>
      <c r="H73" s="59">
        <f t="shared" si="48"/>
        <v>58.5</v>
      </c>
      <c r="I73" s="59">
        <f t="shared" si="49"/>
        <v>6.5</v>
      </c>
      <c r="J73" s="59">
        <f t="shared" si="60"/>
        <v>560.5</v>
      </c>
      <c r="K73" s="95">
        <f t="shared" si="50"/>
        <v>29</v>
      </c>
      <c r="L73" s="96"/>
      <c r="M73" s="97">
        <f t="shared" si="42"/>
        <v>61.387096774193552</v>
      </c>
      <c r="N73" s="55">
        <f t="shared" si="45"/>
        <v>43.354838709677416</v>
      </c>
      <c r="O73" s="55"/>
      <c r="P73" s="55"/>
      <c r="Q73" s="94">
        <f t="shared" si="51"/>
        <v>70</v>
      </c>
      <c r="R73" s="94">
        <f t="shared" si="52"/>
        <v>52</v>
      </c>
      <c r="S73" s="59">
        <f t="shared" si="53"/>
        <v>61</v>
      </c>
      <c r="T73" s="59">
        <f t="shared" si="54"/>
        <v>4</v>
      </c>
      <c r="U73" s="59">
        <f t="shared" si="61"/>
        <v>432</v>
      </c>
      <c r="V73" s="95">
        <f t="shared" si="55"/>
        <v>18</v>
      </c>
      <c r="W73" s="13"/>
      <c r="X73" s="28">
        <f>[1]Sheet1!AK410</f>
        <v>73</v>
      </c>
      <c r="Y73" s="29">
        <f>[1]Sheet1!AL410</f>
        <v>44</v>
      </c>
      <c r="Z73" s="22">
        <f t="shared" si="56"/>
        <v>12</v>
      </c>
      <c r="AA73" s="22">
        <f t="shared" si="57"/>
        <v>4</v>
      </c>
      <c r="AB73" s="23">
        <f>[2]Sheet1!BO410</f>
        <v>70</v>
      </c>
      <c r="AC73" s="24">
        <f>[2]Sheet1!BP410</f>
        <v>52</v>
      </c>
      <c r="AD73" s="25">
        <f t="shared" si="58"/>
        <v>8.6129032258064484</v>
      </c>
      <c r="AE73" s="25">
        <f t="shared" si="59"/>
        <v>8.6451612903225836</v>
      </c>
      <c r="AF73" s="4"/>
      <c r="AG73" s="10"/>
      <c r="AH73" s="27">
        <f t="shared" si="43"/>
        <v>0.38709677419354838</v>
      </c>
      <c r="AI73" s="27">
        <f t="shared" si="44"/>
        <v>3.3548387096774195</v>
      </c>
    </row>
    <row r="74" spans="1:35" hidden="1" x14ac:dyDescent="0.25">
      <c r="A74" s="125">
        <v>36535</v>
      </c>
      <c r="B74" s="93">
        <v>61</v>
      </c>
      <c r="C74" s="52">
        <v>40</v>
      </c>
      <c r="D74" s="52"/>
      <c r="E74" s="52"/>
      <c r="F74" s="94">
        <f t="shared" si="46"/>
        <v>75</v>
      </c>
      <c r="G74" s="94">
        <f t="shared" si="47"/>
        <v>44</v>
      </c>
      <c r="H74" s="59">
        <f t="shared" si="48"/>
        <v>59.5</v>
      </c>
      <c r="I74" s="59">
        <f t="shared" si="49"/>
        <v>5.5</v>
      </c>
      <c r="J74" s="59">
        <f t="shared" si="60"/>
        <v>566</v>
      </c>
      <c r="K74" s="95">
        <f t="shared" si="50"/>
        <v>31</v>
      </c>
      <c r="L74" s="96"/>
      <c r="M74" s="97">
        <f t="shared" si="42"/>
        <v>61.387096774193552</v>
      </c>
      <c r="N74" s="55">
        <f t="shared" si="45"/>
        <v>43.354838709677416</v>
      </c>
      <c r="O74" s="55"/>
      <c r="P74" s="55"/>
      <c r="Q74" s="94">
        <f t="shared" si="51"/>
        <v>77</v>
      </c>
      <c r="R74" s="94">
        <f t="shared" si="52"/>
        <v>46</v>
      </c>
      <c r="S74" s="59">
        <f t="shared" si="53"/>
        <v>61.5</v>
      </c>
      <c r="T74" s="59">
        <f t="shared" si="54"/>
        <v>3.5</v>
      </c>
      <c r="U74" s="59">
        <f t="shared" si="61"/>
        <v>435.5</v>
      </c>
      <c r="V74" s="95">
        <f t="shared" si="55"/>
        <v>31</v>
      </c>
      <c r="W74" s="13"/>
      <c r="X74" s="28">
        <f>[1]Sheet1!AK411</f>
        <v>75</v>
      </c>
      <c r="Y74" s="29">
        <f>[1]Sheet1!AL411</f>
        <v>44</v>
      </c>
      <c r="Z74" s="22">
        <f t="shared" si="56"/>
        <v>14</v>
      </c>
      <c r="AA74" s="22">
        <f t="shared" si="57"/>
        <v>4</v>
      </c>
      <c r="AB74" s="23">
        <f>[2]Sheet1!BO411</f>
        <v>77</v>
      </c>
      <c r="AC74" s="24">
        <f>[2]Sheet1!BP411</f>
        <v>46</v>
      </c>
      <c r="AD74" s="25">
        <f t="shared" si="58"/>
        <v>15.612903225806448</v>
      </c>
      <c r="AE74" s="25">
        <f t="shared" si="59"/>
        <v>2.6451612903225836</v>
      </c>
      <c r="AF74" s="12"/>
      <c r="AG74" s="10"/>
      <c r="AH74" s="27">
        <f t="shared" si="43"/>
        <v>0.38709677419354838</v>
      </c>
      <c r="AI74" s="27">
        <f t="shared" si="44"/>
        <v>3.3548387096774195</v>
      </c>
    </row>
    <row r="75" spans="1:35" hidden="1" x14ac:dyDescent="0.25">
      <c r="A75" s="125">
        <v>36536</v>
      </c>
      <c r="B75" s="93">
        <v>61</v>
      </c>
      <c r="C75" s="52">
        <v>40</v>
      </c>
      <c r="D75" s="52"/>
      <c r="E75" s="52"/>
      <c r="F75" s="94">
        <f t="shared" si="46"/>
        <v>79</v>
      </c>
      <c r="G75" s="94">
        <f t="shared" si="47"/>
        <v>52</v>
      </c>
      <c r="H75" s="59">
        <f t="shared" si="48"/>
        <v>65.5</v>
      </c>
      <c r="I75" s="59">
        <f t="shared" si="49"/>
        <v>0</v>
      </c>
      <c r="J75" s="59">
        <f t="shared" si="60"/>
        <v>566</v>
      </c>
      <c r="K75" s="95">
        <f t="shared" si="50"/>
        <v>27</v>
      </c>
      <c r="L75" s="96"/>
      <c r="M75" s="97">
        <f t="shared" si="42"/>
        <v>61.387096774193552</v>
      </c>
      <c r="N75" s="55">
        <f t="shared" si="45"/>
        <v>43.354838709677416</v>
      </c>
      <c r="O75" s="55"/>
      <c r="P75" s="55"/>
      <c r="Q75" s="94">
        <f t="shared" si="51"/>
        <v>80</v>
      </c>
      <c r="R75" s="94">
        <f t="shared" si="52"/>
        <v>55</v>
      </c>
      <c r="S75" s="59">
        <f t="shared" si="53"/>
        <v>67.5</v>
      </c>
      <c r="T75" s="59">
        <f t="shared" si="54"/>
        <v>0</v>
      </c>
      <c r="U75" s="59">
        <f t="shared" si="61"/>
        <v>435.5</v>
      </c>
      <c r="V75" s="95">
        <f t="shared" si="55"/>
        <v>25</v>
      </c>
      <c r="W75" s="13"/>
      <c r="X75" s="28">
        <f>[1]Sheet1!AK412</f>
        <v>79</v>
      </c>
      <c r="Y75" s="29">
        <f>[1]Sheet1!AL412</f>
        <v>52</v>
      </c>
      <c r="Z75" s="22">
        <f t="shared" si="56"/>
        <v>18</v>
      </c>
      <c r="AA75" s="22">
        <f t="shared" si="57"/>
        <v>12</v>
      </c>
      <c r="AB75" s="23">
        <f>[2]Sheet1!BO412</f>
        <v>80</v>
      </c>
      <c r="AC75" s="24">
        <f>[2]Sheet1!BP412</f>
        <v>55</v>
      </c>
      <c r="AD75" s="25">
        <f t="shared" si="58"/>
        <v>18.612903225806448</v>
      </c>
      <c r="AE75" s="25">
        <f t="shared" si="59"/>
        <v>11.645161290322584</v>
      </c>
      <c r="AF75" s="4"/>
      <c r="AG75" s="10"/>
      <c r="AH75" s="27">
        <f t="shared" si="43"/>
        <v>0.38709677419354838</v>
      </c>
      <c r="AI75" s="27">
        <f t="shared" si="44"/>
        <v>3.3548387096774195</v>
      </c>
    </row>
    <row r="76" spans="1:35" hidden="1" x14ac:dyDescent="0.25">
      <c r="A76" s="125">
        <v>36537</v>
      </c>
      <c r="B76" s="93">
        <v>61</v>
      </c>
      <c r="C76" s="52">
        <v>40</v>
      </c>
      <c r="D76" s="52"/>
      <c r="E76" s="52"/>
      <c r="F76" s="94">
        <f t="shared" si="46"/>
        <v>81</v>
      </c>
      <c r="G76" s="94">
        <f t="shared" si="47"/>
        <v>67</v>
      </c>
      <c r="H76" s="59">
        <f t="shared" si="48"/>
        <v>74</v>
      </c>
      <c r="I76" s="59">
        <f t="shared" si="49"/>
        <v>0</v>
      </c>
      <c r="J76" s="59">
        <f t="shared" si="60"/>
        <v>566</v>
      </c>
      <c r="K76" s="95">
        <f t="shared" si="50"/>
        <v>14</v>
      </c>
      <c r="L76" s="96"/>
      <c r="M76" s="97">
        <f t="shared" si="42"/>
        <v>61.387096774193552</v>
      </c>
      <c r="N76" s="55">
        <f t="shared" si="45"/>
        <v>43.354838709677416</v>
      </c>
      <c r="O76" s="55"/>
      <c r="P76" s="55"/>
      <c r="Q76" s="94">
        <f t="shared" si="51"/>
        <v>80</v>
      </c>
      <c r="R76" s="94">
        <f t="shared" si="52"/>
        <v>67</v>
      </c>
      <c r="S76" s="59">
        <f t="shared" si="53"/>
        <v>73.5</v>
      </c>
      <c r="T76" s="59">
        <f t="shared" si="54"/>
        <v>0</v>
      </c>
      <c r="U76" s="59">
        <f t="shared" si="61"/>
        <v>435.5</v>
      </c>
      <c r="V76" s="95">
        <f t="shared" si="55"/>
        <v>13</v>
      </c>
      <c r="W76" s="13"/>
      <c r="X76" s="28">
        <f>[1]Sheet1!AK413</f>
        <v>81</v>
      </c>
      <c r="Y76" s="29">
        <f>[1]Sheet1!AL413</f>
        <v>67</v>
      </c>
      <c r="Z76" s="22">
        <f t="shared" si="56"/>
        <v>20</v>
      </c>
      <c r="AA76" s="22">
        <f t="shared" si="57"/>
        <v>27</v>
      </c>
      <c r="AB76" s="23">
        <f>[2]Sheet1!BO413</f>
        <v>80</v>
      </c>
      <c r="AC76" s="24">
        <f>[2]Sheet1!BP413</f>
        <v>67</v>
      </c>
      <c r="AD76" s="25">
        <f t="shared" si="58"/>
        <v>18.612903225806448</v>
      </c>
      <c r="AE76" s="25">
        <f t="shared" si="59"/>
        <v>23.645161290322584</v>
      </c>
      <c r="AF76" s="4"/>
      <c r="AG76" s="10"/>
      <c r="AH76" s="27">
        <f t="shared" si="43"/>
        <v>0.38709677419354838</v>
      </c>
      <c r="AI76" s="27">
        <f t="shared" si="44"/>
        <v>3.3548387096774195</v>
      </c>
    </row>
    <row r="77" spans="1:35" hidden="1" x14ac:dyDescent="0.25">
      <c r="A77" s="125">
        <v>36538</v>
      </c>
      <c r="B77" s="93">
        <v>61</v>
      </c>
      <c r="C77" s="52">
        <v>40</v>
      </c>
      <c r="D77" s="52"/>
      <c r="E77" s="52"/>
      <c r="F77" s="94">
        <f t="shared" si="46"/>
        <v>81</v>
      </c>
      <c r="G77" s="94">
        <f t="shared" si="47"/>
        <v>59</v>
      </c>
      <c r="H77" s="59">
        <f t="shared" si="48"/>
        <v>70</v>
      </c>
      <c r="I77" s="59">
        <f t="shared" si="49"/>
        <v>0</v>
      </c>
      <c r="J77" s="59">
        <f t="shared" si="60"/>
        <v>566</v>
      </c>
      <c r="K77" s="95">
        <f t="shared" si="50"/>
        <v>22</v>
      </c>
      <c r="L77" s="96"/>
      <c r="M77" s="97">
        <f t="shared" si="42"/>
        <v>61.387096774193552</v>
      </c>
      <c r="N77" s="55">
        <f t="shared" si="45"/>
        <v>43.354838709677416</v>
      </c>
      <c r="O77" s="55"/>
      <c r="P77" s="55"/>
      <c r="Q77" s="94">
        <f t="shared" si="51"/>
        <v>81</v>
      </c>
      <c r="R77" s="94">
        <f t="shared" si="52"/>
        <v>62</v>
      </c>
      <c r="S77" s="59">
        <f t="shared" si="53"/>
        <v>71.5</v>
      </c>
      <c r="T77" s="59">
        <f t="shared" si="54"/>
        <v>0</v>
      </c>
      <c r="U77" s="59">
        <f t="shared" si="61"/>
        <v>435.5</v>
      </c>
      <c r="V77" s="95">
        <f t="shared" si="55"/>
        <v>19</v>
      </c>
      <c r="W77" s="13"/>
      <c r="X77" s="28">
        <f>[1]Sheet1!AK414</f>
        <v>81</v>
      </c>
      <c r="Y77" s="29">
        <f>[1]Sheet1!AL414</f>
        <v>59</v>
      </c>
      <c r="Z77" s="22">
        <f t="shared" si="56"/>
        <v>20</v>
      </c>
      <c r="AA77" s="22">
        <f t="shared" si="57"/>
        <v>19</v>
      </c>
      <c r="AB77" s="23">
        <f>[2]Sheet1!BO414</f>
        <v>81</v>
      </c>
      <c r="AC77" s="24">
        <f>[2]Sheet1!BP414</f>
        <v>62</v>
      </c>
      <c r="AD77" s="25">
        <f t="shared" si="58"/>
        <v>19.612903225806448</v>
      </c>
      <c r="AE77" s="25">
        <f t="shared" si="59"/>
        <v>18.645161290322584</v>
      </c>
      <c r="AF77" s="4"/>
      <c r="AG77" s="10"/>
      <c r="AH77" s="27">
        <f t="shared" si="43"/>
        <v>0.38709677419354838</v>
      </c>
      <c r="AI77" s="27">
        <f t="shared" si="44"/>
        <v>3.3548387096774195</v>
      </c>
    </row>
    <row r="78" spans="1:35" hidden="1" x14ac:dyDescent="0.25">
      <c r="A78" s="125">
        <v>36539</v>
      </c>
      <c r="B78" s="93">
        <v>61</v>
      </c>
      <c r="C78" s="52">
        <v>40</v>
      </c>
      <c r="D78" s="52"/>
      <c r="E78" s="52"/>
      <c r="F78" s="94">
        <f t="shared" si="46"/>
        <v>67</v>
      </c>
      <c r="G78" s="94">
        <f t="shared" si="47"/>
        <v>44</v>
      </c>
      <c r="H78" s="59">
        <f t="shared" si="48"/>
        <v>55.5</v>
      </c>
      <c r="I78" s="59">
        <f t="shared" si="49"/>
        <v>9.5</v>
      </c>
      <c r="J78" s="59">
        <f t="shared" si="60"/>
        <v>575.5</v>
      </c>
      <c r="K78" s="95">
        <f t="shared" si="50"/>
        <v>23</v>
      </c>
      <c r="L78" s="96"/>
      <c r="M78" s="97">
        <f t="shared" si="42"/>
        <v>61.387096774193552</v>
      </c>
      <c r="N78" s="55">
        <f t="shared" si="45"/>
        <v>43.354838709677416</v>
      </c>
      <c r="O78" s="55"/>
      <c r="P78" s="55"/>
      <c r="Q78" s="94">
        <f t="shared" si="51"/>
        <v>63</v>
      </c>
      <c r="R78" s="94">
        <f t="shared" si="52"/>
        <v>46</v>
      </c>
      <c r="S78" s="59">
        <f t="shared" si="53"/>
        <v>54.5</v>
      </c>
      <c r="T78" s="59">
        <f t="shared" si="54"/>
        <v>10.5</v>
      </c>
      <c r="U78" s="59">
        <f t="shared" si="61"/>
        <v>446</v>
      </c>
      <c r="V78" s="95">
        <f t="shared" si="55"/>
        <v>17</v>
      </c>
      <c r="W78" s="13"/>
      <c r="X78" s="28">
        <f>[1]Sheet1!AK415</f>
        <v>67</v>
      </c>
      <c r="Y78" s="29">
        <f>[1]Sheet1!AL415</f>
        <v>44</v>
      </c>
      <c r="Z78" s="22">
        <f t="shared" si="56"/>
        <v>6</v>
      </c>
      <c r="AA78" s="22">
        <f t="shared" si="57"/>
        <v>4</v>
      </c>
      <c r="AB78" s="23">
        <f>[2]Sheet1!BO415</f>
        <v>63</v>
      </c>
      <c r="AC78" s="24">
        <f>[2]Sheet1!BP415</f>
        <v>46</v>
      </c>
      <c r="AD78" s="25">
        <f t="shared" si="58"/>
        <v>1.6129032258064484</v>
      </c>
      <c r="AE78" s="25">
        <f t="shared" si="59"/>
        <v>2.6451612903225836</v>
      </c>
      <c r="AF78" s="4"/>
      <c r="AG78" s="10"/>
      <c r="AH78" s="27">
        <f t="shared" si="43"/>
        <v>0.38709677419354838</v>
      </c>
      <c r="AI78" s="27">
        <f t="shared" si="44"/>
        <v>3.3548387096774195</v>
      </c>
    </row>
    <row r="79" spans="1:35" hidden="1" x14ac:dyDescent="0.25">
      <c r="A79" s="125">
        <v>36540</v>
      </c>
      <c r="B79" s="93">
        <v>61</v>
      </c>
      <c r="C79" s="52">
        <v>40</v>
      </c>
      <c r="D79" s="52"/>
      <c r="E79" s="52"/>
      <c r="F79" s="94">
        <f t="shared" si="46"/>
        <v>74</v>
      </c>
      <c r="G79" s="94">
        <f t="shared" si="47"/>
        <v>39</v>
      </c>
      <c r="H79" s="59">
        <f t="shared" si="48"/>
        <v>56.5</v>
      </c>
      <c r="I79" s="59">
        <f t="shared" si="49"/>
        <v>8.5</v>
      </c>
      <c r="J79" s="59">
        <f t="shared" si="60"/>
        <v>584</v>
      </c>
      <c r="K79" s="95">
        <f t="shared" si="50"/>
        <v>35</v>
      </c>
      <c r="L79" s="96"/>
      <c r="M79" s="97">
        <f t="shared" si="42"/>
        <v>61.387096774193552</v>
      </c>
      <c r="N79" s="55">
        <f t="shared" si="45"/>
        <v>43.354838709677416</v>
      </c>
      <c r="O79" s="55"/>
      <c r="P79" s="55"/>
      <c r="Q79" s="94">
        <f t="shared" si="51"/>
        <v>74</v>
      </c>
      <c r="R79" s="94">
        <f t="shared" si="52"/>
        <v>47</v>
      </c>
      <c r="S79" s="59">
        <f t="shared" si="53"/>
        <v>60.5</v>
      </c>
      <c r="T79" s="59">
        <f t="shared" si="54"/>
        <v>4.5</v>
      </c>
      <c r="U79" s="59">
        <f t="shared" si="61"/>
        <v>450.5</v>
      </c>
      <c r="V79" s="95">
        <f t="shared" si="55"/>
        <v>27</v>
      </c>
      <c r="W79" s="13"/>
      <c r="X79" s="28">
        <f>[1]Sheet1!AK416</f>
        <v>74</v>
      </c>
      <c r="Y79" s="29">
        <f>[1]Sheet1!AL416</f>
        <v>39</v>
      </c>
      <c r="Z79" s="22">
        <f t="shared" si="56"/>
        <v>13</v>
      </c>
      <c r="AA79" s="22">
        <f t="shared" si="57"/>
        <v>-1</v>
      </c>
      <c r="AB79" s="23">
        <f>[2]Sheet1!BO416</f>
        <v>74</v>
      </c>
      <c r="AC79" s="24">
        <f>[2]Sheet1!BP416</f>
        <v>47</v>
      </c>
      <c r="AD79" s="25">
        <f t="shared" si="58"/>
        <v>12.612903225806448</v>
      </c>
      <c r="AE79" s="25">
        <f t="shared" si="59"/>
        <v>3.6451612903225836</v>
      </c>
      <c r="AF79" s="12"/>
      <c r="AG79" s="10"/>
      <c r="AH79" s="27">
        <f t="shared" si="43"/>
        <v>0.38709677419354838</v>
      </c>
      <c r="AI79" s="27">
        <f t="shared" si="44"/>
        <v>3.3548387096774195</v>
      </c>
    </row>
    <row r="80" spans="1:35" hidden="1" x14ac:dyDescent="0.25">
      <c r="A80" s="125">
        <v>36541</v>
      </c>
      <c r="B80" s="93">
        <v>61</v>
      </c>
      <c r="C80" s="52">
        <v>40</v>
      </c>
      <c r="D80" s="52"/>
      <c r="E80" s="52"/>
      <c r="F80" s="94">
        <f t="shared" si="46"/>
        <v>79</v>
      </c>
      <c r="G80" s="94">
        <f t="shared" si="47"/>
        <v>51</v>
      </c>
      <c r="H80" s="59">
        <f t="shared" si="48"/>
        <v>65</v>
      </c>
      <c r="I80" s="59">
        <f t="shared" si="49"/>
        <v>0</v>
      </c>
      <c r="J80" s="59">
        <f t="shared" si="60"/>
        <v>584</v>
      </c>
      <c r="K80" s="95">
        <f t="shared" si="50"/>
        <v>28</v>
      </c>
      <c r="L80" s="96"/>
      <c r="M80" s="97">
        <f t="shared" si="42"/>
        <v>61.387096774193552</v>
      </c>
      <c r="N80" s="55">
        <f t="shared" si="45"/>
        <v>43.354838709677416</v>
      </c>
      <c r="O80" s="55"/>
      <c r="P80" s="55"/>
      <c r="Q80" s="94">
        <f t="shared" si="51"/>
        <v>76</v>
      </c>
      <c r="R80" s="94">
        <f t="shared" si="52"/>
        <v>57</v>
      </c>
      <c r="S80" s="59">
        <f t="shared" si="53"/>
        <v>66.5</v>
      </c>
      <c r="T80" s="59">
        <f t="shared" si="54"/>
        <v>0</v>
      </c>
      <c r="U80" s="59">
        <f t="shared" si="61"/>
        <v>450.5</v>
      </c>
      <c r="V80" s="95">
        <f t="shared" si="55"/>
        <v>19</v>
      </c>
      <c r="W80" s="13"/>
      <c r="X80" s="28">
        <f>[1]Sheet1!AK417</f>
        <v>79</v>
      </c>
      <c r="Y80" s="29">
        <f>[1]Sheet1!AL417</f>
        <v>51</v>
      </c>
      <c r="Z80" s="22">
        <f t="shared" si="56"/>
        <v>18</v>
      </c>
      <c r="AA80" s="22">
        <f t="shared" si="57"/>
        <v>11</v>
      </c>
      <c r="AB80" s="23">
        <f>[2]Sheet1!BO417</f>
        <v>76</v>
      </c>
      <c r="AC80" s="24">
        <f>[2]Sheet1!BP417</f>
        <v>57</v>
      </c>
      <c r="AD80" s="25">
        <f t="shared" si="58"/>
        <v>14.612903225806448</v>
      </c>
      <c r="AE80" s="25">
        <f t="shared" si="59"/>
        <v>13.645161290322584</v>
      </c>
      <c r="AF80" s="4"/>
      <c r="AG80" s="10"/>
      <c r="AH80" s="27">
        <f t="shared" si="43"/>
        <v>0.38709677419354838</v>
      </c>
      <c r="AI80" s="27">
        <f t="shared" si="44"/>
        <v>3.3548387096774195</v>
      </c>
    </row>
    <row r="81" spans="1:35" hidden="1" x14ac:dyDescent="0.25">
      <c r="A81" s="125">
        <v>36542</v>
      </c>
      <c r="B81" s="93">
        <v>61</v>
      </c>
      <c r="C81" s="52">
        <v>40</v>
      </c>
      <c r="D81" s="52"/>
      <c r="E81" s="52"/>
      <c r="F81" s="94">
        <f t="shared" si="46"/>
        <v>79</v>
      </c>
      <c r="G81" s="94">
        <f t="shared" si="47"/>
        <v>49</v>
      </c>
      <c r="H81" s="59">
        <f t="shared" si="48"/>
        <v>64</v>
      </c>
      <c r="I81" s="59">
        <f t="shared" si="49"/>
        <v>1</v>
      </c>
      <c r="J81" s="59">
        <f t="shared" si="60"/>
        <v>585</v>
      </c>
      <c r="K81" s="95">
        <f t="shared" si="50"/>
        <v>30</v>
      </c>
      <c r="L81" s="96"/>
      <c r="M81" s="97">
        <f t="shared" si="42"/>
        <v>61.387096774193552</v>
      </c>
      <c r="N81" s="55">
        <f t="shared" si="45"/>
        <v>43.354838709677416</v>
      </c>
      <c r="O81" s="55"/>
      <c r="P81" s="55"/>
      <c r="Q81" s="94">
        <f t="shared" si="51"/>
        <v>79</v>
      </c>
      <c r="R81" s="94">
        <f t="shared" si="52"/>
        <v>55</v>
      </c>
      <c r="S81" s="59">
        <f t="shared" si="53"/>
        <v>67</v>
      </c>
      <c r="T81" s="59">
        <f t="shared" si="54"/>
        <v>0</v>
      </c>
      <c r="U81" s="59">
        <f t="shared" si="61"/>
        <v>450.5</v>
      </c>
      <c r="V81" s="95">
        <f t="shared" si="55"/>
        <v>24</v>
      </c>
      <c r="W81" s="13"/>
      <c r="X81" s="28">
        <f>[1]Sheet1!AK418</f>
        <v>79</v>
      </c>
      <c r="Y81" s="29">
        <f>[1]Sheet1!AL418</f>
        <v>49</v>
      </c>
      <c r="Z81" s="22">
        <f t="shared" si="56"/>
        <v>18</v>
      </c>
      <c r="AA81" s="22">
        <f t="shared" si="57"/>
        <v>9</v>
      </c>
      <c r="AB81" s="23">
        <f>[2]Sheet1!BO418</f>
        <v>79</v>
      </c>
      <c r="AC81" s="24">
        <f>[2]Sheet1!BP418</f>
        <v>55</v>
      </c>
      <c r="AD81" s="25">
        <f t="shared" si="58"/>
        <v>17.612903225806448</v>
      </c>
      <c r="AE81" s="25">
        <f t="shared" si="59"/>
        <v>11.645161290322584</v>
      </c>
      <c r="AF81" s="4"/>
      <c r="AG81" s="10"/>
      <c r="AH81" s="27">
        <f t="shared" si="43"/>
        <v>0.38709677419354838</v>
      </c>
      <c r="AI81" s="27">
        <f t="shared" si="44"/>
        <v>3.3548387096774195</v>
      </c>
    </row>
    <row r="82" spans="1:35" hidden="1" x14ac:dyDescent="0.25">
      <c r="A82" s="125">
        <v>36543</v>
      </c>
      <c r="B82" s="93">
        <v>61</v>
      </c>
      <c r="C82" s="52">
        <v>40</v>
      </c>
      <c r="D82" s="52"/>
      <c r="E82" s="52"/>
      <c r="F82" s="94">
        <f t="shared" si="46"/>
        <v>81</v>
      </c>
      <c r="G82" s="94">
        <f t="shared" si="47"/>
        <v>58</v>
      </c>
      <c r="H82" s="59">
        <f t="shared" si="48"/>
        <v>69.5</v>
      </c>
      <c r="I82" s="59">
        <f t="shared" si="49"/>
        <v>0</v>
      </c>
      <c r="J82" s="59">
        <f t="shared" si="60"/>
        <v>585</v>
      </c>
      <c r="K82" s="95">
        <f t="shared" si="50"/>
        <v>23</v>
      </c>
      <c r="L82" s="96"/>
      <c r="M82" s="97">
        <f t="shared" si="42"/>
        <v>61.387096774193552</v>
      </c>
      <c r="N82" s="55">
        <f t="shared" si="45"/>
        <v>43.354838709677416</v>
      </c>
      <c r="O82" s="55"/>
      <c r="P82" s="55"/>
      <c r="Q82" s="94">
        <f t="shared" si="51"/>
        <v>81</v>
      </c>
      <c r="R82" s="94">
        <f t="shared" si="52"/>
        <v>55</v>
      </c>
      <c r="S82" s="59">
        <f t="shared" si="53"/>
        <v>68</v>
      </c>
      <c r="T82" s="59">
        <f t="shared" si="54"/>
        <v>0</v>
      </c>
      <c r="U82" s="59">
        <f t="shared" si="61"/>
        <v>450.5</v>
      </c>
      <c r="V82" s="95">
        <f t="shared" si="55"/>
        <v>26</v>
      </c>
      <c r="W82" s="13"/>
      <c r="X82" s="28">
        <f>[1]Sheet1!AK419</f>
        <v>81</v>
      </c>
      <c r="Y82" s="29">
        <f>[1]Sheet1!AL419</f>
        <v>58</v>
      </c>
      <c r="Z82" s="22">
        <f t="shared" si="56"/>
        <v>20</v>
      </c>
      <c r="AA82" s="22">
        <f t="shared" si="57"/>
        <v>18</v>
      </c>
      <c r="AB82" s="23">
        <f>[2]Sheet1!BO419</f>
        <v>81</v>
      </c>
      <c r="AC82" s="24">
        <f>[2]Sheet1!BP419</f>
        <v>55</v>
      </c>
      <c r="AD82" s="25">
        <f t="shared" si="58"/>
        <v>19.612903225806448</v>
      </c>
      <c r="AE82" s="25">
        <f t="shared" si="59"/>
        <v>11.645161290322584</v>
      </c>
      <c r="AF82" s="4"/>
      <c r="AG82" s="10"/>
      <c r="AH82" s="27">
        <f t="shared" si="43"/>
        <v>0.38709677419354838</v>
      </c>
      <c r="AI82" s="27">
        <f t="shared" si="44"/>
        <v>3.3548387096774195</v>
      </c>
    </row>
    <row r="83" spans="1:35" hidden="1" x14ac:dyDescent="0.25">
      <c r="A83" s="125">
        <v>36544</v>
      </c>
      <c r="B83" s="93">
        <v>61</v>
      </c>
      <c r="C83" s="52">
        <v>40</v>
      </c>
      <c r="D83" s="52"/>
      <c r="E83" s="52"/>
      <c r="F83" s="94">
        <f t="shared" si="46"/>
        <v>81</v>
      </c>
      <c r="G83" s="94">
        <f t="shared" si="47"/>
        <v>64</v>
      </c>
      <c r="H83" s="59">
        <f t="shared" si="48"/>
        <v>72.5</v>
      </c>
      <c r="I83" s="59">
        <f t="shared" si="49"/>
        <v>0</v>
      </c>
      <c r="J83" s="59">
        <f t="shared" si="60"/>
        <v>585</v>
      </c>
      <c r="K83" s="95">
        <f t="shared" si="50"/>
        <v>17</v>
      </c>
      <c r="L83" s="96"/>
      <c r="M83" s="97">
        <f t="shared" si="42"/>
        <v>61.387096774193552</v>
      </c>
      <c r="N83" s="55">
        <f t="shared" si="45"/>
        <v>43.354838709677416</v>
      </c>
      <c r="O83" s="55"/>
      <c r="P83" s="55"/>
      <c r="Q83" s="94">
        <f t="shared" si="51"/>
        <v>81</v>
      </c>
      <c r="R83" s="94">
        <f t="shared" si="52"/>
        <v>59</v>
      </c>
      <c r="S83" s="59">
        <f t="shared" si="53"/>
        <v>70</v>
      </c>
      <c r="T83" s="59">
        <f t="shared" si="54"/>
        <v>0</v>
      </c>
      <c r="U83" s="59">
        <f t="shared" si="61"/>
        <v>450.5</v>
      </c>
      <c r="V83" s="95">
        <f t="shared" si="55"/>
        <v>22</v>
      </c>
      <c r="W83" s="13"/>
      <c r="X83" s="28">
        <f>[1]Sheet1!AK420</f>
        <v>81</v>
      </c>
      <c r="Y83" s="29">
        <f>[1]Sheet1!AL420</f>
        <v>64</v>
      </c>
      <c r="Z83" s="22">
        <f t="shared" si="56"/>
        <v>20</v>
      </c>
      <c r="AA83" s="22">
        <f t="shared" si="57"/>
        <v>24</v>
      </c>
      <c r="AB83" s="23">
        <f>[2]Sheet1!BO420</f>
        <v>81</v>
      </c>
      <c r="AC83" s="24">
        <f>[2]Sheet1!BP420</f>
        <v>59</v>
      </c>
      <c r="AD83" s="25">
        <f t="shared" si="58"/>
        <v>19.612903225806448</v>
      </c>
      <c r="AE83" s="25">
        <f t="shared" si="59"/>
        <v>15.645161290322584</v>
      </c>
      <c r="AF83" s="4"/>
      <c r="AG83" s="10"/>
      <c r="AH83" s="27">
        <f t="shared" si="43"/>
        <v>0.38709677419354838</v>
      </c>
      <c r="AI83" s="27">
        <f t="shared" si="44"/>
        <v>3.3548387096774195</v>
      </c>
    </row>
    <row r="84" spans="1:35" hidden="1" x14ac:dyDescent="0.25">
      <c r="A84" s="125">
        <v>36545</v>
      </c>
      <c r="B84" s="93">
        <v>61</v>
      </c>
      <c r="C84" s="52">
        <v>40</v>
      </c>
      <c r="D84" s="52"/>
      <c r="E84" s="52"/>
      <c r="F84" s="94">
        <f t="shared" si="46"/>
        <v>65</v>
      </c>
      <c r="G84" s="94">
        <f t="shared" si="47"/>
        <v>42</v>
      </c>
      <c r="H84" s="59">
        <f t="shared" si="48"/>
        <v>53.5</v>
      </c>
      <c r="I84" s="59">
        <f t="shared" si="49"/>
        <v>11.5</v>
      </c>
      <c r="J84" s="59">
        <f t="shared" si="60"/>
        <v>596.5</v>
      </c>
      <c r="K84" s="95">
        <f t="shared" si="50"/>
        <v>23</v>
      </c>
      <c r="L84" s="96"/>
      <c r="M84" s="97">
        <f t="shared" si="42"/>
        <v>61.387096774193552</v>
      </c>
      <c r="N84" s="55">
        <f t="shared" si="45"/>
        <v>43.354838709677416</v>
      </c>
      <c r="O84" s="55"/>
      <c r="P84" s="55"/>
      <c r="Q84" s="94">
        <f t="shared" si="51"/>
        <v>67</v>
      </c>
      <c r="R84" s="94">
        <f t="shared" si="52"/>
        <v>50</v>
      </c>
      <c r="S84" s="59">
        <f t="shared" si="53"/>
        <v>58.5</v>
      </c>
      <c r="T84" s="59">
        <f t="shared" si="54"/>
        <v>6.5</v>
      </c>
      <c r="U84" s="59">
        <f t="shared" si="61"/>
        <v>457</v>
      </c>
      <c r="V84" s="95">
        <f t="shared" si="55"/>
        <v>17</v>
      </c>
      <c r="W84" s="13"/>
      <c r="X84" s="28">
        <f>[1]Sheet1!AK421</f>
        <v>65</v>
      </c>
      <c r="Y84" s="29">
        <f>[1]Sheet1!AL421</f>
        <v>42</v>
      </c>
      <c r="Z84" s="22">
        <f t="shared" si="56"/>
        <v>4</v>
      </c>
      <c r="AA84" s="22">
        <f t="shared" si="57"/>
        <v>2</v>
      </c>
      <c r="AB84" s="23">
        <f>[2]Sheet1!BO421</f>
        <v>67</v>
      </c>
      <c r="AC84" s="24">
        <f>[2]Sheet1!BP421</f>
        <v>50</v>
      </c>
      <c r="AD84" s="25">
        <f t="shared" si="58"/>
        <v>5.6129032258064484</v>
      </c>
      <c r="AE84" s="25">
        <f t="shared" si="59"/>
        <v>6.6451612903225836</v>
      </c>
      <c r="AF84" s="4"/>
      <c r="AG84" s="10"/>
      <c r="AH84" s="27">
        <f t="shared" si="43"/>
        <v>0.38709677419354838</v>
      </c>
      <c r="AI84" s="27">
        <f t="shared" si="44"/>
        <v>3.3548387096774195</v>
      </c>
    </row>
    <row r="85" spans="1:35" hidden="1" x14ac:dyDescent="0.25">
      <c r="A85" s="125">
        <v>36546</v>
      </c>
      <c r="B85" s="93">
        <v>61</v>
      </c>
      <c r="C85" s="52">
        <v>40</v>
      </c>
      <c r="D85" s="52"/>
      <c r="E85" s="52"/>
      <c r="F85" s="94">
        <f t="shared" si="46"/>
        <v>59</v>
      </c>
      <c r="G85" s="94">
        <f t="shared" si="47"/>
        <v>41</v>
      </c>
      <c r="H85" s="59">
        <f t="shared" si="48"/>
        <v>50</v>
      </c>
      <c r="I85" s="59">
        <f t="shared" si="49"/>
        <v>15</v>
      </c>
      <c r="J85" s="59">
        <f t="shared" si="60"/>
        <v>611.5</v>
      </c>
      <c r="K85" s="95">
        <f t="shared" si="50"/>
        <v>18</v>
      </c>
      <c r="L85" s="96"/>
      <c r="M85" s="97">
        <f t="shared" si="42"/>
        <v>61.387096774193552</v>
      </c>
      <c r="N85" s="55">
        <f t="shared" si="45"/>
        <v>43.354838709677416</v>
      </c>
      <c r="O85" s="55"/>
      <c r="P85" s="55"/>
      <c r="Q85" s="94">
        <f t="shared" si="51"/>
        <v>63</v>
      </c>
      <c r="R85" s="94">
        <f t="shared" si="52"/>
        <v>48</v>
      </c>
      <c r="S85" s="59">
        <f t="shared" si="53"/>
        <v>55.5</v>
      </c>
      <c r="T85" s="59">
        <f t="shared" si="54"/>
        <v>9.5</v>
      </c>
      <c r="U85" s="59">
        <f t="shared" si="61"/>
        <v>466.5</v>
      </c>
      <c r="V85" s="95">
        <f t="shared" si="55"/>
        <v>15</v>
      </c>
      <c r="W85" s="13"/>
      <c r="X85" s="28">
        <f>[1]Sheet1!AK422</f>
        <v>59</v>
      </c>
      <c r="Y85" s="29">
        <f>[1]Sheet1!AL422</f>
        <v>41</v>
      </c>
      <c r="Z85" s="22">
        <f t="shared" si="56"/>
        <v>-2</v>
      </c>
      <c r="AA85" s="22">
        <f t="shared" si="57"/>
        <v>1</v>
      </c>
      <c r="AB85" s="23">
        <f>[2]Sheet1!BO422</f>
        <v>63</v>
      </c>
      <c r="AC85" s="24">
        <f>[2]Sheet1!BP422</f>
        <v>48</v>
      </c>
      <c r="AD85" s="25">
        <f t="shared" si="58"/>
        <v>1.6129032258064484</v>
      </c>
      <c r="AE85" s="25">
        <f t="shared" si="59"/>
        <v>4.6451612903225836</v>
      </c>
      <c r="AF85" s="4"/>
      <c r="AG85" s="10"/>
      <c r="AH85" s="27">
        <f t="shared" si="43"/>
        <v>0.38709677419354838</v>
      </c>
      <c r="AI85" s="27">
        <f t="shared" si="44"/>
        <v>3.3548387096774195</v>
      </c>
    </row>
    <row r="86" spans="1:35" hidden="1" x14ac:dyDescent="0.25">
      <c r="A86" s="125">
        <v>36547</v>
      </c>
      <c r="B86" s="93">
        <v>61</v>
      </c>
      <c r="C86" s="52">
        <v>40</v>
      </c>
      <c r="D86" s="52"/>
      <c r="E86" s="52"/>
      <c r="F86" s="94">
        <f t="shared" si="46"/>
        <v>77</v>
      </c>
      <c r="G86" s="94">
        <f t="shared" si="47"/>
        <v>55</v>
      </c>
      <c r="H86" s="59">
        <f t="shared" si="48"/>
        <v>66</v>
      </c>
      <c r="I86" s="59">
        <f t="shared" si="49"/>
        <v>0</v>
      </c>
      <c r="J86" s="59">
        <f t="shared" si="60"/>
        <v>611.5</v>
      </c>
      <c r="K86" s="95">
        <f t="shared" si="50"/>
        <v>22</v>
      </c>
      <c r="L86" s="96"/>
      <c r="M86" s="97">
        <f t="shared" si="42"/>
        <v>61.387096774193552</v>
      </c>
      <c r="N86" s="55">
        <f t="shared" si="45"/>
        <v>43.354838709677416</v>
      </c>
      <c r="O86" s="55"/>
      <c r="P86" s="55"/>
      <c r="Q86" s="94">
        <f t="shared" si="51"/>
        <v>79</v>
      </c>
      <c r="R86" s="94">
        <f t="shared" si="52"/>
        <v>59</v>
      </c>
      <c r="S86" s="59">
        <f t="shared" si="53"/>
        <v>69</v>
      </c>
      <c r="T86" s="59">
        <f t="shared" si="54"/>
        <v>0</v>
      </c>
      <c r="U86" s="59">
        <f t="shared" si="61"/>
        <v>466.5</v>
      </c>
      <c r="V86" s="95">
        <f t="shared" si="55"/>
        <v>20</v>
      </c>
      <c r="W86" s="13"/>
      <c r="X86" s="28">
        <f>[1]Sheet1!AK423</f>
        <v>77</v>
      </c>
      <c r="Y86" s="29">
        <f>[1]Sheet1!AL423</f>
        <v>55</v>
      </c>
      <c r="Z86" s="22">
        <f t="shared" si="56"/>
        <v>16</v>
      </c>
      <c r="AA86" s="22">
        <f t="shared" si="57"/>
        <v>15</v>
      </c>
      <c r="AB86" s="23">
        <f>[2]Sheet1!BO423</f>
        <v>79</v>
      </c>
      <c r="AC86" s="24">
        <f>[2]Sheet1!BP423</f>
        <v>59</v>
      </c>
      <c r="AD86" s="25">
        <f t="shared" si="58"/>
        <v>17.612903225806448</v>
      </c>
      <c r="AE86" s="25">
        <f t="shared" si="59"/>
        <v>15.645161290322584</v>
      </c>
      <c r="AF86" s="12"/>
      <c r="AG86" s="10"/>
      <c r="AH86" s="27">
        <f t="shared" si="43"/>
        <v>0.38709677419354838</v>
      </c>
      <c r="AI86" s="27">
        <f t="shared" si="44"/>
        <v>3.3548387096774195</v>
      </c>
    </row>
    <row r="87" spans="1:35" hidden="1" x14ac:dyDescent="0.25">
      <c r="A87" s="125">
        <v>36548</v>
      </c>
      <c r="B87" s="93">
        <v>62</v>
      </c>
      <c r="C87" s="52">
        <v>40</v>
      </c>
      <c r="D87" s="52"/>
      <c r="E87" s="52"/>
      <c r="F87" s="94">
        <f t="shared" si="46"/>
        <v>74</v>
      </c>
      <c r="G87" s="94">
        <f t="shared" si="47"/>
        <v>55</v>
      </c>
      <c r="H87" s="59">
        <f t="shared" si="48"/>
        <v>64.5</v>
      </c>
      <c r="I87" s="59">
        <f t="shared" si="49"/>
        <v>0.5</v>
      </c>
      <c r="J87" s="59">
        <f t="shared" si="60"/>
        <v>612</v>
      </c>
      <c r="K87" s="95">
        <f t="shared" si="50"/>
        <v>19</v>
      </c>
      <c r="L87" s="96"/>
      <c r="M87" s="97">
        <f t="shared" si="42"/>
        <v>62.387096774193552</v>
      </c>
      <c r="N87" s="55">
        <f t="shared" si="45"/>
        <v>43.354838709677416</v>
      </c>
      <c r="O87" s="55"/>
      <c r="P87" s="55"/>
      <c r="Q87" s="94">
        <f t="shared" si="51"/>
        <v>76</v>
      </c>
      <c r="R87" s="94">
        <f t="shared" si="52"/>
        <v>58</v>
      </c>
      <c r="S87" s="59">
        <f t="shared" si="53"/>
        <v>67</v>
      </c>
      <c r="T87" s="59">
        <f t="shared" si="54"/>
        <v>0</v>
      </c>
      <c r="U87" s="59">
        <f t="shared" si="61"/>
        <v>466.5</v>
      </c>
      <c r="V87" s="95">
        <f t="shared" si="55"/>
        <v>18</v>
      </c>
      <c r="W87" s="13"/>
      <c r="X87" s="28">
        <f>[1]Sheet1!AK424</f>
        <v>74</v>
      </c>
      <c r="Y87" s="29">
        <f>[1]Sheet1!AL424</f>
        <v>55</v>
      </c>
      <c r="Z87" s="22">
        <f t="shared" si="56"/>
        <v>12</v>
      </c>
      <c r="AA87" s="22">
        <f t="shared" si="57"/>
        <v>15</v>
      </c>
      <c r="AB87" s="23">
        <f>[2]Sheet1!BO424</f>
        <v>76</v>
      </c>
      <c r="AC87" s="24">
        <f>[2]Sheet1!BP424</f>
        <v>58</v>
      </c>
      <c r="AD87" s="25">
        <f t="shared" si="58"/>
        <v>13.612903225806448</v>
      </c>
      <c r="AE87" s="25">
        <f t="shared" si="59"/>
        <v>14.645161290322584</v>
      </c>
      <c r="AF87" s="4"/>
      <c r="AG87" s="10"/>
      <c r="AH87" s="27">
        <f t="shared" si="43"/>
        <v>0.38709677419354838</v>
      </c>
      <c r="AI87" s="27">
        <f t="shared" si="44"/>
        <v>3.3548387096774195</v>
      </c>
    </row>
    <row r="88" spans="1:35" hidden="1" x14ac:dyDescent="0.25">
      <c r="A88" s="125">
        <v>36549</v>
      </c>
      <c r="B88" s="93">
        <v>62</v>
      </c>
      <c r="C88" s="52">
        <v>40</v>
      </c>
      <c r="D88" s="52"/>
      <c r="E88" s="52"/>
      <c r="F88" s="94">
        <f t="shared" si="46"/>
        <v>56</v>
      </c>
      <c r="G88" s="94">
        <f t="shared" si="47"/>
        <v>36</v>
      </c>
      <c r="H88" s="59">
        <f t="shared" si="48"/>
        <v>46</v>
      </c>
      <c r="I88" s="59">
        <f t="shared" si="49"/>
        <v>19</v>
      </c>
      <c r="J88" s="59">
        <f t="shared" si="60"/>
        <v>631</v>
      </c>
      <c r="K88" s="95">
        <f t="shared" si="50"/>
        <v>20</v>
      </c>
      <c r="L88" s="96"/>
      <c r="M88" s="97">
        <f t="shared" si="42"/>
        <v>62.387096774193552</v>
      </c>
      <c r="N88" s="55">
        <f t="shared" si="45"/>
        <v>43.354838709677416</v>
      </c>
      <c r="O88" s="55"/>
      <c r="P88" s="55"/>
      <c r="Q88" s="94">
        <f t="shared" si="51"/>
        <v>59</v>
      </c>
      <c r="R88" s="94">
        <f t="shared" si="52"/>
        <v>43</v>
      </c>
      <c r="S88" s="59">
        <f t="shared" si="53"/>
        <v>51</v>
      </c>
      <c r="T88" s="59">
        <f t="shared" si="54"/>
        <v>14</v>
      </c>
      <c r="U88" s="59">
        <f t="shared" si="61"/>
        <v>480.5</v>
      </c>
      <c r="V88" s="95">
        <f t="shared" si="55"/>
        <v>16</v>
      </c>
      <c r="W88" s="13"/>
      <c r="X88" s="28">
        <f>[1]Sheet1!AK425</f>
        <v>56</v>
      </c>
      <c r="Y88" s="29">
        <f>[1]Sheet1!AL425</f>
        <v>36</v>
      </c>
      <c r="Z88" s="22">
        <f t="shared" si="56"/>
        <v>-6</v>
      </c>
      <c r="AA88" s="22">
        <f t="shared" si="57"/>
        <v>-4</v>
      </c>
      <c r="AB88" s="23">
        <f>[2]Sheet1!BO425</f>
        <v>59</v>
      </c>
      <c r="AC88" s="24">
        <f>[2]Sheet1!BP425</f>
        <v>43</v>
      </c>
      <c r="AD88" s="25">
        <f t="shared" si="58"/>
        <v>-3.3870967741935516</v>
      </c>
      <c r="AE88" s="25">
        <f t="shared" si="59"/>
        <v>-0.35483870967741638</v>
      </c>
      <c r="AF88" s="4"/>
      <c r="AG88" s="10"/>
      <c r="AH88" s="27">
        <f t="shared" si="43"/>
        <v>0.38709677419354838</v>
      </c>
      <c r="AI88" s="27">
        <f t="shared" si="44"/>
        <v>3.3548387096774195</v>
      </c>
    </row>
    <row r="89" spans="1:35" hidden="1" x14ac:dyDescent="0.25">
      <c r="A89" s="125">
        <v>36550</v>
      </c>
      <c r="B89" s="93">
        <v>62</v>
      </c>
      <c r="C89" s="52">
        <v>40</v>
      </c>
      <c r="D89" s="52"/>
      <c r="E89" s="52"/>
      <c r="F89" s="94">
        <f t="shared" si="46"/>
        <v>64</v>
      </c>
      <c r="G89" s="94">
        <f t="shared" si="47"/>
        <v>33</v>
      </c>
      <c r="H89" s="59">
        <f t="shared" si="48"/>
        <v>48.5</v>
      </c>
      <c r="I89" s="59">
        <f t="shared" si="49"/>
        <v>16.5</v>
      </c>
      <c r="J89" s="59">
        <f t="shared" si="60"/>
        <v>647.5</v>
      </c>
      <c r="K89" s="95">
        <f t="shared" si="50"/>
        <v>31</v>
      </c>
      <c r="L89" s="96"/>
      <c r="M89" s="97">
        <f t="shared" si="42"/>
        <v>62.387096774193552</v>
      </c>
      <c r="N89" s="55">
        <f t="shared" si="45"/>
        <v>43.354838709677416</v>
      </c>
      <c r="O89" s="55"/>
      <c r="P89" s="55"/>
      <c r="Q89" s="94">
        <f t="shared" si="51"/>
        <v>63</v>
      </c>
      <c r="R89" s="94">
        <f t="shared" si="52"/>
        <v>43</v>
      </c>
      <c r="S89" s="59">
        <f t="shared" si="53"/>
        <v>53</v>
      </c>
      <c r="T89" s="59">
        <f t="shared" si="54"/>
        <v>12</v>
      </c>
      <c r="U89" s="59">
        <f t="shared" si="61"/>
        <v>492.5</v>
      </c>
      <c r="V89" s="95">
        <f t="shared" si="55"/>
        <v>20</v>
      </c>
      <c r="W89" s="13"/>
      <c r="X89" s="28">
        <f>[1]Sheet1!AK426</f>
        <v>64</v>
      </c>
      <c r="Y89" s="29">
        <f>[1]Sheet1!AL426</f>
        <v>33</v>
      </c>
      <c r="Z89" s="22">
        <f t="shared" si="56"/>
        <v>2</v>
      </c>
      <c r="AA89" s="22">
        <f t="shared" si="57"/>
        <v>-7</v>
      </c>
      <c r="AB89" s="23">
        <f>[2]Sheet1!BO426</f>
        <v>63</v>
      </c>
      <c r="AC89" s="24">
        <f>[2]Sheet1!BP426</f>
        <v>43</v>
      </c>
      <c r="AD89" s="25">
        <f t="shared" si="58"/>
        <v>0.6129032258064484</v>
      </c>
      <c r="AE89" s="25">
        <f t="shared" si="59"/>
        <v>-0.35483870967741638</v>
      </c>
      <c r="AF89" s="4"/>
      <c r="AG89" s="10"/>
      <c r="AH89" s="27">
        <f t="shared" si="43"/>
        <v>0.38709677419354838</v>
      </c>
      <c r="AI89" s="27">
        <f t="shared" si="44"/>
        <v>3.3548387096774195</v>
      </c>
    </row>
    <row r="90" spans="1:35" hidden="1" x14ac:dyDescent="0.25">
      <c r="A90" s="125">
        <v>36551</v>
      </c>
      <c r="B90" s="93">
        <v>62</v>
      </c>
      <c r="C90" s="52">
        <v>40</v>
      </c>
      <c r="D90" s="52"/>
      <c r="E90" s="52"/>
      <c r="F90" s="94">
        <f t="shared" si="46"/>
        <v>48</v>
      </c>
      <c r="G90" s="94">
        <f t="shared" si="47"/>
        <v>36</v>
      </c>
      <c r="H90" s="59">
        <f t="shared" si="48"/>
        <v>42</v>
      </c>
      <c r="I90" s="59">
        <f t="shared" si="49"/>
        <v>23</v>
      </c>
      <c r="J90" s="59">
        <f t="shared" si="60"/>
        <v>670.5</v>
      </c>
      <c r="K90" s="95">
        <f t="shared" si="50"/>
        <v>12</v>
      </c>
      <c r="L90" s="96"/>
      <c r="M90" s="97">
        <f t="shared" si="42"/>
        <v>62.387096774193552</v>
      </c>
      <c r="N90" s="55">
        <f t="shared" si="45"/>
        <v>43.354838709677416</v>
      </c>
      <c r="O90" s="55"/>
      <c r="P90" s="55"/>
      <c r="Q90" s="94">
        <f t="shared" si="51"/>
        <v>48</v>
      </c>
      <c r="R90" s="94">
        <f t="shared" si="52"/>
        <v>36</v>
      </c>
      <c r="S90" s="59">
        <f t="shared" si="53"/>
        <v>42</v>
      </c>
      <c r="T90" s="59">
        <f t="shared" si="54"/>
        <v>23</v>
      </c>
      <c r="U90" s="59">
        <f t="shared" si="61"/>
        <v>515.5</v>
      </c>
      <c r="V90" s="95">
        <f t="shared" si="55"/>
        <v>12</v>
      </c>
      <c r="W90" s="13"/>
      <c r="X90" s="28">
        <f>[1]Sheet1!AK427</f>
        <v>48</v>
      </c>
      <c r="Y90" s="29">
        <f>[1]Sheet1!AL427</f>
        <v>36</v>
      </c>
      <c r="Z90" s="22">
        <f t="shared" si="56"/>
        <v>-14</v>
      </c>
      <c r="AA90" s="22">
        <f t="shared" si="57"/>
        <v>-4</v>
      </c>
      <c r="AB90" s="23">
        <f>[2]Sheet1!BO427</f>
        <v>48</v>
      </c>
      <c r="AC90" s="24">
        <f>[2]Sheet1!BP427</f>
        <v>36</v>
      </c>
      <c r="AD90" s="25">
        <f t="shared" si="58"/>
        <v>-14.387096774193552</v>
      </c>
      <c r="AE90" s="25">
        <f t="shared" si="59"/>
        <v>-7.3548387096774164</v>
      </c>
      <c r="AF90" s="4"/>
      <c r="AG90" s="10"/>
      <c r="AH90" s="27">
        <f t="shared" si="43"/>
        <v>0.38709677419354838</v>
      </c>
      <c r="AI90" s="27">
        <f t="shared" si="44"/>
        <v>3.3548387096774195</v>
      </c>
    </row>
    <row r="91" spans="1:35" hidden="1" x14ac:dyDescent="0.25">
      <c r="A91" s="125">
        <v>36552</v>
      </c>
      <c r="B91" s="93">
        <v>63</v>
      </c>
      <c r="C91" s="52">
        <v>40</v>
      </c>
      <c r="D91" s="52"/>
      <c r="E91" s="52"/>
      <c r="F91" s="94">
        <f t="shared" si="46"/>
        <v>48</v>
      </c>
      <c r="G91" s="94">
        <f t="shared" si="47"/>
        <v>35</v>
      </c>
      <c r="H91" s="59">
        <f t="shared" si="48"/>
        <v>41.5</v>
      </c>
      <c r="I91" s="59">
        <f t="shared" si="49"/>
        <v>23.5</v>
      </c>
      <c r="J91" s="59">
        <f t="shared" si="60"/>
        <v>694</v>
      </c>
      <c r="K91" s="95">
        <f t="shared" si="50"/>
        <v>13</v>
      </c>
      <c r="L91" s="96"/>
      <c r="M91" s="97">
        <f t="shared" si="42"/>
        <v>63.387096774193552</v>
      </c>
      <c r="N91" s="55">
        <f t="shared" si="45"/>
        <v>43.354838709677416</v>
      </c>
      <c r="O91" s="55"/>
      <c r="P91" s="55"/>
      <c r="Q91" s="94">
        <f t="shared" si="51"/>
        <v>48</v>
      </c>
      <c r="R91" s="94">
        <f t="shared" si="52"/>
        <v>35</v>
      </c>
      <c r="S91" s="59">
        <f t="shared" si="53"/>
        <v>41.5</v>
      </c>
      <c r="T91" s="59">
        <f t="shared" si="54"/>
        <v>23.5</v>
      </c>
      <c r="U91" s="59">
        <f t="shared" si="61"/>
        <v>539</v>
      </c>
      <c r="V91" s="95">
        <f t="shared" si="55"/>
        <v>13</v>
      </c>
      <c r="W91" s="13"/>
      <c r="X91" s="28">
        <f>[1]Sheet1!AK428</f>
        <v>48</v>
      </c>
      <c r="Y91" s="29">
        <f>[1]Sheet1!AL428</f>
        <v>35</v>
      </c>
      <c r="Z91" s="22">
        <f t="shared" si="56"/>
        <v>-15</v>
      </c>
      <c r="AA91" s="22">
        <f t="shared" si="57"/>
        <v>-5</v>
      </c>
      <c r="AB91" s="23">
        <f>[2]Sheet1!BO428</f>
        <v>48</v>
      </c>
      <c r="AC91" s="24">
        <f>[2]Sheet1!BP428</f>
        <v>35</v>
      </c>
      <c r="AD91" s="25">
        <f t="shared" si="58"/>
        <v>-15.387096774193552</v>
      </c>
      <c r="AE91" s="25">
        <f t="shared" si="59"/>
        <v>-8.3548387096774164</v>
      </c>
      <c r="AF91" s="4"/>
      <c r="AG91" s="10"/>
      <c r="AH91" s="27">
        <f t="shared" si="43"/>
        <v>0.38709677419354838</v>
      </c>
      <c r="AI91" s="27">
        <f t="shared" si="44"/>
        <v>3.3548387096774195</v>
      </c>
    </row>
    <row r="92" spans="1:35" hidden="1" x14ac:dyDescent="0.25">
      <c r="A92" s="125">
        <v>36553</v>
      </c>
      <c r="B92" s="93">
        <v>63</v>
      </c>
      <c r="C92" s="52">
        <v>40</v>
      </c>
      <c r="D92" s="52"/>
      <c r="E92" s="52"/>
      <c r="F92" s="94">
        <f t="shared" si="46"/>
        <v>40</v>
      </c>
      <c r="G92" s="94">
        <f t="shared" si="47"/>
        <v>34</v>
      </c>
      <c r="H92" s="59">
        <f t="shared" si="48"/>
        <v>37</v>
      </c>
      <c r="I92" s="59">
        <f t="shared" si="49"/>
        <v>28</v>
      </c>
      <c r="J92" s="59">
        <f t="shared" si="60"/>
        <v>722</v>
      </c>
      <c r="K92" s="95">
        <f t="shared" si="50"/>
        <v>6</v>
      </c>
      <c r="L92" s="96"/>
      <c r="M92" s="97">
        <f t="shared" si="42"/>
        <v>63.387096774193552</v>
      </c>
      <c r="N92" s="55">
        <f t="shared" si="45"/>
        <v>43.354838709677416</v>
      </c>
      <c r="O92" s="55"/>
      <c r="P92" s="55"/>
      <c r="Q92" s="94">
        <f t="shared" si="51"/>
        <v>40</v>
      </c>
      <c r="R92" s="94">
        <f t="shared" si="52"/>
        <v>34</v>
      </c>
      <c r="S92" s="59">
        <f t="shared" si="53"/>
        <v>37</v>
      </c>
      <c r="T92" s="59">
        <f t="shared" si="54"/>
        <v>28</v>
      </c>
      <c r="U92" s="59">
        <f t="shared" si="61"/>
        <v>567</v>
      </c>
      <c r="V92" s="95">
        <f t="shared" si="55"/>
        <v>6</v>
      </c>
      <c r="W92" s="13"/>
      <c r="X92" s="28">
        <f>[1]Sheet1!AK429</f>
        <v>40</v>
      </c>
      <c r="Y92" s="29">
        <f>[1]Sheet1!AL429</f>
        <v>34</v>
      </c>
      <c r="Z92" s="22">
        <f t="shared" si="56"/>
        <v>-23</v>
      </c>
      <c r="AA92" s="22">
        <f t="shared" si="57"/>
        <v>-6</v>
      </c>
      <c r="AB92" s="23">
        <f>[2]Sheet1!BO429</f>
        <v>40</v>
      </c>
      <c r="AC92" s="24">
        <f>[2]Sheet1!BP429</f>
        <v>34</v>
      </c>
      <c r="AD92" s="25">
        <f t="shared" si="58"/>
        <v>-23.387096774193552</v>
      </c>
      <c r="AE92" s="25">
        <f t="shared" si="59"/>
        <v>-9.3548387096774164</v>
      </c>
      <c r="AF92" s="12"/>
      <c r="AG92" s="10"/>
      <c r="AH92" s="27">
        <f t="shared" si="43"/>
        <v>0.38709677419354838</v>
      </c>
      <c r="AI92" s="27">
        <f t="shared" si="44"/>
        <v>3.3548387096774195</v>
      </c>
    </row>
    <row r="93" spans="1:35" hidden="1" x14ac:dyDescent="0.25">
      <c r="A93" s="125">
        <v>36554</v>
      </c>
      <c r="B93" s="93">
        <v>63</v>
      </c>
      <c r="C93" s="52">
        <v>40</v>
      </c>
      <c r="D93" s="52"/>
      <c r="E93" s="52"/>
      <c r="F93" s="94">
        <f t="shared" si="46"/>
        <v>44</v>
      </c>
      <c r="G93" s="94">
        <f t="shared" si="47"/>
        <v>33</v>
      </c>
      <c r="H93" s="59">
        <f t="shared" si="48"/>
        <v>38.5</v>
      </c>
      <c r="I93" s="59">
        <f t="shared" si="49"/>
        <v>26.5</v>
      </c>
      <c r="J93" s="59">
        <f t="shared" si="60"/>
        <v>748.5</v>
      </c>
      <c r="K93" s="95">
        <f t="shared" si="50"/>
        <v>11</v>
      </c>
      <c r="L93" s="96"/>
      <c r="M93" s="97">
        <f t="shared" si="42"/>
        <v>63.387096774193552</v>
      </c>
      <c r="N93" s="55">
        <f t="shared" si="45"/>
        <v>43.354838709677416</v>
      </c>
      <c r="O93" s="55"/>
      <c r="P93" s="55"/>
      <c r="Q93" s="94">
        <f t="shared" si="51"/>
        <v>44</v>
      </c>
      <c r="R93" s="94">
        <f t="shared" si="52"/>
        <v>33</v>
      </c>
      <c r="S93" s="59">
        <f t="shared" si="53"/>
        <v>38.5</v>
      </c>
      <c r="T93" s="59">
        <f t="shared" si="54"/>
        <v>26.5</v>
      </c>
      <c r="U93" s="59">
        <f t="shared" si="61"/>
        <v>593.5</v>
      </c>
      <c r="V93" s="95">
        <f t="shared" si="55"/>
        <v>11</v>
      </c>
      <c r="W93" s="13"/>
      <c r="X93" s="28">
        <f>[1]Sheet1!AK430</f>
        <v>44</v>
      </c>
      <c r="Y93" s="29">
        <f>[1]Sheet1!AL430</f>
        <v>33</v>
      </c>
      <c r="Z93" s="22">
        <f t="shared" si="56"/>
        <v>-19</v>
      </c>
      <c r="AA93" s="22">
        <f t="shared" si="57"/>
        <v>-7</v>
      </c>
      <c r="AB93" s="23">
        <f>[2]Sheet1!BO430</f>
        <v>44</v>
      </c>
      <c r="AC93" s="24">
        <f>[2]Sheet1!BP430</f>
        <v>33</v>
      </c>
      <c r="AD93" s="25">
        <f t="shared" si="58"/>
        <v>-19.387096774193552</v>
      </c>
      <c r="AE93" s="25">
        <f t="shared" si="59"/>
        <v>-10.354838709677416</v>
      </c>
      <c r="AF93" s="4"/>
      <c r="AG93" s="10"/>
      <c r="AH93" s="27">
        <f t="shared" si="43"/>
        <v>0.38709677419354838</v>
      </c>
      <c r="AI93" s="27">
        <f t="shared" si="44"/>
        <v>3.3548387096774195</v>
      </c>
    </row>
    <row r="94" spans="1:35" hidden="1" x14ac:dyDescent="0.25">
      <c r="A94" s="125">
        <v>36555</v>
      </c>
      <c r="B94" s="93">
        <v>63</v>
      </c>
      <c r="C94" s="52">
        <v>40</v>
      </c>
      <c r="D94" s="52"/>
      <c r="E94" s="52"/>
      <c r="F94" s="94">
        <f t="shared" si="46"/>
        <v>53</v>
      </c>
      <c r="G94" s="94">
        <f t="shared" si="47"/>
        <v>32</v>
      </c>
      <c r="H94" s="59">
        <f t="shared" si="48"/>
        <v>42.5</v>
      </c>
      <c r="I94" s="59">
        <f t="shared" si="49"/>
        <v>22.5</v>
      </c>
      <c r="J94" s="59">
        <f t="shared" si="60"/>
        <v>771</v>
      </c>
      <c r="K94" s="95">
        <f t="shared" si="50"/>
        <v>21</v>
      </c>
      <c r="L94" s="96"/>
      <c r="M94" s="97">
        <f t="shared" si="42"/>
        <v>63.387096774193552</v>
      </c>
      <c r="N94" s="55">
        <f t="shared" si="45"/>
        <v>43.354838709677416</v>
      </c>
      <c r="O94" s="55"/>
      <c r="P94" s="55"/>
      <c r="Q94" s="94">
        <f t="shared" si="51"/>
        <v>53</v>
      </c>
      <c r="R94" s="94">
        <f t="shared" si="52"/>
        <v>32</v>
      </c>
      <c r="S94" s="59">
        <f t="shared" si="53"/>
        <v>42.5</v>
      </c>
      <c r="T94" s="59">
        <f t="shared" si="54"/>
        <v>22.5</v>
      </c>
      <c r="U94" s="59">
        <f t="shared" si="61"/>
        <v>616</v>
      </c>
      <c r="V94" s="95">
        <f t="shared" si="55"/>
        <v>21</v>
      </c>
      <c r="W94" s="13"/>
      <c r="X94" s="28">
        <f>[1]Sheet1!AK431</f>
        <v>53</v>
      </c>
      <c r="Y94" s="29">
        <f>[1]Sheet1!AL431</f>
        <v>32</v>
      </c>
      <c r="Z94" s="22">
        <f t="shared" si="56"/>
        <v>-10</v>
      </c>
      <c r="AA94" s="22">
        <f t="shared" si="57"/>
        <v>-8</v>
      </c>
      <c r="AB94" s="23">
        <f>[2]Sheet1!BO431</f>
        <v>53</v>
      </c>
      <c r="AC94" s="24">
        <f>[2]Sheet1!BP431</f>
        <v>32</v>
      </c>
      <c r="AD94" s="25">
        <f t="shared" si="58"/>
        <v>-10.387096774193552</v>
      </c>
      <c r="AE94" s="25">
        <f t="shared" si="59"/>
        <v>-11.354838709677416</v>
      </c>
      <c r="AF94" s="4"/>
      <c r="AG94" s="10"/>
      <c r="AH94" s="27">
        <f t="shared" si="43"/>
        <v>0.38709677419354838</v>
      </c>
      <c r="AI94" s="27">
        <f t="shared" si="44"/>
        <v>3.3548387096774195</v>
      </c>
    </row>
    <row r="95" spans="1:35" hidden="1" x14ac:dyDescent="0.25">
      <c r="A95" s="125">
        <v>36556</v>
      </c>
      <c r="B95" s="93">
        <v>63</v>
      </c>
      <c r="C95" s="52">
        <v>40</v>
      </c>
      <c r="D95" s="52"/>
      <c r="E95" s="52"/>
      <c r="F95" s="94">
        <f t="shared" si="46"/>
        <v>58</v>
      </c>
      <c r="G95" s="94">
        <f t="shared" si="47"/>
        <v>41</v>
      </c>
      <c r="H95" s="59">
        <f t="shared" si="48"/>
        <v>49.5</v>
      </c>
      <c r="I95" s="59">
        <f t="shared" si="49"/>
        <v>15.5</v>
      </c>
      <c r="J95" s="59">
        <f t="shared" si="60"/>
        <v>786.5</v>
      </c>
      <c r="K95" s="95">
        <f t="shared" si="50"/>
        <v>17</v>
      </c>
      <c r="L95" s="96"/>
      <c r="M95" s="97">
        <f t="shared" si="42"/>
        <v>63.387096774193552</v>
      </c>
      <c r="N95" s="55">
        <f t="shared" si="45"/>
        <v>43.354838709677416</v>
      </c>
      <c r="O95" s="55"/>
      <c r="P95" s="55"/>
      <c r="Q95" s="94">
        <f t="shared" si="51"/>
        <v>58</v>
      </c>
      <c r="R95" s="94">
        <f t="shared" si="52"/>
        <v>41</v>
      </c>
      <c r="S95" s="59">
        <f t="shared" si="53"/>
        <v>49.5</v>
      </c>
      <c r="T95" s="59">
        <f t="shared" si="54"/>
        <v>15.5</v>
      </c>
      <c r="U95" s="59">
        <f t="shared" si="61"/>
        <v>631.5</v>
      </c>
      <c r="V95" s="95">
        <f t="shared" si="55"/>
        <v>17</v>
      </c>
      <c r="W95" s="13"/>
      <c r="X95" s="28">
        <f>[1]Sheet1!AK432</f>
        <v>58</v>
      </c>
      <c r="Y95" s="29">
        <f>[1]Sheet1!AL432</f>
        <v>41</v>
      </c>
      <c r="Z95" s="22">
        <f t="shared" si="56"/>
        <v>-5</v>
      </c>
      <c r="AA95" s="22">
        <f t="shared" si="57"/>
        <v>1</v>
      </c>
      <c r="AB95" s="23">
        <f>[2]Sheet1!BO432</f>
        <v>58</v>
      </c>
      <c r="AC95" s="24">
        <f>[2]Sheet1!BP432</f>
        <v>41</v>
      </c>
      <c r="AD95" s="25">
        <f t="shared" si="58"/>
        <v>-5.3870967741935516</v>
      </c>
      <c r="AE95" s="25">
        <f t="shared" si="59"/>
        <v>-2.3548387096774164</v>
      </c>
      <c r="AF95" s="4"/>
      <c r="AG95" s="10"/>
      <c r="AH95" s="27">
        <f t="shared" si="43"/>
        <v>0.38709677419354838</v>
      </c>
      <c r="AI95" s="27">
        <f t="shared" si="44"/>
        <v>3.3548387096774195</v>
      </c>
    </row>
    <row r="96" spans="1:35" hidden="1" x14ac:dyDescent="0.25">
      <c r="A96" s="124">
        <v>36557</v>
      </c>
      <c r="B96" s="68">
        <v>63</v>
      </c>
      <c r="C96" s="47">
        <v>41</v>
      </c>
      <c r="D96" s="47"/>
      <c r="E96" s="47"/>
      <c r="F96" s="69">
        <f t="shared" si="46"/>
        <v>56</v>
      </c>
      <c r="G96" s="69">
        <f t="shared" si="47"/>
        <v>45</v>
      </c>
      <c r="H96" s="45">
        <f t="shared" si="48"/>
        <v>50.5</v>
      </c>
      <c r="I96" s="45">
        <f t="shared" si="49"/>
        <v>14.5</v>
      </c>
      <c r="J96" s="45">
        <f t="shared" si="60"/>
        <v>801</v>
      </c>
      <c r="K96" s="70">
        <f t="shared" si="50"/>
        <v>11</v>
      </c>
      <c r="L96" s="77"/>
      <c r="M96" s="82">
        <f t="shared" si="42"/>
        <v>63.387096774193552</v>
      </c>
      <c r="N96" s="51">
        <f t="shared" si="45"/>
        <v>44.354838709677416</v>
      </c>
      <c r="O96" s="51"/>
      <c r="P96" s="51"/>
      <c r="Q96" s="69">
        <f t="shared" si="51"/>
        <v>56</v>
      </c>
      <c r="R96" s="69">
        <f t="shared" si="52"/>
        <v>45</v>
      </c>
      <c r="S96" s="45">
        <f t="shared" si="53"/>
        <v>50.5</v>
      </c>
      <c r="T96" s="45">
        <f t="shared" si="54"/>
        <v>14.5</v>
      </c>
      <c r="U96" s="45">
        <f t="shared" si="61"/>
        <v>646</v>
      </c>
      <c r="V96" s="70">
        <f t="shared" si="55"/>
        <v>11</v>
      </c>
      <c r="W96" s="13"/>
      <c r="X96" s="28">
        <f>[1]Sheet1!AK433</f>
        <v>56</v>
      </c>
      <c r="Y96" s="29">
        <f>[1]Sheet1!AL433</f>
        <v>45</v>
      </c>
      <c r="Z96" s="22">
        <f t="shared" si="56"/>
        <v>-7</v>
      </c>
      <c r="AA96" s="22">
        <f t="shared" si="57"/>
        <v>4</v>
      </c>
      <c r="AB96" s="23">
        <f>[2]Sheet1!BO433</f>
        <v>56</v>
      </c>
      <c r="AC96" s="24">
        <f>[2]Sheet1!BP433</f>
        <v>45</v>
      </c>
      <c r="AD96" s="25">
        <f t="shared" si="58"/>
        <v>-7.3870967741935516</v>
      </c>
      <c r="AE96" s="25">
        <f t="shared" si="59"/>
        <v>0.64516129032258362</v>
      </c>
      <c r="AF96" s="4"/>
      <c r="AG96" s="10"/>
      <c r="AH96" s="27">
        <f t="shared" si="43"/>
        <v>0.38709677419354838</v>
      </c>
      <c r="AI96" s="27">
        <f t="shared" si="44"/>
        <v>3.3548387096774195</v>
      </c>
    </row>
    <row r="97" spans="1:33" hidden="1" x14ac:dyDescent="0.25">
      <c r="A97" s="124">
        <v>36558</v>
      </c>
      <c r="B97" s="68">
        <v>63</v>
      </c>
      <c r="C97" s="47">
        <v>41</v>
      </c>
      <c r="D97" s="47"/>
      <c r="E97" s="47"/>
      <c r="F97" s="69">
        <f t="shared" si="46"/>
        <v>58</v>
      </c>
      <c r="G97" s="69">
        <f t="shared" si="47"/>
        <v>44</v>
      </c>
      <c r="H97" s="45">
        <f t="shared" si="48"/>
        <v>51</v>
      </c>
      <c r="I97" s="45">
        <f t="shared" si="49"/>
        <v>14</v>
      </c>
      <c r="J97" s="45">
        <f t="shared" si="60"/>
        <v>815</v>
      </c>
      <c r="K97" s="70">
        <f t="shared" si="50"/>
        <v>14</v>
      </c>
      <c r="L97" s="77"/>
      <c r="M97" s="82">
        <f t="shared" si="42"/>
        <v>63</v>
      </c>
      <c r="N97" s="51">
        <f t="shared" si="45"/>
        <v>41</v>
      </c>
      <c r="O97" s="51"/>
      <c r="P97" s="51"/>
      <c r="Q97" s="69">
        <f t="shared" si="51"/>
        <v>58</v>
      </c>
      <c r="R97" s="69">
        <f t="shared" si="52"/>
        <v>44</v>
      </c>
      <c r="S97" s="45">
        <f t="shared" si="53"/>
        <v>51</v>
      </c>
      <c r="T97" s="45">
        <f t="shared" si="54"/>
        <v>14</v>
      </c>
      <c r="U97" s="45">
        <f t="shared" si="61"/>
        <v>660</v>
      </c>
      <c r="V97" s="70">
        <f t="shared" si="55"/>
        <v>14</v>
      </c>
      <c r="W97" s="13"/>
      <c r="X97" s="28">
        <f>[1]Sheet1!AK434</f>
        <v>58</v>
      </c>
      <c r="Y97" s="29">
        <f>[1]Sheet1!AL434</f>
        <v>44</v>
      </c>
      <c r="Z97" s="22">
        <f t="shared" si="56"/>
        <v>-5</v>
      </c>
      <c r="AA97" s="22">
        <f t="shared" si="57"/>
        <v>3</v>
      </c>
      <c r="AB97" s="23">
        <f>[2]Sheet1!BO434</f>
        <v>58</v>
      </c>
      <c r="AC97" s="24">
        <f>[2]Sheet1!BP434</f>
        <v>44</v>
      </c>
      <c r="AD97" s="25">
        <f t="shared" si="58"/>
        <v>-5</v>
      </c>
      <c r="AE97" s="25">
        <f t="shared" si="59"/>
        <v>3</v>
      </c>
      <c r="AF97" s="4"/>
      <c r="AG97" s="10"/>
    </row>
    <row r="98" spans="1:33" hidden="1" x14ac:dyDescent="0.25">
      <c r="A98" s="124">
        <v>36559</v>
      </c>
      <c r="B98" s="68">
        <v>63</v>
      </c>
      <c r="C98" s="47">
        <v>41</v>
      </c>
      <c r="D98" s="47"/>
      <c r="E98" s="47"/>
      <c r="F98" s="69">
        <f t="shared" si="46"/>
        <v>70</v>
      </c>
      <c r="G98" s="69">
        <f t="shared" si="47"/>
        <v>35</v>
      </c>
      <c r="H98" s="45">
        <f t="shared" si="48"/>
        <v>52.5</v>
      </c>
      <c r="I98" s="45">
        <f t="shared" si="49"/>
        <v>12.5</v>
      </c>
      <c r="J98" s="45">
        <f t="shared" si="60"/>
        <v>827.5</v>
      </c>
      <c r="K98" s="70">
        <f t="shared" si="50"/>
        <v>35</v>
      </c>
      <c r="L98" s="77"/>
      <c r="M98" s="82">
        <f t="shared" ref="M98:M129" si="62">B98+AH98</f>
        <v>63</v>
      </c>
      <c r="N98" s="51">
        <f t="shared" si="45"/>
        <v>41</v>
      </c>
      <c r="O98" s="51"/>
      <c r="P98" s="51"/>
      <c r="Q98" s="69">
        <f t="shared" si="51"/>
        <v>70</v>
      </c>
      <c r="R98" s="69">
        <f t="shared" si="52"/>
        <v>35</v>
      </c>
      <c r="S98" s="45">
        <f t="shared" si="53"/>
        <v>52.5</v>
      </c>
      <c r="T98" s="45">
        <f t="shared" si="54"/>
        <v>12.5</v>
      </c>
      <c r="U98" s="45">
        <f t="shared" si="61"/>
        <v>672.5</v>
      </c>
      <c r="V98" s="70">
        <f t="shared" si="55"/>
        <v>35</v>
      </c>
      <c r="W98" s="13"/>
      <c r="X98" s="28">
        <f>[1]Sheet1!AK435</f>
        <v>70</v>
      </c>
      <c r="Y98" s="29">
        <f>[1]Sheet1!AL435</f>
        <v>35</v>
      </c>
      <c r="Z98" s="22">
        <f t="shared" si="56"/>
        <v>7</v>
      </c>
      <c r="AA98" s="22">
        <f t="shared" si="57"/>
        <v>-6</v>
      </c>
      <c r="AB98" s="23">
        <f>[2]Sheet1!BO435</f>
        <v>70</v>
      </c>
      <c r="AC98" s="24">
        <f>[2]Sheet1!BP435</f>
        <v>35</v>
      </c>
      <c r="AD98" s="25">
        <f t="shared" si="58"/>
        <v>7</v>
      </c>
      <c r="AE98" s="25">
        <f t="shared" si="59"/>
        <v>-6</v>
      </c>
      <c r="AF98" s="4"/>
      <c r="AG98" s="10"/>
    </row>
    <row r="99" spans="1:33" hidden="1" x14ac:dyDescent="0.25">
      <c r="A99" s="124">
        <v>36560</v>
      </c>
      <c r="B99" s="68">
        <v>63</v>
      </c>
      <c r="C99" s="47">
        <v>41</v>
      </c>
      <c r="D99" s="47"/>
      <c r="E99" s="47"/>
      <c r="F99" s="69">
        <f t="shared" si="46"/>
        <v>63</v>
      </c>
      <c r="G99" s="69">
        <f t="shared" si="47"/>
        <v>44</v>
      </c>
      <c r="H99" s="45">
        <f t="shared" si="48"/>
        <v>53.5</v>
      </c>
      <c r="I99" s="45">
        <f t="shared" si="49"/>
        <v>11.5</v>
      </c>
      <c r="J99" s="45">
        <f t="shared" si="60"/>
        <v>839</v>
      </c>
      <c r="K99" s="70">
        <f t="shared" si="50"/>
        <v>19</v>
      </c>
      <c r="L99" s="77"/>
      <c r="M99" s="82">
        <f t="shared" si="62"/>
        <v>63</v>
      </c>
      <c r="N99" s="51">
        <f t="shared" ref="N99:N130" si="63">C99+AI99</f>
        <v>41</v>
      </c>
      <c r="O99" s="51"/>
      <c r="P99" s="51"/>
      <c r="Q99" s="69">
        <f t="shared" si="51"/>
        <v>63</v>
      </c>
      <c r="R99" s="69">
        <f t="shared" si="52"/>
        <v>44</v>
      </c>
      <c r="S99" s="45">
        <f t="shared" si="53"/>
        <v>53.5</v>
      </c>
      <c r="T99" s="45">
        <f t="shared" si="54"/>
        <v>11.5</v>
      </c>
      <c r="U99" s="45">
        <f t="shared" si="61"/>
        <v>684</v>
      </c>
      <c r="V99" s="70">
        <f t="shared" si="55"/>
        <v>19</v>
      </c>
      <c r="W99" s="13"/>
      <c r="X99" s="28">
        <f>[1]Sheet1!AK436</f>
        <v>63</v>
      </c>
      <c r="Y99" s="29">
        <f>[1]Sheet1!AL436</f>
        <v>44</v>
      </c>
      <c r="Z99" s="22">
        <f t="shared" si="56"/>
        <v>0</v>
      </c>
      <c r="AA99" s="22">
        <f t="shared" si="57"/>
        <v>3</v>
      </c>
      <c r="AB99" s="23">
        <f>[2]Sheet1!BO436</f>
        <v>63</v>
      </c>
      <c r="AC99" s="24">
        <f>[2]Sheet1!BP436</f>
        <v>44</v>
      </c>
      <c r="AD99" s="25">
        <f t="shared" si="58"/>
        <v>0</v>
      </c>
      <c r="AE99" s="25">
        <f t="shared" si="59"/>
        <v>3</v>
      </c>
      <c r="AF99" s="12"/>
      <c r="AG99" s="10"/>
    </row>
    <row r="100" spans="1:33" hidden="1" x14ac:dyDescent="0.25">
      <c r="A100" s="124">
        <v>36561</v>
      </c>
      <c r="B100" s="68">
        <v>63</v>
      </c>
      <c r="C100" s="47">
        <v>41</v>
      </c>
      <c r="D100" s="47"/>
      <c r="E100" s="47"/>
      <c r="F100" s="69">
        <f t="shared" ref="F100:F131" si="64">IF(ISNUMBER(X100),X100,B100+Z100)</f>
        <v>56</v>
      </c>
      <c r="G100" s="69">
        <f t="shared" ref="G100:G131" si="65">IF(ISNUMBER(Y100),Y100,C100+AA100)</f>
        <v>36</v>
      </c>
      <c r="H100" s="45">
        <f t="shared" ref="H100:H131" si="66">+(F100+G100)/2</f>
        <v>46</v>
      </c>
      <c r="I100" s="45">
        <f t="shared" ref="I100:I131" si="67">IF(H100&lt;65,65-H100,0)</f>
        <v>19</v>
      </c>
      <c r="J100" s="45">
        <f t="shared" si="60"/>
        <v>858</v>
      </c>
      <c r="K100" s="70">
        <f t="shared" ref="K100:K131" si="68">+F100-G100</f>
        <v>20</v>
      </c>
      <c r="L100" s="77"/>
      <c r="M100" s="82">
        <f t="shared" si="62"/>
        <v>63</v>
      </c>
      <c r="N100" s="51">
        <f t="shared" si="63"/>
        <v>41</v>
      </c>
      <c r="O100" s="51"/>
      <c r="P100" s="51"/>
      <c r="Q100" s="69">
        <f t="shared" ref="Q100:Q131" si="69">IF(ISNUMBER(AB100),AB100,M100+AD100)</f>
        <v>56</v>
      </c>
      <c r="R100" s="69">
        <f t="shared" ref="R100:R131" si="70">IF(ISNUMBER(AC100),AC100,N100+AE100)</f>
        <v>36</v>
      </c>
      <c r="S100" s="45">
        <f t="shared" ref="S100:S131" si="71">+(Q100+R100)/2</f>
        <v>46</v>
      </c>
      <c r="T100" s="45">
        <f t="shared" ref="T100:T131" si="72">IF(S100&lt;65,65-S100,0)</f>
        <v>19</v>
      </c>
      <c r="U100" s="45">
        <f t="shared" si="61"/>
        <v>703</v>
      </c>
      <c r="V100" s="70">
        <f t="shared" ref="V100:V131" si="73">+Q100-R100</f>
        <v>20</v>
      </c>
      <c r="W100" s="13"/>
      <c r="X100" s="28">
        <f>[1]Sheet1!AK437</f>
        <v>56</v>
      </c>
      <c r="Y100" s="29">
        <f>[1]Sheet1!AL437</f>
        <v>36</v>
      </c>
      <c r="Z100" s="22">
        <f t="shared" ref="Z100:Z106" si="74">F100-B100</f>
        <v>-7</v>
      </c>
      <c r="AA100" s="22">
        <f t="shared" ref="AA100:AA106" si="75">G100-C100</f>
        <v>-5</v>
      </c>
      <c r="AB100" s="23">
        <f>[2]Sheet1!BO437</f>
        <v>56</v>
      </c>
      <c r="AC100" s="24">
        <f>[2]Sheet1!BP437</f>
        <v>36</v>
      </c>
      <c r="AD100" s="25">
        <f t="shared" ref="AD100:AD106" si="76">Q100-M100</f>
        <v>-7</v>
      </c>
      <c r="AE100" s="25">
        <f t="shared" ref="AE100:AE106" si="77">R100-N100</f>
        <v>-5</v>
      </c>
      <c r="AF100" s="4"/>
      <c r="AG100" s="10"/>
    </row>
    <row r="101" spans="1:33" hidden="1" x14ac:dyDescent="0.25">
      <c r="A101" s="124">
        <v>36562</v>
      </c>
      <c r="B101" s="68">
        <v>64</v>
      </c>
      <c r="C101" s="47">
        <v>42</v>
      </c>
      <c r="D101" s="47"/>
      <c r="E101" s="47"/>
      <c r="F101" s="69">
        <f t="shared" si="64"/>
        <v>69</v>
      </c>
      <c r="G101" s="69">
        <f t="shared" si="65"/>
        <v>36</v>
      </c>
      <c r="H101" s="45">
        <f t="shared" si="66"/>
        <v>52.5</v>
      </c>
      <c r="I101" s="45">
        <f t="shared" si="67"/>
        <v>12.5</v>
      </c>
      <c r="J101" s="45">
        <f t="shared" ref="J101:J132" si="78">+J100+I101</f>
        <v>870.5</v>
      </c>
      <c r="K101" s="70">
        <f t="shared" si="68"/>
        <v>33</v>
      </c>
      <c r="L101" s="77"/>
      <c r="M101" s="82">
        <f t="shared" si="62"/>
        <v>64</v>
      </c>
      <c r="N101" s="51">
        <f t="shared" si="63"/>
        <v>42</v>
      </c>
      <c r="O101" s="51"/>
      <c r="P101" s="51"/>
      <c r="Q101" s="69">
        <f t="shared" si="69"/>
        <v>69</v>
      </c>
      <c r="R101" s="69">
        <f t="shared" si="70"/>
        <v>36</v>
      </c>
      <c r="S101" s="45">
        <f t="shared" si="71"/>
        <v>52.5</v>
      </c>
      <c r="T101" s="45">
        <f t="shared" si="72"/>
        <v>12.5</v>
      </c>
      <c r="U101" s="45">
        <f t="shared" ref="U101:U132" si="79">+U100+T101</f>
        <v>715.5</v>
      </c>
      <c r="V101" s="70">
        <f t="shared" si="73"/>
        <v>33</v>
      </c>
      <c r="W101" s="13"/>
      <c r="X101" s="28">
        <f>[1]Sheet1!AK438</f>
        <v>69</v>
      </c>
      <c r="Y101" s="29">
        <f>[1]Sheet1!AL438</f>
        <v>36</v>
      </c>
      <c r="Z101" s="22">
        <f t="shared" si="74"/>
        <v>5</v>
      </c>
      <c r="AA101" s="22">
        <f t="shared" si="75"/>
        <v>-6</v>
      </c>
      <c r="AB101" s="23">
        <f>[2]Sheet1!BO438</f>
        <v>69</v>
      </c>
      <c r="AC101" s="24">
        <f>[2]Sheet1!BP438</f>
        <v>36</v>
      </c>
      <c r="AD101" s="25">
        <f t="shared" si="76"/>
        <v>5</v>
      </c>
      <c r="AE101" s="25">
        <f t="shared" si="77"/>
        <v>-6</v>
      </c>
      <c r="AF101" s="4"/>
      <c r="AG101" s="10"/>
    </row>
    <row r="102" spans="1:33" hidden="1" x14ac:dyDescent="0.25">
      <c r="A102" s="124">
        <v>36563</v>
      </c>
      <c r="B102" s="68">
        <v>64</v>
      </c>
      <c r="C102" s="47">
        <v>42</v>
      </c>
      <c r="D102" s="47"/>
      <c r="E102" s="47"/>
      <c r="F102" s="69">
        <f t="shared" si="64"/>
        <v>72</v>
      </c>
      <c r="G102" s="69">
        <f t="shared" si="65"/>
        <v>45</v>
      </c>
      <c r="H102" s="45">
        <f t="shared" si="66"/>
        <v>58.5</v>
      </c>
      <c r="I102" s="45">
        <f t="shared" si="67"/>
        <v>6.5</v>
      </c>
      <c r="J102" s="45">
        <f t="shared" si="78"/>
        <v>877</v>
      </c>
      <c r="K102" s="70">
        <f t="shared" si="68"/>
        <v>27</v>
      </c>
      <c r="L102" s="77"/>
      <c r="M102" s="82">
        <f t="shared" si="62"/>
        <v>64</v>
      </c>
      <c r="N102" s="51">
        <f t="shared" si="63"/>
        <v>42</v>
      </c>
      <c r="O102" s="51"/>
      <c r="P102" s="51"/>
      <c r="Q102" s="69">
        <f t="shared" si="69"/>
        <v>72</v>
      </c>
      <c r="R102" s="69">
        <f t="shared" si="70"/>
        <v>45</v>
      </c>
      <c r="S102" s="45">
        <f t="shared" si="71"/>
        <v>58.5</v>
      </c>
      <c r="T102" s="45">
        <f t="shared" si="72"/>
        <v>6.5</v>
      </c>
      <c r="U102" s="45">
        <f t="shared" si="79"/>
        <v>722</v>
      </c>
      <c r="V102" s="70">
        <f t="shared" si="73"/>
        <v>27</v>
      </c>
      <c r="W102" s="13"/>
      <c r="X102" s="28">
        <f>[1]Sheet1!AK439</f>
        <v>72</v>
      </c>
      <c r="Y102" s="29">
        <f>[1]Sheet1!AL439</f>
        <v>45</v>
      </c>
      <c r="Z102" s="22">
        <f t="shared" si="74"/>
        <v>8</v>
      </c>
      <c r="AA102" s="22">
        <f t="shared" si="75"/>
        <v>3</v>
      </c>
      <c r="AB102" s="23">
        <f>[2]Sheet1!BO439</f>
        <v>72</v>
      </c>
      <c r="AC102" s="24">
        <f>[2]Sheet1!BP439</f>
        <v>45</v>
      </c>
      <c r="AD102" s="25">
        <f t="shared" si="76"/>
        <v>8</v>
      </c>
      <c r="AE102" s="25">
        <f t="shared" si="77"/>
        <v>3</v>
      </c>
      <c r="AF102" s="4"/>
      <c r="AG102" s="10"/>
    </row>
    <row r="103" spans="1:33" hidden="1" x14ac:dyDescent="0.25">
      <c r="A103" s="124">
        <v>36564</v>
      </c>
      <c r="B103" s="68">
        <v>64</v>
      </c>
      <c r="C103" s="47">
        <v>42</v>
      </c>
      <c r="D103" s="47"/>
      <c r="E103" s="47"/>
      <c r="F103" s="69">
        <f t="shared" si="64"/>
        <v>69</v>
      </c>
      <c r="G103" s="69">
        <f t="shared" si="65"/>
        <v>45</v>
      </c>
      <c r="H103" s="45">
        <f t="shared" si="66"/>
        <v>57</v>
      </c>
      <c r="I103" s="45">
        <f t="shared" si="67"/>
        <v>8</v>
      </c>
      <c r="J103" s="45">
        <f t="shared" si="78"/>
        <v>885</v>
      </c>
      <c r="K103" s="70">
        <f t="shared" si="68"/>
        <v>24</v>
      </c>
      <c r="L103" s="77"/>
      <c r="M103" s="82">
        <f t="shared" si="62"/>
        <v>64</v>
      </c>
      <c r="N103" s="51">
        <f t="shared" si="63"/>
        <v>42</v>
      </c>
      <c r="O103" s="51"/>
      <c r="P103" s="51"/>
      <c r="Q103" s="69">
        <f t="shared" si="69"/>
        <v>69</v>
      </c>
      <c r="R103" s="69">
        <f t="shared" si="70"/>
        <v>45</v>
      </c>
      <c r="S103" s="45">
        <f t="shared" si="71"/>
        <v>57</v>
      </c>
      <c r="T103" s="45">
        <f t="shared" si="72"/>
        <v>8</v>
      </c>
      <c r="U103" s="45">
        <f t="shared" si="79"/>
        <v>730</v>
      </c>
      <c r="V103" s="70">
        <f t="shared" si="73"/>
        <v>24</v>
      </c>
      <c r="W103" s="13"/>
      <c r="X103" s="28">
        <f>[1]Sheet1!AK440</f>
        <v>69</v>
      </c>
      <c r="Y103" s="29">
        <f>[1]Sheet1!AL440</f>
        <v>45</v>
      </c>
      <c r="Z103" s="22">
        <f t="shared" si="74"/>
        <v>5</v>
      </c>
      <c r="AA103" s="22">
        <f t="shared" si="75"/>
        <v>3</v>
      </c>
      <c r="AB103" s="23">
        <f>[2]Sheet1!BO440</f>
        <v>69</v>
      </c>
      <c r="AC103" s="24">
        <f>[2]Sheet1!BP440</f>
        <v>45</v>
      </c>
      <c r="AD103" s="25">
        <f t="shared" si="76"/>
        <v>5</v>
      </c>
      <c r="AE103" s="25">
        <f t="shared" si="77"/>
        <v>3</v>
      </c>
      <c r="AF103" s="4"/>
      <c r="AG103" s="10"/>
    </row>
    <row r="104" spans="1:33" hidden="1" x14ac:dyDescent="0.25">
      <c r="A104" s="124">
        <v>36565</v>
      </c>
      <c r="B104" s="68">
        <v>64</v>
      </c>
      <c r="C104" s="47">
        <v>42</v>
      </c>
      <c r="D104" s="47"/>
      <c r="E104" s="47"/>
      <c r="F104" s="69">
        <f t="shared" si="64"/>
        <v>70</v>
      </c>
      <c r="G104" s="69">
        <f t="shared" si="65"/>
        <v>44</v>
      </c>
      <c r="H104" s="45">
        <f t="shared" si="66"/>
        <v>57</v>
      </c>
      <c r="I104" s="45">
        <f t="shared" si="67"/>
        <v>8</v>
      </c>
      <c r="J104" s="45">
        <f t="shared" si="78"/>
        <v>893</v>
      </c>
      <c r="K104" s="70">
        <f t="shared" si="68"/>
        <v>26</v>
      </c>
      <c r="L104" s="77"/>
      <c r="M104" s="82">
        <f t="shared" si="62"/>
        <v>64</v>
      </c>
      <c r="N104" s="51">
        <f t="shared" si="63"/>
        <v>42</v>
      </c>
      <c r="O104" s="51"/>
      <c r="P104" s="51"/>
      <c r="Q104" s="69">
        <f t="shared" si="69"/>
        <v>70</v>
      </c>
      <c r="R104" s="69">
        <f t="shared" si="70"/>
        <v>44</v>
      </c>
      <c r="S104" s="45">
        <f t="shared" si="71"/>
        <v>57</v>
      </c>
      <c r="T104" s="45">
        <f t="shared" si="72"/>
        <v>8</v>
      </c>
      <c r="U104" s="45">
        <f t="shared" si="79"/>
        <v>738</v>
      </c>
      <c r="V104" s="70">
        <f t="shared" si="73"/>
        <v>26</v>
      </c>
      <c r="W104" s="13"/>
      <c r="X104" s="28">
        <f>[1]Sheet1!AK441</f>
        <v>70</v>
      </c>
      <c r="Y104" s="29">
        <f>[1]Sheet1!AL441</f>
        <v>44</v>
      </c>
      <c r="Z104" s="22">
        <f t="shared" si="74"/>
        <v>6</v>
      </c>
      <c r="AA104" s="22">
        <f t="shared" si="75"/>
        <v>2</v>
      </c>
      <c r="AB104" s="23">
        <f>[2]Sheet1!BO441</f>
        <v>70</v>
      </c>
      <c r="AC104" s="24">
        <f>[2]Sheet1!BP441</f>
        <v>44</v>
      </c>
      <c r="AD104" s="25">
        <f t="shared" si="76"/>
        <v>6</v>
      </c>
      <c r="AE104" s="25">
        <f t="shared" si="77"/>
        <v>2</v>
      </c>
      <c r="AF104" s="12"/>
      <c r="AG104" s="10"/>
    </row>
    <row r="105" spans="1:33" hidden="1" x14ac:dyDescent="0.25">
      <c r="A105" s="124">
        <v>36566</v>
      </c>
      <c r="B105" s="68">
        <v>64</v>
      </c>
      <c r="C105" s="47">
        <v>42</v>
      </c>
      <c r="D105" s="47"/>
      <c r="E105" s="47"/>
      <c r="F105" s="69">
        <f t="shared" si="64"/>
        <v>66</v>
      </c>
      <c r="G105" s="69">
        <f t="shared" si="65"/>
        <v>49</v>
      </c>
      <c r="H105" s="45">
        <f t="shared" si="66"/>
        <v>57.5</v>
      </c>
      <c r="I105" s="45">
        <f t="shared" si="67"/>
        <v>7.5</v>
      </c>
      <c r="J105" s="45">
        <f t="shared" si="78"/>
        <v>900.5</v>
      </c>
      <c r="K105" s="70">
        <f t="shared" si="68"/>
        <v>17</v>
      </c>
      <c r="L105" s="77"/>
      <c r="M105" s="82">
        <f t="shared" si="62"/>
        <v>64</v>
      </c>
      <c r="N105" s="51">
        <f t="shared" si="63"/>
        <v>42</v>
      </c>
      <c r="O105" s="51"/>
      <c r="P105" s="51"/>
      <c r="Q105" s="69">
        <f t="shared" si="69"/>
        <v>66</v>
      </c>
      <c r="R105" s="69">
        <f t="shared" si="70"/>
        <v>49</v>
      </c>
      <c r="S105" s="45">
        <f t="shared" si="71"/>
        <v>57.5</v>
      </c>
      <c r="T105" s="45">
        <f t="shared" si="72"/>
        <v>7.5</v>
      </c>
      <c r="U105" s="45">
        <f t="shared" si="79"/>
        <v>745.5</v>
      </c>
      <c r="V105" s="70">
        <f t="shared" si="73"/>
        <v>17</v>
      </c>
      <c r="W105" s="13"/>
      <c r="X105" s="28">
        <f>[1]Sheet1!AK442</f>
        <v>66</v>
      </c>
      <c r="Y105" s="29">
        <f>[1]Sheet1!AL442</f>
        <v>49</v>
      </c>
      <c r="Z105" s="22">
        <f t="shared" si="74"/>
        <v>2</v>
      </c>
      <c r="AA105" s="22">
        <f t="shared" si="75"/>
        <v>7</v>
      </c>
      <c r="AB105" s="23">
        <f>[2]Sheet1!BO442</f>
        <v>66</v>
      </c>
      <c r="AC105" s="24">
        <f>[2]Sheet1!BP442</f>
        <v>49</v>
      </c>
      <c r="AD105" s="25">
        <f t="shared" si="76"/>
        <v>2</v>
      </c>
      <c r="AE105" s="25">
        <f t="shared" si="77"/>
        <v>7</v>
      </c>
      <c r="AF105" s="4"/>
      <c r="AG105" s="10"/>
    </row>
    <row r="106" spans="1:33" hidden="1" x14ac:dyDescent="0.25">
      <c r="A106" s="124">
        <v>36567</v>
      </c>
      <c r="B106" s="68">
        <v>65</v>
      </c>
      <c r="C106" s="47">
        <v>43</v>
      </c>
      <c r="D106" s="47"/>
      <c r="E106" s="47"/>
      <c r="F106" s="69">
        <f t="shared" si="64"/>
        <v>70</v>
      </c>
      <c r="G106" s="69">
        <f t="shared" si="65"/>
        <v>52</v>
      </c>
      <c r="H106" s="45">
        <f t="shared" si="66"/>
        <v>61</v>
      </c>
      <c r="I106" s="45">
        <f t="shared" si="67"/>
        <v>4</v>
      </c>
      <c r="J106" s="45">
        <f t="shared" si="78"/>
        <v>904.5</v>
      </c>
      <c r="K106" s="70">
        <f t="shared" si="68"/>
        <v>18</v>
      </c>
      <c r="L106" s="77"/>
      <c r="M106" s="82">
        <f t="shared" si="62"/>
        <v>65</v>
      </c>
      <c r="N106" s="51">
        <f t="shared" si="63"/>
        <v>43</v>
      </c>
      <c r="O106" s="51"/>
      <c r="P106" s="51"/>
      <c r="Q106" s="69">
        <f t="shared" si="69"/>
        <v>70</v>
      </c>
      <c r="R106" s="69">
        <f t="shared" si="70"/>
        <v>52</v>
      </c>
      <c r="S106" s="45">
        <f t="shared" si="71"/>
        <v>61</v>
      </c>
      <c r="T106" s="45">
        <f t="shared" si="72"/>
        <v>4</v>
      </c>
      <c r="U106" s="45">
        <f t="shared" si="79"/>
        <v>749.5</v>
      </c>
      <c r="V106" s="70">
        <f t="shared" si="73"/>
        <v>18</v>
      </c>
      <c r="W106" s="13"/>
      <c r="X106" s="28">
        <f>[1]Sheet1!AK443</f>
        <v>70</v>
      </c>
      <c r="Y106" s="29">
        <f>[1]Sheet1!AL443</f>
        <v>52</v>
      </c>
      <c r="Z106" s="22">
        <f t="shared" si="74"/>
        <v>5</v>
      </c>
      <c r="AA106" s="22">
        <f t="shared" si="75"/>
        <v>9</v>
      </c>
      <c r="AB106" s="23">
        <f>[2]Sheet1!BO443</f>
        <v>70</v>
      </c>
      <c r="AC106" s="24">
        <f>[2]Sheet1!BP443</f>
        <v>52</v>
      </c>
      <c r="AD106" s="25">
        <f t="shared" si="76"/>
        <v>5</v>
      </c>
      <c r="AE106" s="25">
        <f t="shared" si="77"/>
        <v>9</v>
      </c>
      <c r="AF106" s="4"/>
      <c r="AG106" s="10"/>
    </row>
    <row r="107" spans="1:33" hidden="1" x14ac:dyDescent="0.25">
      <c r="A107" s="124">
        <v>36568</v>
      </c>
      <c r="B107" s="68">
        <v>65</v>
      </c>
      <c r="C107" s="47">
        <v>43</v>
      </c>
      <c r="D107" s="47"/>
      <c r="E107" s="47"/>
      <c r="F107" s="69">
        <f t="shared" si="64"/>
        <v>67</v>
      </c>
      <c r="G107" s="69">
        <f t="shared" si="65"/>
        <v>45</v>
      </c>
      <c r="H107" s="45">
        <f t="shared" si="66"/>
        <v>56</v>
      </c>
      <c r="I107" s="45">
        <f t="shared" si="67"/>
        <v>9</v>
      </c>
      <c r="J107" s="45">
        <f t="shared" si="78"/>
        <v>913.5</v>
      </c>
      <c r="K107" s="70">
        <f t="shared" si="68"/>
        <v>22</v>
      </c>
      <c r="L107" s="77"/>
      <c r="M107" s="82">
        <f t="shared" si="62"/>
        <v>65</v>
      </c>
      <c r="N107" s="51">
        <f t="shared" si="63"/>
        <v>43</v>
      </c>
      <c r="O107" s="51"/>
      <c r="P107" s="51"/>
      <c r="Q107" s="69">
        <f t="shared" si="69"/>
        <v>67</v>
      </c>
      <c r="R107" s="69">
        <f t="shared" si="70"/>
        <v>45</v>
      </c>
      <c r="S107" s="45">
        <f t="shared" si="71"/>
        <v>56</v>
      </c>
      <c r="T107" s="45">
        <f t="shared" si="72"/>
        <v>9</v>
      </c>
      <c r="U107" s="45">
        <f t="shared" si="79"/>
        <v>758.5</v>
      </c>
      <c r="V107" s="70">
        <f t="shared" si="73"/>
        <v>22</v>
      </c>
      <c r="W107" s="13"/>
      <c r="X107" s="28" t="str">
        <f>[1]Sheet1!AK444</f>
        <v/>
      </c>
      <c r="Y107" s="29" t="str">
        <f>[1]Sheet1!AL444</f>
        <v/>
      </c>
      <c r="Z107" s="30">
        <v>2</v>
      </c>
      <c r="AA107" s="31">
        <f t="shared" ref="AA107:AA138" si="80">Z107</f>
        <v>2</v>
      </c>
      <c r="AB107" s="23" t="str">
        <f>[2]Sheet1!BO444</f>
        <v/>
      </c>
      <c r="AC107" s="24" t="str">
        <f>[2]Sheet1!BP444</f>
        <v/>
      </c>
      <c r="AD107" s="32">
        <v>2</v>
      </c>
      <c r="AE107" s="33">
        <f t="shared" ref="AE107:AE138" si="81">AD107</f>
        <v>2</v>
      </c>
      <c r="AF107" s="4"/>
      <c r="AG107" s="10"/>
    </row>
    <row r="108" spans="1:33" hidden="1" x14ac:dyDescent="0.25">
      <c r="A108" s="124">
        <v>36569</v>
      </c>
      <c r="B108" s="68">
        <v>65</v>
      </c>
      <c r="C108" s="47">
        <v>43</v>
      </c>
      <c r="D108" s="47"/>
      <c r="E108" s="47"/>
      <c r="F108" s="69">
        <f t="shared" si="64"/>
        <v>67</v>
      </c>
      <c r="G108" s="69">
        <f t="shared" si="65"/>
        <v>45</v>
      </c>
      <c r="H108" s="45">
        <f t="shared" si="66"/>
        <v>56</v>
      </c>
      <c r="I108" s="45">
        <f t="shared" si="67"/>
        <v>9</v>
      </c>
      <c r="J108" s="45">
        <f t="shared" si="78"/>
        <v>922.5</v>
      </c>
      <c r="K108" s="70">
        <f t="shared" si="68"/>
        <v>22</v>
      </c>
      <c r="L108" s="77"/>
      <c r="M108" s="82">
        <f t="shared" si="62"/>
        <v>65</v>
      </c>
      <c r="N108" s="51">
        <f t="shared" si="63"/>
        <v>43</v>
      </c>
      <c r="O108" s="51"/>
      <c r="P108" s="51"/>
      <c r="Q108" s="69">
        <f t="shared" si="69"/>
        <v>67</v>
      </c>
      <c r="R108" s="69">
        <f t="shared" si="70"/>
        <v>45</v>
      </c>
      <c r="S108" s="45">
        <f t="shared" si="71"/>
        <v>56</v>
      </c>
      <c r="T108" s="45">
        <f t="shared" si="72"/>
        <v>9</v>
      </c>
      <c r="U108" s="45">
        <f t="shared" si="79"/>
        <v>767.5</v>
      </c>
      <c r="V108" s="70">
        <f t="shared" si="73"/>
        <v>22</v>
      </c>
      <c r="W108" s="13"/>
      <c r="X108" s="28" t="str">
        <f>[1]Sheet1!AK445</f>
        <v/>
      </c>
      <c r="Y108" s="29" t="str">
        <f>[1]Sheet1!AL445</f>
        <v/>
      </c>
      <c r="Z108" s="30">
        <v>2</v>
      </c>
      <c r="AA108" s="31">
        <f t="shared" si="80"/>
        <v>2</v>
      </c>
      <c r="AB108" s="23" t="str">
        <f>[2]Sheet1!BO445</f>
        <v/>
      </c>
      <c r="AC108" s="24" t="str">
        <f>[2]Sheet1!BP445</f>
        <v/>
      </c>
      <c r="AD108" s="32">
        <v>2</v>
      </c>
      <c r="AE108" s="33">
        <f t="shared" si="81"/>
        <v>2</v>
      </c>
      <c r="AF108" s="4"/>
      <c r="AG108" s="10"/>
    </row>
    <row r="109" spans="1:33" hidden="1" x14ac:dyDescent="0.25">
      <c r="A109" s="124">
        <v>36570</v>
      </c>
      <c r="B109" s="68">
        <v>65</v>
      </c>
      <c r="C109" s="47">
        <v>43</v>
      </c>
      <c r="D109" s="47"/>
      <c r="E109" s="47"/>
      <c r="F109" s="69">
        <f t="shared" si="64"/>
        <v>67</v>
      </c>
      <c r="G109" s="69">
        <f t="shared" si="65"/>
        <v>45</v>
      </c>
      <c r="H109" s="45">
        <f t="shared" si="66"/>
        <v>56</v>
      </c>
      <c r="I109" s="45">
        <f t="shared" si="67"/>
        <v>9</v>
      </c>
      <c r="J109" s="45">
        <f t="shared" si="78"/>
        <v>931.5</v>
      </c>
      <c r="K109" s="70">
        <f t="shared" si="68"/>
        <v>22</v>
      </c>
      <c r="L109" s="77"/>
      <c r="M109" s="82">
        <f t="shared" si="62"/>
        <v>65</v>
      </c>
      <c r="N109" s="51">
        <f t="shared" si="63"/>
        <v>43</v>
      </c>
      <c r="O109" s="51"/>
      <c r="P109" s="51"/>
      <c r="Q109" s="69">
        <f t="shared" si="69"/>
        <v>67</v>
      </c>
      <c r="R109" s="69">
        <f t="shared" si="70"/>
        <v>45</v>
      </c>
      <c r="S109" s="45">
        <f t="shared" si="71"/>
        <v>56</v>
      </c>
      <c r="T109" s="45">
        <f t="shared" si="72"/>
        <v>9</v>
      </c>
      <c r="U109" s="45">
        <f t="shared" si="79"/>
        <v>776.5</v>
      </c>
      <c r="V109" s="70">
        <f t="shared" si="73"/>
        <v>22</v>
      </c>
      <c r="W109" s="13"/>
      <c r="X109" s="28" t="str">
        <f>[1]Sheet1!AK446</f>
        <v/>
      </c>
      <c r="Y109" s="29" t="str">
        <f>[1]Sheet1!AL446</f>
        <v/>
      </c>
      <c r="Z109" s="30">
        <v>2</v>
      </c>
      <c r="AA109" s="31">
        <f t="shared" si="80"/>
        <v>2</v>
      </c>
      <c r="AB109" s="23" t="str">
        <f>[2]Sheet1!BO446</f>
        <v/>
      </c>
      <c r="AC109" s="24" t="str">
        <f>[2]Sheet1!BP446</f>
        <v/>
      </c>
      <c r="AD109" s="32">
        <v>2</v>
      </c>
      <c r="AE109" s="33">
        <f t="shared" si="81"/>
        <v>2</v>
      </c>
      <c r="AF109" s="4"/>
      <c r="AG109" s="10"/>
    </row>
    <row r="110" spans="1:33" hidden="1" x14ac:dyDescent="0.25">
      <c r="A110" s="124">
        <v>36571</v>
      </c>
      <c r="B110" s="68">
        <v>65</v>
      </c>
      <c r="C110" s="47">
        <v>43</v>
      </c>
      <c r="D110" s="47"/>
      <c r="E110" s="47"/>
      <c r="F110" s="69">
        <f t="shared" si="64"/>
        <v>67</v>
      </c>
      <c r="G110" s="69">
        <f t="shared" si="65"/>
        <v>45</v>
      </c>
      <c r="H110" s="45">
        <f t="shared" si="66"/>
        <v>56</v>
      </c>
      <c r="I110" s="45">
        <f t="shared" si="67"/>
        <v>9</v>
      </c>
      <c r="J110" s="45">
        <f t="shared" si="78"/>
        <v>940.5</v>
      </c>
      <c r="K110" s="70">
        <f t="shared" si="68"/>
        <v>22</v>
      </c>
      <c r="L110" s="77"/>
      <c r="M110" s="82">
        <f t="shared" si="62"/>
        <v>65</v>
      </c>
      <c r="N110" s="51">
        <f t="shared" si="63"/>
        <v>43</v>
      </c>
      <c r="O110" s="51"/>
      <c r="P110" s="51"/>
      <c r="Q110" s="69">
        <f t="shared" si="69"/>
        <v>67</v>
      </c>
      <c r="R110" s="69">
        <f t="shared" si="70"/>
        <v>45</v>
      </c>
      <c r="S110" s="45">
        <f t="shared" si="71"/>
        <v>56</v>
      </c>
      <c r="T110" s="45">
        <f t="shared" si="72"/>
        <v>9</v>
      </c>
      <c r="U110" s="45">
        <f t="shared" si="79"/>
        <v>785.5</v>
      </c>
      <c r="V110" s="70">
        <f t="shared" si="73"/>
        <v>22</v>
      </c>
      <c r="W110" s="13"/>
      <c r="X110" s="28" t="str">
        <f>[1]Sheet1!AK447</f>
        <v/>
      </c>
      <c r="Y110" s="29" t="str">
        <f>[1]Sheet1!AL447</f>
        <v/>
      </c>
      <c r="Z110" s="30">
        <v>2</v>
      </c>
      <c r="AA110" s="31">
        <f t="shared" si="80"/>
        <v>2</v>
      </c>
      <c r="AB110" s="23" t="str">
        <f>[2]Sheet1!BO447</f>
        <v/>
      </c>
      <c r="AC110" s="24" t="str">
        <f>[2]Sheet1!BP447</f>
        <v/>
      </c>
      <c r="AD110" s="32">
        <v>2</v>
      </c>
      <c r="AE110" s="33">
        <f t="shared" si="81"/>
        <v>2</v>
      </c>
      <c r="AF110" s="4"/>
      <c r="AG110" s="10"/>
    </row>
    <row r="111" spans="1:33" hidden="1" x14ac:dyDescent="0.25">
      <c r="A111" s="124">
        <v>36572</v>
      </c>
      <c r="B111" s="68">
        <v>66</v>
      </c>
      <c r="C111" s="47">
        <v>44</v>
      </c>
      <c r="D111" s="47"/>
      <c r="E111" s="47"/>
      <c r="F111" s="69">
        <f t="shared" si="64"/>
        <v>68</v>
      </c>
      <c r="G111" s="69">
        <f t="shared" si="65"/>
        <v>46</v>
      </c>
      <c r="H111" s="45">
        <f t="shared" si="66"/>
        <v>57</v>
      </c>
      <c r="I111" s="45">
        <f t="shared" si="67"/>
        <v>8</v>
      </c>
      <c r="J111" s="45">
        <f t="shared" si="78"/>
        <v>948.5</v>
      </c>
      <c r="K111" s="70">
        <f t="shared" si="68"/>
        <v>22</v>
      </c>
      <c r="L111" s="77"/>
      <c r="M111" s="82">
        <f t="shared" si="62"/>
        <v>66</v>
      </c>
      <c r="N111" s="51">
        <f t="shared" si="63"/>
        <v>44</v>
      </c>
      <c r="O111" s="51"/>
      <c r="P111" s="51"/>
      <c r="Q111" s="69">
        <f t="shared" si="69"/>
        <v>68</v>
      </c>
      <c r="R111" s="69">
        <f t="shared" si="70"/>
        <v>46</v>
      </c>
      <c r="S111" s="45">
        <f t="shared" si="71"/>
        <v>57</v>
      </c>
      <c r="T111" s="45">
        <f t="shared" si="72"/>
        <v>8</v>
      </c>
      <c r="U111" s="45">
        <f t="shared" si="79"/>
        <v>793.5</v>
      </c>
      <c r="V111" s="70">
        <f t="shared" si="73"/>
        <v>22</v>
      </c>
      <c r="W111" s="13"/>
      <c r="X111" s="28" t="str">
        <f>[1]Sheet1!AK448</f>
        <v/>
      </c>
      <c r="Y111" s="29" t="str">
        <f>[1]Sheet1!AL448</f>
        <v/>
      </c>
      <c r="Z111" s="30">
        <v>2</v>
      </c>
      <c r="AA111" s="31">
        <f t="shared" si="80"/>
        <v>2</v>
      </c>
      <c r="AB111" s="23" t="str">
        <f>[2]Sheet1!BO448</f>
        <v/>
      </c>
      <c r="AC111" s="24" t="str">
        <f>[2]Sheet1!BP448</f>
        <v/>
      </c>
      <c r="AD111" s="32">
        <v>2</v>
      </c>
      <c r="AE111" s="33">
        <f t="shared" si="81"/>
        <v>2</v>
      </c>
      <c r="AF111" s="12"/>
      <c r="AG111" s="10"/>
    </row>
    <row r="112" spans="1:33" hidden="1" x14ac:dyDescent="0.25">
      <c r="A112" s="124">
        <v>36573</v>
      </c>
      <c r="B112" s="68">
        <v>66</v>
      </c>
      <c r="C112" s="47">
        <v>44</v>
      </c>
      <c r="D112" s="47"/>
      <c r="E112" s="47"/>
      <c r="F112" s="69">
        <f t="shared" si="64"/>
        <v>68</v>
      </c>
      <c r="G112" s="69">
        <f t="shared" si="65"/>
        <v>46</v>
      </c>
      <c r="H112" s="45">
        <f t="shared" si="66"/>
        <v>57</v>
      </c>
      <c r="I112" s="45">
        <f t="shared" si="67"/>
        <v>8</v>
      </c>
      <c r="J112" s="45">
        <f t="shared" si="78"/>
        <v>956.5</v>
      </c>
      <c r="K112" s="70">
        <f t="shared" si="68"/>
        <v>22</v>
      </c>
      <c r="L112" s="77"/>
      <c r="M112" s="82">
        <f t="shared" si="62"/>
        <v>66</v>
      </c>
      <c r="N112" s="51">
        <f t="shared" si="63"/>
        <v>44</v>
      </c>
      <c r="O112" s="51"/>
      <c r="P112" s="51"/>
      <c r="Q112" s="69">
        <f t="shared" si="69"/>
        <v>68</v>
      </c>
      <c r="R112" s="69">
        <f t="shared" si="70"/>
        <v>46</v>
      </c>
      <c r="S112" s="45">
        <f t="shared" si="71"/>
        <v>57</v>
      </c>
      <c r="T112" s="45">
        <f t="shared" si="72"/>
        <v>8</v>
      </c>
      <c r="U112" s="45">
        <f t="shared" si="79"/>
        <v>801.5</v>
      </c>
      <c r="V112" s="70">
        <f t="shared" si="73"/>
        <v>22</v>
      </c>
      <c r="W112" s="13"/>
      <c r="X112" s="28" t="str">
        <f>[1]Sheet1!AK449</f>
        <v/>
      </c>
      <c r="Y112" s="29" t="str">
        <f>[1]Sheet1!AL449</f>
        <v/>
      </c>
      <c r="Z112" s="30">
        <v>2</v>
      </c>
      <c r="AA112" s="31">
        <f t="shared" si="80"/>
        <v>2</v>
      </c>
      <c r="AB112" s="23" t="str">
        <f>[2]Sheet1!BO449</f>
        <v/>
      </c>
      <c r="AC112" s="24" t="str">
        <f>[2]Sheet1!BP449</f>
        <v/>
      </c>
      <c r="AD112" s="32">
        <v>2</v>
      </c>
      <c r="AE112" s="33">
        <f t="shared" si="81"/>
        <v>2</v>
      </c>
      <c r="AF112" s="4"/>
      <c r="AG112" s="10"/>
    </row>
    <row r="113" spans="1:33" hidden="1" x14ac:dyDescent="0.25">
      <c r="A113" s="124">
        <v>36574</v>
      </c>
      <c r="B113" s="68">
        <v>66</v>
      </c>
      <c r="C113" s="47">
        <v>44</v>
      </c>
      <c r="D113" s="47"/>
      <c r="E113" s="47"/>
      <c r="F113" s="69">
        <f t="shared" si="64"/>
        <v>68</v>
      </c>
      <c r="G113" s="69">
        <f t="shared" si="65"/>
        <v>46</v>
      </c>
      <c r="H113" s="45">
        <f t="shared" si="66"/>
        <v>57</v>
      </c>
      <c r="I113" s="45">
        <f t="shared" si="67"/>
        <v>8</v>
      </c>
      <c r="J113" s="45">
        <f t="shared" si="78"/>
        <v>964.5</v>
      </c>
      <c r="K113" s="70">
        <f t="shared" si="68"/>
        <v>22</v>
      </c>
      <c r="L113" s="77"/>
      <c r="M113" s="82">
        <f t="shared" si="62"/>
        <v>66</v>
      </c>
      <c r="N113" s="51">
        <f t="shared" si="63"/>
        <v>44</v>
      </c>
      <c r="O113" s="51"/>
      <c r="P113" s="51"/>
      <c r="Q113" s="69">
        <f t="shared" si="69"/>
        <v>68</v>
      </c>
      <c r="R113" s="69">
        <f t="shared" si="70"/>
        <v>46</v>
      </c>
      <c r="S113" s="45">
        <f t="shared" si="71"/>
        <v>57</v>
      </c>
      <c r="T113" s="45">
        <f t="shared" si="72"/>
        <v>8</v>
      </c>
      <c r="U113" s="45">
        <f t="shared" si="79"/>
        <v>809.5</v>
      </c>
      <c r="V113" s="70">
        <f t="shared" si="73"/>
        <v>22</v>
      </c>
      <c r="W113" s="13"/>
      <c r="X113" s="28" t="str">
        <f>[1]Sheet1!AK450</f>
        <v/>
      </c>
      <c r="Y113" s="29" t="str">
        <f>[1]Sheet1!AL450</f>
        <v/>
      </c>
      <c r="Z113" s="30">
        <v>2</v>
      </c>
      <c r="AA113" s="31">
        <f t="shared" si="80"/>
        <v>2</v>
      </c>
      <c r="AB113" s="23" t="str">
        <f>[2]Sheet1!BO450</f>
        <v/>
      </c>
      <c r="AC113" s="24" t="str">
        <f>[2]Sheet1!BP450</f>
        <v/>
      </c>
      <c r="AD113" s="32">
        <v>2</v>
      </c>
      <c r="AE113" s="33">
        <f t="shared" si="81"/>
        <v>2</v>
      </c>
      <c r="AF113" s="4"/>
      <c r="AG113" s="10"/>
    </row>
    <row r="114" spans="1:33" hidden="1" x14ac:dyDescent="0.25">
      <c r="A114" s="124">
        <v>36575</v>
      </c>
      <c r="B114" s="68">
        <v>66</v>
      </c>
      <c r="C114" s="47">
        <v>44</v>
      </c>
      <c r="D114" s="47"/>
      <c r="E114" s="47"/>
      <c r="F114" s="69">
        <f t="shared" si="64"/>
        <v>68</v>
      </c>
      <c r="G114" s="69">
        <f t="shared" si="65"/>
        <v>46</v>
      </c>
      <c r="H114" s="45">
        <f t="shared" si="66"/>
        <v>57</v>
      </c>
      <c r="I114" s="45">
        <f t="shared" si="67"/>
        <v>8</v>
      </c>
      <c r="J114" s="45">
        <f t="shared" si="78"/>
        <v>972.5</v>
      </c>
      <c r="K114" s="70">
        <f t="shared" si="68"/>
        <v>22</v>
      </c>
      <c r="L114" s="77"/>
      <c r="M114" s="82">
        <f t="shared" si="62"/>
        <v>66</v>
      </c>
      <c r="N114" s="51">
        <f t="shared" si="63"/>
        <v>44</v>
      </c>
      <c r="O114" s="51"/>
      <c r="P114" s="51"/>
      <c r="Q114" s="69">
        <f t="shared" si="69"/>
        <v>68</v>
      </c>
      <c r="R114" s="69">
        <f t="shared" si="70"/>
        <v>46</v>
      </c>
      <c r="S114" s="45">
        <f t="shared" si="71"/>
        <v>57</v>
      </c>
      <c r="T114" s="45">
        <f t="shared" si="72"/>
        <v>8</v>
      </c>
      <c r="U114" s="45">
        <f t="shared" si="79"/>
        <v>817.5</v>
      </c>
      <c r="V114" s="70">
        <f t="shared" si="73"/>
        <v>22</v>
      </c>
      <c r="W114" s="13"/>
      <c r="X114" s="28" t="str">
        <f>[1]Sheet1!AK451</f>
        <v/>
      </c>
      <c r="Y114" s="29" t="str">
        <f>[1]Sheet1!AL451</f>
        <v/>
      </c>
      <c r="Z114" s="30">
        <v>2</v>
      </c>
      <c r="AA114" s="31">
        <f t="shared" si="80"/>
        <v>2</v>
      </c>
      <c r="AB114" s="23" t="str">
        <f>[2]Sheet1!BO451</f>
        <v/>
      </c>
      <c r="AC114" s="24" t="str">
        <f>[2]Sheet1!BP451</f>
        <v/>
      </c>
      <c r="AD114" s="32">
        <v>2</v>
      </c>
      <c r="AE114" s="33">
        <f t="shared" si="81"/>
        <v>2</v>
      </c>
      <c r="AF114" s="4"/>
      <c r="AG114" s="10"/>
    </row>
    <row r="115" spans="1:33" hidden="1" x14ac:dyDescent="0.25">
      <c r="A115" s="124">
        <v>36576</v>
      </c>
      <c r="B115" s="68">
        <v>66</v>
      </c>
      <c r="C115" s="47">
        <v>44</v>
      </c>
      <c r="D115" s="47"/>
      <c r="E115" s="47"/>
      <c r="F115" s="69">
        <f t="shared" si="64"/>
        <v>68</v>
      </c>
      <c r="G115" s="69">
        <f t="shared" si="65"/>
        <v>46</v>
      </c>
      <c r="H115" s="45">
        <f t="shared" si="66"/>
        <v>57</v>
      </c>
      <c r="I115" s="45">
        <f t="shared" si="67"/>
        <v>8</v>
      </c>
      <c r="J115" s="45">
        <f t="shared" si="78"/>
        <v>980.5</v>
      </c>
      <c r="K115" s="70">
        <f t="shared" si="68"/>
        <v>22</v>
      </c>
      <c r="L115" s="77"/>
      <c r="M115" s="82">
        <f t="shared" si="62"/>
        <v>66</v>
      </c>
      <c r="N115" s="51">
        <f t="shared" si="63"/>
        <v>44</v>
      </c>
      <c r="O115" s="51"/>
      <c r="P115" s="51"/>
      <c r="Q115" s="69">
        <f t="shared" si="69"/>
        <v>68</v>
      </c>
      <c r="R115" s="69">
        <f t="shared" si="70"/>
        <v>46</v>
      </c>
      <c r="S115" s="45">
        <f t="shared" si="71"/>
        <v>57</v>
      </c>
      <c r="T115" s="45">
        <f t="shared" si="72"/>
        <v>8</v>
      </c>
      <c r="U115" s="45">
        <f t="shared" si="79"/>
        <v>825.5</v>
      </c>
      <c r="V115" s="70">
        <f t="shared" si="73"/>
        <v>22</v>
      </c>
      <c r="W115" s="13"/>
      <c r="X115" s="28" t="str">
        <f>[1]Sheet1!AK452</f>
        <v/>
      </c>
      <c r="Y115" s="29" t="str">
        <f>[1]Sheet1!AL452</f>
        <v/>
      </c>
      <c r="Z115" s="30">
        <v>2</v>
      </c>
      <c r="AA115" s="31">
        <f t="shared" si="80"/>
        <v>2</v>
      </c>
      <c r="AB115" s="23" t="str">
        <f>[2]Sheet1!BO452</f>
        <v/>
      </c>
      <c r="AC115" s="24" t="str">
        <f>[2]Sheet1!BP452</f>
        <v/>
      </c>
      <c r="AD115" s="32">
        <v>2</v>
      </c>
      <c r="AE115" s="33">
        <f t="shared" si="81"/>
        <v>2</v>
      </c>
      <c r="AF115" s="4"/>
      <c r="AG115" s="10"/>
    </row>
    <row r="116" spans="1:33" hidden="1" x14ac:dyDescent="0.25">
      <c r="A116" s="124">
        <v>36577</v>
      </c>
      <c r="B116" s="68">
        <v>67</v>
      </c>
      <c r="C116" s="47">
        <v>45</v>
      </c>
      <c r="D116" s="47"/>
      <c r="E116" s="47"/>
      <c r="F116" s="69">
        <f t="shared" si="64"/>
        <v>69</v>
      </c>
      <c r="G116" s="69">
        <f t="shared" si="65"/>
        <v>47</v>
      </c>
      <c r="H116" s="45">
        <f t="shared" si="66"/>
        <v>58</v>
      </c>
      <c r="I116" s="45">
        <f t="shared" si="67"/>
        <v>7</v>
      </c>
      <c r="J116" s="45">
        <f t="shared" si="78"/>
        <v>987.5</v>
      </c>
      <c r="K116" s="70">
        <f t="shared" si="68"/>
        <v>22</v>
      </c>
      <c r="L116" s="77"/>
      <c r="M116" s="82">
        <f t="shared" si="62"/>
        <v>67</v>
      </c>
      <c r="N116" s="51">
        <f t="shared" si="63"/>
        <v>45</v>
      </c>
      <c r="O116" s="51"/>
      <c r="P116" s="51"/>
      <c r="Q116" s="69">
        <f t="shared" si="69"/>
        <v>69</v>
      </c>
      <c r="R116" s="69">
        <f t="shared" si="70"/>
        <v>47</v>
      </c>
      <c r="S116" s="45">
        <f t="shared" si="71"/>
        <v>58</v>
      </c>
      <c r="T116" s="45">
        <f t="shared" si="72"/>
        <v>7</v>
      </c>
      <c r="U116" s="45">
        <f t="shared" si="79"/>
        <v>832.5</v>
      </c>
      <c r="V116" s="70">
        <f t="shared" si="73"/>
        <v>22</v>
      </c>
      <c r="W116" s="13"/>
      <c r="X116" s="28" t="str">
        <f>[1]Sheet1!AK453</f>
        <v/>
      </c>
      <c r="Y116" s="29" t="str">
        <f>[1]Sheet1!AL453</f>
        <v/>
      </c>
      <c r="Z116" s="30">
        <v>2</v>
      </c>
      <c r="AA116" s="31">
        <f t="shared" si="80"/>
        <v>2</v>
      </c>
      <c r="AB116" s="23" t="str">
        <f>[2]Sheet1!BO453</f>
        <v/>
      </c>
      <c r="AC116" s="24" t="str">
        <f>[2]Sheet1!BP453</f>
        <v/>
      </c>
      <c r="AD116" s="32">
        <v>2</v>
      </c>
      <c r="AE116" s="33">
        <f t="shared" si="81"/>
        <v>2</v>
      </c>
      <c r="AF116" s="4"/>
      <c r="AG116" s="10"/>
    </row>
    <row r="117" spans="1:33" hidden="1" x14ac:dyDescent="0.25">
      <c r="A117" s="124">
        <v>36578</v>
      </c>
      <c r="B117" s="68">
        <v>67</v>
      </c>
      <c r="C117" s="47">
        <v>45</v>
      </c>
      <c r="D117" s="47"/>
      <c r="E117" s="47"/>
      <c r="F117" s="69">
        <f t="shared" si="64"/>
        <v>69</v>
      </c>
      <c r="G117" s="69">
        <f t="shared" si="65"/>
        <v>47</v>
      </c>
      <c r="H117" s="45">
        <f t="shared" si="66"/>
        <v>58</v>
      </c>
      <c r="I117" s="45">
        <f t="shared" si="67"/>
        <v>7</v>
      </c>
      <c r="J117" s="45">
        <f t="shared" si="78"/>
        <v>994.5</v>
      </c>
      <c r="K117" s="70">
        <f t="shared" si="68"/>
        <v>22</v>
      </c>
      <c r="L117" s="77"/>
      <c r="M117" s="82">
        <f t="shared" si="62"/>
        <v>67</v>
      </c>
      <c r="N117" s="51">
        <f t="shared" si="63"/>
        <v>45</v>
      </c>
      <c r="O117" s="51"/>
      <c r="P117" s="51"/>
      <c r="Q117" s="69">
        <f t="shared" si="69"/>
        <v>69</v>
      </c>
      <c r="R117" s="69">
        <f t="shared" si="70"/>
        <v>47</v>
      </c>
      <c r="S117" s="45">
        <f t="shared" si="71"/>
        <v>58</v>
      </c>
      <c r="T117" s="45">
        <f t="shared" si="72"/>
        <v>7</v>
      </c>
      <c r="U117" s="45">
        <f t="shared" si="79"/>
        <v>839.5</v>
      </c>
      <c r="V117" s="70">
        <f t="shared" si="73"/>
        <v>22</v>
      </c>
      <c r="W117" s="13"/>
      <c r="X117" s="28" t="str">
        <f>[1]Sheet1!AK454</f>
        <v/>
      </c>
      <c r="Y117" s="29" t="str">
        <f>[1]Sheet1!AL454</f>
        <v/>
      </c>
      <c r="Z117" s="30">
        <v>2</v>
      </c>
      <c r="AA117" s="31">
        <f t="shared" si="80"/>
        <v>2</v>
      </c>
      <c r="AB117" s="23" t="str">
        <f>[2]Sheet1!BO454</f>
        <v/>
      </c>
      <c r="AC117" s="24" t="str">
        <f>[2]Sheet1!BP454</f>
        <v/>
      </c>
      <c r="AD117" s="32">
        <v>2</v>
      </c>
      <c r="AE117" s="33">
        <f t="shared" si="81"/>
        <v>2</v>
      </c>
      <c r="AF117" s="12"/>
      <c r="AG117" s="10"/>
    </row>
    <row r="118" spans="1:33" hidden="1" x14ac:dyDescent="0.25">
      <c r="A118" s="124">
        <v>36579</v>
      </c>
      <c r="B118" s="68">
        <v>67</v>
      </c>
      <c r="C118" s="47">
        <v>45</v>
      </c>
      <c r="D118" s="47"/>
      <c r="E118" s="47"/>
      <c r="F118" s="69">
        <f t="shared" si="64"/>
        <v>69</v>
      </c>
      <c r="G118" s="69">
        <f t="shared" si="65"/>
        <v>47</v>
      </c>
      <c r="H118" s="45">
        <f t="shared" si="66"/>
        <v>58</v>
      </c>
      <c r="I118" s="45">
        <f t="shared" si="67"/>
        <v>7</v>
      </c>
      <c r="J118" s="45">
        <f t="shared" si="78"/>
        <v>1001.5</v>
      </c>
      <c r="K118" s="70">
        <f t="shared" si="68"/>
        <v>22</v>
      </c>
      <c r="L118" s="77"/>
      <c r="M118" s="82">
        <f t="shared" si="62"/>
        <v>67</v>
      </c>
      <c r="N118" s="51">
        <f t="shared" si="63"/>
        <v>45</v>
      </c>
      <c r="O118" s="51"/>
      <c r="P118" s="51"/>
      <c r="Q118" s="69">
        <f t="shared" si="69"/>
        <v>69</v>
      </c>
      <c r="R118" s="69">
        <f t="shared" si="70"/>
        <v>47</v>
      </c>
      <c r="S118" s="45">
        <f t="shared" si="71"/>
        <v>58</v>
      </c>
      <c r="T118" s="45">
        <f t="shared" si="72"/>
        <v>7</v>
      </c>
      <c r="U118" s="45">
        <f t="shared" si="79"/>
        <v>846.5</v>
      </c>
      <c r="V118" s="70">
        <f t="shared" si="73"/>
        <v>22</v>
      </c>
      <c r="W118" s="13"/>
      <c r="X118" s="28" t="str">
        <f>[1]Sheet1!AK455</f>
        <v/>
      </c>
      <c r="Y118" s="29" t="str">
        <f>[1]Sheet1!AL455</f>
        <v/>
      </c>
      <c r="Z118" s="30">
        <v>2</v>
      </c>
      <c r="AA118" s="31">
        <f t="shared" si="80"/>
        <v>2</v>
      </c>
      <c r="AB118" s="23" t="str">
        <f>[2]Sheet1!BO455</f>
        <v/>
      </c>
      <c r="AC118" s="24" t="str">
        <f>[2]Sheet1!BP455</f>
        <v/>
      </c>
      <c r="AD118" s="32">
        <v>2</v>
      </c>
      <c r="AE118" s="33">
        <f t="shared" si="81"/>
        <v>2</v>
      </c>
      <c r="AF118" s="4"/>
      <c r="AG118" s="10"/>
    </row>
    <row r="119" spans="1:33" hidden="1" x14ac:dyDescent="0.25">
      <c r="A119" s="124">
        <v>36580</v>
      </c>
      <c r="B119" s="68">
        <v>67</v>
      </c>
      <c r="C119" s="47">
        <v>45</v>
      </c>
      <c r="D119" s="47"/>
      <c r="E119" s="47"/>
      <c r="F119" s="69">
        <f t="shared" si="64"/>
        <v>69</v>
      </c>
      <c r="G119" s="69">
        <f t="shared" si="65"/>
        <v>47</v>
      </c>
      <c r="H119" s="45">
        <f t="shared" si="66"/>
        <v>58</v>
      </c>
      <c r="I119" s="45">
        <f t="shared" si="67"/>
        <v>7</v>
      </c>
      <c r="J119" s="45">
        <f t="shared" si="78"/>
        <v>1008.5</v>
      </c>
      <c r="K119" s="70">
        <f t="shared" si="68"/>
        <v>22</v>
      </c>
      <c r="L119" s="77"/>
      <c r="M119" s="82">
        <f t="shared" si="62"/>
        <v>67</v>
      </c>
      <c r="N119" s="51">
        <f t="shared" si="63"/>
        <v>45</v>
      </c>
      <c r="O119" s="51"/>
      <c r="P119" s="51"/>
      <c r="Q119" s="69">
        <f t="shared" si="69"/>
        <v>69</v>
      </c>
      <c r="R119" s="69">
        <f t="shared" si="70"/>
        <v>47</v>
      </c>
      <c r="S119" s="45">
        <f t="shared" si="71"/>
        <v>58</v>
      </c>
      <c r="T119" s="45">
        <f t="shared" si="72"/>
        <v>7</v>
      </c>
      <c r="U119" s="45">
        <f t="shared" si="79"/>
        <v>853.5</v>
      </c>
      <c r="V119" s="70">
        <f t="shared" si="73"/>
        <v>22</v>
      </c>
      <c r="W119" s="13"/>
      <c r="X119" s="28" t="str">
        <f>[1]Sheet1!AK456</f>
        <v/>
      </c>
      <c r="Y119" s="29" t="str">
        <f>[1]Sheet1!AL456</f>
        <v/>
      </c>
      <c r="Z119" s="30">
        <v>2</v>
      </c>
      <c r="AA119" s="31">
        <f t="shared" si="80"/>
        <v>2</v>
      </c>
      <c r="AB119" s="23" t="str">
        <f>[2]Sheet1!BO456</f>
        <v/>
      </c>
      <c r="AC119" s="24" t="str">
        <f>[2]Sheet1!BP456</f>
        <v/>
      </c>
      <c r="AD119" s="32">
        <v>2</v>
      </c>
      <c r="AE119" s="33">
        <f t="shared" si="81"/>
        <v>2</v>
      </c>
      <c r="AF119" s="4"/>
      <c r="AG119" s="10"/>
    </row>
    <row r="120" spans="1:33" hidden="1" x14ac:dyDescent="0.25">
      <c r="A120" s="124">
        <v>36581</v>
      </c>
      <c r="B120" s="68">
        <v>67</v>
      </c>
      <c r="C120" s="47">
        <v>45</v>
      </c>
      <c r="D120" s="47"/>
      <c r="E120" s="47"/>
      <c r="F120" s="69">
        <f t="shared" si="64"/>
        <v>69</v>
      </c>
      <c r="G120" s="69">
        <f t="shared" si="65"/>
        <v>47</v>
      </c>
      <c r="H120" s="45">
        <f t="shared" si="66"/>
        <v>58</v>
      </c>
      <c r="I120" s="45">
        <f t="shared" si="67"/>
        <v>7</v>
      </c>
      <c r="J120" s="45">
        <f t="shared" si="78"/>
        <v>1015.5</v>
      </c>
      <c r="K120" s="70">
        <f t="shared" si="68"/>
        <v>22</v>
      </c>
      <c r="L120" s="77"/>
      <c r="M120" s="82">
        <f t="shared" si="62"/>
        <v>67</v>
      </c>
      <c r="N120" s="51">
        <f t="shared" si="63"/>
        <v>45</v>
      </c>
      <c r="O120" s="51"/>
      <c r="P120" s="51"/>
      <c r="Q120" s="69">
        <f t="shared" si="69"/>
        <v>69</v>
      </c>
      <c r="R120" s="69">
        <f t="shared" si="70"/>
        <v>47</v>
      </c>
      <c r="S120" s="45">
        <f t="shared" si="71"/>
        <v>58</v>
      </c>
      <c r="T120" s="45">
        <f t="shared" si="72"/>
        <v>7</v>
      </c>
      <c r="U120" s="45">
        <f t="shared" si="79"/>
        <v>860.5</v>
      </c>
      <c r="V120" s="70">
        <f t="shared" si="73"/>
        <v>22</v>
      </c>
      <c r="W120" s="13"/>
      <c r="X120" s="28" t="str">
        <f>[1]Sheet1!AK457</f>
        <v/>
      </c>
      <c r="Y120" s="29" t="str">
        <f>[1]Sheet1!AL457</f>
        <v/>
      </c>
      <c r="Z120" s="30">
        <v>2</v>
      </c>
      <c r="AA120" s="31">
        <f t="shared" si="80"/>
        <v>2</v>
      </c>
      <c r="AB120" s="23" t="str">
        <f>[2]Sheet1!BO457</f>
        <v/>
      </c>
      <c r="AC120" s="24" t="str">
        <f>[2]Sheet1!BP457</f>
        <v/>
      </c>
      <c r="AD120" s="32">
        <v>2</v>
      </c>
      <c r="AE120" s="33">
        <f t="shared" si="81"/>
        <v>2</v>
      </c>
      <c r="AF120" s="4"/>
      <c r="AG120" s="10"/>
    </row>
    <row r="121" spans="1:33" hidden="1" x14ac:dyDescent="0.25">
      <c r="A121" s="124">
        <v>36582</v>
      </c>
      <c r="B121" s="68">
        <v>68</v>
      </c>
      <c r="C121" s="47">
        <v>46</v>
      </c>
      <c r="D121" s="47"/>
      <c r="E121" s="47"/>
      <c r="F121" s="69">
        <f t="shared" si="64"/>
        <v>70</v>
      </c>
      <c r="G121" s="69">
        <f t="shared" si="65"/>
        <v>48</v>
      </c>
      <c r="H121" s="45">
        <f t="shared" si="66"/>
        <v>59</v>
      </c>
      <c r="I121" s="45">
        <f t="shared" si="67"/>
        <v>6</v>
      </c>
      <c r="J121" s="45">
        <f t="shared" si="78"/>
        <v>1021.5</v>
      </c>
      <c r="K121" s="70">
        <f t="shared" si="68"/>
        <v>22</v>
      </c>
      <c r="L121" s="77"/>
      <c r="M121" s="82">
        <f t="shared" si="62"/>
        <v>68</v>
      </c>
      <c r="N121" s="51">
        <f t="shared" si="63"/>
        <v>46</v>
      </c>
      <c r="O121" s="51"/>
      <c r="P121" s="51"/>
      <c r="Q121" s="69">
        <f t="shared" si="69"/>
        <v>70</v>
      </c>
      <c r="R121" s="69">
        <f t="shared" si="70"/>
        <v>48</v>
      </c>
      <c r="S121" s="45">
        <f t="shared" si="71"/>
        <v>59</v>
      </c>
      <c r="T121" s="45">
        <f t="shared" si="72"/>
        <v>6</v>
      </c>
      <c r="U121" s="45">
        <f t="shared" si="79"/>
        <v>866.5</v>
      </c>
      <c r="V121" s="70">
        <f t="shared" si="73"/>
        <v>22</v>
      </c>
      <c r="W121" s="13"/>
      <c r="X121" s="28" t="str">
        <f>[1]Sheet1!AK458</f>
        <v/>
      </c>
      <c r="Y121" s="29" t="str">
        <f>[1]Sheet1!AL458</f>
        <v/>
      </c>
      <c r="Z121" s="30">
        <v>2</v>
      </c>
      <c r="AA121" s="31">
        <f t="shared" si="80"/>
        <v>2</v>
      </c>
      <c r="AB121" s="23" t="str">
        <f>[2]Sheet1!BO458</f>
        <v/>
      </c>
      <c r="AC121" s="24" t="str">
        <f>[2]Sheet1!BP458</f>
        <v/>
      </c>
      <c r="AD121" s="32">
        <v>2</v>
      </c>
      <c r="AE121" s="33">
        <f t="shared" si="81"/>
        <v>2</v>
      </c>
      <c r="AF121" s="4"/>
      <c r="AG121" s="10"/>
    </row>
    <row r="122" spans="1:33" hidden="1" x14ac:dyDescent="0.25">
      <c r="A122" s="124">
        <v>36583</v>
      </c>
      <c r="B122" s="68">
        <v>68</v>
      </c>
      <c r="C122" s="47">
        <v>46</v>
      </c>
      <c r="D122" s="47"/>
      <c r="E122" s="47"/>
      <c r="F122" s="69">
        <f t="shared" si="64"/>
        <v>70</v>
      </c>
      <c r="G122" s="69">
        <f t="shared" si="65"/>
        <v>48</v>
      </c>
      <c r="H122" s="45">
        <f t="shared" si="66"/>
        <v>59</v>
      </c>
      <c r="I122" s="45">
        <f t="shared" si="67"/>
        <v>6</v>
      </c>
      <c r="J122" s="45">
        <f t="shared" si="78"/>
        <v>1027.5</v>
      </c>
      <c r="K122" s="70">
        <f t="shared" si="68"/>
        <v>22</v>
      </c>
      <c r="L122" s="77"/>
      <c r="M122" s="82">
        <f t="shared" si="62"/>
        <v>68</v>
      </c>
      <c r="N122" s="51">
        <f t="shared" si="63"/>
        <v>46</v>
      </c>
      <c r="O122" s="51"/>
      <c r="P122" s="51"/>
      <c r="Q122" s="69">
        <f t="shared" si="69"/>
        <v>70</v>
      </c>
      <c r="R122" s="69">
        <f t="shared" si="70"/>
        <v>48</v>
      </c>
      <c r="S122" s="45">
        <f t="shared" si="71"/>
        <v>59</v>
      </c>
      <c r="T122" s="45">
        <f t="shared" si="72"/>
        <v>6</v>
      </c>
      <c r="U122" s="45">
        <f t="shared" si="79"/>
        <v>872.5</v>
      </c>
      <c r="V122" s="70">
        <f t="shared" si="73"/>
        <v>22</v>
      </c>
      <c r="W122" s="13"/>
      <c r="X122" s="28" t="str">
        <f>[1]Sheet1!AK459</f>
        <v/>
      </c>
      <c r="Y122" s="29" t="str">
        <f>[1]Sheet1!AL459</f>
        <v/>
      </c>
      <c r="Z122" s="30">
        <v>2</v>
      </c>
      <c r="AA122" s="31">
        <f t="shared" si="80"/>
        <v>2</v>
      </c>
      <c r="AB122" s="23" t="str">
        <f>[2]Sheet1!BO459</f>
        <v/>
      </c>
      <c r="AC122" s="24" t="str">
        <f>[2]Sheet1!BP459</f>
        <v/>
      </c>
      <c r="AD122" s="32">
        <v>2</v>
      </c>
      <c r="AE122" s="33">
        <f t="shared" si="81"/>
        <v>2</v>
      </c>
      <c r="AF122" s="4"/>
      <c r="AG122" s="10"/>
    </row>
    <row r="123" spans="1:33" hidden="1" x14ac:dyDescent="0.25">
      <c r="A123" s="124">
        <v>36584</v>
      </c>
      <c r="B123" s="68">
        <v>68</v>
      </c>
      <c r="C123" s="47">
        <v>46</v>
      </c>
      <c r="D123" s="47"/>
      <c r="E123" s="47"/>
      <c r="F123" s="69">
        <f t="shared" si="64"/>
        <v>70</v>
      </c>
      <c r="G123" s="69">
        <f t="shared" si="65"/>
        <v>48</v>
      </c>
      <c r="H123" s="45">
        <f t="shared" si="66"/>
        <v>59</v>
      </c>
      <c r="I123" s="45">
        <f t="shared" si="67"/>
        <v>6</v>
      </c>
      <c r="J123" s="45">
        <f t="shared" si="78"/>
        <v>1033.5</v>
      </c>
      <c r="K123" s="70">
        <f t="shared" si="68"/>
        <v>22</v>
      </c>
      <c r="L123" s="77"/>
      <c r="M123" s="82">
        <f t="shared" si="62"/>
        <v>68</v>
      </c>
      <c r="N123" s="51">
        <f t="shared" si="63"/>
        <v>46</v>
      </c>
      <c r="O123" s="51"/>
      <c r="P123" s="51"/>
      <c r="Q123" s="69">
        <f t="shared" si="69"/>
        <v>70</v>
      </c>
      <c r="R123" s="69">
        <f t="shared" si="70"/>
        <v>48</v>
      </c>
      <c r="S123" s="45">
        <f t="shared" si="71"/>
        <v>59</v>
      </c>
      <c r="T123" s="45">
        <f t="shared" si="72"/>
        <v>6</v>
      </c>
      <c r="U123" s="45">
        <f t="shared" si="79"/>
        <v>878.5</v>
      </c>
      <c r="V123" s="70">
        <f t="shared" si="73"/>
        <v>22</v>
      </c>
      <c r="W123" s="13"/>
      <c r="X123" s="28" t="str">
        <f>[1]Sheet1!AK460</f>
        <v/>
      </c>
      <c r="Y123" s="29" t="str">
        <f>[1]Sheet1!AL460</f>
        <v/>
      </c>
      <c r="Z123" s="30">
        <v>2</v>
      </c>
      <c r="AA123" s="31">
        <f t="shared" si="80"/>
        <v>2</v>
      </c>
      <c r="AB123" s="23" t="str">
        <f>[2]Sheet1!BO460</f>
        <v/>
      </c>
      <c r="AC123" s="24" t="str">
        <f>[2]Sheet1!BP460</f>
        <v/>
      </c>
      <c r="AD123" s="32">
        <v>2</v>
      </c>
      <c r="AE123" s="33">
        <f t="shared" si="81"/>
        <v>2</v>
      </c>
      <c r="AF123" s="4"/>
      <c r="AG123" s="10"/>
    </row>
    <row r="124" spans="1:33" hidden="1" x14ac:dyDescent="0.25">
      <c r="A124" s="124">
        <v>36585</v>
      </c>
      <c r="B124" s="68">
        <v>68</v>
      </c>
      <c r="C124" s="47">
        <v>46</v>
      </c>
      <c r="D124" s="47"/>
      <c r="E124" s="47"/>
      <c r="F124" s="69">
        <f t="shared" si="64"/>
        <v>70</v>
      </c>
      <c r="G124" s="69">
        <f t="shared" si="65"/>
        <v>48</v>
      </c>
      <c r="H124" s="45">
        <f t="shared" si="66"/>
        <v>59</v>
      </c>
      <c r="I124" s="45">
        <f t="shared" si="67"/>
        <v>6</v>
      </c>
      <c r="J124" s="45">
        <f t="shared" si="78"/>
        <v>1039.5</v>
      </c>
      <c r="K124" s="70">
        <f t="shared" si="68"/>
        <v>22</v>
      </c>
      <c r="L124" s="77"/>
      <c r="M124" s="82">
        <f t="shared" si="62"/>
        <v>68</v>
      </c>
      <c r="N124" s="51">
        <f t="shared" si="63"/>
        <v>46</v>
      </c>
      <c r="O124" s="51"/>
      <c r="P124" s="51"/>
      <c r="Q124" s="69">
        <f t="shared" si="69"/>
        <v>70</v>
      </c>
      <c r="R124" s="69">
        <f t="shared" si="70"/>
        <v>48</v>
      </c>
      <c r="S124" s="45">
        <f t="shared" si="71"/>
        <v>59</v>
      </c>
      <c r="T124" s="45">
        <f t="shared" si="72"/>
        <v>6</v>
      </c>
      <c r="U124" s="45">
        <f t="shared" si="79"/>
        <v>884.5</v>
      </c>
      <c r="V124" s="70">
        <f t="shared" si="73"/>
        <v>22</v>
      </c>
      <c r="W124" s="13"/>
      <c r="X124" s="28" t="str">
        <f>[1]Sheet1!AK461</f>
        <v/>
      </c>
      <c r="Y124" s="29" t="str">
        <f>[1]Sheet1!AL461</f>
        <v/>
      </c>
      <c r="Z124" s="30">
        <v>2</v>
      </c>
      <c r="AA124" s="31">
        <f t="shared" si="80"/>
        <v>2</v>
      </c>
      <c r="AB124" s="23" t="str">
        <f>[2]Sheet1!BO461</f>
        <v/>
      </c>
      <c r="AC124" s="24" t="str">
        <f>[2]Sheet1!BP461</f>
        <v/>
      </c>
      <c r="AD124" s="32">
        <v>2</v>
      </c>
      <c r="AE124" s="33">
        <f t="shared" si="81"/>
        <v>2</v>
      </c>
      <c r="AF124" s="12"/>
      <c r="AG124" s="10"/>
    </row>
    <row r="125" spans="1:33" hidden="1" x14ac:dyDescent="0.25">
      <c r="A125" s="125">
        <v>36586</v>
      </c>
      <c r="B125" s="93">
        <v>68</v>
      </c>
      <c r="C125" s="52">
        <v>46</v>
      </c>
      <c r="D125" s="52"/>
      <c r="E125" s="52"/>
      <c r="F125" s="94">
        <f t="shared" si="64"/>
        <v>71</v>
      </c>
      <c r="G125" s="94">
        <f t="shared" si="65"/>
        <v>49</v>
      </c>
      <c r="H125" s="59">
        <f t="shared" si="66"/>
        <v>60</v>
      </c>
      <c r="I125" s="59">
        <f t="shared" si="67"/>
        <v>5</v>
      </c>
      <c r="J125" s="59">
        <f t="shared" si="78"/>
        <v>1044.5</v>
      </c>
      <c r="K125" s="95">
        <f t="shared" si="68"/>
        <v>22</v>
      </c>
      <c r="L125" s="96"/>
      <c r="M125" s="97">
        <f t="shared" si="62"/>
        <v>68</v>
      </c>
      <c r="N125" s="55">
        <f t="shared" si="63"/>
        <v>46</v>
      </c>
      <c r="O125" s="55"/>
      <c r="P125" s="55"/>
      <c r="Q125" s="94">
        <f t="shared" si="69"/>
        <v>71</v>
      </c>
      <c r="R125" s="94">
        <f t="shared" si="70"/>
        <v>49</v>
      </c>
      <c r="S125" s="59">
        <f t="shared" si="71"/>
        <v>60</v>
      </c>
      <c r="T125" s="59">
        <f t="shared" si="72"/>
        <v>5</v>
      </c>
      <c r="U125" s="59">
        <f t="shared" si="79"/>
        <v>889.5</v>
      </c>
      <c r="V125" s="95">
        <f t="shared" si="73"/>
        <v>22</v>
      </c>
      <c r="W125" s="13"/>
      <c r="X125" s="28" t="str">
        <f>[1]Sheet1!AK462</f>
        <v/>
      </c>
      <c r="Y125" s="29" t="str">
        <f>[1]Sheet1!AL462</f>
        <v/>
      </c>
      <c r="Z125" s="30">
        <v>3</v>
      </c>
      <c r="AA125" s="31">
        <f t="shared" si="80"/>
        <v>3</v>
      </c>
      <c r="AB125" s="23" t="str">
        <f>[2]Sheet1!BO462</f>
        <v/>
      </c>
      <c r="AC125" s="24" t="str">
        <f>[2]Sheet1!BP462</f>
        <v/>
      </c>
      <c r="AD125" s="32">
        <v>3</v>
      </c>
      <c r="AE125" s="33">
        <f t="shared" si="81"/>
        <v>3</v>
      </c>
      <c r="AF125" s="4"/>
      <c r="AG125" s="10"/>
    </row>
    <row r="126" spans="1:33" hidden="1" x14ac:dyDescent="0.25">
      <c r="A126" s="125">
        <v>36587</v>
      </c>
      <c r="B126" s="93">
        <v>68</v>
      </c>
      <c r="C126" s="52">
        <v>46</v>
      </c>
      <c r="D126" s="52"/>
      <c r="E126" s="52"/>
      <c r="F126" s="94">
        <f t="shared" si="64"/>
        <v>71</v>
      </c>
      <c r="G126" s="94">
        <f t="shared" si="65"/>
        <v>49</v>
      </c>
      <c r="H126" s="59">
        <f t="shared" si="66"/>
        <v>60</v>
      </c>
      <c r="I126" s="59">
        <f t="shared" si="67"/>
        <v>5</v>
      </c>
      <c r="J126" s="59">
        <f t="shared" si="78"/>
        <v>1049.5</v>
      </c>
      <c r="K126" s="95">
        <f t="shared" si="68"/>
        <v>22</v>
      </c>
      <c r="L126" s="96"/>
      <c r="M126" s="97">
        <f t="shared" si="62"/>
        <v>68</v>
      </c>
      <c r="N126" s="55">
        <f t="shared" si="63"/>
        <v>46</v>
      </c>
      <c r="O126" s="55"/>
      <c r="P126" s="55"/>
      <c r="Q126" s="94">
        <f t="shared" si="69"/>
        <v>71</v>
      </c>
      <c r="R126" s="94">
        <f t="shared" si="70"/>
        <v>49</v>
      </c>
      <c r="S126" s="59">
        <f t="shared" si="71"/>
        <v>60</v>
      </c>
      <c r="T126" s="59">
        <f t="shared" si="72"/>
        <v>5</v>
      </c>
      <c r="U126" s="59">
        <f t="shared" si="79"/>
        <v>894.5</v>
      </c>
      <c r="V126" s="95">
        <f t="shared" si="73"/>
        <v>22</v>
      </c>
      <c r="W126" s="13"/>
      <c r="X126" s="28" t="str">
        <f>[1]Sheet1!AK463</f>
        <v/>
      </c>
      <c r="Y126" s="29" t="str">
        <f>[1]Sheet1!AL463</f>
        <v/>
      </c>
      <c r="Z126" s="30">
        <v>3</v>
      </c>
      <c r="AA126" s="31">
        <f t="shared" si="80"/>
        <v>3</v>
      </c>
      <c r="AB126" s="23" t="str">
        <f>[2]Sheet1!BO463</f>
        <v/>
      </c>
      <c r="AC126" s="24" t="str">
        <f>[2]Sheet1!BP463</f>
        <v/>
      </c>
      <c r="AD126" s="32">
        <v>3</v>
      </c>
      <c r="AE126" s="33">
        <f t="shared" si="81"/>
        <v>3</v>
      </c>
      <c r="AF126" s="4"/>
      <c r="AG126" s="10"/>
    </row>
    <row r="127" spans="1:33" hidden="1" x14ac:dyDescent="0.25">
      <c r="A127" s="125">
        <v>36588</v>
      </c>
      <c r="B127" s="93">
        <v>68</v>
      </c>
      <c r="C127" s="52">
        <v>46</v>
      </c>
      <c r="D127" s="52"/>
      <c r="E127" s="52"/>
      <c r="F127" s="94">
        <f t="shared" si="64"/>
        <v>71</v>
      </c>
      <c r="G127" s="94">
        <f t="shared" si="65"/>
        <v>49</v>
      </c>
      <c r="H127" s="59">
        <f t="shared" si="66"/>
        <v>60</v>
      </c>
      <c r="I127" s="59">
        <f t="shared" si="67"/>
        <v>5</v>
      </c>
      <c r="J127" s="59">
        <f t="shared" si="78"/>
        <v>1054.5</v>
      </c>
      <c r="K127" s="95">
        <f t="shared" si="68"/>
        <v>22</v>
      </c>
      <c r="L127" s="96"/>
      <c r="M127" s="97">
        <f t="shared" si="62"/>
        <v>68</v>
      </c>
      <c r="N127" s="55">
        <f t="shared" si="63"/>
        <v>46</v>
      </c>
      <c r="O127" s="55"/>
      <c r="P127" s="55"/>
      <c r="Q127" s="94">
        <f t="shared" si="69"/>
        <v>71</v>
      </c>
      <c r="R127" s="94">
        <f t="shared" si="70"/>
        <v>49</v>
      </c>
      <c r="S127" s="59">
        <f t="shared" si="71"/>
        <v>60</v>
      </c>
      <c r="T127" s="59">
        <f t="shared" si="72"/>
        <v>5</v>
      </c>
      <c r="U127" s="59">
        <f t="shared" si="79"/>
        <v>899.5</v>
      </c>
      <c r="V127" s="95">
        <f t="shared" si="73"/>
        <v>22</v>
      </c>
      <c r="W127" s="13"/>
      <c r="X127" s="28" t="str">
        <f>[1]Sheet1!AK464</f>
        <v/>
      </c>
      <c r="Y127" s="29" t="str">
        <f>[1]Sheet1!AL464</f>
        <v/>
      </c>
      <c r="Z127" s="30">
        <v>3</v>
      </c>
      <c r="AA127" s="31">
        <f t="shared" si="80"/>
        <v>3</v>
      </c>
      <c r="AB127" s="23" t="str">
        <f>[2]Sheet1!BO464</f>
        <v/>
      </c>
      <c r="AC127" s="24" t="str">
        <f>[2]Sheet1!BP464</f>
        <v/>
      </c>
      <c r="AD127" s="32">
        <v>3</v>
      </c>
      <c r="AE127" s="33">
        <f t="shared" si="81"/>
        <v>3</v>
      </c>
      <c r="AF127" s="4"/>
      <c r="AG127" s="10"/>
    </row>
    <row r="128" spans="1:33" hidden="1" x14ac:dyDescent="0.25">
      <c r="A128" s="125">
        <v>36589</v>
      </c>
      <c r="B128" s="93">
        <v>68</v>
      </c>
      <c r="C128" s="52">
        <v>46</v>
      </c>
      <c r="D128" s="52"/>
      <c r="E128" s="52"/>
      <c r="F128" s="94">
        <f t="shared" si="64"/>
        <v>71</v>
      </c>
      <c r="G128" s="94">
        <f t="shared" si="65"/>
        <v>49</v>
      </c>
      <c r="H128" s="59">
        <f t="shared" si="66"/>
        <v>60</v>
      </c>
      <c r="I128" s="59">
        <f t="shared" si="67"/>
        <v>5</v>
      </c>
      <c r="J128" s="59">
        <f t="shared" si="78"/>
        <v>1059.5</v>
      </c>
      <c r="K128" s="95">
        <f t="shared" si="68"/>
        <v>22</v>
      </c>
      <c r="L128" s="96"/>
      <c r="M128" s="97">
        <f t="shared" si="62"/>
        <v>68</v>
      </c>
      <c r="N128" s="55">
        <f t="shared" si="63"/>
        <v>46</v>
      </c>
      <c r="O128" s="55"/>
      <c r="P128" s="55"/>
      <c r="Q128" s="94">
        <f t="shared" si="69"/>
        <v>71</v>
      </c>
      <c r="R128" s="94">
        <f t="shared" si="70"/>
        <v>49</v>
      </c>
      <c r="S128" s="59">
        <f t="shared" si="71"/>
        <v>60</v>
      </c>
      <c r="T128" s="59">
        <f t="shared" si="72"/>
        <v>5</v>
      </c>
      <c r="U128" s="59">
        <f t="shared" si="79"/>
        <v>904.5</v>
      </c>
      <c r="V128" s="95">
        <f t="shared" si="73"/>
        <v>22</v>
      </c>
      <c r="W128" s="13"/>
      <c r="X128" s="28" t="str">
        <f>[1]Sheet1!AK465</f>
        <v/>
      </c>
      <c r="Y128" s="29" t="str">
        <f>[1]Sheet1!AL465</f>
        <v/>
      </c>
      <c r="Z128" s="30">
        <v>3</v>
      </c>
      <c r="AA128" s="31">
        <f t="shared" si="80"/>
        <v>3</v>
      </c>
      <c r="AB128" s="23" t="str">
        <f>[2]Sheet1!BO465</f>
        <v/>
      </c>
      <c r="AC128" s="24" t="str">
        <f>[2]Sheet1!BP465</f>
        <v/>
      </c>
      <c r="AD128" s="32">
        <v>3</v>
      </c>
      <c r="AE128" s="33">
        <f t="shared" si="81"/>
        <v>3</v>
      </c>
      <c r="AF128" s="4"/>
      <c r="AG128" s="10"/>
    </row>
    <row r="129" spans="1:33" hidden="1" x14ac:dyDescent="0.25">
      <c r="A129" s="125">
        <v>36590</v>
      </c>
      <c r="B129" s="93">
        <v>68</v>
      </c>
      <c r="C129" s="52">
        <v>46</v>
      </c>
      <c r="D129" s="52"/>
      <c r="E129" s="52"/>
      <c r="F129" s="94">
        <f t="shared" si="64"/>
        <v>71</v>
      </c>
      <c r="G129" s="94">
        <f t="shared" si="65"/>
        <v>49</v>
      </c>
      <c r="H129" s="59">
        <f t="shared" si="66"/>
        <v>60</v>
      </c>
      <c r="I129" s="59">
        <f t="shared" si="67"/>
        <v>5</v>
      </c>
      <c r="J129" s="59">
        <f t="shared" si="78"/>
        <v>1064.5</v>
      </c>
      <c r="K129" s="95">
        <f t="shared" si="68"/>
        <v>22</v>
      </c>
      <c r="L129" s="96"/>
      <c r="M129" s="97">
        <f t="shared" si="62"/>
        <v>68</v>
      </c>
      <c r="N129" s="55">
        <f t="shared" si="63"/>
        <v>46</v>
      </c>
      <c r="O129" s="55"/>
      <c r="P129" s="55"/>
      <c r="Q129" s="94">
        <f t="shared" si="69"/>
        <v>71</v>
      </c>
      <c r="R129" s="94">
        <f t="shared" si="70"/>
        <v>49</v>
      </c>
      <c r="S129" s="59">
        <f t="shared" si="71"/>
        <v>60</v>
      </c>
      <c r="T129" s="59">
        <f t="shared" si="72"/>
        <v>5</v>
      </c>
      <c r="U129" s="59">
        <f t="shared" si="79"/>
        <v>909.5</v>
      </c>
      <c r="V129" s="95">
        <f t="shared" si="73"/>
        <v>22</v>
      </c>
      <c r="W129" s="13"/>
      <c r="X129" s="28" t="str">
        <f>[1]Sheet1!AK466</f>
        <v/>
      </c>
      <c r="Y129" s="29" t="str">
        <f>[1]Sheet1!AL466</f>
        <v/>
      </c>
      <c r="Z129" s="30">
        <v>3</v>
      </c>
      <c r="AA129" s="31">
        <f t="shared" si="80"/>
        <v>3</v>
      </c>
      <c r="AB129" s="23" t="str">
        <f>[2]Sheet1!BO466</f>
        <v/>
      </c>
      <c r="AC129" s="24" t="str">
        <f>[2]Sheet1!BP466</f>
        <v/>
      </c>
      <c r="AD129" s="32">
        <v>3</v>
      </c>
      <c r="AE129" s="33">
        <f t="shared" si="81"/>
        <v>3</v>
      </c>
      <c r="AF129" s="12"/>
      <c r="AG129" s="10"/>
    </row>
    <row r="130" spans="1:33" hidden="1" x14ac:dyDescent="0.25">
      <c r="A130" s="125">
        <v>36591</v>
      </c>
      <c r="B130" s="93">
        <v>68</v>
      </c>
      <c r="C130" s="52">
        <v>46</v>
      </c>
      <c r="D130" s="52"/>
      <c r="E130" s="52"/>
      <c r="F130" s="94">
        <f t="shared" si="64"/>
        <v>71</v>
      </c>
      <c r="G130" s="94">
        <f t="shared" si="65"/>
        <v>49</v>
      </c>
      <c r="H130" s="59">
        <f t="shared" si="66"/>
        <v>60</v>
      </c>
      <c r="I130" s="59">
        <f t="shared" si="67"/>
        <v>5</v>
      </c>
      <c r="J130" s="59">
        <f t="shared" si="78"/>
        <v>1069.5</v>
      </c>
      <c r="K130" s="95">
        <f t="shared" si="68"/>
        <v>22</v>
      </c>
      <c r="L130" s="96"/>
      <c r="M130" s="97">
        <f t="shared" ref="M130:M161" si="82">B130+AH130</f>
        <v>68</v>
      </c>
      <c r="N130" s="55">
        <f t="shared" si="63"/>
        <v>46</v>
      </c>
      <c r="O130" s="55"/>
      <c r="P130" s="55"/>
      <c r="Q130" s="94">
        <f t="shared" si="69"/>
        <v>71</v>
      </c>
      <c r="R130" s="94">
        <f t="shared" si="70"/>
        <v>49</v>
      </c>
      <c r="S130" s="59">
        <f t="shared" si="71"/>
        <v>60</v>
      </c>
      <c r="T130" s="59">
        <f t="shared" si="72"/>
        <v>5</v>
      </c>
      <c r="U130" s="59">
        <f t="shared" si="79"/>
        <v>914.5</v>
      </c>
      <c r="V130" s="95">
        <f t="shared" si="73"/>
        <v>22</v>
      </c>
      <c r="W130" s="13"/>
      <c r="X130" s="28" t="str">
        <f>[1]Sheet1!AK467</f>
        <v/>
      </c>
      <c r="Y130" s="29" t="str">
        <f>[1]Sheet1!AL467</f>
        <v/>
      </c>
      <c r="Z130" s="30">
        <v>3</v>
      </c>
      <c r="AA130" s="31">
        <f t="shared" si="80"/>
        <v>3</v>
      </c>
      <c r="AB130" s="23" t="str">
        <f>[2]Sheet1!BO467</f>
        <v/>
      </c>
      <c r="AC130" s="24" t="str">
        <f>[2]Sheet1!BP467</f>
        <v/>
      </c>
      <c r="AD130" s="32">
        <v>3</v>
      </c>
      <c r="AE130" s="33">
        <f t="shared" si="81"/>
        <v>3</v>
      </c>
      <c r="AF130" s="4"/>
      <c r="AG130" s="10"/>
    </row>
    <row r="131" spans="1:33" hidden="1" x14ac:dyDescent="0.25">
      <c r="A131" s="125">
        <v>36592</v>
      </c>
      <c r="B131" s="93">
        <v>68</v>
      </c>
      <c r="C131" s="52">
        <v>46</v>
      </c>
      <c r="D131" s="52"/>
      <c r="E131" s="52"/>
      <c r="F131" s="94">
        <f t="shared" si="64"/>
        <v>71</v>
      </c>
      <c r="G131" s="94">
        <f t="shared" si="65"/>
        <v>49</v>
      </c>
      <c r="H131" s="59">
        <f t="shared" si="66"/>
        <v>60</v>
      </c>
      <c r="I131" s="59">
        <f t="shared" si="67"/>
        <v>5</v>
      </c>
      <c r="J131" s="59">
        <f t="shared" si="78"/>
        <v>1074.5</v>
      </c>
      <c r="K131" s="95">
        <f t="shared" si="68"/>
        <v>22</v>
      </c>
      <c r="L131" s="96"/>
      <c r="M131" s="97">
        <f t="shared" si="82"/>
        <v>68</v>
      </c>
      <c r="N131" s="55">
        <f t="shared" ref="N131:N162" si="83">C131+AI131</f>
        <v>46</v>
      </c>
      <c r="O131" s="55"/>
      <c r="P131" s="55"/>
      <c r="Q131" s="94">
        <f t="shared" si="69"/>
        <v>71</v>
      </c>
      <c r="R131" s="94">
        <f t="shared" si="70"/>
        <v>49</v>
      </c>
      <c r="S131" s="59">
        <f t="shared" si="71"/>
        <v>60</v>
      </c>
      <c r="T131" s="59">
        <f t="shared" si="72"/>
        <v>5</v>
      </c>
      <c r="U131" s="59">
        <f t="shared" si="79"/>
        <v>919.5</v>
      </c>
      <c r="V131" s="95">
        <f t="shared" si="73"/>
        <v>22</v>
      </c>
      <c r="W131" s="13"/>
      <c r="X131" s="28" t="str">
        <f>[1]Sheet1!AK468</f>
        <v/>
      </c>
      <c r="Y131" s="29" t="str">
        <f>[1]Sheet1!AL468</f>
        <v/>
      </c>
      <c r="Z131" s="30">
        <v>3</v>
      </c>
      <c r="AA131" s="31">
        <f t="shared" si="80"/>
        <v>3</v>
      </c>
      <c r="AB131" s="23" t="str">
        <f>[2]Sheet1!BO468</f>
        <v/>
      </c>
      <c r="AC131" s="24" t="str">
        <f>[2]Sheet1!BP468</f>
        <v/>
      </c>
      <c r="AD131" s="32">
        <v>3</v>
      </c>
      <c r="AE131" s="33">
        <f t="shared" si="81"/>
        <v>3</v>
      </c>
      <c r="AF131" s="4"/>
      <c r="AG131" s="10"/>
    </row>
    <row r="132" spans="1:33" hidden="1" x14ac:dyDescent="0.25">
      <c r="A132" s="125">
        <v>36593</v>
      </c>
      <c r="B132" s="93">
        <v>68</v>
      </c>
      <c r="C132" s="52">
        <v>46</v>
      </c>
      <c r="D132" s="52"/>
      <c r="E132" s="52"/>
      <c r="F132" s="94">
        <f t="shared" ref="F132:F163" si="84">IF(ISNUMBER(X132),X132,B132+Z132)</f>
        <v>71</v>
      </c>
      <c r="G132" s="94">
        <f t="shared" ref="G132:G163" si="85">IF(ISNUMBER(Y132),Y132,C132+AA132)</f>
        <v>49</v>
      </c>
      <c r="H132" s="59">
        <f t="shared" ref="H132:H163" si="86">+(F132+G132)/2</f>
        <v>60</v>
      </c>
      <c r="I132" s="59">
        <f t="shared" ref="I132:I163" si="87">IF(H132&lt;65,65-H132,0)</f>
        <v>5</v>
      </c>
      <c r="J132" s="59">
        <f t="shared" si="78"/>
        <v>1079.5</v>
      </c>
      <c r="K132" s="95">
        <f t="shared" ref="K132:K163" si="88">+F132-G132</f>
        <v>22</v>
      </c>
      <c r="L132" s="96"/>
      <c r="M132" s="97">
        <f t="shared" si="82"/>
        <v>68</v>
      </c>
      <c r="N132" s="55">
        <f t="shared" si="83"/>
        <v>46</v>
      </c>
      <c r="O132" s="55"/>
      <c r="P132" s="55"/>
      <c r="Q132" s="94">
        <f t="shared" ref="Q132:Q163" si="89">IF(ISNUMBER(AB132),AB132,M132+AD132)</f>
        <v>71</v>
      </c>
      <c r="R132" s="94">
        <f t="shared" ref="R132:R163" si="90">IF(ISNUMBER(AC132),AC132,N132+AE132)</f>
        <v>49</v>
      </c>
      <c r="S132" s="59">
        <f t="shared" ref="S132:S163" si="91">+(Q132+R132)/2</f>
        <v>60</v>
      </c>
      <c r="T132" s="59">
        <f t="shared" ref="T132:T163" si="92">IF(S132&lt;65,65-S132,0)</f>
        <v>5</v>
      </c>
      <c r="U132" s="59">
        <f t="shared" si="79"/>
        <v>924.5</v>
      </c>
      <c r="V132" s="95">
        <f t="shared" ref="V132:V163" si="93">+Q132-R132</f>
        <v>22</v>
      </c>
      <c r="W132" s="13"/>
      <c r="X132" s="28" t="str">
        <f>[1]Sheet1!AK469</f>
        <v/>
      </c>
      <c r="Y132" s="29" t="str">
        <f>[1]Sheet1!AL469</f>
        <v/>
      </c>
      <c r="Z132" s="30">
        <v>3</v>
      </c>
      <c r="AA132" s="31">
        <f t="shared" si="80"/>
        <v>3</v>
      </c>
      <c r="AB132" s="23" t="str">
        <f>[2]Sheet1!BO469</f>
        <v/>
      </c>
      <c r="AC132" s="24" t="str">
        <f>[2]Sheet1!BP469</f>
        <v/>
      </c>
      <c r="AD132" s="32">
        <v>3</v>
      </c>
      <c r="AE132" s="33">
        <f t="shared" si="81"/>
        <v>3</v>
      </c>
      <c r="AF132" s="4"/>
      <c r="AG132" s="10"/>
    </row>
    <row r="133" spans="1:33" hidden="1" x14ac:dyDescent="0.25">
      <c r="A133" s="125">
        <v>36594</v>
      </c>
      <c r="B133" s="93">
        <v>68</v>
      </c>
      <c r="C133" s="52">
        <v>46</v>
      </c>
      <c r="D133" s="52"/>
      <c r="E133" s="52"/>
      <c r="F133" s="94">
        <f t="shared" si="84"/>
        <v>71</v>
      </c>
      <c r="G133" s="94">
        <f t="shared" si="85"/>
        <v>49</v>
      </c>
      <c r="H133" s="59">
        <f t="shared" si="86"/>
        <v>60</v>
      </c>
      <c r="I133" s="59">
        <f t="shared" si="87"/>
        <v>5</v>
      </c>
      <c r="J133" s="59">
        <f t="shared" ref="J133:J164" si="94">+J132+I133</f>
        <v>1084.5</v>
      </c>
      <c r="K133" s="95">
        <f t="shared" si="88"/>
        <v>22</v>
      </c>
      <c r="L133" s="96"/>
      <c r="M133" s="97">
        <f t="shared" si="82"/>
        <v>68</v>
      </c>
      <c r="N133" s="55">
        <f t="shared" si="83"/>
        <v>46</v>
      </c>
      <c r="O133" s="55"/>
      <c r="P133" s="55"/>
      <c r="Q133" s="94">
        <f t="shared" si="89"/>
        <v>71</v>
      </c>
      <c r="R133" s="94">
        <f t="shared" si="90"/>
        <v>49</v>
      </c>
      <c r="S133" s="59">
        <f t="shared" si="91"/>
        <v>60</v>
      </c>
      <c r="T133" s="59">
        <f t="shared" si="92"/>
        <v>5</v>
      </c>
      <c r="U133" s="59">
        <f t="shared" ref="U133:U164" si="95">+U132+T133</f>
        <v>929.5</v>
      </c>
      <c r="V133" s="95">
        <f t="shared" si="93"/>
        <v>22</v>
      </c>
      <c r="W133" s="13"/>
      <c r="X133" s="28" t="str">
        <f>[1]Sheet1!AK470</f>
        <v/>
      </c>
      <c r="Y133" s="29" t="str">
        <f>[1]Sheet1!AL470</f>
        <v/>
      </c>
      <c r="Z133" s="30">
        <v>3</v>
      </c>
      <c r="AA133" s="31">
        <f t="shared" si="80"/>
        <v>3</v>
      </c>
      <c r="AB133" s="23" t="str">
        <f>[2]Sheet1!BO470</f>
        <v/>
      </c>
      <c r="AC133" s="24" t="str">
        <f>[2]Sheet1!BP470</f>
        <v/>
      </c>
      <c r="AD133" s="32">
        <v>3</v>
      </c>
      <c r="AE133" s="33">
        <f t="shared" si="81"/>
        <v>3</v>
      </c>
      <c r="AF133" s="4"/>
      <c r="AG133" s="10"/>
    </row>
    <row r="134" spans="1:33" hidden="1" x14ac:dyDescent="0.25">
      <c r="A134" s="125">
        <v>36595</v>
      </c>
      <c r="B134" s="93">
        <v>68</v>
      </c>
      <c r="C134" s="52">
        <v>46</v>
      </c>
      <c r="D134" s="52"/>
      <c r="E134" s="52"/>
      <c r="F134" s="94">
        <f t="shared" si="84"/>
        <v>71</v>
      </c>
      <c r="G134" s="94">
        <f t="shared" si="85"/>
        <v>49</v>
      </c>
      <c r="H134" s="59">
        <f t="shared" si="86"/>
        <v>60</v>
      </c>
      <c r="I134" s="59">
        <f t="shared" si="87"/>
        <v>5</v>
      </c>
      <c r="J134" s="59">
        <f t="shared" si="94"/>
        <v>1089.5</v>
      </c>
      <c r="K134" s="95">
        <f t="shared" si="88"/>
        <v>22</v>
      </c>
      <c r="L134" s="96"/>
      <c r="M134" s="97">
        <f t="shared" si="82"/>
        <v>68</v>
      </c>
      <c r="N134" s="55">
        <f t="shared" si="83"/>
        <v>46</v>
      </c>
      <c r="O134" s="55"/>
      <c r="P134" s="55"/>
      <c r="Q134" s="94">
        <f t="shared" si="89"/>
        <v>71</v>
      </c>
      <c r="R134" s="94">
        <f t="shared" si="90"/>
        <v>49</v>
      </c>
      <c r="S134" s="59">
        <f t="shared" si="91"/>
        <v>60</v>
      </c>
      <c r="T134" s="59">
        <f t="shared" si="92"/>
        <v>5</v>
      </c>
      <c r="U134" s="59">
        <f t="shared" si="95"/>
        <v>934.5</v>
      </c>
      <c r="V134" s="95">
        <f t="shared" si="93"/>
        <v>22</v>
      </c>
      <c r="W134" s="13"/>
      <c r="X134" s="28" t="str">
        <f>[1]Sheet1!AK471</f>
        <v/>
      </c>
      <c r="Y134" s="29" t="str">
        <f>[1]Sheet1!AL471</f>
        <v/>
      </c>
      <c r="Z134" s="30">
        <v>3</v>
      </c>
      <c r="AA134" s="31">
        <f t="shared" si="80"/>
        <v>3</v>
      </c>
      <c r="AB134" s="23" t="str">
        <f>[2]Sheet1!BO471</f>
        <v/>
      </c>
      <c r="AC134" s="24" t="str">
        <f>[2]Sheet1!BP471</f>
        <v/>
      </c>
      <c r="AD134" s="32">
        <v>3</v>
      </c>
      <c r="AE134" s="33">
        <f t="shared" si="81"/>
        <v>3</v>
      </c>
      <c r="AF134" s="4"/>
      <c r="AG134" s="10"/>
    </row>
    <row r="135" spans="1:33" hidden="1" x14ac:dyDescent="0.25">
      <c r="A135" s="125">
        <v>36596</v>
      </c>
      <c r="B135" s="93">
        <v>68</v>
      </c>
      <c r="C135" s="52">
        <v>46</v>
      </c>
      <c r="D135" s="52"/>
      <c r="E135" s="52"/>
      <c r="F135" s="94">
        <f t="shared" si="84"/>
        <v>71</v>
      </c>
      <c r="G135" s="94">
        <f t="shared" si="85"/>
        <v>49</v>
      </c>
      <c r="H135" s="59">
        <f t="shared" si="86"/>
        <v>60</v>
      </c>
      <c r="I135" s="59">
        <f t="shared" si="87"/>
        <v>5</v>
      </c>
      <c r="J135" s="59">
        <f t="shared" si="94"/>
        <v>1094.5</v>
      </c>
      <c r="K135" s="95">
        <f t="shared" si="88"/>
        <v>22</v>
      </c>
      <c r="L135" s="96"/>
      <c r="M135" s="97">
        <f t="shared" si="82"/>
        <v>68</v>
      </c>
      <c r="N135" s="55">
        <f t="shared" si="83"/>
        <v>46</v>
      </c>
      <c r="O135" s="55"/>
      <c r="P135" s="55"/>
      <c r="Q135" s="94">
        <f t="shared" si="89"/>
        <v>71</v>
      </c>
      <c r="R135" s="94">
        <f t="shared" si="90"/>
        <v>49</v>
      </c>
      <c r="S135" s="59">
        <f t="shared" si="91"/>
        <v>60</v>
      </c>
      <c r="T135" s="59">
        <f t="shared" si="92"/>
        <v>5</v>
      </c>
      <c r="U135" s="59">
        <f t="shared" si="95"/>
        <v>939.5</v>
      </c>
      <c r="V135" s="95">
        <f t="shared" si="93"/>
        <v>22</v>
      </c>
      <c r="W135" s="13"/>
      <c r="X135" s="28" t="str">
        <f>[1]Sheet1!AK472</f>
        <v/>
      </c>
      <c r="Y135" s="29" t="str">
        <f>[1]Sheet1!AL472</f>
        <v/>
      </c>
      <c r="Z135" s="30">
        <v>3</v>
      </c>
      <c r="AA135" s="31">
        <f t="shared" si="80"/>
        <v>3</v>
      </c>
      <c r="AB135" s="23" t="str">
        <f>[2]Sheet1!BO472</f>
        <v/>
      </c>
      <c r="AC135" s="24" t="str">
        <f>[2]Sheet1!BP472</f>
        <v/>
      </c>
      <c r="AD135" s="32">
        <v>3</v>
      </c>
      <c r="AE135" s="33">
        <f t="shared" si="81"/>
        <v>3</v>
      </c>
      <c r="AF135" s="4"/>
      <c r="AG135" s="10"/>
    </row>
    <row r="136" spans="1:33" hidden="1" x14ac:dyDescent="0.25">
      <c r="A136" s="125">
        <v>36597</v>
      </c>
      <c r="B136" s="93">
        <v>68</v>
      </c>
      <c r="C136" s="52">
        <v>46</v>
      </c>
      <c r="D136" s="52"/>
      <c r="E136" s="52"/>
      <c r="F136" s="94">
        <f t="shared" si="84"/>
        <v>71</v>
      </c>
      <c r="G136" s="94">
        <f t="shared" si="85"/>
        <v>49</v>
      </c>
      <c r="H136" s="59">
        <f t="shared" si="86"/>
        <v>60</v>
      </c>
      <c r="I136" s="59">
        <f t="shared" si="87"/>
        <v>5</v>
      </c>
      <c r="J136" s="59">
        <f t="shared" si="94"/>
        <v>1099.5</v>
      </c>
      <c r="K136" s="95">
        <f t="shared" si="88"/>
        <v>22</v>
      </c>
      <c r="L136" s="96"/>
      <c r="M136" s="97">
        <f t="shared" si="82"/>
        <v>68</v>
      </c>
      <c r="N136" s="55">
        <f t="shared" si="83"/>
        <v>46</v>
      </c>
      <c r="O136" s="55"/>
      <c r="P136" s="55"/>
      <c r="Q136" s="94">
        <f t="shared" si="89"/>
        <v>71</v>
      </c>
      <c r="R136" s="94">
        <f t="shared" si="90"/>
        <v>49</v>
      </c>
      <c r="S136" s="59">
        <f t="shared" si="91"/>
        <v>60</v>
      </c>
      <c r="T136" s="59">
        <f t="shared" si="92"/>
        <v>5</v>
      </c>
      <c r="U136" s="59">
        <f t="shared" si="95"/>
        <v>944.5</v>
      </c>
      <c r="V136" s="95">
        <f t="shared" si="93"/>
        <v>22</v>
      </c>
      <c r="W136" s="13"/>
      <c r="X136" s="28" t="str">
        <f>[1]Sheet1!AK473</f>
        <v/>
      </c>
      <c r="Y136" s="29" t="str">
        <f>[1]Sheet1!AL473</f>
        <v/>
      </c>
      <c r="Z136" s="30">
        <v>3</v>
      </c>
      <c r="AA136" s="31">
        <f t="shared" si="80"/>
        <v>3</v>
      </c>
      <c r="AB136" s="23" t="str">
        <f>[2]Sheet1!BO473</f>
        <v/>
      </c>
      <c r="AC136" s="24" t="str">
        <f>[2]Sheet1!BP473</f>
        <v/>
      </c>
      <c r="AD136" s="32">
        <v>3</v>
      </c>
      <c r="AE136" s="33">
        <f t="shared" si="81"/>
        <v>3</v>
      </c>
      <c r="AF136" s="12"/>
      <c r="AG136" s="10"/>
    </row>
    <row r="137" spans="1:33" hidden="1" x14ac:dyDescent="0.25">
      <c r="A137" s="125">
        <v>36598</v>
      </c>
      <c r="B137" s="93">
        <v>68</v>
      </c>
      <c r="C137" s="52">
        <v>46</v>
      </c>
      <c r="D137" s="52"/>
      <c r="E137" s="52"/>
      <c r="F137" s="94">
        <f t="shared" si="84"/>
        <v>71</v>
      </c>
      <c r="G137" s="94">
        <f t="shared" si="85"/>
        <v>49</v>
      </c>
      <c r="H137" s="59">
        <f t="shared" si="86"/>
        <v>60</v>
      </c>
      <c r="I137" s="59">
        <f t="shared" si="87"/>
        <v>5</v>
      </c>
      <c r="J137" s="59">
        <f t="shared" si="94"/>
        <v>1104.5</v>
      </c>
      <c r="K137" s="95">
        <f t="shared" si="88"/>
        <v>22</v>
      </c>
      <c r="L137" s="96"/>
      <c r="M137" s="97">
        <f t="shared" si="82"/>
        <v>68</v>
      </c>
      <c r="N137" s="55">
        <f t="shared" si="83"/>
        <v>46</v>
      </c>
      <c r="O137" s="55"/>
      <c r="P137" s="55"/>
      <c r="Q137" s="94">
        <f t="shared" si="89"/>
        <v>71</v>
      </c>
      <c r="R137" s="94">
        <f t="shared" si="90"/>
        <v>49</v>
      </c>
      <c r="S137" s="59">
        <f t="shared" si="91"/>
        <v>60</v>
      </c>
      <c r="T137" s="59">
        <f t="shared" si="92"/>
        <v>5</v>
      </c>
      <c r="U137" s="59">
        <f t="shared" si="95"/>
        <v>949.5</v>
      </c>
      <c r="V137" s="95">
        <f t="shared" si="93"/>
        <v>22</v>
      </c>
      <c r="W137" s="13"/>
      <c r="X137" s="28" t="str">
        <f>[1]Sheet1!AK474</f>
        <v/>
      </c>
      <c r="Y137" s="29" t="str">
        <f>[1]Sheet1!AL474</f>
        <v/>
      </c>
      <c r="Z137" s="30">
        <v>3</v>
      </c>
      <c r="AA137" s="31">
        <f t="shared" si="80"/>
        <v>3</v>
      </c>
      <c r="AB137" s="23" t="str">
        <f>[2]Sheet1!BO474</f>
        <v/>
      </c>
      <c r="AC137" s="24" t="str">
        <f>[2]Sheet1!BP474</f>
        <v/>
      </c>
      <c r="AD137" s="32">
        <v>3</v>
      </c>
      <c r="AE137" s="33">
        <f t="shared" si="81"/>
        <v>3</v>
      </c>
      <c r="AF137" s="4"/>
      <c r="AG137" s="10"/>
    </row>
    <row r="138" spans="1:33" hidden="1" x14ac:dyDescent="0.25">
      <c r="A138" s="125">
        <v>36599</v>
      </c>
      <c r="B138" s="93">
        <v>68</v>
      </c>
      <c r="C138" s="52">
        <v>46</v>
      </c>
      <c r="D138" s="52"/>
      <c r="E138" s="52"/>
      <c r="F138" s="94">
        <f t="shared" si="84"/>
        <v>71</v>
      </c>
      <c r="G138" s="94">
        <f t="shared" si="85"/>
        <v>49</v>
      </c>
      <c r="H138" s="59">
        <f t="shared" si="86"/>
        <v>60</v>
      </c>
      <c r="I138" s="59">
        <f t="shared" si="87"/>
        <v>5</v>
      </c>
      <c r="J138" s="59">
        <f t="shared" si="94"/>
        <v>1109.5</v>
      </c>
      <c r="K138" s="95">
        <f t="shared" si="88"/>
        <v>22</v>
      </c>
      <c r="L138" s="96"/>
      <c r="M138" s="97">
        <f t="shared" si="82"/>
        <v>68</v>
      </c>
      <c r="N138" s="55">
        <f t="shared" si="83"/>
        <v>46</v>
      </c>
      <c r="O138" s="55"/>
      <c r="P138" s="55"/>
      <c r="Q138" s="94">
        <f t="shared" si="89"/>
        <v>71</v>
      </c>
      <c r="R138" s="94">
        <f t="shared" si="90"/>
        <v>49</v>
      </c>
      <c r="S138" s="59">
        <f t="shared" si="91"/>
        <v>60</v>
      </c>
      <c r="T138" s="59">
        <f t="shared" si="92"/>
        <v>5</v>
      </c>
      <c r="U138" s="59">
        <f t="shared" si="95"/>
        <v>954.5</v>
      </c>
      <c r="V138" s="95">
        <f t="shared" si="93"/>
        <v>22</v>
      </c>
      <c r="W138" s="13"/>
      <c r="X138" s="28" t="str">
        <f>[1]Sheet1!AK475</f>
        <v/>
      </c>
      <c r="Y138" s="29" t="str">
        <f>[1]Sheet1!AL475</f>
        <v/>
      </c>
      <c r="Z138" s="30">
        <v>3</v>
      </c>
      <c r="AA138" s="31">
        <f t="shared" si="80"/>
        <v>3</v>
      </c>
      <c r="AB138" s="23" t="str">
        <f>[2]Sheet1!BO475</f>
        <v/>
      </c>
      <c r="AC138" s="24" t="str">
        <f>[2]Sheet1!BP475</f>
        <v/>
      </c>
      <c r="AD138" s="32">
        <v>3</v>
      </c>
      <c r="AE138" s="33">
        <f t="shared" si="81"/>
        <v>3</v>
      </c>
      <c r="AF138" s="4"/>
      <c r="AG138" s="10"/>
    </row>
    <row r="139" spans="1:33" hidden="1" x14ac:dyDescent="0.25">
      <c r="A139" s="125">
        <v>36600</v>
      </c>
      <c r="B139" s="93">
        <v>68</v>
      </c>
      <c r="C139" s="52">
        <v>46</v>
      </c>
      <c r="D139" s="52"/>
      <c r="E139" s="52"/>
      <c r="F139" s="94">
        <f t="shared" si="84"/>
        <v>71</v>
      </c>
      <c r="G139" s="94">
        <f t="shared" si="85"/>
        <v>49</v>
      </c>
      <c r="H139" s="59">
        <f t="shared" si="86"/>
        <v>60</v>
      </c>
      <c r="I139" s="59">
        <f t="shared" si="87"/>
        <v>5</v>
      </c>
      <c r="J139" s="59">
        <f t="shared" si="94"/>
        <v>1114.5</v>
      </c>
      <c r="K139" s="95">
        <f t="shared" si="88"/>
        <v>22</v>
      </c>
      <c r="L139" s="96"/>
      <c r="M139" s="97">
        <f t="shared" si="82"/>
        <v>68</v>
      </c>
      <c r="N139" s="55">
        <f t="shared" si="83"/>
        <v>46</v>
      </c>
      <c r="O139" s="55"/>
      <c r="P139" s="55"/>
      <c r="Q139" s="94">
        <f t="shared" si="89"/>
        <v>71</v>
      </c>
      <c r="R139" s="94">
        <f t="shared" si="90"/>
        <v>49</v>
      </c>
      <c r="S139" s="59">
        <f t="shared" si="91"/>
        <v>60</v>
      </c>
      <c r="T139" s="59">
        <f t="shared" si="92"/>
        <v>5</v>
      </c>
      <c r="U139" s="59">
        <f t="shared" si="95"/>
        <v>959.5</v>
      </c>
      <c r="V139" s="95">
        <f t="shared" si="93"/>
        <v>22</v>
      </c>
      <c r="W139" s="13"/>
      <c r="X139" s="28" t="str">
        <f>[1]Sheet1!AK476</f>
        <v/>
      </c>
      <c r="Y139" s="29" t="str">
        <f>[1]Sheet1!AL476</f>
        <v/>
      </c>
      <c r="Z139" s="30">
        <v>3</v>
      </c>
      <c r="AA139" s="31">
        <f t="shared" ref="AA139:AA155" si="96">Z139</f>
        <v>3</v>
      </c>
      <c r="AB139" s="23" t="str">
        <f>[2]Sheet1!BO476</f>
        <v/>
      </c>
      <c r="AC139" s="24" t="str">
        <f>[2]Sheet1!BP476</f>
        <v/>
      </c>
      <c r="AD139" s="32">
        <v>3</v>
      </c>
      <c r="AE139" s="33">
        <f t="shared" ref="AE139:AE155" si="97">AD139</f>
        <v>3</v>
      </c>
      <c r="AF139" s="4"/>
      <c r="AG139" s="10"/>
    </row>
    <row r="140" spans="1:33" hidden="1" x14ac:dyDescent="0.25">
      <c r="A140" s="125">
        <v>36601</v>
      </c>
      <c r="B140" s="93">
        <v>68</v>
      </c>
      <c r="C140" s="52">
        <v>46</v>
      </c>
      <c r="D140" s="52"/>
      <c r="E140" s="52"/>
      <c r="F140" s="94">
        <f t="shared" si="84"/>
        <v>71</v>
      </c>
      <c r="G140" s="94">
        <f t="shared" si="85"/>
        <v>49</v>
      </c>
      <c r="H140" s="59">
        <f t="shared" si="86"/>
        <v>60</v>
      </c>
      <c r="I140" s="59">
        <f t="shared" si="87"/>
        <v>5</v>
      </c>
      <c r="J140" s="59">
        <f t="shared" si="94"/>
        <v>1119.5</v>
      </c>
      <c r="K140" s="95">
        <f t="shared" si="88"/>
        <v>22</v>
      </c>
      <c r="L140" s="96"/>
      <c r="M140" s="97">
        <f t="shared" si="82"/>
        <v>68</v>
      </c>
      <c r="N140" s="55">
        <f t="shared" si="83"/>
        <v>46</v>
      </c>
      <c r="O140" s="55"/>
      <c r="P140" s="55"/>
      <c r="Q140" s="94">
        <f t="shared" si="89"/>
        <v>71</v>
      </c>
      <c r="R140" s="94">
        <f t="shared" si="90"/>
        <v>49</v>
      </c>
      <c r="S140" s="59">
        <f t="shared" si="91"/>
        <v>60</v>
      </c>
      <c r="T140" s="59">
        <f t="shared" si="92"/>
        <v>5</v>
      </c>
      <c r="U140" s="59">
        <f t="shared" si="95"/>
        <v>964.5</v>
      </c>
      <c r="V140" s="95">
        <f t="shared" si="93"/>
        <v>22</v>
      </c>
      <c r="W140" s="13"/>
      <c r="X140" s="28" t="str">
        <f>[1]Sheet1!AK477</f>
        <v/>
      </c>
      <c r="Y140" s="29" t="str">
        <f>[1]Sheet1!AL477</f>
        <v/>
      </c>
      <c r="Z140" s="30">
        <v>3</v>
      </c>
      <c r="AA140" s="31">
        <f t="shared" si="96"/>
        <v>3</v>
      </c>
      <c r="AB140" s="23" t="str">
        <f>[2]Sheet1!BO477</f>
        <v/>
      </c>
      <c r="AC140" s="24" t="str">
        <f>[2]Sheet1!BP477</f>
        <v/>
      </c>
      <c r="AD140" s="32">
        <v>3</v>
      </c>
      <c r="AE140" s="33">
        <f t="shared" si="97"/>
        <v>3</v>
      </c>
      <c r="AF140" s="4"/>
      <c r="AG140" s="10"/>
    </row>
    <row r="141" spans="1:33" hidden="1" x14ac:dyDescent="0.25">
      <c r="A141" s="125">
        <v>36602</v>
      </c>
      <c r="B141" s="93">
        <v>68</v>
      </c>
      <c r="C141" s="52">
        <v>46</v>
      </c>
      <c r="D141" s="52"/>
      <c r="E141" s="52"/>
      <c r="F141" s="94">
        <f t="shared" si="84"/>
        <v>71</v>
      </c>
      <c r="G141" s="94">
        <f t="shared" si="85"/>
        <v>49</v>
      </c>
      <c r="H141" s="59">
        <f t="shared" si="86"/>
        <v>60</v>
      </c>
      <c r="I141" s="59">
        <f t="shared" si="87"/>
        <v>5</v>
      </c>
      <c r="J141" s="59">
        <f t="shared" si="94"/>
        <v>1124.5</v>
      </c>
      <c r="K141" s="95">
        <f t="shared" si="88"/>
        <v>22</v>
      </c>
      <c r="L141" s="96"/>
      <c r="M141" s="97">
        <f t="shared" si="82"/>
        <v>68</v>
      </c>
      <c r="N141" s="55">
        <f t="shared" si="83"/>
        <v>46</v>
      </c>
      <c r="O141" s="55"/>
      <c r="P141" s="55"/>
      <c r="Q141" s="94">
        <f t="shared" si="89"/>
        <v>71</v>
      </c>
      <c r="R141" s="94">
        <f t="shared" si="90"/>
        <v>49</v>
      </c>
      <c r="S141" s="59">
        <f t="shared" si="91"/>
        <v>60</v>
      </c>
      <c r="T141" s="59">
        <f t="shared" si="92"/>
        <v>5</v>
      </c>
      <c r="U141" s="59">
        <f t="shared" si="95"/>
        <v>969.5</v>
      </c>
      <c r="V141" s="95">
        <f t="shared" si="93"/>
        <v>22</v>
      </c>
      <c r="W141" s="13"/>
      <c r="X141" s="28" t="str">
        <f>[1]Sheet1!AK478</f>
        <v/>
      </c>
      <c r="Y141" s="29" t="str">
        <f>[1]Sheet1!AL478</f>
        <v/>
      </c>
      <c r="Z141" s="30">
        <v>3</v>
      </c>
      <c r="AA141" s="31">
        <f t="shared" si="96"/>
        <v>3</v>
      </c>
      <c r="AB141" s="23" t="str">
        <f>[2]Sheet1!BO478</f>
        <v/>
      </c>
      <c r="AC141" s="24" t="str">
        <f>[2]Sheet1!BP478</f>
        <v/>
      </c>
      <c r="AD141" s="32">
        <v>3</v>
      </c>
      <c r="AE141" s="33">
        <f t="shared" si="97"/>
        <v>3</v>
      </c>
      <c r="AF141" s="4"/>
      <c r="AG141" s="10"/>
    </row>
    <row r="142" spans="1:33" hidden="1" x14ac:dyDescent="0.25">
      <c r="A142" s="125">
        <v>36603</v>
      </c>
      <c r="B142" s="93">
        <v>68</v>
      </c>
      <c r="C142" s="52">
        <v>46</v>
      </c>
      <c r="D142" s="52"/>
      <c r="E142" s="52"/>
      <c r="F142" s="94">
        <f t="shared" si="84"/>
        <v>71</v>
      </c>
      <c r="G142" s="94">
        <f t="shared" si="85"/>
        <v>49</v>
      </c>
      <c r="H142" s="59">
        <f t="shared" si="86"/>
        <v>60</v>
      </c>
      <c r="I142" s="59">
        <f t="shared" si="87"/>
        <v>5</v>
      </c>
      <c r="J142" s="59">
        <f t="shared" si="94"/>
        <v>1129.5</v>
      </c>
      <c r="K142" s="95">
        <f t="shared" si="88"/>
        <v>22</v>
      </c>
      <c r="L142" s="96"/>
      <c r="M142" s="97">
        <f t="shared" si="82"/>
        <v>68</v>
      </c>
      <c r="N142" s="55">
        <f t="shared" si="83"/>
        <v>46</v>
      </c>
      <c r="O142" s="55"/>
      <c r="P142" s="55"/>
      <c r="Q142" s="94">
        <f t="shared" si="89"/>
        <v>71</v>
      </c>
      <c r="R142" s="94">
        <f t="shared" si="90"/>
        <v>49</v>
      </c>
      <c r="S142" s="59">
        <f t="shared" si="91"/>
        <v>60</v>
      </c>
      <c r="T142" s="59">
        <f t="shared" si="92"/>
        <v>5</v>
      </c>
      <c r="U142" s="59">
        <f t="shared" si="95"/>
        <v>974.5</v>
      </c>
      <c r="V142" s="95">
        <f t="shared" si="93"/>
        <v>22</v>
      </c>
      <c r="W142" s="13"/>
      <c r="X142" s="28" t="str">
        <f>[1]Sheet1!AK479</f>
        <v/>
      </c>
      <c r="Y142" s="29" t="str">
        <f>[1]Sheet1!AL479</f>
        <v/>
      </c>
      <c r="Z142" s="30">
        <v>3</v>
      </c>
      <c r="AA142" s="31">
        <f t="shared" si="96"/>
        <v>3</v>
      </c>
      <c r="AB142" s="23" t="str">
        <f>[2]Sheet1!BO479</f>
        <v/>
      </c>
      <c r="AC142" s="24" t="str">
        <f>[2]Sheet1!BP479</f>
        <v/>
      </c>
      <c r="AD142" s="32">
        <v>3</v>
      </c>
      <c r="AE142" s="33">
        <f t="shared" si="97"/>
        <v>3</v>
      </c>
      <c r="AF142" s="12"/>
      <c r="AG142" s="10"/>
    </row>
    <row r="143" spans="1:33" hidden="1" x14ac:dyDescent="0.25">
      <c r="A143" s="125">
        <v>36604</v>
      </c>
      <c r="B143" s="93">
        <v>68</v>
      </c>
      <c r="C143" s="52">
        <v>46</v>
      </c>
      <c r="D143" s="52"/>
      <c r="E143" s="52"/>
      <c r="F143" s="94">
        <f t="shared" si="84"/>
        <v>71</v>
      </c>
      <c r="G143" s="94">
        <f t="shared" si="85"/>
        <v>49</v>
      </c>
      <c r="H143" s="59">
        <f t="shared" si="86"/>
        <v>60</v>
      </c>
      <c r="I143" s="59">
        <f t="shared" si="87"/>
        <v>5</v>
      </c>
      <c r="J143" s="59">
        <f t="shared" si="94"/>
        <v>1134.5</v>
      </c>
      <c r="K143" s="95">
        <f t="shared" si="88"/>
        <v>22</v>
      </c>
      <c r="L143" s="96"/>
      <c r="M143" s="97">
        <f t="shared" si="82"/>
        <v>68</v>
      </c>
      <c r="N143" s="55">
        <f t="shared" si="83"/>
        <v>46</v>
      </c>
      <c r="O143" s="55"/>
      <c r="P143" s="55"/>
      <c r="Q143" s="94">
        <f t="shared" si="89"/>
        <v>71</v>
      </c>
      <c r="R143" s="94">
        <f t="shared" si="90"/>
        <v>49</v>
      </c>
      <c r="S143" s="59">
        <f t="shared" si="91"/>
        <v>60</v>
      </c>
      <c r="T143" s="59">
        <f t="shared" si="92"/>
        <v>5</v>
      </c>
      <c r="U143" s="59">
        <f t="shared" si="95"/>
        <v>979.5</v>
      </c>
      <c r="V143" s="95">
        <f t="shared" si="93"/>
        <v>22</v>
      </c>
      <c r="W143" s="13"/>
      <c r="X143" s="28" t="str">
        <f>[1]Sheet1!AK480</f>
        <v/>
      </c>
      <c r="Y143" s="29" t="str">
        <f>[1]Sheet1!AL480</f>
        <v/>
      </c>
      <c r="Z143" s="30">
        <v>3</v>
      </c>
      <c r="AA143" s="31">
        <f t="shared" si="96"/>
        <v>3</v>
      </c>
      <c r="AB143" s="23" t="str">
        <f>[2]Sheet1!BO480</f>
        <v/>
      </c>
      <c r="AC143" s="24" t="str">
        <f>[2]Sheet1!BP480</f>
        <v/>
      </c>
      <c r="AD143" s="32">
        <v>3</v>
      </c>
      <c r="AE143" s="33">
        <f t="shared" si="97"/>
        <v>3</v>
      </c>
      <c r="AF143" s="4"/>
      <c r="AG143" s="10"/>
    </row>
    <row r="144" spans="1:33" hidden="1" x14ac:dyDescent="0.25">
      <c r="A144" s="125">
        <v>36605</v>
      </c>
      <c r="B144" s="93">
        <v>68</v>
      </c>
      <c r="C144" s="52">
        <v>46</v>
      </c>
      <c r="D144" s="52"/>
      <c r="E144" s="52"/>
      <c r="F144" s="94">
        <f t="shared" si="84"/>
        <v>71</v>
      </c>
      <c r="G144" s="94">
        <f t="shared" si="85"/>
        <v>49</v>
      </c>
      <c r="H144" s="59">
        <f t="shared" si="86"/>
        <v>60</v>
      </c>
      <c r="I144" s="59">
        <f t="shared" si="87"/>
        <v>5</v>
      </c>
      <c r="J144" s="59">
        <f t="shared" si="94"/>
        <v>1139.5</v>
      </c>
      <c r="K144" s="95">
        <f t="shared" si="88"/>
        <v>22</v>
      </c>
      <c r="L144" s="96"/>
      <c r="M144" s="97">
        <f t="shared" si="82"/>
        <v>68</v>
      </c>
      <c r="N144" s="55">
        <f t="shared" si="83"/>
        <v>46</v>
      </c>
      <c r="O144" s="55"/>
      <c r="P144" s="55"/>
      <c r="Q144" s="94">
        <f t="shared" si="89"/>
        <v>71</v>
      </c>
      <c r="R144" s="94">
        <f t="shared" si="90"/>
        <v>49</v>
      </c>
      <c r="S144" s="59">
        <f t="shared" si="91"/>
        <v>60</v>
      </c>
      <c r="T144" s="59">
        <f t="shared" si="92"/>
        <v>5</v>
      </c>
      <c r="U144" s="59">
        <f t="shared" si="95"/>
        <v>984.5</v>
      </c>
      <c r="V144" s="95">
        <f t="shared" si="93"/>
        <v>22</v>
      </c>
      <c r="W144" s="13"/>
      <c r="X144" s="28" t="str">
        <f>[1]Sheet1!AK481</f>
        <v/>
      </c>
      <c r="Y144" s="29" t="str">
        <f>[1]Sheet1!AL481</f>
        <v/>
      </c>
      <c r="Z144" s="30">
        <v>3</v>
      </c>
      <c r="AA144" s="31">
        <f t="shared" si="96"/>
        <v>3</v>
      </c>
      <c r="AB144" s="23" t="str">
        <f>[2]Sheet1!BO481</f>
        <v/>
      </c>
      <c r="AC144" s="24" t="str">
        <f>[2]Sheet1!BP481</f>
        <v/>
      </c>
      <c r="AD144" s="32">
        <v>3</v>
      </c>
      <c r="AE144" s="33">
        <f t="shared" si="97"/>
        <v>3</v>
      </c>
      <c r="AF144" s="4"/>
      <c r="AG144" s="10"/>
    </row>
    <row r="145" spans="1:33" hidden="1" x14ac:dyDescent="0.25">
      <c r="A145" s="125">
        <v>36606</v>
      </c>
      <c r="B145" s="93">
        <v>68</v>
      </c>
      <c r="C145" s="52">
        <v>46</v>
      </c>
      <c r="D145" s="52"/>
      <c r="E145" s="52"/>
      <c r="F145" s="94">
        <f t="shared" si="84"/>
        <v>71</v>
      </c>
      <c r="G145" s="94">
        <f t="shared" si="85"/>
        <v>49</v>
      </c>
      <c r="H145" s="59">
        <f t="shared" si="86"/>
        <v>60</v>
      </c>
      <c r="I145" s="59">
        <f t="shared" si="87"/>
        <v>5</v>
      </c>
      <c r="J145" s="59">
        <f t="shared" si="94"/>
        <v>1144.5</v>
      </c>
      <c r="K145" s="95">
        <f t="shared" si="88"/>
        <v>22</v>
      </c>
      <c r="L145" s="96"/>
      <c r="M145" s="97">
        <f t="shared" si="82"/>
        <v>68</v>
      </c>
      <c r="N145" s="55">
        <f t="shared" si="83"/>
        <v>46</v>
      </c>
      <c r="O145" s="55"/>
      <c r="P145" s="55"/>
      <c r="Q145" s="94">
        <f t="shared" si="89"/>
        <v>71</v>
      </c>
      <c r="R145" s="94">
        <f t="shared" si="90"/>
        <v>49</v>
      </c>
      <c r="S145" s="59">
        <f t="shared" si="91"/>
        <v>60</v>
      </c>
      <c r="T145" s="59">
        <f t="shared" si="92"/>
        <v>5</v>
      </c>
      <c r="U145" s="59">
        <f t="shared" si="95"/>
        <v>989.5</v>
      </c>
      <c r="V145" s="95">
        <f t="shared" si="93"/>
        <v>22</v>
      </c>
      <c r="W145" s="13"/>
      <c r="X145" s="28" t="str">
        <f>[1]Sheet1!AK482</f>
        <v/>
      </c>
      <c r="Y145" s="29" t="str">
        <f>[1]Sheet1!AL482</f>
        <v/>
      </c>
      <c r="Z145" s="30">
        <v>3</v>
      </c>
      <c r="AA145" s="31">
        <f t="shared" si="96"/>
        <v>3</v>
      </c>
      <c r="AB145" s="23" t="str">
        <f>[2]Sheet1!BO482</f>
        <v/>
      </c>
      <c r="AC145" s="24" t="str">
        <f>[2]Sheet1!BP482</f>
        <v/>
      </c>
      <c r="AD145" s="32">
        <v>3</v>
      </c>
      <c r="AE145" s="33">
        <f t="shared" si="97"/>
        <v>3</v>
      </c>
      <c r="AF145" s="4"/>
      <c r="AG145" s="10"/>
    </row>
    <row r="146" spans="1:33" hidden="1" x14ac:dyDescent="0.25">
      <c r="A146" s="125">
        <v>36607</v>
      </c>
      <c r="B146" s="93">
        <v>68</v>
      </c>
      <c r="C146" s="52">
        <v>46</v>
      </c>
      <c r="D146" s="52"/>
      <c r="E146" s="52"/>
      <c r="F146" s="94">
        <f t="shared" si="84"/>
        <v>71</v>
      </c>
      <c r="G146" s="94">
        <f t="shared" si="85"/>
        <v>49</v>
      </c>
      <c r="H146" s="59">
        <f t="shared" si="86"/>
        <v>60</v>
      </c>
      <c r="I146" s="59">
        <f t="shared" si="87"/>
        <v>5</v>
      </c>
      <c r="J146" s="59">
        <f t="shared" si="94"/>
        <v>1149.5</v>
      </c>
      <c r="K146" s="95">
        <f t="shared" si="88"/>
        <v>22</v>
      </c>
      <c r="L146" s="96"/>
      <c r="M146" s="97">
        <f t="shared" si="82"/>
        <v>68</v>
      </c>
      <c r="N146" s="55">
        <f t="shared" si="83"/>
        <v>46</v>
      </c>
      <c r="O146" s="55"/>
      <c r="P146" s="55"/>
      <c r="Q146" s="94">
        <f t="shared" si="89"/>
        <v>71</v>
      </c>
      <c r="R146" s="94">
        <f t="shared" si="90"/>
        <v>49</v>
      </c>
      <c r="S146" s="59">
        <f t="shared" si="91"/>
        <v>60</v>
      </c>
      <c r="T146" s="59">
        <f t="shared" si="92"/>
        <v>5</v>
      </c>
      <c r="U146" s="59">
        <f t="shared" si="95"/>
        <v>994.5</v>
      </c>
      <c r="V146" s="95">
        <f t="shared" si="93"/>
        <v>22</v>
      </c>
      <c r="W146" s="13"/>
      <c r="X146" s="28" t="str">
        <f>[1]Sheet1!AK483</f>
        <v/>
      </c>
      <c r="Y146" s="29" t="str">
        <f>[1]Sheet1!AL483</f>
        <v/>
      </c>
      <c r="Z146" s="30">
        <v>3</v>
      </c>
      <c r="AA146" s="31">
        <f t="shared" si="96"/>
        <v>3</v>
      </c>
      <c r="AB146" s="23" t="str">
        <f>[2]Sheet1!BO483</f>
        <v/>
      </c>
      <c r="AC146" s="24" t="str">
        <f>[2]Sheet1!BP483</f>
        <v/>
      </c>
      <c r="AD146" s="32">
        <v>3</v>
      </c>
      <c r="AE146" s="33">
        <f t="shared" si="97"/>
        <v>3</v>
      </c>
      <c r="AF146" s="4"/>
      <c r="AG146" s="10"/>
    </row>
    <row r="147" spans="1:33" hidden="1" x14ac:dyDescent="0.25">
      <c r="A147" s="125">
        <v>36608</v>
      </c>
      <c r="B147" s="93">
        <v>68</v>
      </c>
      <c r="C147" s="52">
        <v>46</v>
      </c>
      <c r="D147" s="52"/>
      <c r="E147" s="52"/>
      <c r="F147" s="94">
        <f t="shared" si="84"/>
        <v>71</v>
      </c>
      <c r="G147" s="94">
        <f t="shared" si="85"/>
        <v>49</v>
      </c>
      <c r="H147" s="59">
        <f t="shared" si="86"/>
        <v>60</v>
      </c>
      <c r="I147" s="59">
        <f t="shared" si="87"/>
        <v>5</v>
      </c>
      <c r="J147" s="59">
        <f t="shared" si="94"/>
        <v>1154.5</v>
      </c>
      <c r="K147" s="95">
        <f t="shared" si="88"/>
        <v>22</v>
      </c>
      <c r="L147" s="96"/>
      <c r="M147" s="97">
        <f t="shared" si="82"/>
        <v>68</v>
      </c>
      <c r="N147" s="55">
        <f t="shared" si="83"/>
        <v>46</v>
      </c>
      <c r="O147" s="55"/>
      <c r="P147" s="55"/>
      <c r="Q147" s="94">
        <f t="shared" si="89"/>
        <v>71</v>
      </c>
      <c r="R147" s="94">
        <f t="shared" si="90"/>
        <v>49</v>
      </c>
      <c r="S147" s="59">
        <f t="shared" si="91"/>
        <v>60</v>
      </c>
      <c r="T147" s="59">
        <f t="shared" si="92"/>
        <v>5</v>
      </c>
      <c r="U147" s="59">
        <f t="shared" si="95"/>
        <v>999.5</v>
      </c>
      <c r="V147" s="95">
        <f t="shared" si="93"/>
        <v>22</v>
      </c>
      <c r="W147" s="13"/>
      <c r="X147" s="28" t="str">
        <f>[1]Sheet1!AK484</f>
        <v/>
      </c>
      <c r="Y147" s="29" t="str">
        <f>[1]Sheet1!AL484</f>
        <v/>
      </c>
      <c r="Z147" s="30">
        <v>3</v>
      </c>
      <c r="AA147" s="31">
        <f t="shared" si="96"/>
        <v>3</v>
      </c>
      <c r="AB147" s="23" t="str">
        <f>[2]Sheet1!BO484</f>
        <v/>
      </c>
      <c r="AC147" s="24" t="str">
        <f>[2]Sheet1!BP484</f>
        <v/>
      </c>
      <c r="AD147" s="32">
        <v>3</v>
      </c>
      <c r="AE147" s="33">
        <f t="shared" si="97"/>
        <v>3</v>
      </c>
      <c r="AF147" s="4"/>
      <c r="AG147" s="10"/>
    </row>
    <row r="148" spans="1:33" hidden="1" x14ac:dyDescent="0.25">
      <c r="A148" s="125">
        <v>36609</v>
      </c>
      <c r="B148" s="93">
        <v>68</v>
      </c>
      <c r="C148" s="52">
        <v>46</v>
      </c>
      <c r="D148" s="52"/>
      <c r="E148" s="52"/>
      <c r="F148" s="94">
        <f t="shared" si="84"/>
        <v>71</v>
      </c>
      <c r="G148" s="94">
        <f t="shared" si="85"/>
        <v>49</v>
      </c>
      <c r="H148" s="59">
        <f t="shared" si="86"/>
        <v>60</v>
      </c>
      <c r="I148" s="59">
        <f t="shared" si="87"/>
        <v>5</v>
      </c>
      <c r="J148" s="59">
        <f t="shared" si="94"/>
        <v>1159.5</v>
      </c>
      <c r="K148" s="95">
        <f t="shared" si="88"/>
        <v>22</v>
      </c>
      <c r="L148" s="96"/>
      <c r="M148" s="97">
        <f t="shared" si="82"/>
        <v>68</v>
      </c>
      <c r="N148" s="55">
        <f t="shared" si="83"/>
        <v>46</v>
      </c>
      <c r="O148" s="55"/>
      <c r="P148" s="55"/>
      <c r="Q148" s="94">
        <f t="shared" si="89"/>
        <v>71</v>
      </c>
      <c r="R148" s="94">
        <f t="shared" si="90"/>
        <v>49</v>
      </c>
      <c r="S148" s="59">
        <f t="shared" si="91"/>
        <v>60</v>
      </c>
      <c r="T148" s="59">
        <f t="shared" si="92"/>
        <v>5</v>
      </c>
      <c r="U148" s="59">
        <f t="shared" si="95"/>
        <v>1004.5</v>
      </c>
      <c r="V148" s="95">
        <f t="shared" si="93"/>
        <v>22</v>
      </c>
      <c r="W148" s="13"/>
      <c r="X148" s="28" t="str">
        <f>[1]Sheet1!AK485</f>
        <v/>
      </c>
      <c r="Y148" s="29" t="str">
        <f>[1]Sheet1!AL485</f>
        <v/>
      </c>
      <c r="Z148" s="30">
        <v>3</v>
      </c>
      <c r="AA148" s="31">
        <f t="shared" si="96"/>
        <v>3</v>
      </c>
      <c r="AB148" s="23" t="str">
        <f>[2]Sheet1!BO485</f>
        <v/>
      </c>
      <c r="AC148" s="24" t="str">
        <f>[2]Sheet1!BP485</f>
        <v/>
      </c>
      <c r="AD148" s="32">
        <v>3</v>
      </c>
      <c r="AE148" s="33">
        <f t="shared" si="97"/>
        <v>3</v>
      </c>
      <c r="AF148" s="4"/>
      <c r="AG148" s="10"/>
    </row>
    <row r="149" spans="1:33" hidden="1" x14ac:dyDescent="0.25">
      <c r="A149" s="125">
        <v>36610</v>
      </c>
      <c r="B149" s="93">
        <v>68</v>
      </c>
      <c r="C149" s="52">
        <v>46</v>
      </c>
      <c r="D149" s="52"/>
      <c r="E149" s="52"/>
      <c r="F149" s="94">
        <f t="shared" si="84"/>
        <v>71</v>
      </c>
      <c r="G149" s="94">
        <f t="shared" si="85"/>
        <v>49</v>
      </c>
      <c r="H149" s="59">
        <f t="shared" si="86"/>
        <v>60</v>
      </c>
      <c r="I149" s="59">
        <f t="shared" si="87"/>
        <v>5</v>
      </c>
      <c r="J149" s="59">
        <f t="shared" si="94"/>
        <v>1164.5</v>
      </c>
      <c r="K149" s="95">
        <f t="shared" si="88"/>
        <v>22</v>
      </c>
      <c r="L149" s="96"/>
      <c r="M149" s="97">
        <f t="shared" si="82"/>
        <v>68</v>
      </c>
      <c r="N149" s="55">
        <f t="shared" si="83"/>
        <v>46</v>
      </c>
      <c r="O149" s="55"/>
      <c r="P149" s="55"/>
      <c r="Q149" s="94">
        <f t="shared" si="89"/>
        <v>71</v>
      </c>
      <c r="R149" s="94">
        <f t="shared" si="90"/>
        <v>49</v>
      </c>
      <c r="S149" s="59">
        <f t="shared" si="91"/>
        <v>60</v>
      </c>
      <c r="T149" s="59">
        <f t="shared" si="92"/>
        <v>5</v>
      </c>
      <c r="U149" s="59">
        <f t="shared" si="95"/>
        <v>1009.5</v>
      </c>
      <c r="V149" s="95">
        <f t="shared" si="93"/>
        <v>22</v>
      </c>
      <c r="W149" s="13"/>
      <c r="X149" s="28" t="str">
        <f>[1]Sheet1!AK486</f>
        <v/>
      </c>
      <c r="Y149" s="29" t="str">
        <f>[1]Sheet1!AL486</f>
        <v/>
      </c>
      <c r="Z149" s="30">
        <v>3</v>
      </c>
      <c r="AA149" s="31">
        <f t="shared" si="96"/>
        <v>3</v>
      </c>
      <c r="AB149" s="23" t="str">
        <f>[2]Sheet1!BO486</f>
        <v/>
      </c>
      <c r="AC149" s="24" t="str">
        <f>[2]Sheet1!BP486</f>
        <v/>
      </c>
      <c r="AD149" s="32">
        <v>3</v>
      </c>
      <c r="AE149" s="33">
        <f t="shared" si="97"/>
        <v>3</v>
      </c>
      <c r="AF149" s="12"/>
      <c r="AG149" s="10"/>
    </row>
    <row r="150" spans="1:33" hidden="1" x14ac:dyDescent="0.25">
      <c r="A150" s="125">
        <v>36611</v>
      </c>
      <c r="B150" s="93">
        <v>68</v>
      </c>
      <c r="C150" s="52">
        <v>46</v>
      </c>
      <c r="D150" s="52"/>
      <c r="E150" s="52"/>
      <c r="F150" s="94">
        <f t="shared" si="84"/>
        <v>71</v>
      </c>
      <c r="G150" s="94">
        <f t="shared" si="85"/>
        <v>49</v>
      </c>
      <c r="H150" s="59">
        <f t="shared" si="86"/>
        <v>60</v>
      </c>
      <c r="I150" s="59">
        <f t="shared" si="87"/>
        <v>5</v>
      </c>
      <c r="J150" s="59">
        <f t="shared" si="94"/>
        <v>1169.5</v>
      </c>
      <c r="K150" s="95">
        <f t="shared" si="88"/>
        <v>22</v>
      </c>
      <c r="L150" s="96"/>
      <c r="M150" s="97">
        <f t="shared" si="82"/>
        <v>68</v>
      </c>
      <c r="N150" s="55">
        <f t="shared" si="83"/>
        <v>46</v>
      </c>
      <c r="O150" s="55"/>
      <c r="P150" s="55"/>
      <c r="Q150" s="94">
        <f t="shared" si="89"/>
        <v>71</v>
      </c>
      <c r="R150" s="94">
        <f t="shared" si="90"/>
        <v>49</v>
      </c>
      <c r="S150" s="59">
        <f t="shared" si="91"/>
        <v>60</v>
      </c>
      <c r="T150" s="59">
        <f t="shared" si="92"/>
        <v>5</v>
      </c>
      <c r="U150" s="59">
        <f t="shared" si="95"/>
        <v>1014.5</v>
      </c>
      <c r="V150" s="95">
        <f t="shared" si="93"/>
        <v>22</v>
      </c>
      <c r="W150" s="13"/>
      <c r="X150" s="28" t="str">
        <f>[1]Sheet1!AK487</f>
        <v/>
      </c>
      <c r="Y150" s="29" t="str">
        <f>[1]Sheet1!AL487</f>
        <v/>
      </c>
      <c r="Z150" s="30">
        <v>3</v>
      </c>
      <c r="AA150" s="31">
        <f t="shared" si="96"/>
        <v>3</v>
      </c>
      <c r="AB150" s="23" t="str">
        <f>[2]Sheet1!BO487</f>
        <v/>
      </c>
      <c r="AC150" s="24" t="str">
        <f>[2]Sheet1!BP487</f>
        <v/>
      </c>
      <c r="AD150" s="32">
        <v>3</v>
      </c>
      <c r="AE150" s="33">
        <f t="shared" si="97"/>
        <v>3</v>
      </c>
      <c r="AF150" s="4"/>
      <c r="AG150" s="10"/>
    </row>
    <row r="151" spans="1:33" hidden="1" x14ac:dyDescent="0.25">
      <c r="A151" s="125">
        <v>36612</v>
      </c>
      <c r="B151" s="93">
        <v>68</v>
      </c>
      <c r="C151" s="52">
        <v>46</v>
      </c>
      <c r="D151" s="52"/>
      <c r="E151" s="52"/>
      <c r="F151" s="94">
        <f t="shared" si="84"/>
        <v>71</v>
      </c>
      <c r="G151" s="94">
        <f t="shared" si="85"/>
        <v>49</v>
      </c>
      <c r="H151" s="59">
        <f t="shared" si="86"/>
        <v>60</v>
      </c>
      <c r="I151" s="59">
        <f t="shared" si="87"/>
        <v>5</v>
      </c>
      <c r="J151" s="59">
        <f t="shared" si="94"/>
        <v>1174.5</v>
      </c>
      <c r="K151" s="95">
        <f t="shared" si="88"/>
        <v>22</v>
      </c>
      <c r="L151" s="96"/>
      <c r="M151" s="97">
        <f t="shared" si="82"/>
        <v>68</v>
      </c>
      <c r="N151" s="55">
        <f t="shared" si="83"/>
        <v>46</v>
      </c>
      <c r="O151" s="55"/>
      <c r="P151" s="55"/>
      <c r="Q151" s="94">
        <f t="shared" si="89"/>
        <v>71</v>
      </c>
      <c r="R151" s="94">
        <f t="shared" si="90"/>
        <v>49</v>
      </c>
      <c r="S151" s="59">
        <f t="shared" si="91"/>
        <v>60</v>
      </c>
      <c r="T151" s="59">
        <f t="shared" si="92"/>
        <v>5</v>
      </c>
      <c r="U151" s="59">
        <f t="shared" si="95"/>
        <v>1019.5</v>
      </c>
      <c r="V151" s="95">
        <f t="shared" si="93"/>
        <v>22</v>
      </c>
      <c r="W151" s="13"/>
      <c r="X151" s="28" t="str">
        <f>[1]Sheet1!AK488</f>
        <v/>
      </c>
      <c r="Y151" s="29" t="str">
        <f>[1]Sheet1!AL488</f>
        <v/>
      </c>
      <c r="Z151" s="30">
        <v>3</v>
      </c>
      <c r="AA151" s="31">
        <f t="shared" si="96"/>
        <v>3</v>
      </c>
      <c r="AB151" s="23" t="str">
        <f>[2]Sheet1!BO488</f>
        <v/>
      </c>
      <c r="AC151" s="24" t="str">
        <f>[2]Sheet1!BP488</f>
        <v/>
      </c>
      <c r="AD151" s="32">
        <v>3</v>
      </c>
      <c r="AE151" s="33">
        <f t="shared" si="97"/>
        <v>3</v>
      </c>
      <c r="AF151" s="4"/>
      <c r="AG151" s="10"/>
    </row>
    <row r="152" spans="1:33" hidden="1" x14ac:dyDescent="0.25">
      <c r="A152" s="125">
        <v>36613</v>
      </c>
      <c r="B152" s="93">
        <v>68</v>
      </c>
      <c r="C152" s="52">
        <v>46</v>
      </c>
      <c r="D152" s="52"/>
      <c r="E152" s="52"/>
      <c r="F152" s="94">
        <f t="shared" si="84"/>
        <v>71</v>
      </c>
      <c r="G152" s="94">
        <f t="shared" si="85"/>
        <v>49</v>
      </c>
      <c r="H152" s="59">
        <f t="shared" si="86"/>
        <v>60</v>
      </c>
      <c r="I152" s="59">
        <f t="shared" si="87"/>
        <v>5</v>
      </c>
      <c r="J152" s="59">
        <f t="shared" si="94"/>
        <v>1179.5</v>
      </c>
      <c r="K152" s="95">
        <f t="shared" si="88"/>
        <v>22</v>
      </c>
      <c r="L152" s="96"/>
      <c r="M152" s="97">
        <f t="shared" si="82"/>
        <v>68</v>
      </c>
      <c r="N152" s="55">
        <f t="shared" si="83"/>
        <v>46</v>
      </c>
      <c r="O152" s="55"/>
      <c r="P152" s="55"/>
      <c r="Q152" s="94">
        <f t="shared" si="89"/>
        <v>71</v>
      </c>
      <c r="R152" s="94">
        <f t="shared" si="90"/>
        <v>49</v>
      </c>
      <c r="S152" s="59">
        <f t="shared" si="91"/>
        <v>60</v>
      </c>
      <c r="T152" s="59">
        <f t="shared" si="92"/>
        <v>5</v>
      </c>
      <c r="U152" s="59">
        <f t="shared" si="95"/>
        <v>1024.5</v>
      </c>
      <c r="V152" s="95">
        <f t="shared" si="93"/>
        <v>22</v>
      </c>
      <c r="W152" s="13"/>
      <c r="X152" s="28" t="str">
        <f>[1]Sheet1!AK489</f>
        <v/>
      </c>
      <c r="Y152" s="29" t="str">
        <f>[1]Sheet1!AL489</f>
        <v/>
      </c>
      <c r="Z152" s="30">
        <v>3</v>
      </c>
      <c r="AA152" s="31">
        <f t="shared" si="96"/>
        <v>3</v>
      </c>
      <c r="AB152" s="23" t="str">
        <f>[2]Sheet1!BO489</f>
        <v/>
      </c>
      <c r="AC152" s="24" t="str">
        <f>[2]Sheet1!BP489</f>
        <v/>
      </c>
      <c r="AD152" s="32">
        <v>3</v>
      </c>
      <c r="AE152" s="33">
        <f t="shared" si="97"/>
        <v>3</v>
      </c>
      <c r="AF152" s="4"/>
      <c r="AG152" s="10"/>
    </row>
    <row r="153" spans="1:33" hidden="1" x14ac:dyDescent="0.25">
      <c r="A153" s="125">
        <v>36614</v>
      </c>
      <c r="B153" s="93">
        <v>68</v>
      </c>
      <c r="C153" s="52">
        <v>46</v>
      </c>
      <c r="D153" s="52"/>
      <c r="E153" s="52"/>
      <c r="F153" s="94">
        <f t="shared" si="84"/>
        <v>71</v>
      </c>
      <c r="G153" s="94">
        <f t="shared" si="85"/>
        <v>49</v>
      </c>
      <c r="H153" s="59">
        <f t="shared" si="86"/>
        <v>60</v>
      </c>
      <c r="I153" s="59">
        <f t="shared" si="87"/>
        <v>5</v>
      </c>
      <c r="J153" s="59">
        <f t="shared" si="94"/>
        <v>1184.5</v>
      </c>
      <c r="K153" s="95">
        <f t="shared" si="88"/>
        <v>22</v>
      </c>
      <c r="L153" s="96"/>
      <c r="M153" s="97">
        <f t="shared" si="82"/>
        <v>68</v>
      </c>
      <c r="N153" s="55">
        <f t="shared" si="83"/>
        <v>46</v>
      </c>
      <c r="O153" s="55"/>
      <c r="P153" s="55"/>
      <c r="Q153" s="94">
        <f t="shared" si="89"/>
        <v>71</v>
      </c>
      <c r="R153" s="94">
        <f t="shared" si="90"/>
        <v>49</v>
      </c>
      <c r="S153" s="59">
        <f t="shared" si="91"/>
        <v>60</v>
      </c>
      <c r="T153" s="59">
        <f t="shared" si="92"/>
        <v>5</v>
      </c>
      <c r="U153" s="59">
        <f t="shared" si="95"/>
        <v>1029.5</v>
      </c>
      <c r="V153" s="95">
        <f t="shared" si="93"/>
        <v>22</v>
      </c>
      <c r="W153" s="13"/>
      <c r="X153" s="28" t="str">
        <f>[1]Sheet1!AK490</f>
        <v/>
      </c>
      <c r="Y153" s="29" t="str">
        <f>[1]Sheet1!AL490</f>
        <v/>
      </c>
      <c r="Z153" s="30">
        <v>3</v>
      </c>
      <c r="AA153" s="31">
        <f t="shared" si="96"/>
        <v>3</v>
      </c>
      <c r="AB153" s="23" t="str">
        <f>[2]Sheet1!BO490</f>
        <v/>
      </c>
      <c r="AC153" s="24" t="str">
        <f>[2]Sheet1!BP490</f>
        <v/>
      </c>
      <c r="AD153" s="32">
        <v>3</v>
      </c>
      <c r="AE153" s="33">
        <f t="shared" si="97"/>
        <v>3</v>
      </c>
      <c r="AF153" s="4"/>
      <c r="AG153" s="10"/>
    </row>
    <row r="154" spans="1:33" hidden="1" x14ac:dyDescent="0.25">
      <c r="A154" s="125">
        <v>36615</v>
      </c>
      <c r="B154" s="93">
        <v>68</v>
      </c>
      <c r="C154" s="52">
        <v>46</v>
      </c>
      <c r="D154" s="52"/>
      <c r="E154" s="52"/>
      <c r="F154" s="94">
        <f t="shared" si="84"/>
        <v>71</v>
      </c>
      <c r="G154" s="94">
        <f t="shared" si="85"/>
        <v>49</v>
      </c>
      <c r="H154" s="59">
        <f t="shared" si="86"/>
        <v>60</v>
      </c>
      <c r="I154" s="59">
        <f t="shared" si="87"/>
        <v>5</v>
      </c>
      <c r="J154" s="59">
        <f t="shared" si="94"/>
        <v>1189.5</v>
      </c>
      <c r="K154" s="95">
        <f t="shared" si="88"/>
        <v>22</v>
      </c>
      <c r="L154" s="96"/>
      <c r="M154" s="97">
        <f t="shared" si="82"/>
        <v>68</v>
      </c>
      <c r="N154" s="55">
        <f t="shared" si="83"/>
        <v>46</v>
      </c>
      <c r="O154" s="55"/>
      <c r="P154" s="55"/>
      <c r="Q154" s="94">
        <f t="shared" si="89"/>
        <v>71</v>
      </c>
      <c r="R154" s="94">
        <f t="shared" si="90"/>
        <v>49</v>
      </c>
      <c r="S154" s="59">
        <f t="shared" si="91"/>
        <v>60</v>
      </c>
      <c r="T154" s="59">
        <f t="shared" si="92"/>
        <v>5</v>
      </c>
      <c r="U154" s="59">
        <f t="shared" si="95"/>
        <v>1034.5</v>
      </c>
      <c r="V154" s="95">
        <f t="shared" si="93"/>
        <v>22</v>
      </c>
      <c r="W154" s="13"/>
      <c r="X154" s="28" t="str">
        <f>[1]Sheet1!AK491</f>
        <v/>
      </c>
      <c r="Y154" s="29" t="str">
        <f>[1]Sheet1!AL491</f>
        <v/>
      </c>
      <c r="Z154" s="30">
        <v>3</v>
      </c>
      <c r="AA154" s="31">
        <f t="shared" si="96"/>
        <v>3</v>
      </c>
      <c r="AB154" s="23" t="str">
        <f>[2]Sheet1!BO491</f>
        <v/>
      </c>
      <c r="AC154" s="24" t="str">
        <f>[2]Sheet1!BP491</f>
        <v/>
      </c>
      <c r="AD154" s="32">
        <v>3</v>
      </c>
      <c r="AE154" s="33">
        <f t="shared" si="97"/>
        <v>3</v>
      </c>
      <c r="AF154" s="12"/>
      <c r="AG154" s="10"/>
    </row>
    <row r="155" spans="1:33" hidden="1" x14ac:dyDescent="0.25">
      <c r="A155" s="125">
        <v>36616</v>
      </c>
      <c r="B155" s="93">
        <v>68</v>
      </c>
      <c r="C155" s="52">
        <v>46</v>
      </c>
      <c r="D155" s="52"/>
      <c r="E155" s="52"/>
      <c r="F155" s="94">
        <f t="shared" si="84"/>
        <v>71</v>
      </c>
      <c r="G155" s="94">
        <f t="shared" si="85"/>
        <v>49</v>
      </c>
      <c r="H155" s="59">
        <f t="shared" si="86"/>
        <v>60</v>
      </c>
      <c r="I155" s="59">
        <f t="shared" si="87"/>
        <v>5</v>
      </c>
      <c r="J155" s="59">
        <f t="shared" si="94"/>
        <v>1194.5</v>
      </c>
      <c r="K155" s="95">
        <f t="shared" si="88"/>
        <v>22</v>
      </c>
      <c r="L155" s="96"/>
      <c r="M155" s="97">
        <f t="shared" si="82"/>
        <v>68</v>
      </c>
      <c r="N155" s="55">
        <f t="shared" si="83"/>
        <v>46</v>
      </c>
      <c r="O155" s="55"/>
      <c r="P155" s="55"/>
      <c r="Q155" s="94">
        <f t="shared" si="89"/>
        <v>71</v>
      </c>
      <c r="R155" s="94">
        <f t="shared" si="90"/>
        <v>49</v>
      </c>
      <c r="S155" s="59">
        <f t="shared" si="91"/>
        <v>60</v>
      </c>
      <c r="T155" s="59">
        <f t="shared" si="92"/>
        <v>5</v>
      </c>
      <c r="U155" s="59">
        <f t="shared" si="95"/>
        <v>1039.5</v>
      </c>
      <c r="V155" s="95">
        <f t="shared" si="93"/>
        <v>22</v>
      </c>
      <c r="W155" s="13"/>
      <c r="X155" s="28" t="str">
        <f>[1]Sheet1!AK492</f>
        <v/>
      </c>
      <c r="Y155" s="29" t="str">
        <f>[1]Sheet1!AL492</f>
        <v/>
      </c>
      <c r="Z155" s="30">
        <v>3</v>
      </c>
      <c r="AA155" s="31">
        <f t="shared" si="96"/>
        <v>3</v>
      </c>
      <c r="AB155" s="23" t="str">
        <f>[2]Sheet1!BO492</f>
        <v/>
      </c>
      <c r="AC155" s="24" t="str">
        <f>[2]Sheet1!BP492</f>
        <v/>
      </c>
      <c r="AD155" s="32">
        <v>3</v>
      </c>
      <c r="AE155" s="33">
        <f t="shared" si="97"/>
        <v>3</v>
      </c>
      <c r="AF155" s="4"/>
      <c r="AG155" s="10"/>
    </row>
    <row r="156" spans="1:33" hidden="1" x14ac:dyDescent="0.25">
      <c r="A156" s="124">
        <v>36617</v>
      </c>
      <c r="B156" s="68">
        <v>68</v>
      </c>
      <c r="C156" s="47">
        <v>46</v>
      </c>
      <c r="D156" s="47"/>
      <c r="E156" s="47"/>
      <c r="F156" s="69">
        <f t="shared" si="84"/>
        <v>68</v>
      </c>
      <c r="G156" s="69">
        <f t="shared" si="85"/>
        <v>46</v>
      </c>
      <c r="H156" s="45">
        <f t="shared" si="86"/>
        <v>57</v>
      </c>
      <c r="I156" s="45">
        <f t="shared" si="87"/>
        <v>8</v>
      </c>
      <c r="J156" s="45">
        <f t="shared" si="94"/>
        <v>1202.5</v>
      </c>
      <c r="K156" s="70">
        <f t="shared" si="88"/>
        <v>22</v>
      </c>
      <c r="L156" s="77"/>
      <c r="M156" s="82">
        <f t="shared" si="82"/>
        <v>68</v>
      </c>
      <c r="N156" s="51">
        <f t="shared" si="83"/>
        <v>46</v>
      </c>
      <c r="O156" s="51"/>
      <c r="P156" s="51"/>
      <c r="Q156" s="69">
        <f t="shared" si="89"/>
        <v>68</v>
      </c>
      <c r="R156" s="69">
        <f t="shared" si="90"/>
        <v>46</v>
      </c>
      <c r="S156" s="45">
        <f t="shared" si="91"/>
        <v>57</v>
      </c>
      <c r="T156" s="45">
        <f t="shared" si="92"/>
        <v>8</v>
      </c>
      <c r="U156" s="45">
        <f t="shared" si="95"/>
        <v>1047.5</v>
      </c>
      <c r="V156" s="70">
        <f t="shared" si="93"/>
        <v>22</v>
      </c>
      <c r="W156" s="13"/>
      <c r="X156" s="28"/>
      <c r="Y156" s="29"/>
      <c r="Z156" s="30"/>
      <c r="AA156" s="31"/>
      <c r="AB156" s="23"/>
      <c r="AC156" s="24"/>
      <c r="AD156" s="32"/>
      <c r="AE156" s="33"/>
      <c r="AF156" s="4"/>
      <c r="AG156" s="10"/>
    </row>
    <row r="157" spans="1:33" hidden="1" x14ac:dyDescent="0.25">
      <c r="A157" s="124">
        <v>36618</v>
      </c>
      <c r="B157" s="68">
        <v>68</v>
      </c>
      <c r="C157" s="47">
        <v>46</v>
      </c>
      <c r="D157" s="47"/>
      <c r="E157" s="47"/>
      <c r="F157" s="69">
        <f t="shared" si="84"/>
        <v>68</v>
      </c>
      <c r="G157" s="69">
        <f t="shared" si="85"/>
        <v>46</v>
      </c>
      <c r="H157" s="45">
        <f t="shared" si="86"/>
        <v>57</v>
      </c>
      <c r="I157" s="45">
        <f t="shared" si="87"/>
        <v>8</v>
      </c>
      <c r="J157" s="45">
        <f t="shared" si="94"/>
        <v>1210.5</v>
      </c>
      <c r="K157" s="70">
        <f t="shared" si="88"/>
        <v>22</v>
      </c>
      <c r="L157" s="77"/>
      <c r="M157" s="82">
        <f t="shared" si="82"/>
        <v>68</v>
      </c>
      <c r="N157" s="51">
        <f t="shared" si="83"/>
        <v>46</v>
      </c>
      <c r="O157" s="51"/>
      <c r="P157" s="51"/>
      <c r="Q157" s="69">
        <f t="shared" si="89"/>
        <v>68</v>
      </c>
      <c r="R157" s="69">
        <f t="shared" si="90"/>
        <v>46</v>
      </c>
      <c r="S157" s="45">
        <f t="shared" si="91"/>
        <v>57</v>
      </c>
      <c r="T157" s="45">
        <f t="shared" si="92"/>
        <v>8</v>
      </c>
      <c r="U157" s="45">
        <f t="shared" si="95"/>
        <v>1055.5</v>
      </c>
      <c r="V157" s="70">
        <f t="shared" si="93"/>
        <v>22</v>
      </c>
      <c r="W157" s="13"/>
      <c r="X157" s="28"/>
      <c r="Y157" s="29"/>
      <c r="Z157" s="30"/>
      <c r="AA157" s="31"/>
      <c r="AB157" s="23"/>
      <c r="AC157" s="24"/>
      <c r="AD157" s="32"/>
      <c r="AE157" s="33"/>
      <c r="AF157" s="4"/>
      <c r="AG157" s="10"/>
    </row>
    <row r="158" spans="1:33" hidden="1" x14ac:dyDescent="0.25">
      <c r="A158" s="124">
        <v>36619</v>
      </c>
      <c r="B158" s="68">
        <v>68</v>
      </c>
      <c r="C158" s="47">
        <v>46</v>
      </c>
      <c r="D158" s="47"/>
      <c r="E158" s="47"/>
      <c r="F158" s="69">
        <f t="shared" si="84"/>
        <v>68</v>
      </c>
      <c r="G158" s="69">
        <f t="shared" si="85"/>
        <v>46</v>
      </c>
      <c r="H158" s="45">
        <f t="shared" si="86"/>
        <v>57</v>
      </c>
      <c r="I158" s="45">
        <f t="shared" si="87"/>
        <v>8</v>
      </c>
      <c r="J158" s="45">
        <f t="shared" si="94"/>
        <v>1218.5</v>
      </c>
      <c r="K158" s="70">
        <f t="shared" si="88"/>
        <v>22</v>
      </c>
      <c r="L158" s="77"/>
      <c r="M158" s="82">
        <f t="shared" si="82"/>
        <v>68</v>
      </c>
      <c r="N158" s="51">
        <f t="shared" si="83"/>
        <v>46</v>
      </c>
      <c r="O158" s="51"/>
      <c r="P158" s="51"/>
      <c r="Q158" s="69">
        <f t="shared" si="89"/>
        <v>68</v>
      </c>
      <c r="R158" s="69">
        <f t="shared" si="90"/>
        <v>46</v>
      </c>
      <c r="S158" s="45">
        <f t="shared" si="91"/>
        <v>57</v>
      </c>
      <c r="T158" s="45">
        <f t="shared" si="92"/>
        <v>8</v>
      </c>
      <c r="U158" s="45">
        <f t="shared" si="95"/>
        <v>1063.5</v>
      </c>
      <c r="V158" s="70">
        <f t="shared" si="93"/>
        <v>22</v>
      </c>
      <c r="W158" s="13"/>
      <c r="X158" s="28"/>
      <c r="Y158" s="29"/>
      <c r="Z158" s="30"/>
      <c r="AA158" s="31"/>
      <c r="AB158" s="23"/>
      <c r="AC158" s="24"/>
      <c r="AD158" s="32"/>
      <c r="AE158" s="33"/>
      <c r="AF158" s="4"/>
      <c r="AG158" s="10"/>
    </row>
    <row r="159" spans="1:33" hidden="1" x14ac:dyDescent="0.25">
      <c r="A159" s="124">
        <v>36620</v>
      </c>
      <c r="B159" s="68">
        <v>68</v>
      </c>
      <c r="C159" s="47">
        <v>46</v>
      </c>
      <c r="D159" s="47"/>
      <c r="E159" s="47"/>
      <c r="F159" s="69">
        <f t="shared" si="84"/>
        <v>68</v>
      </c>
      <c r="G159" s="69">
        <f t="shared" si="85"/>
        <v>46</v>
      </c>
      <c r="H159" s="45">
        <f t="shared" si="86"/>
        <v>57</v>
      </c>
      <c r="I159" s="45">
        <f t="shared" si="87"/>
        <v>8</v>
      </c>
      <c r="J159" s="45">
        <f t="shared" si="94"/>
        <v>1226.5</v>
      </c>
      <c r="K159" s="70">
        <f t="shared" si="88"/>
        <v>22</v>
      </c>
      <c r="L159" s="77"/>
      <c r="M159" s="82">
        <f t="shared" si="82"/>
        <v>68</v>
      </c>
      <c r="N159" s="51">
        <f t="shared" si="83"/>
        <v>46</v>
      </c>
      <c r="O159" s="51"/>
      <c r="P159" s="51"/>
      <c r="Q159" s="69">
        <f t="shared" si="89"/>
        <v>68</v>
      </c>
      <c r="R159" s="69">
        <f t="shared" si="90"/>
        <v>46</v>
      </c>
      <c r="S159" s="45">
        <f t="shared" si="91"/>
        <v>57</v>
      </c>
      <c r="T159" s="45">
        <f t="shared" si="92"/>
        <v>8</v>
      </c>
      <c r="U159" s="45">
        <f t="shared" si="95"/>
        <v>1071.5</v>
      </c>
      <c r="V159" s="70">
        <f t="shared" si="93"/>
        <v>22</v>
      </c>
      <c r="W159" s="13"/>
      <c r="X159" s="28"/>
      <c r="Y159" s="29"/>
      <c r="Z159" s="30"/>
      <c r="AA159" s="31"/>
      <c r="AB159" s="23"/>
      <c r="AC159" s="24"/>
      <c r="AD159" s="32"/>
      <c r="AE159" s="33"/>
      <c r="AF159" s="4"/>
      <c r="AG159" s="10"/>
    </row>
    <row r="160" spans="1:33" hidden="1" x14ac:dyDescent="0.25">
      <c r="A160" s="124">
        <v>36621</v>
      </c>
      <c r="B160" s="68">
        <v>68</v>
      </c>
      <c r="C160" s="47">
        <v>46</v>
      </c>
      <c r="D160" s="47"/>
      <c r="E160" s="47"/>
      <c r="F160" s="69">
        <f t="shared" si="84"/>
        <v>68</v>
      </c>
      <c r="G160" s="69">
        <f t="shared" si="85"/>
        <v>46</v>
      </c>
      <c r="H160" s="45">
        <f t="shared" si="86"/>
        <v>57</v>
      </c>
      <c r="I160" s="45">
        <f t="shared" si="87"/>
        <v>8</v>
      </c>
      <c r="J160" s="45">
        <f t="shared" si="94"/>
        <v>1234.5</v>
      </c>
      <c r="K160" s="70">
        <f t="shared" si="88"/>
        <v>22</v>
      </c>
      <c r="L160" s="77"/>
      <c r="M160" s="82">
        <f t="shared" si="82"/>
        <v>68</v>
      </c>
      <c r="N160" s="51">
        <f t="shared" si="83"/>
        <v>46</v>
      </c>
      <c r="O160" s="51"/>
      <c r="P160" s="51"/>
      <c r="Q160" s="69">
        <f t="shared" si="89"/>
        <v>68</v>
      </c>
      <c r="R160" s="69">
        <f t="shared" si="90"/>
        <v>46</v>
      </c>
      <c r="S160" s="45">
        <f t="shared" si="91"/>
        <v>57</v>
      </c>
      <c r="T160" s="45">
        <f t="shared" si="92"/>
        <v>8</v>
      </c>
      <c r="U160" s="45">
        <f t="shared" si="95"/>
        <v>1079.5</v>
      </c>
      <c r="V160" s="70">
        <f t="shared" si="93"/>
        <v>22</v>
      </c>
      <c r="W160" s="13"/>
      <c r="X160" s="28"/>
      <c r="Y160" s="29"/>
      <c r="Z160" s="30"/>
      <c r="AA160" s="31"/>
      <c r="AB160" s="23"/>
      <c r="AC160" s="24"/>
      <c r="AD160" s="32"/>
      <c r="AE160" s="33"/>
      <c r="AF160" s="4"/>
      <c r="AG160" s="10"/>
    </row>
    <row r="161" spans="1:33" hidden="1" x14ac:dyDescent="0.25">
      <c r="A161" s="124">
        <v>36622</v>
      </c>
      <c r="B161" s="68">
        <v>68</v>
      </c>
      <c r="C161" s="47">
        <v>46</v>
      </c>
      <c r="D161" s="47"/>
      <c r="E161" s="47"/>
      <c r="F161" s="69">
        <f t="shared" si="84"/>
        <v>68</v>
      </c>
      <c r="G161" s="69">
        <f t="shared" si="85"/>
        <v>46</v>
      </c>
      <c r="H161" s="45">
        <f t="shared" si="86"/>
        <v>57</v>
      </c>
      <c r="I161" s="45">
        <f t="shared" si="87"/>
        <v>8</v>
      </c>
      <c r="J161" s="45">
        <f t="shared" si="94"/>
        <v>1242.5</v>
      </c>
      <c r="K161" s="70">
        <f t="shared" si="88"/>
        <v>22</v>
      </c>
      <c r="L161" s="77"/>
      <c r="M161" s="82">
        <f t="shared" si="82"/>
        <v>68</v>
      </c>
      <c r="N161" s="51">
        <f t="shared" si="83"/>
        <v>46</v>
      </c>
      <c r="O161" s="51"/>
      <c r="P161" s="51"/>
      <c r="Q161" s="69">
        <f t="shared" si="89"/>
        <v>68</v>
      </c>
      <c r="R161" s="69">
        <f t="shared" si="90"/>
        <v>46</v>
      </c>
      <c r="S161" s="45">
        <f t="shared" si="91"/>
        <v>57</v>
      </c>
      <c r="T161" s="45">
        <f t="shared" si="92"/>
        <v>8</v>
      </c>
      <c r="U161" s="45">
        <f t="shared" si="95"/>
        <v>1087.5</v>
      </c>
      <c r="V161" s="70">
        <f t="shared" si="93"/>
        <v>22</v>
      </c>
      <c r="W161" s="13"/>
      <c r="X161" s="28"/>
      <c r="Y161" s="29"/>
      <c r="Z161" s="30"/>
      <c r="AA161" s="31"/>
      <c r="AB161" s="23"/>
      <c r="AC161" s="24"/>
      <c r="AD161" s="32"/>
      <c r="AE161" s="33"/>
      <c r="AF161" s="12"/>
      <c r="AG161" s="10"/>
    </row>
    <row r="162" spans="1:33" hidden="1" x14ac:dyDescent="0.25">
      <c r="A162" s="124">
        <v>36623</v>
      </c>
      <c r="B162" s="68">
        <v>68</v>
      </c>
      <c r="C162" s="47">
        <v>46</v>
      </c>
      <c r="D162" s="47"/>
      <c r="E162" s="47"/>
      <c r="F162" s="69">
        <f t="shared" si="84"/>
        <v>68</v>
      </c>
      <c r="G162" s="69">
        <f t="shared" si="85"/>
        <v>46</v>
      </c>
      <c r="H162" s="45">
        <f t="shared" si="86"/>
        <v>57</v>
      </c>
      <c r="I162" s="45">
        <f t="shared" si="87"/>
        <v>8</v>
      </c>
      <c r="J162" s="45">
        <f t="shared" si="94"/>
        <v>1250.5</v>
      </c>
      <c r="K162" s="70">
        <f t="shared" si="88"/>
        <v>22</v>
      </c>
      <c r="L162" s="77"/>
      <c r="M162" s="82">
        <f t="shared" ref="M162:M185" si="98">B162+AH162</f>
        <v>68</v>
      </c>
      <c r="N162" s="51">
        <f t="shared" si="83"/>
        <v>46</v>
      </c>
      <c r="O162" s="51"/>
      <c r="P162" s="51"/>
      <c r="Q162" s="69">
        <f t="shared" si="89"/>
        <v>68</v>
      </c>
      <c r="R162" s="69">
        <f t="shared" si="90"/>
        <v>46</v>
      </c>
      <c r="S162" s="45">
        <f t="shared" si="91"/>
        <v>57</v>
      </c>
      <c r="T162" s="45">
        <f t="shared" si="92"/>
        <v>8</v>
      </c>
      <c r="U162" s="45">
        <f t="shared" si="95"/>
        <v>1095.5</v>
      </c>
      <c r="V162" s="70">
        <f t="shared" si="93"/>
        <v>22</v>
      </c>
      <c r="W162" s="13"/>
      <c r="X162" s="28"/>
      <c r="Y162" s="29"/>
      <c r="Z162" s="30"/>
      <c r="AA162" s="31"/>
      <c r="AB162" s="23"/>
      <c r="AC162" s="24"/>
      <c r="AD162" s="32"/>
      <c r="AE162" s="33"/>
      <c r="AF162" s="4"/>
      <c r="AG162" s="10"/>
    </row>
    <row r="163" spans="1:33" hidden="1" x14ac:dyDescent="0.25">
      <c r="A163" s="124">
        <v>36624</v>
      </c>
      <c r="B163" s="68">
        <v>68</v>
      </c>
      <c r="C163" s="47">
        <v>46</v>
      </c>
      <c r="D163" s="47"/>
      <c r="E163" s="47"/>
      <c r="F163" s="69">
        <f t="shared" si="84"/>
        <v>68</v>
      </c>
      <c r="G163" s="69">
        <f t="shared" si="85"/>
        <v>46</v>
      </c>
      <c r="H163" s="45">
        <f t="shared" si="86"/>
        <v>57</v>
      </c>
      <c r="I163" s="45">
        <f t="shared" si="87"/>
        <v>8</v>
      </c>
      <c r="J163" s="45">
        <f t="shared" si="94"/>
        <v>1258.5</v>
      </c>
      <c r="K163" s="70">
        <f t="shared" si="88"/>
        <v>22</v>
      </c>
      <c r="L163" s="77"/>
      <c r="M163" s="82">
        <f t="shared" si="98"/>
        <v>68</v>
      </c>
      <c r="N163" s="51">
        <f t="shared" ref="N163:N185" si="99">C163+AI163</f>
        <v>46</v>
      </c>
      <c r="O163" s="51"/>
      <c r="P163" s="51"/>
      <c r="Q163" s="69">
        <f t="shared" si="89"/>
        <v>68</v>
      </c>
      <c r="R163" s="69">
        <f t="shared" si="90"/>
        <v>46</v>
      </c>
      <c r="S163" s="45">
        <f t="shared" si="91"/>
        <v>57</v>
      </c>
      <c r="T163" s="45">
        <f t="shared" si="92"/>
        <v>8</v>
      </c>
      <c r="U163" s="45">
        <f t="shared" si="95"/>
        <v>1103.5</v>
      </c>
      <c r="V163" s="70">
        <f t="shared" si="93"/>
        <v>22</v>
      </c>
      <c r="W163" s="13"/>
      <c r="X163" s="28"/>
      <c r="Y163" s="29"/>
      <c r="Z163" s="30"/>
      <c r="AA163" s="31"/>
      <c r="AB163" s="23"/>
      <c r="AC163" s="24"/>
      <c r="AD163" s="32"/>
      <c r="AE163" s="33"/>
      <c r="AF163" s="4"/>
      <c r="AG163" s="10"/>
    </row>
    <row r="164" spans="1:33" hidden="1" x14ac:dyDescent="0.25">
      <c r="A164" s="124">
        <v>36625</v>
      </c>
      <c r="B164" s="68">
        <v>68</v>
      </c>
      <c r="C164" s="47">
        <v>46</v>
      </c>
      <c r="D164" s="47"/>
      <c r="E164" s="47"/>
      <c r="F164" s="69">
        <f t="shared" ref="F164:F185" si="100">IF(ISNUMBER(X164),X164,B164+Z164)</f>
        <v>68</v>
      </c>
      <c r="G164" s="69">
        <f t="shared" ref="G164:G185" si="101">IF(ISNUMBER(Y164),Y164,C164+AA164)</f>
        <v>46</v>
      </c>
      <c r="H164" s="45">
        <f t="shared" ref="H164:H185" si="102">+(F164+G164)/2</f>
        <v>57</v>
      </c>
      <c r="I164" s="45">
        <f t="shared" ref="I164:I185" si="103">IF(H164&lt;65,65-H164,0)</f>
        <v>8</v>
      </c>
      <c r="J164" s="45">
        <f t="shared" si="94"/>
        <v>1266.5</v>
      </c>
      <c r="K164" s="70">
        <f t="shared" ref="K164:K185" si="104">+F164-G164</f>
        <v>22</v>
      </c>
      <c r="L164" s="77"/>
      <c r="M164" s="82">
        <f t="shared" si="98"/>
        <v>68</v>
      </c>
      <c r="N164" s="51">
        <f t="shared" si="99"/>
        <v>46</v>
      </c>
      <c r="O164" s="51"/>
      <c r="P164" s="51"/>
      <c r="Q164" s="69">
        <f t="shared" ref="Q164:Q185" si="105">IF(ISNUMBER(AB164),AB164,M164+AD164)</f>
        <v>68</v>
      </c>
      <c r="R164" s="69">
        <f t="shared" ref="R164:R185" si="106">IF(ISNUMBER(AC164),AC164,N164+AE164)</f>
        <v>46</v>
      </c>
      <c r="S164" s="45">
        <f t="shared" ref="S164:S185" si="107">+(Q164+R164)/2</f>
        <v>57</v>
      </c>
      <c r="T164" s="45">
        <f t="shared" ref="T164:T185" si="108">IF(S164&lt;65,65-S164,0)</f>
        <v>8</v>
      </c>
      <c r="U164" s="45">
        <f t="shared" si="95"/>
        <v>1111.5</v>
      </c>
      <c r="V164" s="70">
        <f t="shared" ref="V164:V185" si="109">+Q164-R164</f>
        <v>22</v>
      </c>
      <c r="W164" s="13"/>
      <c r="X164" s="28"/>
      <c r="Y164" s="29"/>
      <c r="Z164" s="30"/>
      <c r="AA164" s="31"/>
      <c r="AB164" s="23"/>
      <c r="AC164" s="24"/>
      <c r="AD164" s="32"/>
      <c r="AE164" s="33"/>
      <c r="AF164" s="4"/>
      <c r="AG164" s="10"/>
    </row>
    <row r="165" spans="1:33" hidden="1" x14ac:dyDescent="0.25">
      <c r="A165" s="124">
        <v>36626</v>
      </c>
      <c r="B165" s="68">
        <v>68</v>
      </c>
      <c r="C165" s="47">
        <v>46</v>
      </c>
      <c r="D165" s="47"/>
      <c r="E165" s="47"/>
      <c r="F165" s="69">
        <f t="shared" si="100"/>
        <v>68</v>
      </c>
      <c r="G165" s="69">
        <f t="shared" si="101"/>
        <v>46</v>
      </c>
      <c r="H165" s="45">
        <f t="shared" si="102"/>
        <v>57</v>
      </c>
      <c r="I165" s="45">
        <f t="shared" si="103"/>
        <v>8</v>
      </c>
      <c r="J165" s="45">
        <f t="shared" ref="J165:J185" si="110">+J164+I165</f>
        <v>1274.5</v>
      </c>
      <c r="K165" s="70">
        <f t="shared" si="104"/>
        <v>22</v>
      </c>
      <c r="L165" s="77"/>
      <c r="M165" s="82">
        <f t="shared" si="98"/>
        <v>68</v>
      </c>
      <c r="N165" s="51">
        <f t="shared" si="99"/>
        <v>46</v>
      </c>
      <c r="O165" s="51"/>
      <c r="P165" s="51"/>
      <c r="Q165" s="69">
        <f t="shared" si="105"/>
        <v>68</v>
      </c>
      <c r="R165" s="69">
        <f t="shared" si="106"/>
        <v>46</v>
      </c>
      <c r="S165" s="45">
        <f t="shared" si="107"/>
        <v>57</v>
      </c>
      <c r="T165" s="45">
        <f t="shared" si="108"/>
        <v>8</v>
      </c>
      <c r="U165" s="45">
        <f t="shared" ref="U165:U185" si="111">+U164+T165</f>
        <v>1119.5</v>
      </c>
      <c r="V165" s="70">
        <f t="shared" si="109"/>
        <v>22</v>
      </c>
      <c r="W165" s="13"/>
      <c r="X165" s="28"/>
      <c r="Y165" s="29"/>
      <c r="Z165" s="30"/>
      <c r="AA165" s="31"/>
      <c r="AB165" s="23"/>
      <c r="AC165" s="24"/>
      <c r="AD165" s="32"/>
      <c r="AE165" s="33"/>
      <c r="AF165" s="4"/>
      <c r="AG165" s="10"/>
    </row>
    <row r="166" spans="1:33" hidden="1" x14ac:dyDescent="0.25">
      <c r="A166" s="124">
        <v>36627</v>
      </c>
      <c r="B166" s="68">
        <v>68</v>
      </c>
      <c r="C166" s="47">
        <v>46</v>
      </c>
      <c r="D166" s="47"/>
      <c r="E166" s="47"/>
      <c r="F166" s="69">
        <f t="shared" si="100"/>
        <v>68</v>
      </c>
      <c r="G166" s="69">
        <f t="shared" si="101"/>
        <v>46</v>
      </c>
      <c r="H166" s="45">
        <f t="shared" si="102"/>
        <v>57</v>
      </c>
      <c r="I166" s="45">
        <f t="shared" si="103"/>
        <v>8</v>
      </c>
      <c r="J166" s="45">
        <f t="shared" si="110"/>
        <v>1282.5</v>
      </c>
      <c r="K166" s="70">
        <f t="shared" si="104"/>
        <v>22</v>
      </c>
      <c r="L166" s="77"/>
      <c r="M166" s="82">
        <f t="shared" si="98"/>
        <v>68</v>
      </c>
      <c r="N166" s="51">
        <f t="shared" si="99"/>
        <v>46</v>
      </c>
      <c r="O166" s="51"/>
      <c r="P166" s="51"/>
      <c r="Q166" s="69">
        <f t="shared" si="105"/>
        <v>68</v>
      </c>
      <c r="R166" s="69">
        <f t="shared" si="106"/>
        <v>46</v>
      </c>
      <c r="S166" s="45">
        <f t="shared" si="107"/>
        <v>57</v>
      </c>
      <c r="T166" s="45">
        <f t="shared" si="108"/>
        <v>8</v>
      </c>
      <c r="U166" s="45">
        <f t="shared" si="111"/>
        <v>1127.5</v>
      </c>
      <c r="V166" s="70">
        <f t="shared" si="109"/>
        <v>22</v>
      </c>
      <c r="W166" s="13"/>
      <c r="X166" s="28"/>
      <c r="Y166" s="29"/>
      <c r="Z166" s="30"/>
      <c r="AA166" s="31"/>
      <c r="AB166" s="23"/>
      <c r="AC166" s="24"/>
      <c r="AD166" s="32"/>
      <c r="AE166" s="33"/>
      <c r="AF166" s="4"/>
      <c r="AG166" s="10"/>
    </row>
    <row r="167" spans="1:33" hidden="1" x14ac:dyDescent="0.25">
      <c r="A167" s="124">
        <v>36628</v>
      </c>
      <c r="B167" s="68">
        <v>68</v>
      </c>
      <c r="C167" s="47">
        <v>46</v>
      </c>
      <c r="D167" s="47"/>
      <c r="E167" s="47"/>
      <c r="F167" s="69">
        <f t="shared" si="100"/>
        <v>68</v>
      </c>
      <c r="G167" s="69">
        <f t="shared" si="101"/>
        <v>46</v>
      </c>
      <c r="H167" s="45">
        <f t="shared" si="102"/>
        <v>57</v>
      </c>
      <c r="I167" s="45">
        <f t="shared" si="103"/>
        <v>8</v>
      </c>
      <c r="J167" s="45">
        <f t="shared" si="110"/>
        <v>1290.5</v>
      </c>
      <c r="K167" s="70">
        <f t="shared" si="104"/>
        <v>22</v>
      </c>
      <c r="L167" s="77"/>
      <c r="M167" s="82">
        <f t="shared" si="98"/>
        <v>68</v>
      </c>
      <c r="N167" s="51">
        <f t="shared" si="99"/>
        <v>46</v>
      </c>
      <c r="O167" s="51"/>
      <c r="P167" s="51"/>
      <c r="Q167" s="69">
        <f t="shared" si="105"/>
        <v>68</v>
      </c>
      <c r="R167" s="69">
        <f t="shared" si="106"/>
        <v>46</v>
      </c>
      <c r="S167" s="45">
        <f t="shared" si="107"/>
        <v>57</v>
      </c>
      <c r="T167" s="45">
        <f t="shared" si="108"/>
        <v>8</v>
      </c>
      <c r="U167" s="45">
        <f t="shared" si="111"/>
        <v>1135.5</v>
      </c>
      <c r="V167" s="70">
        <f t="shared" si="109"/>
        <v>22</v>
      </c>
      <c r="W167" s="13"/>
      <c r="X167" s="28"/>
      <c r="Y167" s="29"/>
      <c r="Z167" s="30"/>
      <c r="AA167" s="31"/>
      <c r="AB167" s="23"/>
      <c r="AC167" s="24"/>
      <c r="AD167" s="32"/>
      <c r="AE167" s="33"/>
      <c r="AF167" s="12"/>
      <c r="AG167" s="10"/>
    </row>
    <row r="168" spans="1:33" hidden="1" x14ac:dyDescent="0.25">
      <c r="A168" s="124">
        <v>36629</v>
      </c>
      <c r="B168" s="68">
        <v>68</v>
      </c>
      <c r="C168" s="47">
        <v>46</v>
      </c>
      <c r="D168" s="47"/>
      <c r="E168" s="47"/>
      <c r="F168" s="69">
        <f t="shared" si="100"/>
        <v>68</v>
      </c>
      <c r="G168" s="69">
        <f t="shared" si="101"/>
        <v>46</v>
      </c>
      <c r="H168" s="45">
        <f t="shared" si="102"/>
        <v>57</v>
      </c>
      <c r="I168" s="45">
        <f t="shared" si="103"/>
        <v>8</v>
      </c>
      <c r="J168" s="45">
        <f t="shared" si="110"/>
        <v>1298.5</v>
      </c>
      <c r="K168" s="70">
        <f t="shared" si="104"/>
        <v>22</v>
      </c>
      <c r="L168" s="77"/>
      <c r="M168" s="82">
        <f t="shared" si="98"/>
        <v>68</v>
      </c>
      <c r="N168" s="51">
        <f t="shared" si="99"/>
        <v>46</v>
      </c>
      <c r="O168" s="51"/>
      <c r="P168" s="51"/>
      <c r="Q168" s="69">
        <f t="shared" si="105"/>
        <v>68</v>
      </c>
      <c r="R168" s="69">
        <f t="shared" si="106"/>
        <v>46</v>
      </c>
      <c r="S168" s="45">
        <f t="shared" si="107"/>
        <v>57</v>
      </c>
      <c r="T168" s="45">
        <f t="shared" si="108"/>
        <v>8</v>
      </c>
      <c r="U168" s="45">
        <f t="shared" si="111"/>
        <v>1143.5</v>
      </c>
      <c r="V168" s="70">
        <f t="shared" si="109"/>
        <v>22</v>
      </c>
      <c r="W168" s="13"/>
      <c r="X168" s="28"/>
      <c r="Y168" s="29"/>
      <c r="Z168" s="30"/>
      <c r="AA168" s="31"/>
      <c r="AB168" s="23"/>
      <c r="AC168" s="24"/>
      <c r="AD168" s="32"/>
      <c r="AE168" s="33"/>
      <c r="AF168" s="4"/>
      <c r="AG168" s="10"/>
    </row>
    <row r="169" spans="1:33" hidden="1" x14ac:dyDescent="0.25">
      <c r="A169" s="124">
        <v>36630</v>
      </c>
      <c r="B169" s="68">
        <v>68</v>
      </c>
      <c r="C169" s="47">
        <v>46</v>
      </c>
      <c r="D169" s="47"/>
      <c r="E169" s="47"/>
      <c r="F169" s="69">
        <f t="shared" si="100"/>
        <v>68</v>
      </c>
      <c r="G169" s="69">
        <f t="shared" si="101"/>
        <v>46</v>
      </c>
      <c r="H169" s="45">
        <f t="shared" si="102"/>
        <v>57</v>
      </c>
      <c r="I169" s="45">
        <f t="shared" si="103"/>
        <v>8</v>
      </c>
      <c r="J169" s="45">
        <f t="shared" si="110"/>
        <v>1306.5</v>
      </c>
      <c r="K169" s="70">
        <f t="shared" si="104"/>
        <v>22</v>
      </c>
      <c r="L169" s="77"/>
      <c r="M169" s="82">
        <f t="shared" si="98"/>
        <v>68</v>
      </c>
      <c r="N169" s="51">
        <f t="shared" si="99"/>
        <v>46</v>
      </c>
      <c r="O169" s="51"/>
      <c r="P169" s="51"/>
      <c r="Q169" s="69">
        <f t="shared" si="105"/>
        <v>68</v>
      </c>
      <c r="R169" s="69">
        <f t="shared" si="106"/>
        <v>46</v>
      </c>
      <c r="S169" s="45">
        <f t="shared" si="107"/>
        <v>57</v>
      </c>
      <c r="T169" s="45">
        <f t="shared" si="108"/>
        <v>8</v>
      </c>
      <c r="U169" s="45">
        <f t="shared" si="111"/>
        <v>1151.5</v>
      </c>
      <c r="V169" s="70">
        <f t="shared" si="109"/>
        <v>22</v>
      </c>
      <c r="W169" s="13"/>
      <c r="X169" s="28"/>
      <c r="Y169" s="29"/>
      <c r="Z169" s="30"/>
      <c r="AA169" s="31"/>
      <c r="AB169" s="23"/>
      <c r="AC169" s="24"/>
      <c r="AD169" s="32"/>
      <c r="AE169" s="33"/>
      <c r="AF169" s="4"/>
      <c r="AG169" s="10"/>
    </row>
    <row r="170" spans="1:33" hidden="1" x14ac:dyDescent="0.25">
      <c r="A170" s="124">
        <v>36631</v>
      </c>
      <c r="B170" s="68">
        <v>68</v>
      </c>
      <c r="C170" s="47">
        <v>46</v>
      </c>
      <c r="D170" s="47"/>
      <c r="E170" s="47"/>
      <c r="F170" s="69">
        <f t="shared" si="100"/>
        <v>68</v>
      </c>
      <c r="G170" s="69">
        <f t="shared" si="101"/>
        <v>46</v>
      </c>
      <c r="H170" s="45">
        <f t="shared" si="102"/>
        <v>57</v>
      </c>
      <c r="I170" s="45">
        <f t="shared" si="103"/>
        <v>8</v>
      </c>
      <c r="J170" s="45">
        <f t="shared" si="110"/>
        <v>1314.5</v>
      </c>
      <c r="K170" s="70">
        <f t="shared" si="104"/>
        <v>22</v>
      </c>
      <c r="L170" s="77"/>
      <c r="M170" s="82">
        <f t="shared" si="98"/>
        <v>68</v>
      </c>
      <c r="N170" s="51">
        <f t="shared" si="99"/>
        <v>46</v>
      </c>
      <c r="O170" s="51"/>
      <c r="P170" s="51"/>
      <c r="Q170" s="69">
        <f t="shared" si="105"/>
        <v>68</v>
      </c>
      <c r="R170" s="69">
        <f t="shared" si="106"/>
        <v>46</v>
      </c>
      <c r="S170" s="45">
        <f t="shared" si="107"/>
        <v>57</v>
      </c>
      <c r="T170" s="45">
        <f t="shared" si="108"/>
        <v>8</v>
      </c>
      <c r="U170" s="45">
        <f t="shared" si="111"/>
        <v>1159.5</v>
      </c>
      <c r="V170" s="70">
        <f t="shared" si="109"/>
        <v>22</v>
      </c>
      <c r="W170" s="13"/>
      <c r="X170" s="28"/>
      <c r="Y170" s="29"/>
      <c r="Z170" s="30"/>
      <c r="AA170" s="31"/>
      <c r="AB170" s="23"/>
      <c r="AC170" s="24"/>
      <c r="AD170" s="32"/>
      <c r="AE170" s="33"/>
      <c r="AF170" s="4"/>
      <c r="AG170" s="10"/>
    </row>
    <row r="171" spans="1:33" hidden="1" x14ac:dyDescent="0.25">
      <c r="A171" s="124">
        <v>36632</v>
      </c>
      <c r="B171" s="68">
        <v>68</v>
      </c>
      <c r="C171" s="47">
        <v>46</v>
      </c>
      <c r="D171" s="47"/>
      <c r="E171" s="47"/>
      <c r="F171" s="69">
        <f t="shared" si="100"/>
        <v>68</v>
      </c>
      <c r="G171" s="69">
        <f t="shared" si="101"/>
        <v>46</v>
      </c>
      <c r="H171" s="45">
        <f t="shared" si="102"/>
        <v>57</v>
      </c>
      <c r="I171" s="45">
        <f t="shared" si="103"/>
        <v>8</v>
      </c>
      <c r="J171" s="45">
        <f t="shared" si="110"/>
        <v>1322.5</v>
      </c>
      <c r="K171" s="70">
        <f t="shared" si="104"/>
        <v>22</v>
      </c>
      <c r="L171" s="77"/>
      <c r="M171" s="82">
        <f t="shared" si="98"/>
        <v>68</v>
      </c>
      <c r="N171" s="51">
        <f t="shared" si="99"/>
        <v>46</v>
      </c>
      <c r="O171" s="51"/>
      <c r="P171" s="51"/>
      <c r="Q171" s="69">
        <f t="shared" si="105"/>
        <v>68</v>
      </c>
      <c r="R171" s="69">
        <f t="shared" si="106"/>
        <v>46</v>
      </c>
      <c r="S171" s="45">
        <f t="shared" si="107"/>
        <v>57</v>
      </c>
      <c r="T171" s="45">
        <f t="shared" si="108"/>
        <v>8</v>
      </c>
      <c r="U171" s="45">
        <f t="shared" si="111"/>
        <v>1167.5</v>
      </c>
      <c r="V171" s="70">
        <f t="shared" si="109"/>
        <v>22</v>
      </c>
      <c r="W171" s="13"/>
      <c r="X171" s="28"/>
      <c r="Y171" s="29"/>
      <c r="Z171" s="30"/>
      <c r="AA171" s="31"/>
      <c r="AB171" s="23"/>
      <c r="AC171" s="24"/>
      <c r="AD171" s="32"/>
      <c r="AE171" s="33"/>
      <c r="AF171" s="4"/>
      <c r="AG171" s="10"/>
    </row>
    <row r="172" spans="1:33" hidden="1" x14ac:dyDescent="0.25">
      <c r="A172" s="124">
        <v>36633</v>
      </c>
      <c r="B172" s="68">
        <v>68</v>
      </c>
      <c r="C172" s="47">
        <v>46</v>
      </c>
      <c r="D172" s="47"/>
      <c r="E172" s="47"/>
      <c r="F172" s="69">
        <f t="shared" si="100"/>
        <v>68</v>
      </c>
      <c r="G172" s="69">
        <f t="shared" si="101"/>
        <v>46</v>
      </c>
      <c r="H172" s="45">
        <f t="shared" si="102"/>
        <v>57</v>
      </c>
      <c r="I172" s="45">
        <f t="shared" si="103"/>
        <v>8</v>
      </c>
      <c r="J172" s="45">
        <f t="shared" si="110"/>
        <v>1330.5</v>
      </c>
      <c r="K172" s="70">
        <f t="shared" si="104"/>
        <v>22</v>
      </c>
      <c r="L172" s="77"/>
      <c r="M172" s="82">
        <f t="shared" si="98"/>
        <v>68</v>
      </c>
      <c r="N172" s="51">
        <f t="shared" si="99"/>
        <v>46</v>
      </c>
      <c r="O172" s="51"/>
      <c r="P172" s="51"/>
      <c r="Q172" s="69">
        <f t="shared" si="105"/>
        <v>68</v>
      </c>
      <c r="R172" s="69">
        <f t="shared" si="106"/>
        <v>46</v>
      </c>
      <c r="S172" s="45">
        <f t="shared" si="107"/>
        <v>57</v>
      </c>
      <c r="T172" s="45">
        <f t="shared" si="108"/>
        <v>8</v>
      </c>
      <c r="U172" s="45">
        <f t="shared" si="111"/>
        <v>1175.5</v>
      </c>
      <c r="V172" s="70">
        <f t="shared" si="109"/>
        <v>22</v>
      </c>
      <c r="W172" s="13"/>
      <c r="X172" s="28"/>
      <c r="Y172" s="29"/>
      <c r="Z172" s="30"/>
      <c r="AA172" s="31"/>
      <c r="AB172" s="23"/>
      <c r="AC172" s="24"/>
      <c r="AD172" s="32"/>
      <c r="AE172" s="33"/>
      <c r="AF172" s="4"/>
      <c r="AG172" s="10"/>
    </row>
    <row r="173" spans="1:33" hidden="1" x14ac:dyDescent="0.25">
      <c r="A173" s="124">
        <v>36634</v>
      </c>
      <c r="B173" s="68">
        <v>68</v>
      </c>
      <c r="C173" s="47">
        <v>46</v>
      </c>
      <c r="D173" s="47"/>
      <c r="E173" s="47"/>
      <c r="F173" s="69">
        <f t="shared" si="100"/>
        <v>68</v>
      </c>
      <c r="G173" s="69">
        <f t="shared" si="101"/>
        <v>46</v>
      </c>
      <c r="H173" s="45">
        <f t="shared" si="102"/>
        <v>57</v>
      </c>
      <c r="I173" s="45">
        <f t="shared" si="103"/>
        <v>8</v>
      </c>
      <c r="J173" s="45">
        <f t="shared" si="110"/>
        <v>1338.5</v>
      </c>
      <c r="K173" s="70">
        <f t="shared" si="104"/>
        <v>22</v>
      </c>
      <c r="L173" s="77"/>
      <c r="M173" s="82">
        <f t="shared" si="98"/>
        <v>68</v>
      </c>
      <c r="N173" s="51">
        <f t="shared" si="99"/>
        <v>46</v>
      </c>
      <c r="O173" s="51"/>
      <c r="P173" s="51"/>
      <c r="Q173" s="69">
        <f t="shared" si="105"/>
        <v>68</v>
      </c>
      <c r="R173" s="69">
        <f t="shared" si="106"/>
        <v>46</v>
      </c>
      <c r="S173" s="45">
        <f t="shared" si="107"/>
        <v>57</v>
      </c>
      <c r="T173" s="45">
        <f t="shared" si="108"/>
        <v>8</v>
      </c>
      <c r="U173" s="45">
        <f t="shared" si="111"/>
        <v>1183.5</v>
      </c>
      <c r="V173" s="70">
        <f t="shared" si="109"/>
        <v>22</v>
      </c>
      <c r="W173" s="13"/>
      <c r="X173" s="28"/>
      <c r="Y173" s="29"/>
      <c r="Z173" s="30"/>
      <c r="AA173" s="31"/>
      <c r="AB173" s="23"/>
      <c r="AC173" s="24"/>
      <c r="AD173" s="32"/>
      <c r="AE173" s="33"/>
      <c r="AF173" s="4"/>
      <c r="AG173" s="10"/>
    </row>
    <row r="174" spans="1:33" hidden="1" x14ac:dyDescent="0.25">
      <c r="A174" s="124">
        <v>36635</v>
      </c>
      <c r="B174" s="68">
        <v>68</v>
      </c>
      <c r="C174" s="47">
        <v>46</v>
      </c>
      <c r="D174" s="47"/>
      <c r="E174" s="47"/>
      <c r="F174" s="69">
        <f t="shared" si="100"/>
        <v>68</v>
      </c>
      <c r="G174" s="69">
        <f t="shared" si="101"/>
        <v>46</v>
      </c>
      <c r="H174" s="45">
        <f t="shared" si="102"/>
        <v>57</v>
      </c>
      <c r="I174" s="45">
        <f t="shared" si="103"/>
        <v>8</v>
      </c>
      <c r="J174" s="45">
        <f t="shared" si="110"/>
        <v>1346.5</v>
      </c>
      <c r="K174" s="70">
        <f t="shared" si="104"/>
        <v>22</v>
      </c>
      <c r="L174" s="77"/>
      <c r="M174" s="82">
        <f t="shared" si="98"/>
        <v>68</v>
      </c>
      <c r="N174" s="51">
        <f t="shared" si="99"/>
        <v>46</v>
      </c>
      <c r="O174" s="51"/>
      <c r="P174" s="51"/>
      <c r="Q174" s="69">
        <f t="shared" si="105"/>
        <v>68</v>
      </c>
      <c r="R174" s="69">
        <f t="shared" si="106"/>
        <v>46</v>
      </c>
      <c r="S174" s="45">
        <f t="shared" si="107"/>
        <v>57</v>
      </c>
      <c r="T174" s="45">
        <f t="shared" si="108"/>
        <v>8</v>
      </c>
      <c r="U174" s="45">
        <f t="shared" si="111"/>
        <v>1191.5</v>
      </c>
      <c r="V174" s="70">
        <f t="shared" si="109"/>
        <v>22</v>
      </c>
      <c r="W174" s="13"/>
      <c r="X174" s="28"/>
      <c r="Y174" s="29"/>
      <c r="Z174" s="30"/>
      <c r="AA174" s="31"/>
      <c r="AB174" s="23"/>
      <c r="AC174" s="24"/>
      <c r="AD174" s="32"/>
      <c r="AE174" s="33"/>
      <c r="AF174" s="12"/>
      <c r="AG174" s="10"/>
    </row>
    <row r="175" spans="1:33" hidden="1" x14ac:dyDescent="0.25">
      <c r="A175" s="124">
        <v>36636</v>
      </c>
      <c r="B175" s="68">
        <v>68</v>
      </c>
      <c r="C175" s="47">
        <v>46</v>
      </c>
      <c r="D175" s="47"/>
      <c r="E175" s="47"/>
      <c r="F175" s="69">
        <f t="shared" si="100"/>
        <v>68</v>
      </c>
      <c r="G175" s="69">
        <f t="shared" si="101"/>
        <v>46</v>
      </c>
      <c r="H175" s="45">
        <f t="shared" si="102"/>
        <v>57</v>
      </c>
      <c r="I175" s="45">
        <f t="shared" si="103"/>
        <v>8</v>
      </c>
      <c r="J175" s="45">
        <f t="shared" si="110"/>
        <v>1354.5</v>
      </c>
      <c r="K175" s="70">
        <f t="shared" si="104"/>
        <v>22</v>
      </c>
      <c r="L175" s="77"/>
      <c r="M175" s="82">
        <f t="shared" si="98"/>
        <v>68</v>
      </c>
      <c r="N175" s="51">
        <f t="shared" si="99"/>
        <v>46</v>
      </c>
      <c r="O175" s="51"/>
      <c r="P175" s="51"/>
      <c r="Q175" s="69">
        <f t="shared" si="105"/>
        <v>68</v>
      </c>
      <c r="R175" s="69">
        <f t="shared" si="106"/>
        <v>46</v>
      </c>
      <c r="S175" s="45">
        <f t="shared" si="107"/>
        <v>57</v>
      </c>
      <c r="T175" s="45">
        <f t="shared" si="108"/>
        <v>8</v>
      </c>
      <c r="U175" s="45">
        <f t="shared" si="111"/>
        <v>1199.5</v>
      </c>
      <c r="V175" s="70">
        <f t="shared" si="109"/>
        <v>22</v>
      </c>
      <c r="W175" s="13"/>
      <c r="X175" s="28"/>
      <c r="Y175" s="29"/>
      <c r="Z175" s="30"/>
      <c r="AA175" s="31"/>
      <c r="AB175" s="23"/>
      <c r="AC175" s="24"/>
      <c r="AD175" s="32"/>
      <c r="AE175" s="33"/>
      <c r="AF175" s="4"/>
      <c r="AG175" s="10"/>
    </row>
    <row r="176" spans="1:33" hidden="1" x14ac:dyDescent="0.25">
      <c r="A176" s="124">
        <v>36637</v>
      </c>
      <c r="B176" s="68">
        <v>68</v>
      </c>
      <c r="C176" s="47">
        <v>46</v>
      </c>
      <c r="D176" s="47"/>
      <c r="E176" s="47"/>
      <c r="F176" s="69">
        <f t="shared" si="100"/>
        <v>68</v>
      </c>
      <c r="G176" s="69">
        <f t="shared" si="101"/>
        <v>46</v>
      </c>
      <c r="H176" s="45">
        <f t="shared" si="102"/>
        <v>57</v>
      </c>
      <c r="I176" s="45">
        <f t="shared" si="103"/>
        <v>8</v>
      </c>
      <c r="J176" s="45">
        <f t="shared" si="110"/>
        <v>1362.5</v>
      </c>
      <c r="K176" s="70">
        <f t="shared" si="104"/>
        <v>22</v>
      </c>
      <c r="L176" s="77"/>
      <c r="M176" s="82">
        <f t="shared" si="98"/>
        <v>68</v>
      </c>
      <c r="N176" s="51">
        <f t="shared" si="99"/>
        <v>46</v>
      </c>
      <c r="O176" s="51"/>
      <c r="P176" s="51"/>
      <c r="Q176" s="69">
        <f t="shared" si="105"/>
        <v>68</v>
      </c>
      <c r="R176" s="69">
        <f t="shared" si="106"/>
        <v>46</v>
      </c>
      <c r="S176" s="45">
        <f t="shared" si="107"/>
        <v>57</v>
      </c>
      <c r="T176" s="45">
        <f t="shared" si="108"/>
        <v>8</v>
      </c>
      <c r="U176" s="45">
        <f t="shared" si="111"/>
        <v>1207.5</v>
      </c>
      <c r="V176" s="70">
        <f t="shared" si="109"/>
        <v>22</v>
      </c>
      <c r="W176" s="13"/>
      <c r="X176" s="28"/>
      <c r="Y176" s="29"/>
      <c r="Z176" s="30"/>
      <c r="AA176" s="31"/>
      <c r="AB176" s="23"/>
      <c r="AC176" s="24"/>
      <c r="AD176" s="32"/>
      <c r="AE176" s="33"/>
      <c r="AF176" s="4"/>
      <c r="AG176" s="10"/>
    </row>
    <row r="177" spans="1:33" hidden="1" x14ac:dyDescent="0.25">
      <c r="A177" s="124">
        <v>36638</v>
      </c>
      <c r="B177" s="68">
        <v>68</v>
      </c>
      <c r="C177" s="47">
        <v>46</v>
      </c>
      <c r="D177" s="47"/>
      <c r="E177" s="47"/>
      <c r="F177" s="69">
        <f t="shared" si="100"/>
        <v>68</v>
      </c>
      <c r="G177" s="69">
        <f t="shared" si="101"/>
        <v>46</v>
      </c>
      <c r="H177" s="45">
        <f t="shared" si="102"/>
        <v>57</v>
      </c>
      <c r="I177" s="45">
        <f t="shared" si="103"/>
        <v>8</v>
      </c>
      <c r="J177" s="45">
        <f t="shared" si="110"/>
        <v>1370.5</v>
      </c>
      <c r="K177" s="70">
        <f t="shared" si="104"/>
        <v>22</v>
      </c>
      <c r="L177" s="77"/>
      <c r="M177" s="82">
        <f t="shared" si="98"/>
        <v>68</v>
      </c>
      <c r="N177" s="51">
        <f t="shared" si="99"/>
        <v>46</v>
      </c>
      <c r="O177" s="51"/>
      <c r="P177" s="51"/>
      <c r="Q177" s="69">
        <f t="shared" si="105"/>
        <v>68</v>
      </c>
      <c r="R177" s="69">
        <f t="shared" si="106"/>
        <v>46</v>
      </c>
      <c r="S177" s="45">
        <f t="shared" si="107"/>
        <v>57</v>
      </c>
      <c r="T177" s="45">
        <f t="shared" si="108"/>
        <v>8</v>
      </c>
      <c r="U177" s="45">
        <f t="shared" si="111"/>
        <v>1215.5</v>
      </c>
      <c r="V177" s="70">
        <f t="shared" si="109"/>
        <v>22</v>
      </c>
      <c r="W177" s="13"/>
      <c r="X177" s="28"/>
      <c r="Y177" s="29"/>
      <c r="Z177" s="30"/>
      <c r="AA177" s="31"/>
      <c r="AB177" s="23"/>
      <c r="AC177" s="24"/>
      <c r="AD177" s="32"/>
      <c r="AE177" s="33"/>
      <c r="AF177" s="4"/>
      <c r="AG177" s="10"/>
    </row>
    <row r="178" spans="1:33" hidden="1" x14ac:dyDescent="0.25">
      <c r="A178" s="124">
        <v>36639</v>
      </c>
      <c r="B178" s="68">
        <v>68</v>
      </c>
      <c r="C178" s="47">
        <v>46</v>
      </c>
      <c r="D178" s="47"/>
      <c r="E178" s="47"/>
      <c r="F178" s="69">
        <f t="shared" si="100"/>
        <v>68</v>
      </c>
      <c r="G178" s="69">
        <f t="shared" si="101"/>
        <v>46</v>
      </c>
      <c r="H178" s="45">
        <f t="shared" si="102"/>
        <v>57</v>
      </c>
      <c r="I178" s="45">
        <f t="shared" si="103"/>
        <v>8</v>
      </c>
      <c r="J178" s="45">
        <f t="shared" si="110"/>
        <v>1378.5</v>
      </c>
      <c r="K178" s="70">
        <f t="shared" si="104"/>
        <v>22</v>
      </c>
      <c r="L178" s="77"/>
      <c r="M178" s="82">
        <f t="shared" si="98"/>
        <v>68</v>
      </c>
      <c r="N178" s="51">
        <f t="shared" si="99"/>
        <v>46</v>
      </c>
      <c r="O178" s="51"/>
      <c r="P178" s="51"/>
      <c r="Q178" s="69">
        <f t="shared" si="105"/>
        <v>68</v>
      </c>
      <c r="R178" s="69">
        <f t="shared" si="106"/>
        <v>46</v>
      </c>
      <c r="S178" s="45">
        <f t="shared" si="107"/>
        <v>57</v>
      </c>
      <c r="T178" s="45">
        <f t="shared" si="108"/>
        <v>8</v>
      </c>
      <c r="U178" s="45">
        <f t="shared" si="111"/>
        <v>1223.5</v>
      </c>
      <c r="V178" s="70">
        <f t="shared" si="109"/>
        <v>22</v>
      </c>
      <c r="W178" s="13"/>
      <c r="X178" s="28"/>
      <c r="Y178" s="29"/>
      <c r="Z178" s="30"/>
      <c r="AA178" s="31"/>
      <c r="AB178" s="23"/>
      <c r="AC178" s="24"/>
      <c r="AD178" s="32"/>
      <c r="AE178" s="33"/>
      <c r="AF178" s="4"/>
      <c r="AG178" s="10"/>
    </row>
    <row r="179" spans="1:33" hidden="1" x14ac:dyDescent="0.25">
      <c r="A179" s="124">
        <v>36640</v>
      </c>
      <c r="B179" s="68">
        <v>68</v>
      </c>
      <c r="C179" s="47">
        <v>46</v>
      </c>
      <c r="D179" s="47"/>
      <c r="E179" s="47"/>
      <c r="F179" s="69">
        <f t="shared" si="100"/>
        <v>68</v>
      </c>
      <c r="G179" s="69">
        <f t="shared" si="101"/>
        <v>46</v>
      </c>
      <c r="H179" s="45">
        <f t="shared" si="102"/>
        <v>57</v>
      </c>
      <c r="I179" s="45">
        <f t="shared" si="103"/>
        <v>8</v>
      </c>
      <c r="J179" s="45">
        <f t="shared" si="110"/>
        <v>1386.5</v>
      </c>
      <c r="K179" s="70">
        <f t="shared" si="104"/>
        <v>22</v>
      </c>
      <c r="L179" s="77"/>
      <c r="M179" s="82">
        <f t="shared" si="98"/>
        <v>68</v>
      </c>
      <c r="N179" s="51">
        <f t="shared" si="99"/>
        <v>46</v>
      </c>
      <c r="O179" s="51"/>
      <c r="P179" s="51"/>
      <c r="Q179" s="69">
        <f t="shared" si="105"/>
        <v>68</v>
      </c>
      <c r="R179" s="69">
        <f t="shared" si="106"/>
        <v>46</v>
      </c>
      <c r="S179" s="45">
        <f t="shared" si="107"/>
        <v>57</v>
      </c>
      <c r="T179" s="45">
        <f t="shared" si="108"/>
        <v>8</v>
      </c>
      <c r="U179" s="45">
        <f t="shared" si="111"/>
        <v>1231.5</v>
      </c>
      <c r="V179" s="70">
        <f t="shared" si="109"/>
        <v>22</v>
      </c>
      <c r="W179" s="13"/>
      <c r="X179" s="28"/>
      <c r="Y179" s="29"/>
      <c r="Z179" s="30"/>
      <c r="AA179" s="31"/>
      <c r="AB179" s="23"/>
      <c r="AC179" s="24"/>
      <c r="AD179" s="32"/>
      <c r="AE179" s="33"/>
      <c r="AF179" s="4"/>
      <c r="AG179" s="10"/>
    </row>
    <row r="180" spans="1:33" hidden="1" x14ac:dyDescent="0.25">
      <c r="A180" s="124">
        <v>36641</v>
      </c>
      <c r="B180" s="68">
        <v>68</v>
      </c>
      <c r="C180" s="47">
        <v>46</v>
      </c>
      <c r="D180" s="47"/>
      <c r="E180" s="47"/>
      <c r="F180" s="69">
        <f t="shared" si="100"/>
        <v>68</v>
      </c>
      <c r="G180" s="69">
        <f t="shared" si="101"/>
        <v>46</v>
      </c>
      <c r="H180" s="45">
        <f t="shared" si="102"/>
        <v>57</v>
      </c>
      <c r="I180" s="45">
        <f t="shared" si="103"/>
        <v>8</v>
      </c>
      <c r="J180" s="45">
        <f t="shared" si="110"/>
        <v>1394.5</v>
      </c>
      <c r="K180" s="70">
        <f t="shared" si="104"/>
        <v>22</v>
      </c>
      <c r="L180" s="77"/>
      <c r="M180" s="82">
        <f t="shared" si="98"/>
        <v>68</v>
      </c>
      <c r="N180" s="51">
        <f t="shared" si="99"/>
        <v>46</v>
      </c>
      <c r="O180" s="51"/>
      <c r="P180" s="51"/>
      <c r="Q180" s="69">
        <f t="shared" si="105"/>
        <v>68</v>
      </c>
      <c r="R180" s="69">
        <f t="shared" si="106"/>
        <v>46</v>
      </c>
      <c r="S180" s="45">
        <f t="shared" si="107"/>
        <v>57</v>
      </c>
      <c r="T180" s="45">
        <f t="shared" si="108"/>
        <v>8</v>
      </c>
      <c r="U180" s="45">
        <f t="shared" si="111"/>
        <v>1239.5</v>
      </c>
      <c r="V180" s="70">
        <f t="shared" si="109"/>
        <v>22</v>
      </c>
      <c r="W180" s="13"/>
      <c r="X180" s="28"/>
      <c r="Y180" s="29"/>
      <c r="Z180" s="30"/>
      <c r="AA180" s="31"/>
      <c r="AB180" s="23"/>
      <c r="AC180" s="24"/>
      <c r="AD180" s="32"/>
      <c r="AE180" s="33"/>
      <c r="AF180" s="4"/>
      <c r="AG180" s="10"/>
    </row>
    <row r="181" spans="1:33" hidden="1" x14ac:dyDescent="0.25">
      <c r="A181" s="124">
        <v>36642</v>
      </c>
      <c r="B181" s="68">
        <v>68</v>
      </c>
      <c r="C181" s="47">
        <v>46</v>
      </c>
      <c r="D181" s="47"/>
      <c r="E181" s="47"/>
      <c r="F181" s="69">
        <f t="shared" si="100"/>
        <v>68</v>
      </c>
      <c r="G181" s="69">
        <f t="shared" si="101"/>
        <v>46</v>
      </c>
      <c r="H181" s="45">
        <f t="shared" si="102"/>
        <v>57</v>
      </c>
      <c r="I181" s="45">
        <f t="shared" si="103"/>
        <v>8</v>
      </c>
      <c r="J181" s="45">
        <f t="shared" si="110"/>
        <v>1402.5</v>
      </c>
      <c r="K181" s="70">
        <f t="shared" si="104"/>
        <v>22</v>
      </c>
      <c r="L181" s="77"/>
      <c r="M181" s="82">
        <f t="shared" si="98"/>
        <v>68</v>
      </c>
      <c r="N181" s="51">
        <f t="shared" si="99"/>
        <v>46</v>
      </c>
      <c r="O181" s="51"/>
      <c r="P181" s="51"/>
      <c r="Q181" s="69">
        <f t="shared" si="105"/>
        <v>68</v>
      </c>
      <c r="R181" s="69">
        <f t="shared" si="106"/>
        <v>46</v>
      </c>
      <c r="S181" s="45">
        <f t="shared" si="107"/>
        <v>57</v>
      </c>
      <c r="T181" s="45">
        <f t="shared" si="108"/>
        <v>8</v>
      </c>
      <c r="U181" s="45">
        <f t="shared" si="111"/>
        <v>1247.5</v>
      </c>
      <c r="V181" s="70">
        <f t="shared" si="109"/>
        <v>22</v>
      </c>
      <c r="W181" s="13"/>
      <c r="X181" s="28"/>
      <c r="Y181" s="29"/>
      <c r="Z181" s="30"/>
      <c r="AA181" s="31"/>
      <c r="AB181" s="23"/>
      <c r="AC181" s="24"/>
      <c r="AD181" s="32"/>
      <c r="AE181" s="33"/>
      <c r="AF181" s="4"/>
      <c r="AG181" s="10"/>
    </row>
    <row r="182" spans="1:33" hidden="1" x14ac:dyDescent="0.25">
      <c r="A182" s="124">
        <v>36643</v>
      </c>
      <c r="B182" s="68">
        <v>68</v>
      </c>
      <c r="C182" s="47">
        <v>46</v>
      </c>
      <c r="D182" s="47"/>
      <c r="E182" s="47"/>
      <c r="F182" s="69">
        <f t="shared" si="100"/>
        <v>68</v>
      </c>
      <c r="G182" s="69">
        <f t="shared" si="101"/>
        <v>46</v>
      </c>
      <c r="H182" s="45">
        <f t="shared" si="102"/>
        <v>57</v>
      </c>
      <c r="I182" s="45">
        <f t="shared" si="103"/>
        <v>8</v>
      </c>
      <c r="J182" s="45">
        <f t="shared" si="110"/>
        <v>1410.5</v>
      </c>
      <c r="K182" s="70">
        <f t="shared" si="104"/>
        <v>22</v>
      </c>
      <c r="L182" s="77"/>
      <c r="M182" s="82">
        <f t="shared" si="98"/>
        <v>68</v>
      </c>
      <c r="N182" s="51">
        <f t="shared" si="99"/>
        <v>46</v>
      </c>
      <c r="O182" s="51"/>
      <c r="P182" s="51"/>
      <c r="Q182" s="69">
        <f t="shared" si="105"/>
        <v>68</v>
      </c>
      <c r="R182" s="69">
        <f t="shared" si="106"/>
        <v>46</v>
      </c>
      <c r="S182" s="45">
        <f t="shared" si="107"/>
        <v>57</v>
      </c>
      <c r="T182" s="45">
        <f t="shared" si="108"/>
        <v>8</v>
      </c>
      <c r="U182" s="45">
        <f t="shared" si="111"/>
        <v>1255.5</v>
      </c>
      <c r="V182" s="70">
        <f t="shared" si="109"/>
        <v>22</v>
      </c>
      <c r="W182" s="13"/>
      <c r="X182" s="28"/>
      <c r="Y182" s="29"/>
      <c r="Z182" s="30"/>
      <c r="AA182" s="31"/>
      <c r="AB182" s="23"/>
      <c r="AC182" s="24"/>
      <c r="AD182" s="32"/>
      <c r="AE182" s="33"/>
      <c r="AF182" s="12"/>
      <c r="AG182" s="10"/>
    </row>
    <row r="183" spans="1:33" hidden="1" x14ac:dyDescent="0.25">
      <c r="A183" s="124">
        <v>36644</v>
      </c>
      <c r="B183" s="68">
        <v>68</v>
      </c>
      <c r="C183" s="47">
        <v>46</v>
      </c>
      <c r="D183" s="47"/>
      <c r="E183" s="47"/>
      <c r="F183" s="69">
        <f t="shared" si="100"/>
        <v>68</v>
      </c>
      <c r="G183" s="69">
        <f t="shared" si="101"/>
        <v>46</v>
      </c>
      <c r="H183" s="45">
        <f t="shared" si="102"/>
        <v>57</v>
      </c>
      <c r="I183" s="45">
        <f t="shared" si="103"/>
        <v>8</v>
      </c>
      <c r="J183" s="45">
        <f t="shared" si="110"/>
        <v>1418.5</v>
      </c>
      <c r="K183" s="70">
        <f t="shared" si="104"/>
        <v>22</v>
      </c>
      <c r="L183" s="77"/>
      <c r="M183" s="82">
        <f t="shared" si="98"/>
        <v>68</v>
      </c>
      <c r="N183" s="51">
        <f t="shared" si="99"/>
        <v>46</v>
      </c>
      <c r="O183" s="51"/>
      <c r="P183" s="51"/>
      <c r="Q183" s="69">
        <f t="shared" si="105"/>
        <v>68</v>
      </c>
      <c r="R183" s="69">
        <f t="shared" si="106"/>
        <v>46</v>
      </c>
      <c r="S183" s="45">
        <f t="shared" si="107"/>
        <v>57</v>
      </c>
      <c r="T183" s="45">
        <f t="shared" si="108"/>
        <v>8</v>
      </c>
      <c r="U183" s="45">
        <f t="shared" si="111"/>
        <v>1263.5</v>
      </c>
      <c r="V183" s="70">
        <f t="shared" si="109"/>
        <v>22</v>
      </c>
      <c r="W183" s="13"/>
      <c r="X183" s="28"/>
      <c r="Y183" s="29"/>
      <c r="Z183" s="30"/>
      <c r="AA183" s="31"/>
      <c r="AB183" s="23"/>
      <c r="AC183" s="24"/>
      <c r="AD183" s="32"/>
      <c r="AE183" s="33"/>
      <c r="AF183" s="4"/>
      <c r="AG183" s="10"/>
    </row>
    <row r="184" spans="1:33" hidden="1" x14ac:dyDescent="0.25">
      <c r="A184" s="124">
        <v>36645</v>
      </c>
      <c r="B184" s="68">
        <v>68</v>
      </c>
      <c r="C184" s="47">
        <v>46</v>
      </c>
      <c r="D184" s="47"/>
      <c r="E184" s="47"/>
      <c r="F184" s="69">
        <f t="shared" si="100"/>
        <v>68</v>
      </c>
      <c r="G184" s="69">
        <f t="shared" si="101"/>
        <v>46</v>
      </c>
      <c r="H184" s="45">
        <f t="shared" si="102"/>
        <v>57</v>
      </c>
      <c r="I184" s="45">
        <f t="shared" si="103"/>
        <v>8</v>
      </c>
      <c r="J184" s="45">
        <f t="shared" si="110"/>
        <v>1426.5</v>
      </c>
      <c r="K184" s="70">
        <f t="shared" si="104"/>
        <v>22</v>
      </c>
      <c r="L184" s="77"/>
      <c r="M184" s="82">
        <f t="shared" si="98"/>
        <v>68</v>
      </c>
      <c r="N184" s="51">
        <f t="shared" si="99"/>
        <v>46</v>
      </c>
      <c r="O184" s="51"/>
      <c r="P184" s="51"/>
      <c r="Q184" s="69">
        <f t="shared" si="105"/>
        <v>68</v>
      </c>
      <c r="R184" s="69">
        <f t="shared" si="106"/>
        <v>46</v>
      </c>
      <c r="S184" s="45">
        <f t="shared" si="107"/>
        <v>57</v>
      </c>
      <c r="T184" s="45">
        <f t="shared" si="108"/>
        <v>8</v>
      </c>
      <c r="U184" s="45">
        <f t="shared" si="111"/>
        <v>1271.5</v>
      </c>
      <c r="V184" s="70">
        <f t="shared" si="109"/>
        <v>22</v>
      </c>
      <c r="W184" s="13"/>
      <c r="X184" s="28"/>
      <c r="Y184" s="29"/>
      <c r="Z184" s="30"/>
      <c r="AA184" s="31"/>
      <c r="AB184" s="23"/>
      <c r="AC184" s="24"/>
      <c r="AD184" s="32"/>
      <c r="AE184" s="33"/>
      <c r="AF184" s="4"/>
      <c r="AG184" s="10"/>
    </row>
    <row r="185" spans="1:33" ht="13.8" hidden="1" thickBot="1" x14ac:dyDescent="0.3">
      <c r="A185" s="124">
        <v>36646</v>
      </c>
      <c r="B185" s="71">
        <v>68</v>
      </c>
      <c r="C185" s="72">
        <v>46</v>
      </c>
      <c r="D185" s="72"/>
      <c r="E185" s="72"/>
      <c r="F185" s="73">
        <f t="shared" si="100"/>
        <v>68</v>
      </c>
      <c r="G185" s="73">
        <f t="shared" si="101"/>
        <v>46</v>
      </c>
      <c r="H185" s="74">
        <f t="shared" si="102"/>
        <v>57</v>
      </c>
      <c r="I185" s="74">
        <f t="shared" si="103"/>
        <v>8</v>
      </c>
      <c r="J185" s="74">
        <f t="shared" si="110"/>
        <v>1434.5</v>
      </c>
      <c r="K185" s="75">
        <f t="shared" si="104"/>
        <v>22</v>
      </c>
      <c r="L185" s="77"/>
      <c r="M185" s="83">
        <f t="shared" si="98"/>
        <v>68</v>
      </c>
      <c r="N185" s="84">
        <f t="shared" si="99"/>
        <v>46</v>
      </c>
      <c r="O185" s="84"/>
      <c r="P185" s="84"/>
      <c r="Q185" s="73">
        <f t="shared" si="105"/>
        <v>68</v>
      </c>
      <c r="R185" s="73">
        <f t="shared" si="106"/>
        <v>46</v>
      </c>
      <c r="S185" s="74">
        <f t="shared" si="107"/>
        <v>57</v>
      </c>
      <c r="T185" s="74">
        <f t="shared" si="108"/>
        <v>8</v>
      </c>
      <c r="U185" s="74">
        <f t="shared" si="111"/>
        <v>1279.5</v>
      </c>
      <c r="V185" s="75">
        <f t="shared" si="109"/>
        <v>22</v>
      </c>
      <c r="W185" s="13"/>
      <c r="X185" s="34"/>
      <c r="Y185" s="35"/>
      <c r="Z185" s="36"/>
      <c r="AA185" s="37"/>
      <c r="AB185" s="23"/>
      <c r="AC185" s="24"/>
      <c r="AD185" s="38"/>
      <c r="AE185" s="39"/>
      <c r="AF185" s="4"/>
      <c r="AG185" s="10"/>
    </row>
    <row r="186" spans="1:33" hidden="1" x14ac:dyDescent="0.25">
      <c r="A186" s="123"/>
      <c r="B186" s="110"/>
      <c r="C186" s="110"/>
      <c r="D186" s="110"/>
      <c r="E186" s="110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2"/>
      <c r="W186" s="13"/>
      <c r="X186" s="13"/>
      <c r="Y186" s="13"/>
      <c r="Z186" s="13"/>
      <c r="AA186" s="13"/>
      <c r="AB186" s="13"/>
      <c r="AC186" s="13"/>
      <c r="AD186" s="13"/>
      <c r="AE186" s="13"/>
      <c r="AF186" s="4"/>
      <c r="AG186" s="10"/>
    </row>
    <row r="187" spans="1:33" hidden="1" x14ac:dyDescent="0.25">
      <c r="A187" s="126"/>
      <c r="B187" s="113"/>
      <c r="C187" s="113"/>
      <c r="D187" s="113"/>
      <c r="E187" s="113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5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idden="1" x14ac:dyDescent="0.25">
      <c r="A188" s="126"/>
      <c r="B188" s="113"/>
      <c r="C188" s="113"/>
      <c r="D188" s="113"/>
      <c r="E188" s="113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5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idden="1" x14ac:dyDescent="0.25">
      <c r="A189" s="126"/>
      <c r="B189" s="113"/>
      <c r="C189" s="113"/>
      <c r="D189" s="113"/>
      <c r="E189" s="113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5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idden="1" x14ac:dyDescent="0.25">
      <c r="A190" s="126"/>
      <c r="B190" s="113"/>
      <c r="C190" s="113"/>
      <c r="D190" s="113"/>
      <c r="E190" s="113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5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idden="1" x14ac:dyDescent="0.25">
      <c r="A191" s="126"/>
      <c r="B191" s="113"/>
      <c r="C191" s="113"/>
      <c r="D191" s="113"/>
      <c r="E191" s="113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5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idden="1" x14ac:dyDescent="0.25">
      <c r="A192" s="126"/>
      <c r="B192" s="113"/>
      <c r="C192" s="113"/>
      <c r="D192" s="113"/>
      <c r="E192" s="113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5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5" hidden="1" x14ac:dyDescent="0.25">
      <c r="A193" s="126"/>
      <c r="B193" s="113"/>
      <c r="C193" s="113"/>
      <c r="D193" s="113"/>
      <c r="E193" s="113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5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5" hidden="1" x14ac:dyDescent="0.25">
      <c r="A194" s="126"/>
      <c r="B194" s="113"/>
      <c r="C194" s="113"/>
      <c r="D194" s="113"/>
      <c r="E194" s="113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5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5" s="2" customFormat="1" ht="13.8" thickBot="1" x14ac:dyDescent="0.3">
      <c r="A195" s="127"/>
      <c r="B195" s="116">
        <f>AVERAGE(B4:B33)</f>
        <v>72.066666666666663</v>
      </c>
      <c r="C195" s="48">
        <f t="shared" ref="C195:H195" si="112">AVERAGE(C4:C33)</f>
        <v>49.233333333333334</v>
      </c>
      <c r="D195" s="48">
        <f t="shared" si="112"/>
        <v>60.65</v>
      </c>
      <c r="E195" s="48">
        <f>SUM(E4:E33)</f>
        <v>130.5</v>
      </c>
      <c r="F195" s="50">
        <f t="shared" si="112"/>
        <v>77.066666666666663</v>
      </c>
      <c r="G195" s="50">
        <f t="shared" si="112"/>
        <v>47.266666666666666</v>
      </c>
      <c r="H195" s="50">
        <f t="shared" si="112"/>
        <v>62.166666666666664</v>
      </c>
      <c r="I195" s="50">
        <f>SUM(I4:I33)</f>
        <v>119.5</v>
      </c>
      <c r="J195" s="50"/>
      <c r="K195" s="133"/>
      <c r="L195" s="119"/>
      <c r="M195" s="120">
        <f>AVERAGE(M4:M33)</f>
        <v>72.36666666666666</v>
      </c>
      <c r="N195" s="121">
        <f t="shared" ref="N195:S195" si="113">AVERAGE(N4:N33)</f>
        <v>52.8</v>
      </c>
      <c r="O195" s="121">
        <f t="shared" si="113"/>
        <v>62.583333333333336</v>
      </c>
      <c r="P195" s="121">
        <f>SUM(P4:P33)</f>
        <v>78</v>
      </c>
      <c r="Q195" s="117">
        <f t="shared" si="113"/>
        <v>76.400000000000006</v>
      </c>
      <c r="R195" s="117">
        <f t="shared" si="113"/>
        <v>52.56666666666667</v>
      </c>
      <c r="S195" s="117">
        <f t="shared" si="113"/>
        <v>64.483333333333334</v>
      </c>
      <c r="T195" s="117">
        <f>SUM(T4:T33)</f>
        <v>79.5</v>
      </c>
      <c r="U195" s="117"/>
      <c r="V195" s="118"/>
      <c r="W195" s="40"/>
      <c r="X195" s="20"/>
      <c r="Y195" s="21"/>
      <c r="Z195" s="138"/>
      <c r="AA195" s="138"/>
      <c r="AB195" s="23"/>
      <c r="AC195" s="24"/>
      <c r="AD195" s="139"/>
      <c r="AE195" s="139"/>
      <c r="AF195" s="4"/>
      <c r="AG195" s="10"/>
      <c r="AH195" s="26"/>
      <c r="AI195" s="26"/>
    </row>
    <row r="196" spans="1:35" x14ac:dyDescent="0.25">
      <c r="A196" s="8"/>
      <c r="B196" s="1"/>
      <c r="C196" s="1"/>
      <c r="D196" s="1"/>
      <c r="E196" s="1"/>
    </row>
    <row r="197" spans="1:35" x14ac:dyDescent="0.25">
      <c r="A197" s="8"/>
      <c r="B197" s="1"/>
      <c r="C197" s="1"/>
      <c r="D197" s="1"/>
      <c r="E197" s="1"/>
    </row>
    <row r="198" spans="1:35" x14ac:dyDescent="0.25">
      <c r="A198" s="8"/>
      <c r="B198" s="1"/>
      <c r="C198" s="1"/>
      <c r="D198" s="1"/>
      <c r="E198" s="1"/>
    </row>
    <row r="199" spans="1:35" x14ac:dyDescent="0.25">
      <c r="A199" s="8"/>
      <c r="B199" s="1"/>
      <c r="C199" s="1"/>
      <c r="D199" s="1"/>
      <c r="E199" s="1"/>
    </row>
    <row r="200" spans="1:35" x14ac:dyDescent="0.25">
      <c r="A200" s="8"/>
      <c r="B200" s="1"/>
      <c r="C200" s="1"/>
      <c r="D200" s="1"/>
      <c r="E200" s="1"/>
    </row>
    <row r="201" spans="1:35" x14ac:dyDescent="0.25">
      <c r="A201" s="8"/>
      <c r="B201" s="1"/>
      <c r="C201" s="1"/>
      <c r="D201" s="1"/>
      <c r="E201" s="1"/>
    </row>
    <row r="202" spans="1:35" x14ac:dyDescent="0.25">
      <c r="A202" s="8"/>
      <c r="B202" s="1"/>
      <c r="C202" s="1"/>
      <c r="D202" s="1"/>
      <c r="E202" s="1"/>
    </row>
    <row r="203" spans="1:35" x14ac:dyDescent="0.25">
      <c r="A203" s="8"/>
      <c r="B203" s="1"/>
      <c r="C203" s="1"/>
      <c r="D203" s="1"/>
      <c r="E203" s="1"/>
    </row>
    <row r="204" spans="1:35" x14ac:dyDescent="0.25">
      <c r="A204" s="8"/>
      <c r="B204" s="1"/>
      <c r="C204" s="1"/>
      <c r="D204" s="1"/>
      <c r="E204" s="1"/>
    </row>
    <row r="205" spans="1:35" x14ac:dyDescent="0.25">
      <c r="A205" s="8"/>
      <c r="B205" s="1"/>
      <c r="C205" s="1"/>
      <c r="D205" s="1"/>
      <c r="E205" s="1"/>
    </row>
    <row r="206" spans="1:35" x14ac:dyDescent="0.25">
      <c r="A206" s="8"/>
      <c r="B206" s="1"/>
      <c r="C206" s="1"/>
      <c r="D206" s="1"/>
      <c r="E206" s="1"/>
    </row>
    <row r="207" spans="1:35" x14ac:dyDescent="0.25">
      <c r="A207" s="8"/>
      <c r="B207" s="1"/>
      <c r="C207" s="1"/>
      <c r="D207" s="1"/>
      <c r="E207" s="1"/>
    </row>
    <row r="208" spans="1:35" x14ac:dyDescent="0.25">
      <c r="A208" s="8"/>
      <c r="B208" s="1"/>
      <c r="C208" s="1"/>
      <c r="D208" s="1"/>
      <c r="E208" s="1"/>
    </row>
    <row r="209" spans="1:5" x14ac:dyDescent="0.25">
      <c r="A209" s="8"/>
      <c r="B209" s="1"/>
      <c r="C209" s="1"/>
      <c r="D209" s="1"/>
      <c r="E209" s="1"/>
    </row>
    <row r="210" spans="1:5" x14ac:dyDescent="0.25">
      <c r="A210" s="8"/>
      <c r="B210" s="1"/>
      <c r="C210" s="1"/>
      <c r="D210" s="1"/>
      <c r="E210" s="1"/>
    </row>
    <row r="211" spans="1:5" x14ac:dyDescent="0.25">
      <c r="A211" s="8"/>
      <c r="B211" s="1"/>
      <c r="C211" s="1"/>
      <c r="D211" s="1"/>
      <c r="E211" s="1"/>
    </row>
    <row r="212" spans="1:5" x14ac:dyDescent="0.25">
      <c r="A212" s="8"/>
      <c r="B212" s="1"/>
      <c r="C212" s="1"/>
      <c r="D212" s="1"/>
      <c r="E212" s="1"/>
    </row>
    <row r="213" spans="1:5" x14ac:dyDescent="0.25">
      <c r="A213" s="8"/>
      <c r="B213" s="1"/>
      <c r="C213" s="1"/>
      <c r="D213" s="1"/>
      <c r="E213" s="1"/>
    </row>
    <row r="214" spans="1:5" x14ac:dyDescent="0.25">
      <c r="A214" s="8"/>
      <c r="B214" s="1"/>
      <c r="C214" s="1"/>
      <c r="D214" s="1"/>
      <c r="E214" s="1"/>
    </row>
    <row r="215" spans="1:5" x14ac:dyDescent="0.25">
      <c r="A215" s="8"/>
      <c r="B215" s="1"/>
      <c r="C215" s="1"/>
      <c r="D215" s="1"/>
      <c r="E215" s="1"/>
    </row>
    <row r="216" spans="1:5" x14ac:dyDescent="0.25">
      <c r="A216" s="8"/>
      <c r="B216" s="1"/>
      <c r="C216" s="1"/>
      <c r="D216" s="1"/>
      <c r="E216" s="1"/>
    </row>
    <row r="217" spans="1:5" x14ac:dyDescent="0.25">
      <c r="A217" s="8"/>
      <c r="B217" s="1"/>
      <c r="C217" s="1"/>
      <c r="D217" s="1"/>
      <c r="E217" s="1"/>
    </row>
    <row r="218" spans="1:5" x14ac:dyDescent="0.25">
      <c r="A218" s="8"/>
      <c r="B218" s="1"/>
      <c r="C218" s="1"/>
      <c r="D218" s="1"/>
      <c r="E218" s="1"/>
    </row>
    <row r="219" spans="1:5" x14ac:dyDescent="0.25">
      <c r="A219" s="8"/>
      <c r="B219" s="1"/>
      <c r="C219" s="1"/>
      <c r="D219" s="1"/>
      <c r="E219" s="1"/>
    </row>
    <row r="220" spans="1:5" x14ac:dyDescent="0.25">
      <c r="A220" s="8"/>
      <c r="B220" s="1"/>
      <c r="C220" s="1"/>
      <c r="D220" s="1"/>
      <c r="E220" s="1"/>
    </row>
    <row r="221" spans="1:5" x14ac:dyDescent="0.25">
      <c r="A221" s="8"/>
    </row>
    <row r="222" spans="1:5" x14ac:dyDescent="0.25">
      <c r="A222" s="8"/>
    </row>
    <row r="223" spans="1:5" x14ac:dyDescent="0.25">
      <c r="A223" s="8"/>
    </row>
    <row r="224" spans="1:5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  <row r="338" spans="1:1" x14ac:dyDescent="0.25">
      <c r="A338" s="8"/>
    </row>
    <row r="339" spans="1:1" x14ac:dyDescent="0.25">
      <c r="A339" s="8"/>
    </row>
    <row r="340" spans="1:1" x14ac:dyDescent="0.25">
      <c r="A340" s="8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8"/>
    </row>
    <row r="345" spans="1:1" x14ac:dyDescent="0.25">
      <c r="A345" s="8"/>
    </row>
    <row r="346" spans="1:1" x14ac:dyDescent="0.25">
      <c r="A346" s="8"/>
    </row>
    <row r="347" spans="1:1" x14ac:dyDescent="0.25">
      <c r="A347" s="8"/>
    </row>
    <row r="348" spans="1:1" x14ac:dyDescent="0.25">
      <c r="A348" s="8"/>
    </row>
    <row r="349" spans="1:1" x14ac:dyDescent="0.25">
      <c r="A349" s="8"/>
    </row>
    <row r="350" spans="1:1" x14ac:dyDescent="0.25">
      <c r="A350" s="8"/>
    </row>
    <row r="351" spans="1:1" x14ac:dyDescent="0.25">
      <c r="A351" s="8"/>
    </row>
    <row r="352" spans="1:1" x14ac:dyDescent="0.25">
      <c r="A352" s="8"/>
    </row>
    <row r="353" spans="1:1" x14ac:dyDescent="0.25">
      <c r="A353" s="8"/>
    </row>
    <row r="354" spans="1:1" x14ac:dyDescent="0.25">
      <c r="A354" s="8"/>
    </row>
    <row r="355" spans="1:1" x14ac:dyDescent="0.25">
      <c r="A355" s="8"/>
    </row>
    <row r="356" spans="1:1" x14ac:dyDescent="0.25">
      <c r="A356" s="8"/>
    </row>
    <row r="357" spans="1:1" x14ac:dyDescent="0.25">
      <c r="A357" s="8"/>
    </row>
    <row r="358" spans="1:1" x14ac:dyDescent="0.25">
      <c r="A358" s="8"/>
    </row>
    <row r="359" spans="1:1" x14ac:dyDescent="0.25">
      <c r="A359" s="8"/>
    </row>
    <row r="360" spans="1:1" x14ac:dyDescent="0.25">
      <c r="A360" s="8"/>
    </row>
    <row r="361" spans="1:1" x14ac:dyDescent="0.25">
      <c r="A361" s="8"/>
    </row>
    <row r="362" spans="1:1" x14ac:dyDescent="0.25">
      <c r="A362" s="8"/>
    </row>
    <row r="363" spans="1:1" x14ac:dyDescent="0.25">
      <c r="A363" s="8"/>
    </row>
    <row r="364" spans="1:1" x14ac:dyDescent="0.25">
      <c r="A364" s="8"/>
    </row>
    <row r="365" spans="1:1" x14ac:dyDescent="0.25">
      <c r="A365" s="8"/>
    </row>
    <row r="366" spans="1:1" x14ac:dyDescent="0.25">
      <c r="A366" s="8"/>
    </row>
    <row r="367" spans="1:1" x14ac:dyDescent="0.25">
      <c r="A367" s="8"/>
    </row>
    <row r="368" spans="1:1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  <row r="375" spans="1:1" x14ac:dyDescent="0.25">
      <c r="A375" s="8"/>
    </row>
    <row r="376" spans="1:1" x14ac:dyDescent="0.25">
      <c r="A376" s="8"/>
    </row>
    <row r="377" spans="1:1" x14ac:dyDescent="0.25">
      <c r="A377" s="8"/>
    </row>
    <row r="378" spans="1:1" x14ac:dyDescent="0.25">
      <c r="A378" s="8"/>
    </row>
    <row r="379" spans="1:1" x14ac:dyDescent="0.25">
      <c r="A379" s="8"/>
    </row>
    <row r="380" spans="1:1" x14ac:dyDescent="0.25">
      <c r="A380" s="8"/>
    </row>
    <row r="381" spans="1:1" x14ac:dyDescent="0.25">
      <c r="A381" s="8"/>
    </row>
    <row r="382" spans="1:1" x14ac:dyDescent="0.25">
      <c r="A382" s="8"/>
    </row>
    <row r="383" spans="1:1" x14ac:dyDescent="0.25">
      <c r="A383" s="8"/>
    </row>
    <row r="384" spans="1:1" x14ac:dyDescent="0.25">
      <c r="A384" s="8"/>
    </row>
    <row r="385" spans="1:1" x14ac:dyDescent="0.25">
      <c r="A385" s="8"/>
    </row>
    <row r="386" spans="1:1" x14ac:dyDescent="0.25">
      <c r="A386" s="8"/>
    </row>
    <row r="387" spans="1:1" x14ac:dyDescent="0.25">
      <c r="A387" s="8"/>
    </row>
    <row r="388" spans="1:1" x14ac:dyDescent="0.25">
      <c r="A388" s="8"/>
    </row>
    <row r="389" spans="1:1" x14ac:dyDescent="0.25">
      <c r="A389" s="8"/>
    </row>
    <row r="390" spans="1:1" x14ac:dyDescent="0.25">
      <c r="A390" s="8"/>
    </row>
    <row r="391" spans="1:1" x14ac:dyDescent="0.25">
      <c r="A391" s="8"/>
    </row>
    <row r="392" spans="1:1" x14ac:dyDescent="0.25">
      <c r="A392" s="8"/>
    </row>
    <row r="393" spans="1:1" x14ac:dyDescent="0.25">
      <c r="A393" s="8"/>
    </row>
    <row r="394" spans="1:1" x14ac:dyDescent="0.25">
      <c r="A394" s="8"/>
    </row>
    <row r="395" spans="1:1" x14ac:dyDescent="0.25">
      <c r="A395" s="8"/>
    </row>
    <row r="396" spans="1:1" x14ac:dyDescent="0.25">
      <c r="A396" s="8"/>
    </row>
    <row r="397" spans="1:1" x14ac:dyDescent="0.25">
      <c r="A397" s="8"/>
    </row>
    <row r="398" spans="1:1" x14ac:dyDescent="0.25">
      <c r="A398" s="8"/>
    </row>
    <row r="399" spans="1:1" x14ac:dyDescent="0.25">
      <c r="A399" s="8"/>
    </row>
    <row r="400" spans="1:1" x14ac:dyDescent="0.25">
      <c r="A400" s="8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8"/>
    </row>
    <row r="405" spans="1:1" x14ac:dyDescent="0.25">
      <c r="A405" s="8"/>
    </row>
    <row r="406" spans="1:1" x14ac:dyDescent="0.25">
      <c r="A406" s="8"/>
    </row>
    <row r="407" spans="1:1" x14ac:dyDescent="0.25">
      <c r="A407" s="8"/>
    </row>
    <row r="408" spans="1:1" x14ac:dyDescent="0.25">
      <c r="A408" s="8"/>
    </row>
    <row r="409" spans="1:1" x14ac:dyDescent="0.25">
      <c r="A409" s="8"/>
    </row>
    <row r="410" spans="1:1" x14ac:dyDescent="0.25">
      <c r="A410" s="8"/>
    </row>
    <row r="411" spans="1:1" x14ac:dyDescent="0.25">
      <c r="A411" s="8"/>
    </row>
    <row r="412" spans="1:1" x14ac:dyDescent="0.25">
      <c r="A412" s="8"/>
    </row>
    <row r="413" spans="1:1" x14ac:dyDescent="0.25">
      <c r="A413" s="8"/>
    </row>
    <row r="414" spans="1:1" x14ac:dyDescent="0.25">
      <c r="A414" s="8"/>
    </row>
    <row r="415" spans="1:1" x14ac:dyDescent="0.25">
      <c r="A415" s="8"/>
    </row>
    <row r="416" spans="1:1" x14ac:dyDescent="0.25">
      <c r="A416" s="8"/>
    </row>
    <row r="417" spans="1:1" x14ac:dyDescent="0.25">
      <c r="A417" s="8"/>
    </row>
    <row r="418" spans="1:1" x14ac:dyDescent="0.25">
      <c r="A418" s="8"/>
    </row>
    <row r="419" spans="1:1" x14ac:dyDescent="0.25">
      <c r="A419" s="8"/>
    </row>
    <row r="420" spans="1:1" x14ac:dyDescent="0.25">
      <c r="A420" s="8"/>
    </row>
    <row r="421" spans="1:1" x14ac:dyDescent="0.25">
      <c r="A421" s="8"/>
    </row>
    <row r="422" spans="1:1" x14ac:dyDescent="0.25">
      <c r="A422" s="8"/>
    </row>
    <row r="423" spans="1:1" x14ac:dyDescent="0.25">
      <c r="A423" s="8"/>
    </row>
    <row r="424" spans="1:1" x14ac:dyDescent="0.25">
      <c r="A424" s="8"/>
    </row>
    <row r="425" spans="1:1" x14ac:dyDescent="0.25">
      <c r="A425" s="8"/>
    </row>
    <row r="426" spans="1:1" x14ac:dyDescent="0.25">
      <c r="A426" s="8"/>
    </row>
    <row r="427" spans="1:1" x14ac:dyDescent="0.25">
      <c r="A427" s="8"/>
    </row>
    <row r="428" spans="1:1" x14ac:dyDescent="0.25">
      <c r="A428" s="8"/>
    </row>
    <row r="429" spans="1:1" x14ac:dyDescent="0.25">
      <c r="A429" s="8"/>
    </row>
    <row r="430" spans="1:1" x14ac:dyDescent="0.25">
      <c r="A430" s="8"/>
    </row>
    <row r="431" spans="1:1" x14ac:dyDescent="0.25">
      <c r="A431" s="8"/>
    </row>
    <row r="432" spans="1:1" x14ac:dyDescent="0.25">
      <c r="A432" s="8"/>
    </row>
    <row r="433" spans="1:1" x14ac:dyDescent="0.25">
      <c r="A433" s="8"/>
    </row>
    <row r="434" spans="1:1" x14ac:dyDescent="0.25">
      <c r="A434" s="8"/>
    </row>
    <row r="435" spans="1:1" x14ac:dyDescent="0.25">
      <c r="A435" s="8"/>
    </row>
    <row r="436" spans="1:1" x14ac:dyDescent="0.25">
      <c r="A436" s="8"/>
    </row>
    <row r="437" spans="1:1" x14ac:dyDescent="0.25">
      <c r="A437" s="8"/>
    </row>
    <row r="438" spans="1:1" x14ac:dyDescent="0.25">
      <c r="A438" s="8"/>
    </row>
    <row r="439" spans="1:1" x14ac:dyDescent="0.25">
      <c r="A439" s="8"/>
    </row>
    <row r="440" spans="1:1" x14ac:dyDescent="0.25">
      <c r="A440" s="8"/>
    </row>
    <row r="441" spans="1:1" x14ac:dyDescent="0.25">
      <c r="A441" s="8"/>
    </row>
    <row r="442" spans="1:1" x14ac:dyDescent="0.25">
      <c r="A442" s="8"/>
    </row>
    <row r="443" spans="1:1" x14ac:dyDescent="0.25">
      <c r="A443" s="8"/>
    </row>
    <row r="444" spans="1:1" x14ac:dyDescent="0.25">
      <c r="A444" s="8"/>
    </row>
    <row r="445" spans="1:1" x14ac:dyDescent="0.25">
      <c r="A445" s="8"/>
    </row>
    <row r="446" spans="1:1" x14ac:dyDescent="0.25">
      <c r="A446" s="8"/>
    </row>
    <row r="447" spans="1:1" x14ac:dyDescent="0.25">
      <c r="A447" s="8"/>
    </row>
    <row r="448" spans="1:1" x14ac:dyDescent="0.25">
      <c r="A448" s="8"/>
    </row>
    <row r="449" spans="1:1" x14ac:dyDescent="0.25">
      <c r="A449" s="8"/>
    </row>
    <row r="450" spans="1:1" x14ac:dyDescent="0.25">
      <c r="A450" s="8"/>
    </row>
    <row r="451" spans="1:1" x14ac:dyDescent="0.25">
      <c r="A451" s="8"/>
    </row>
    <row r="452" spans="1:1" x14ac:dyDescent="0.25">
      <c r="A452" s="8"/>
    </row>
    <row r="453" spans="1:1" x14ac:dyDescent="0.25">
      <c r="A453" s="8"/>
    </row>
    <row r="454" spans="1:1" x14ac:dyDescent="0.25">
      <c r="A454" s="8"/>
    </row>
    <row r="455" spans="1:1" x14ac:dyDescent="0.25">
      <c r="A455" s="8"/>
    </row>
    <row r="456" spans="1:1" x14ac:dyDescent="0.25">
      <c r="A456" s="8"/>
    </row>
    <row r="457" spans="1:1" x14ac:dyDescent="0.25">
      <c r="A457" s="8"/>
    </row>
    <row r="458" spans="1:1" x14ac:dyDescent="0.25">
      <c r="A458" s="8"/>
    </row>
    <row r="459" spans="1:1" x14ac:dyDescent="0.25">
      <c r="A459" s="8"/>
    </row>
    <row r="460" spans="1:1" x14ac:dyDescent="0.25">
      <c r="A460" s="8"/>
    </row>
    <row r="461" spans="1:1" x14ac:dyDescent="0.25">
      <c r="A461" s="8"/>
    </row>
    <row r="462" spans="1:1" x14ac:dyDescent="0.25">
      <c r="A462" s="8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8"/>
    </row>
    <row r="467" spans="1:1" x14ac:dyDescent="0.25">
      <c r="A467" s="8"/>
    </row>
    <row r="468" spans="1:1" x14ac:dyDescent="0.25">
      <c r="A468" s="8"/>
    </row>
    <row r="469" spans="1:1" x14ac:dyDescent="0.25">
      <c r="A469" s="8"/>
    </row>
    <row r="470" spans="1:1" x14ac:dyDescent="0.25">
      <c r="A470" s="8"/>
    </row>
    <row r="471" spans="1:1" x14ac:dyDescent="0.25">
      <c r="A471" s="8"/>
    </row>
    <row r="472" spans="1:1" x14ac:dyDescent="0.25">
      <c r="A472" s="8"/>
    </row>
    <row r="473" spans="1:1" x14ac:dyDescent="0.25">
      <c r="A473" s="8"/>
    </row>
    <row r="474" spans="1:1" x14ac:dyDescent="0.25">
      <c r="A474" s="8"/>
    </row>
    <row r="475" spans="1:1" x14ac:dyDescent="0.25">
      <c r="A475" s="8"/>
    </row>
    <row r="476" spans="1:1" x14ac:dyDescent="0.25">
      <c r="A476" s="8"/>
    </row>
    <row r="477" spans="1:1" x14ac:dyDescent="0.25">
      <c r="A477" s="8"/>
    </row>
    <row r="478" spans="1:1" x14ac:dyDescent="0.25">
      <c r="A478" s="8"/>
    </row>
    <row r="479" spans="1:1" x14ac:dyDescent="0.25">
      <c r="A479" s="8"/>
    </row>
    <row r="480" spans="1:1" x14ac:dyDescent="0.25">
      <c r="A480" s="8"/>
    </row>
    <row r="481" spans="1:1" x14ac:dyDescent="0.25">
      <c r="A481" s="8"/>
    </row>
    <row r="482" spans="1:1" x14ac:dyDescent="0.25">
      <c r="A482" s="8"/>
    </row>
    <row r="483" spans="1:1" x14ac:dyDescent="0.25">
      <c r="A483" s="8"/>
    </row>
    <row r="484" spans="1:1" x14ac:dyDescent="0.25">
      <c r="A484" s="8"/>
    </row>
    <row r="485" spans="1:1" x14ac:dyDescent="0.25">
      <c r="A485" s="8"/>
    </row>
    <row r="486" spans="1:1" x14ac:dyDescent="0.25">
      <c r="A486" s="8"/>
    </row>
    <row r="487" spans="1:1" x14ac:dyDescent="0.25">
      <c r="A487" s="8"/>
    </row>
    <row r="488" spans="1:1" x14ac:dyDescent="0.25">
      <c r="A488" s="8"/>
    </row>
    <row r="489" spans="1:1" x14ac:dyDescent="0.25">
      <c r="A489" s="8"/>
    </row>
    <row r="490" spans="1:1" x14ac:dyDescent="0.25">
      <c r="A490" s="8"/>
    </row>
    <row r="491" spans="1:1" x14ac:dyDescent="0.25">
      <c r="A491" s="8"/>
    </row>
    <row r="492" spans="1:1" x14ac:dyDescent="0.25">
      <c r="A492" s="8"/>
    </row>
    <row r="493" spans="1:1" x14ac:dyDescent="0.25">
      <c r="A493" s="8"/>
    </row>
    <row r="494" spans="1:1" x14ac:dyDescent="0.25">
      <c r="A494" s="8"/>
    </row>
    <row r="495" spans="1:1" x14ac:dyDescent="0.25">
      <c r="A495" s="8"/>
    </row>
    <row r="496" spans="1:1" x14ac:dyDescent="0.25">
      <c r="A496" s="8"/>
    </row>
    <row r="497" spans="1:1" x14ac:dyDescent="0.25">
      <c r="A497" s="8"/>
    </row>
    <row r="498" spans="1:1" x14ac:dyDescent="0.25">
      <c r="A498" s="8"/>
    </row>
    <row r="499" spans="1:1" x14ac:dyDescent="0.25">
      <c r="A499" s="8"/>
    </row>
    <row r="500" spans="1:1" x14ac:dyDescent="0.25">
      <c r="A500" s="8"/>
    </row>
    <row r="501" spans="1:1" x14ac:dyDescent="0.25">
      <c r="A501" s="8"/>
    </row>
    <row r="502" spans="1:1" x14ac:dyDescent="0.25">
      <c r="A502" s="8"/>
    </row>
    <row r="503" spans="1:1" x14ac:dyDescent="0.25">
      <c r="A503" s="8"/>
    </row>
    <row r="504" spans="1:1" x14ac:dyDescent="0.25">
      <c r="A504" s="8"/>
    </row>
    <row r="505" spans="1:1" x14ac:dyDescent="0.25">
      <c r="A505" s="8"/>
    </row>
    <row r="506" spans="1:1" x14ac:dyDescent="0.25">
      <c r="A506" s="8"/>
    </row>
    <row r="507" spans="1:1" x14ac:dyDescent="0.25">
      <c r="A507" s="8"/>
    </row>
    <row r="508" spans="1:1" x14ac:dyDescent="0.25">
      <c r="A508" s="8"/>
    </row>
    <row r="509" spans="1:1" x14ac:dyDescent="0.25">
      <c r="A509" s="8"/>
    </row>
    <row r="510" spans="1:1" x14ac:dyDescent="0.25">
      <c r="A510" s="8"/>
    </row>
    <row r="511" spans="1:1" x14ac:dyDescent="0.25">
      <c r="A511" s="8"/>
    </row>
    <row r="512" spans="1:1" x14ac:dyDescent="0.25">
      <c r="A512" s="8"/>
    </row>
    <row r="513" spans="1:1" x14ac:dyDescent="0.25">
      <c r="A513" s="8"/>
    </row>
    <row r="514" spans="1:1" x14ac:dyDescent="0.25">
      <c r="A514" s="8"/>
    </row>
    <row r="515" spans="1:1" x14ac:dyDescent="0.25">
      <c r="A515" s="8"/>
    </row>
    <row r="516" spans="1:1" x14ac:dyDescent="0.25">
      <c r="A516" s="8"/>
    </row>
    <row r="517" spans="1:1" x14ac:dyDescent="0.25">
      <c r="A517" s="8"/>
    </row>
    <row r="518" spans="1:1" x14ac:dyDescent="0.25">
      <c r="A518" s="8"/>
    </row>
    <row r="519" spans="1:1" x14ac:dyDescent="0.25">
      <c r="A519" s="8"/>
    </row>
    <row r="520" spans="1:1" x14ac:dyDescent="0.25">
      <c r="A520" s="8"/>
    </row>
    <row r="521" spans="1:1" x14ac:dyDescent="0.25">
      <c r="A521" s="8"/>
    </row>
    <row r="522" spans="1:1" x14ac:dyDescent="0.25">
      <c r="A522" s="8"/>
    </row>
    <row r="523" spans="1:1" x14ac:dyDescent="0.25">
      <c r="A523" s="8"/>
    </row>
    <row r="524" spans="1:1" x14ac:dyDescent="0.25">
      <c r="A524" s="8"/>
    </row>
    <row r="525" spans="1:1" x14ac:dyDescent="0.25">
      <c r="A525" s="8"/>
    </row>
    <row r="526" spans="1:1" x14ac:dyDescent="0.25">
      <c r="A526" s="8"/>
    </row>
    <row r="527" spans="1:1" x14ac:dyDescent="0.25">
      <c r="A527" s="8"/>
    </row>
    <row r="528" spans="1:1" x14ac:dyDescent="0.25">
      <c r="A528" s="8"/>
    </row>
    <row r="529" spans="1:1" x14ac:dyDescent="0.25">
      <c r="A529" s="8"/>
    </row>
    <row r="530" spans="1:1" x14ac:dyDescent="0.25">
      <c r="A530" s="8"/>
    </row>
    <row r="531" spans="1:1" x14ac:dyDescent="0.25">
      <c r="A531" s="8"/>
    </row>
    <row r="532" spans="1:1" x14ac:dyDescent="0.25">
      <c r="A532" s="8"/>
    </row>
    <row r="533" spans="1:1" x14ac:dyDescent="0.25">
      <c r="A533" s="8"/>
    </row>
    <row r="534" spans="1:1" x14ac:dyDescent="0.25">
      <c r="A534" s="8"/>
    </row>
  </sheetData>
  <mergeCells count="3">
    <mergeCell ref="B1:K1"/>
    <mergeCell ref="F2:I2"/>
    <mergeCell ref="Q2:T2"/>
  </mergeCells>
  <printOptions horizontalCentered="1"/>
  <pageMargins left="0.5" right="0.5" top="0.75" bottom="0.75" header="0.5" footer="0.5"/>
  <pageSetup paperSize="5" scale="74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IAH &amp; HOU</vt:lpstr>
      <vt:lpstr>Mar</vt:lpstr>
      <vt:lpstr>Feb</vt:lpstr>
      <vt:lpstr>Jan</vt:lpstr>
      <vt:lpstr>Dec</vt:lpstr>
      <vt:lpstr>Nov</vt:lpstr>
      <vt:lpstr>Dec!Print_Area</vt:lpstr>
      <vt:lpstr>Feb!Print_Area</vt:lpstr>
      <vt:lpstr>'IAH &amp; HOU'!Print_Area</vt:lpstr>
      <vt:lpstr>Jan!Print_Area</vt:lpstr>
      <vt:lpstr>Mar!Print_Area</vt:lpstr>
      <vt:lpstr>Nov!Print_Area</vt:lpstr>
      <vt:lpstr>Dec!Print_Titles</vt:lpstr>
      <vt:lpstr>Feb!Print_Titles</vt:lpstr>
      <vt:lpstr>'IAH &amp; HOU'!Print_Titles</vt:lpstr>
      <vt:lpstr>Jan!Print_Titles</vt:lpstr>
      <vt:lpstr>Mar!Print_Titles</vt:lpstr>
      <vt:lpstr>Nov!Print_Titles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Havlíček Jan</cp:lastModifiedBy>
  <cp:lastPrinted>2000-02-04T20:04:22Z</cp:lastPrinted>
  <dcterms:created xsi:type="dcterms:W3CDTF">1999-10-28T19:01:07Z</dcterms:created>
  <dcterms:modified xsi:type="dcterms:W3CDTF">2023-09-10T16:02:10Z</dcterms:modified>
</cp:coreProperties>
</file>