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820" windowHeight="8388"/>
  </bookViews>
  <sheets>
    <sheet name="TOTAL" sheetId="1" r:id="rId1"/>
  </sheets>
  <definedNames>
    <definedName name="_xlnm.Print_Area" localSheetId="0">TOTAL!$F$5:$BU$115</definedName>
    <definedName name="_xlnm.Print_Titles" localSheetId="0">TOTAL!$E:$K,TOTAL!$1:$4</definedName>
  </definedNames>
  <calcPr calcId="0" fullCalcOnLoad="1"/>
</workbook>
</file>

<file path=xl/calcChain.xml><?xml version="1.0" encoding="utf-8"?>
<calcChain xmlns="http://schemas.openxmlformats.org/spreadsheetml/2006/main">
  <c r="M6" i="1" l="1"/>
  <c r="S6" i="1"/>
  <c r="AG6" i="1"/>
  <c r="AP6" i="1"/>
  <c r="BT6" i="1"/>
  <c r="BU6" i="1"/>
  <c r="M7" i="1"/>
  <c r="S7" i="1"/>
  <c r="AG7" i="1"/>
  <c r="AP7" i="1"/>
  <c r="BT7" i="1"/>
  <c r="BU7" i="1"/>
  <c r="M8" i="1"/>
  <c r="S8" i="1"/>
  <c r="AG8" i="1"/>
  <c r="AP8" i="1"/>
  <c r="BT8" i="1"/>
  <c r="BU8" i="1"/>
  <c r="M9" i="1"/>
  <c r="S9" i="1"/>
  <c r="AG9" i="1"/>
  <c r="AP9" i="1"/>
  <c r="BT9" i="1"/>
  <c r="BU9" i="1"/>
  <c r="M10" i="1"/>
  <c r="S10" i="1"/>
  <c r="AG10" i="1"/>
  <c r="AP10" i="1"/>
  <c r="BT10" i="1"/>
  <c r="BU10" i="1"/>
  <c r="M11" i="1"/>
  <c r="S11" i="1"/>
  <c r="AG11" i="1"/>
  <c r="AP11" i="1"/>
  <c r="BT11" i="1"/>
  <c r="BU11" i="1"/>
  <c r="M12" i="1"/>
  <c r="S12" i="1"/>
  <c r="AG12" i="1"/>
  <c r="AP12" i="1"/>
  <c r="BT12" i="1"/>
  <c r="BU12" i="1"/>
  <c r="M13" i="1"/>
  <c r="S13" i="1"/>
  <c r="AG13" i="1"/>
  <c r="AP13" i="1"/>
  <c r="BT13" i="1"/>
  <c r="BU13" i="1"/>
  <c r="M14" i="1"/>
  <c r="S14" i="1"/>
  <c r="AG14" i="1"/>
  <c r="AP14" i="1"/>
  <c r="BT14" i="1"/>
  <c r="BU14" i="1"/>
  <c r="M17" i="1"/>
  <c r="S17" i="1"/>
  <c r="AG17" i="1"/>
  <c r="AP17" i="1"/>
  <c r="BT17" i="1"/>
  <c r="BU17" i="1"/>
  <c r="M18" i="1"/>
  <c r="S18" i="1"/>
  <c r="AG18" i="1"/>
  <c r="AP18" i="1"/>
  <c r="BT18" i="1"/>
  <c r="BU18" i="1"/>
  <c r="M19" i="1"/>
  <c r="S19" i="1"/>
  <c r="AG19" i="1"/>
  <c r="AP19" i="1"/>
  <c r="BT19" i="1"/>
  <c r="BU19" i="1"/>
  <c r="M20" i="1"/>
  <c r="S20" i="1"/>
  <c r="AG20" i="1"/>
  <c r="AP20" i="1"/>
  <c r="BT20" i="1"/>
  <c r="BU20" i="1"/>
  <c r="M21" i="1"/>
  <c r="S21" i="1"/>
  <c r="AG21" i="1"/>
  <c r="AP21" i="1"/>
  <c r="BT21" i="1"/>
  <c r="BU21" i="1"/>
  <c r="M22" i="1"/>
  <c r="S22" i="1"/>
  <c r="AG22" i="1"/>
  <c r="AP22" i="1"/>
  <c r="BT22" i="1"/>
  <c r="BU22" i="1"/>
  <c r="M23" i="1"/>
  <c r="S23" i="1"/>
  <c r="AG23" i="1"/>
  <c r="AP23" i="1"/>
  <c r="BT23" i="1"/>
  <c r="BU23" i="1"/>
  <c r="M24" i="1"/>
  <c r="S24" i="1"/>
  <c r="AG24" i="1"/>
  <c r="AP24" i="1"/>
  <c r="BT24" i="1"/>
  <c r="BU24" i="1"/>
  <c r="M25" i="1"/>
  <c r="S25" i="1"/>
  <c r="AG25" i="1"/>
  <c r="AP25" i="1"/>
  <c r="BT25" i="1"/>
  <c r="BU25" i="1"/>
  <c r="M26" i="1"/>
  <c r="S26" i="1"/>
  <c r="AG26" i="1"/>
  <c r="AP26" i="1"/>
  <c r="BT26" i="1"/>
  <c r="BU26" i="1"/>
  <c r="M27" i="1"/>
  <c r="S27" i="1"/>
  <c r="AG27" i="1"/>
  <c r="AP27" i="1"/>
  <c r="BT27" i="1"/>
  <c r="BU27" i="1"/>
  <c r="M28" i="1"/>
  <c r="S28" i="1"/>
  <c r="AG28" i="1"/>
  <c r="AP28" i="1"/>
  <c r="BT28" i="1"/>
  <c r="BU28" i="1"/>
  <c r="M29" i="1"/>
  <c r="S29" i="1"/>
  <c r="AG29" i="1"/>
  <c r="AP29" i="1"/>
  <c r="BT29" i="1"/>
  <c r="BU29" i="1"/>
  <c r="M30" i="1"/>
  <c r="S30" i="1"/>
  <c r="AG30" i="1"/>
  <c r="AP30" i="1"/>
  <c r="BT30" i="1"/>
  <c r="BU30" i="1"/>
  <c r="M33" i="1"/>
  <c r="S33" i="1"/>
  <c r="AG33" i="1"/>
  <c r="AP33" i="1"/>
  <c r="BT33" i="1"/>
  <c r="BU33" i="1"/>
  <c r="M34" i="1"/>
  <c r="S34" i="1"/>
  <c r="AG34" i="1"/>
  <c r="AP34" i="1"/>
  <c r="BT34" i="1"/>
  <c r="BU34" i="1"/>
  <c r="M35" i="1"/>
  <c r="S35" i="1"/>
  <c r="AG35" i="1"/>
  <c r="AP35" i="1"/>
  <c r="BT35" i="1"/>
  <c r="BU35" i="1"/>
  <c r="M36" i="1"/>
  <c r="S36" i="1"/>
  <c r="AG36" i="1"/>
  <c r="AP36" i="1"/>
  <c r="BT36" i="1"/>
  <c r="BU36" i="1"/>
  <c r="M37" i="1"/>
  <c r="S37" i="1"/>
  <c r="AG37" i="1"/>
  <c r="AP37" i="1"/>
  <c r="BT37" i="1"/>
  <c r="BU37" i="1"/>
  <c r="M38" i="1"/>
  <c r="S38" i="1"/>
  <c r="AG38" i="1"/>
  <c r="AP38" i="1"/>
  <c r="BT38" i="1"/>
  <c r="BU38" i="1"/>
  <c r="M39" i="1"/>
  <c r="S39" i="1"/>
  <c r="AG39" i="1"/>
  <c r="AP39" i="1"/>
  <c r="BT39" i="1"/>
  <c r="BU39" i="1"/>
  <c r="M40" i="1"/>
  <c r="S40" i="1"/>
  <c r="AG40" i="1"/>
  <c r="AP40" i="1"/>
  <c r="BT40" i="1"/>
  <c r="BU40" i="1"/>
  <c r="M43" i="1"/>
  <c r="S43" i="1"/>
  <c r="AG43" i="1"/>
  <c r="AP43" i="1"/>
  <c r="BT43" i="1"/>
  <c r="BU43" i="1"/>
  <c r="M44" i="1"/>
  <c r="S44" i="1"/>
  <c r="AG44" i="1"/>
  <c r="AP44" i="1"/>
  <c r="BT44" i="1"/>
  <c r="BU44" i="1"/>
  <c r="M45" i="1"/>
  <c r="S45" i="1"/>
  <c r="AG45" i="1"/>
  <c r="AP45" i="1"/>
  <c r="BT45" i="1"/>
  <c r="BU45" i="1"/>
  <c r="M46" i="1"/>
  <c r="S46" i="1"/>
  <c r="AG46" i="1"/>
  <c r="AP46" i="1"/>
  <c r="BT46" i="1"/>
  <c r="BU46" i="1"/>
  <c r="M47" i="1"/>
  <c r="S47" i="1"/>
  <c r="AG47" i="1"/>
  <c r="AP47" i="1"/>
  <c r="BT47" i="1"/>
  <c r="BU47" i="1"/>
  <c r="M48" i="1"/>
  <c r="S48" i="1"/>
  <c r="AG48" i="1"/>
  <c r="AP48" i="1"/>
  <c r="BT48" i="1"/>
  <c r="BU48" i="1"/>
  <c r="M51" i="1"/>
  <c r="S51" i="1"/>
  <c r="AG51" i="1"/>
  <c r="AP51" i="1"/>
  <c r="BB51" i="1"/>
  <c r="BT51" i="1"/>
  <c r="BU51" i="1"/>
  <c r="M52" i="1"/>
  <c r="S52" i="1"/>
  <c r="AG52" i="1"/>
  <c r="AP52" i="1"/>
  <c r="BB52" i="1"/>
  <c r="BT52" i="1"/>
  <c r="BU52" i="1"/>
  <c r="M55" i="1"/>
  <c r="S55" i="1"/>
  <c r="AG55" i="1"/>
  <c r="AP55" i="1"/>
  <c r="BT55" i="1"/>
  <c r="BU55" i="1"/>
  <c r="M56" i="1"/>
  <c r="S56" i="1"/>
  <c r="AG56" i="1"/>
  <c r="AP56" i="1"/>
  <c r="BT56" i="1"/>
  <c r="BU56" i="1"/>
  <c r="M59" i="1"/>
  <c r="S59" i="1"/>
  <c r="AG59" i="1"/>
  <c r="AP59" i="1"/>
  <c r="BT59" i="1"/>
  <c r="BU59" i="1"/>
  <c r="M60" i="1"/>
  <c r="S60" i="1"/>
  <c r="AG60" i="1"/>
  <c r="AP60" i="1"/>
  <c r="BT60" i="1"/>
  <c r="BU60" i="1"/>
  <c r="M61" i="1"/>
  <c r="S61" i="1"/>
  <c r="AG61" i="1"/>
  <c r="AP61" i="1"/>
  <c r="BT61" i="1"/>
  <c r="BU61" i="1"/>
  <c r="M62" i="1"/>
  <c r="S62" i="1"/>
  <c r="AG62" i="1"/>
  <c r="AP62" i="1"/>
  <c r="BT62" i="1"/>
  <c r="BU62" i="1"/>
  <c r="M65" i="1"/>
  <c r="S65" i="1"/>
  <c r="AG65" i="1"/>
  <c r="AP65" i="1"/>
  <c r="BT65" i="1"/>
  <c r="BU65" i="1"/>
  <c r="M66" i="1"/>
  <c r="S66" i="1"/>
  <c r="AG66" i="1"/>
  <c r="AP66" i="1"/>
  <c r="BT66" i="1"/>
  <c r="BU66" i="1"/>
  <c r="M69" i="1"/>
  <c r="S69" i="1"/>
  <c r="AG69" i="1"/>
  <c r="AP69" i="1"/>
  <c r="BT69" i="1"/>
  <c r="BU69" i="1"/>
  <c r="M72" i="1"/>
  <c r="S72" i="1"/>
  <c r="AG72" i="1"/>
  <c r="AP72" i="1"/>
  <c r="BB72" i="1"/>
  <c r="BT72" i="1"/>
  <c r="BU72" i="1"/>
  <c r="M73" i="1"/>
  <c r="S73" i="1"/>
  <c r="AG73" i="1"/>
  <c r="AP73" i="1"/>
  <c r="BB73" i="1"/>
  <c r="BT73" i="1"/>
  <c r="BU73" i="1"/>
  <c r="M74" i="1"/>
  <c r="S74" i="1"/>
  <c r="AG74" i="1"/>
  <c r="AP74" i="1"/>
  <c r="BB74" i="1"/>
  <c r="BT74" i="1"/>
  <c r="BU74" i="1"/>
  <c r="M75" i="1"/>
  <c r="S75" i="1"/>
  <c r="AG75" i="1"/>
  <c r="AP75" i="1"/>
  <c r="BT75" i="1"/>
  <c r="BU75" i="1"/>
  <c r="M76" i="1"/>
  <c r="S76" i="1"/>
  <c r="AG76" i="1"/>
  <c r="AP76" i="1"/>
  <c r="BB76" i="1"/>
  <c r="BT76" i="1"/>
  <c r="BU76" i="1"/>
  <c r="M77" i="1"/>
  <c r="S77" i="1"/>
  <c r="AG77" i="1"/>
  <c r="AP77" i="1"/>
  <c r="BT77" i="1"/>
  <c r="BU77" i="1"/>
  <c r="M78" i="1"/>
  <c r="S78" i="1"/>
  <c r="AG78" i="1"/>
  <c r="AP78" i="1"/>
  <c r="BB78" i="1"/>
  <c r="BT78" i="1"/>
  <c r="BU78" i="1"/>
  <c r="M81" i="1"/>
  <c r="S81" i="1"/>
  <c r="AG81" i="1"/>
  <c r="AP81" i="1"/>
  <c r="BB81" i="1"/>
  <c r="BT81" i="1"/>
  <c r="BU81" i="1"/>
  <c r="M82" i="1"/>
  <c r="S82" i="1"/>
  <c r="AG82" i="1"/>
  <c r="AP82" i="1"/>
  <c r="BB82" i="1"/>
  <c r="BT82" i="1"/>
  <c r="BU82" i="1"/>
  <c r="M83" i="1"/>
  <c r="S83" i="1"/>
  <c r="AG83" i="1"/>
  <c r="AP83" i="1"/>
  <c r="BB83" i="1"/>
  <c r="BT83" i="1"/>
  <c r="BU83" i="1"/>
  <c r="M84" i="1"/>
  <c r="S84" i="1"/>
  <c r="AG84" i="1"/>
  <c r="AP84" i="1"/>
  <c r="BB84" i="1"/>
  <c r="BT84" i="1"/>
  <c r="BU84" i="1"/>
  <c r="M85" i="1"/>
  <c r="S85" i="1"/>
  <c r="AG85" i="1"/>
  <c r="AP85" i="1"/>
  <c r="BB85" i="1"/>
  <c r="BT85" i="1"/>
  <c r="BU85" i="1"/>
  <c r="M86" i="1"/>
  <c r="S86" i="1"/>
  <c r="AG86" i="1"/>
  <c r="AP86" i="1"/>
  <c r="BT86" i="1"/>
  <c r="BU86" i="1"/>
  <c r="M89" i="1"/>
  <c r="S89" i="1"/>
  <c r="AG89" i="1"/>
  <c r="AP89" i="1"/>
  <c r="BT89" i="1"/>
  <c r="BU89" i="1"/>
  <c r="M90" i="1"/>
  <c r="S90" i="1"/>
  <c r="AG90" i="1"/>
  <c r="AP90" i="1"/>
  <c r="BB90" i="1"/>
  <c r="BT90" i="1"/>
  <c r="BU90" i="1"/>
  <c r="M93" i="1"/>
  <c r="S93" i="1"/>
  <c r="AG93" i="1"/>
  <c r="AP93" i="1"/>
  <c r="BT93" i="1"/>
  <c r="BU93" i="1"/>
  <c r="M94" i="1"/>
  <c r="S94" i="1"/>
  <c r="AG94" i="1"/>
  <c r="AP94" i="1"/>
  <c r="BT94" i="1"/>
  <c r="BU94" i="1"/>
  <c r="M95" i="1"/>
  <c r="S95" i="1"/>
  <c r="AG95" i="1"/>
  <c r="AP95" i="1"/>
  <c r="BT95" i="1"/>
  <c r="BU95" i="1"/>
  <c r="M96" i="1"/>
  <c r="S96" i="1"/>
  <c r="AG96" i="1"/>
  <c r="AP96" i="1"/>
  <c r="BT96" i="1"/>
  <c r="BU96" i="1"/>
  <c r="M97" i="1"/>
  <c r="S97" i="1"/>
  <c r="AG97" i="1"/>
  <c r="AP97" i="1"/>
  <c r="BT97" i="1"/>
  <c r="BU97" i="1"/>
  <c r="M98" i="1"/>
  <c r="S98" i="1"/>
  <c r="AG98" i="1"/>
  <c r="AP98" i="1"/>
  <c r="BT98" i="1"/>
  <c r="BU98" i="1"/>
  <c r="M99" i="1"/>
  <c r="S99" i="1"/>
  <c r="AG99" i="1"/>
  <c r="AP99" i="1"/>
  <c r="BT99" i="1"/>
  <c r="BU99" i="1"/>
  <c r="M100" i="1"/>
  <c r="S100" i="1"/>
  <c r="AG100" i="1"/>
  <c r="AP100" i="1"/>
  <c r="BT100" i="1"/>
  <c r="BU100" i="1"/>
  <c r="M101" i="1"/>
  <c r="S101" i="1"/>
  <c r="AG101" i="1"/>
  <c r="AP101" i="1"/>
  <c r="BT101" i="1"/>
  <c r="BU101" i="1"/>
  <c r="M102" i="1"/>
  <c r="S102" i="1"/>
  <c r="AG102" i="1"/>
  <c r="AP102" i="1"/>
  <c r="BT102" i="1"/>
  <c r="BU102" i="1"/>
  <c r="M103" i="1"/>
  <c r="S103" i="1"/>
  <c r="AG103" i="1"/>
  <c r="AP103" i="1"/>
  <c r="BT103" i="1"/>
  <c r="BU103" i="1"/>
  <c r="M104" i="1"/>
  <c r="S104" i="1"/>
  <c r="AG104" i="1"/>
  <c r="AP104" i="1"/>
  <c r="BT104" i="1"/>
  <c r="BU104" i="1"/>
  <c r="M105" i="1"/>
  <c r="S105" i="1"/>
  <c r="AG105" i="1"/>
  <c r="AP105" i="1"/>
  <c r="BT105" i="1"/>
  <c r="BU105" i="1"/>
  <c r="M106" i="1"/>
  <c r="S106" i="1"/>
  <c r="AG106" i="1"/>
  <c r="AP106" i="1"/>
  <c r="BT106" i="1"/>
  <c r="BU106" i="1"/>
  <c r="M107" i="1"/>
  <c r="S107" i="1"/>
  <c r="AG107" i="1"/>
  <c r="AP107" i="1"/>
  <c r="BT107" i="1"/>
  <c r="BU107" i="1"/>
  <c r="M108" i="1"/>
  <c r="S108" i="1"/>
  <c r="AG108" i="1"/>
  <c r="AP108" i="1"/>
  <c r="BT108" i="1"/>
  <c r="BU108" i="1"/>
  <c r="M109" i="1"/>
  <c r="S109" i="1"/>
  <c r="AG109" i="1"/>
  <c r="AP109" i="1"/>
  <c r="BT109" i="1"/>
  <c r="BU109" i="1"/>
  <c r="M110" i="1"/>
  <c r="S110" i="1"/>
  <c r="AG110" i="1"/>
  <c r="AP110" i="1"/>
  <c r="BT110" i="1"/>
  <c r="BU110" i="1"/>
  <c r="M111" i="1"/>
  <c r="S111" i="1"/>
  <c r="AG111" i="1"/>
  <c r="AP111" i="1"/>
  <c r="BT111" i="1"/>
  <c r="BU111" i="1"/>
  <c r="M112" i="1"/>
  <c r="S112" i="1"/>
  <c r="AG112" i="1"/>
  <c r="AP112" i="1"/>
  <c r="BT112" i="1"/>
  <c r="BU112" i="1"/>
  <c r="M113" i="1"/>
  <c r="S113" i="1"/>
  <c r="AG113" i="1"/>
  <c r="AP113" i="1"/>
  <c r="BT113" i="1"/>
  <c r="BU113" i="1"/>
  <c r="M114" i="1"/>
  <c r="S114" i="1"/>
  <c r="AG114" i="1"/>
  <c r="AP114" i="1"/>
  <c r="BT114" i="1"/>
  <c r="BU114" i="1"/>
  <c r="M115" i="1"/>
  <c r="S115" i="1"/>
  <c r="AG115" i="1"/>
  <c r="AP115" i="1"/>
  <c r="BT115" i="1"/>
  <c r="BU115" i="1"/>
  <c r="M117" i="1"/>
  <c r="S117" i="1"/>
  <c r="AG117" i="1"/>
  <c r="AP117" i="1"/>
  <c r="BT117" i="1"/>
  <c r="BU117" i="1"/>
  <c r="AP118" i="1"/>
</calcChain>
</file>

<file path=xl/comments1.xml><?xml version="1.0" encoding="utf-8"?>
<comments xmlns="http://schemas.openxmlformats.org/spreadsheetml/2006/main">
  <authors>
    <author>Brian Heinrich</author>
  </authors>
  <commentList>
    <comment ref="BB51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Mike, his EI % should go entirely to Australia.
</t>
        </r>
      </text>
    </comment>
    <comment ref="H5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Eugenio RC 0470 should have the same allocation %'s as RC0469
</t>
        </r>
      </text>
    </comment>
    <comment ref="BB5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Mike, his EI % should go entirely to Australia.
</t>
        </r>
      </text>
    </comment>
    <comment ref="BB7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4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6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8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</commentList>
</comments>
</file>

<file path=xl/sharedStrings.xml><?xml version="1.0" encoding="utf-8"?>
<sst xmlns="http://schemas.openxmlformats.org/spreadsheetml/2006/main" count="736" uniqueCount="399">
  <si>
    <t>%s_eff_9_98</t>
  </si>
  <si>
    <t>ENERGY OPERATIONS</t>
  </si>
  <si>
    <t>totals 11-15</t>
  </si>
  <si>
    <t>totals 18-20</t>
  </si>
  <si>
    <t>2000 Plan</t>
  </si>
  <si>
    <t>98 Annual</t>
  </si>
  <si>
    <t xml:space="preserve"> </t>
  </si>
  <si>
    <t>RC Number</t>
  </si>
  <si>
    <t>RC Owner</t>
  </si>
  <si>
    <t>RC Name</t>
  </si>
  <si>
    <t>Budget</t>
  </si>
  <si>
    <t>East Origin</t>
  </si>
  <si>
    <t>Total East Pwr Trading</t>
  </si>
  <si>
    <t>East Power Trading</t>
  </si>
  <si>
    <t>Genco</t>
  </si>
  <si>
    <t>Upstream Orginations</t>
  </si>
  <si>
    <t>Industrial Downstream</t>
  </si>
  <si>
    <t>Environmental Energy</t>
  </si>
  <si>
    <t>Total Assets</t>
  </si>
  <si>
    <t>Executive</t>
  </si>
  <si>
    <t>Gas Network Services</t>
  </si>
  <si>
    <t>Enron Storage Development (ESD)</t>
  </si>
  <si>
    <t>Enron Offshore Services (EOS)</t>
  </si>
  <si>
    <t>Enron Power Transmission (EPT)</t>
  </si>
  <si>
    <t>Gas Network Development</t>
  </si>
  <si>
    <t>Gas Network Trading</t>
  </si>
  <si>
    <t>Gas Network Engineering</t>
  </si>
  <si>
    <t>Gas Network Operations</t>
  </si>
  <si>
    <t>Rocky Mountain Asset Orig</t>
  </si>
  <si>
    <t>ST GasTexas</t>
  </si>
  <si>
    <t>Canada</t>
  </si>
  <si>
    <t>Financial Originations</t>
  </si>
  <si>
    <t>Emerging Market</t>
  </si>
  <si>
    <t>Coal</t>
  </si>
  <si>
    <t>Mexico</t>
  </si>
  <si>
    <t>Pulp &amp; Paper</t>
  </si>
  <si>
    <t>Weather</t>
  </si>
  <si>
    <t>ECI</t>
  </si>
  <si>
    <t>SO2</t>
  </si>
  <si>
    <t>Int Rate / FX</t>
  </si>
  <si>
    <t>LT Gas Trading</t>
  </si>
  <si>
    <t>ST Gas Trading</t>
  </si>
  <si>
    <t>ST Gas Central</t>
  </si>
  <si>
    <t xml:space="preserve">ST Gas East </t>
  </si>
  <si>
    <t>ST Gas West</t>
  </si>
  <si>
    <t>West Origin</t>
  </si>
  <si>
    <t>West Power Trading</t>
  </si>
  <si>
    <t>Middle Market</t>
  </si>
  <si>
    <t>Group (uncon-   trollable)</t>
  </si>
  <si>
    <t>Clean Energy Solutions</t>
  </si>
  <si>
    <t>ECM</t>
  </si>
  <si>
    <t>Europe (exc Global)</t>
  </si>
  <si>
    <t>Europe Global</t>
  </si>
  <si>
    <t>EI</t>
  </si>
  <si>
    <t>South America</t>
  </si>
  <si>
    <t>India</t>
  </si>
  <si>
    <t>Caribbean / Middle East</t>
  </si>
  <si>
    <t>Asia / Africa</t>
  </si>
  <si>
    <t>EOG</t>
  </si>
  <si>
    <t>Merchant Asset/1939</t>
  </si>
  <si>
    <t>ECT Equity Trading</t>
  </si>
  <si>
    <t>Treasury</t>
  </si>
  <si>
    <t>PGE</t>
  </si>
  <si>
    <t>EES</t>
  </si>
  <si>
    <t>Credit Spread Trading</t>
  </si>
  <si>
    <t>Alt Risk</t>
  </si>
  <si>
    <t>CTG</t>
  </si>
  <si>
    <t xml:space="preserve"> Midstream IPP Originations</t>
  </si>
  <si>
    <t>New Business Development</t>
  </si>
  <si>
    <t>Corp</t>
  </si>
  <si>
    <t>Restructuring</t>
  </si>
  <si>
    <t>Total</t>
  </si>
  <si>
    <t>Unallo</t>
  </si>
  <si>
    <t>LOGISTICS</t>
  </si>
  <si>
    <t>COMMERCIAL_EXPENSES</t>
  </si>
  <si>
    <t>0063</t>
  </si>
  <si>
    <t>Superty</t>
  </si>
  <si>
    <t>Logistics</t>
  </si>
  <si>
    <t>0475</t>
  </si>
  <si>
    <t>Terry</t>
  </si>
  <si>
    <t>Gas Logistics-SE</t>
  </si>
  <si>
    <t>0719</t>
  </si>
  <si>
    <t>Kelly</t>
  </si>
  <si>
    <t>Gas Logistics-NE</t>
  </si>
  <si>
    <t>0720</t>
  </si>
  <si>
    <t>Smith</t>
  </si>
  <si>
    <t>Gas Logistics-Central</t>
  </si>
  <si>
    <t>0721</t>
  </si>
  <si>
    <t>Gay</t>
  </si>
  <si>
    <t>Gas Logistics-West</t>
  </si>
  <si>
    <t>1190</t>
  </si>
  <si>
    <t>GISB - Logistics</t>
  </si>
  <si>
    <t>1191</t>
  </si>
  <si>
    <t>Gilbert</t>
  </si>
  <si>
    <t>Sirius-Unify</t>
  </si>
  <si>
    <t>2667</t>
  </si>
  <si>
    <t>Project Aruba</t>
  </si>
  <si>
    <t>1870</t>
  </si>
  <si>
    <t>Brooklyn Union</t>
  </si>
  <si>
    <t>NATURAL GAS</t>
  </si>
  <si>
    <t>1840</t>
  </si>
  <si>
    <t>West Gas Support</t>
  </si>
  <si>
    <t>1892</t>
  </si>
  <si>
    <t>Gossett</t>
  </si>
  <si>
    <t>Central Gas Team</t>
  </si>
  <si>
    <t>1893</t>
  </si>
  <si>
    <t>Friedman</t>
  </si>
  <si>
    <t>East Gas Team</t>
  </si>
  <si>
    <t>1943</t>
  </si>
  <si>
    <t>Hollomon</t>
  </si>
  <si>
    <t>Operational Analysis</t>
  </si>
  <si>
    <t>0116</t>
  </si>
  <si>
    <t>Sorenson</t>
  </si>
  <si>
    <t>Physical Gas Confirmirmations</t>
  </si>
  <si>
    <t>closed in 2000</t>
  </si>
  <si>
    <t>1638</t>
  </si>
  <si>
    <t>0183</t>
  </si>
  <si>
    <t>Cordes</t>
  </si>
  <si>
    <t>Rate Management</t>
  </si>
  <si>
    <t>0263</t>
  </si>
  <si>
    <t>Deal Validation</t>
  </si>
  <si>
    <t>0758</t>
  </si>
  <si>
    <t>Thomas</t>
  </si>
  <si>
    <t>Client Services - Off Systems</t>
  </si>
  <si>
    <t>0929</t>
  </si>
  <si>
    <t>CS - Reconciliation</t>
  </si>
  <si>
    <t>2331</t>
  </si>
  <si>
    <t>Price</t>
  </si>
  <si>
    <t>Gas Operations Mgmt</t>
  </si>
  <si>
    <t>1839</t>
  </si>
  <si>
    <t>Fin Gas Support</t>
  </si>
  <si>
    <t>0849</t>
  </si>
  <si>
    <t>Klein</t>
  </si>
  <si>
    <t>Client Services - Financial Settlements</t>
  </si>
  <si>
    <t>0463</t>
  </si>
  <si>
    <t>Financial Confirmations</t>
  </si>
  <si>
    <t>2631</t>
  </si>
  <si>
    <t>Harrison</t>
  </si>
  <si>
    <t>Volume Mgmt</t>
  </si>
  <si>
    <t>TEXAS NATURAL GAS OPERATIONS</t>
  </si>
  <si>
    <t>0688</t>
  </si>
  <si>
    <t>Csikos</t>
  </si>
  <si>
    <t>Client Services - On System Settlements</t>
  </si>
  <si>
    <t>1160</t>
  </si>
  <si>
    <t>Wynne</t>
  </si>
  <si>
    <t>Volume Control-Mgt</t>
  </si>
  <si>
    <t>Herod</t>
  </si>
  <si>
    <t>Texas Gas Team</t>
  </si>
  <si>
    <t>1497</t>
  </si>
  <si>
    <t>Farmer</t>
  </si>
  <si>
    <t>Gas Logistics-Texas</t>
  </si>
  <si>
    <t>2632</t>
  </si>
  <si>
    <t>Texas Operations Mgmt</t>
  </si>
  <si>
    <t>2675</t>
  </si>
  <si>
    <t>King</t>
  </si>
  <si>
    <t>Litigation Support</t>
  </si>
  <si>
    <t>0122664</t>
  </si>
  <si>
    <t>HPLC - Logistics</t>
  </si>
  <si>
    <t>0122663</t>
  </si>
  <si>
    <t>Eiben</t>
  </si>
  <si>
    <t>HPLC Logistics - Unify Project</t>
  </si>
  <si>
    <t>POWER</t>
  </si>
  <si>
    <t>1162</t>
  </si>
  <si>
    <t>Albrecht</t>
  </si>
  <si>
    <t>Power Risk Management - East</t>
  </si>
  <si>
    <t>1938</t>
  </si>
  <si>
    <t>Power Risk Management - West</t>
  </si>
  <si>
    <t>0261</t>
  </si>
  <si>
    <t>Theriot</t>
  </si>
  <si>
    <t>Physical Power Confirm</t>
  </si>
  <si>
    <t>0834</t>
  </si>
  <si>
    <t>Reeves</t>
  </si>
  <si>
    <t>Client Services - Power Settlements</t>
  </si>
  <si>
    <t>0448</t>
  </si>
  <si>
    <t>Power Logistics</t>
  </si>
  <si>
    <t>2374</t>
  </si>
  <si>
    <t>Power Genco</t>
  </si>
  <si>
    <t>RISK ANALYSIS AND CONTROL</t>
  </si>
  <si>
    <t>0469</t>
  </si>
  <si>
    <t>Moscoso</t>
  </si>
  <si>
    <t>Controls &amp; Risks</t>
  </si>
  <si>
    <t>0470</t>
  </si>
  <si>
    <t>Perez</t>
  </si>
  <si>
    <t>Risk Mgt Admin</t>
  </si>
  <si>
    <t>GLOBAL FINANCIAL PRODUCTS</t>
  </si>
  <si>
    <t>1630</t>
  </si>
  <si>
    <t>Glover</t>
  </si>
  <si>
    <t>Consol Equity</t>
  </si>
  <si>
    <t>1631</t>
  </si>
  <si>
    <t>Global Financial Products</t>
  </si>
  <si>
    <t>EMERGING MARKETS</t>
  </si>
  <si>
    <t>1728</t>
  </si>
  <si>
    <t>Pleus</t>
  </si>
  <si>
    <t>Risk Mmt - Emerging products</t>
  </si>
  <si>
    <t>1994</t>
  </si>
  <si>
    <t>Harbert</t>
  </si>
  <si>
    <t xml:space="preserve">Pulp &amp; Paper </t>
  </si>
  <si>
    <t>2677</t>
  </si>
  <si>
    <t>Emerging Products - Confirmations</t>
  </si>
  <si>
    <t>2678</t>
  </si>
  <si>
    <t xml:space="preserve">Klein </t>
  </si>
  <si>
    <t>Emerging Products - Settlements</t>
  </si>
  <si>
    <t>PRODUCT CONTROLS SUPPORT</t>
  </si>
  <si>
    <t>2662</t>
  </si>
  <si>
    <t>Shults</t>
  </si>
  <si>
    <t>Online Trading - Product Controls</t>
  </si>
  <si>
    <t>2776</t>
  </si>
  <si>
    <t>Solmonson</t>
  </si>
  <si>
    <t>Global Online Trading Support</t>
  </si>
  <si>
    <t>MERCHANT ASSET</t>
  </si>
  <si>
    <t>2182</t>
  </si>
  <si>
    <t>Hall</t>
  </si>
  <si>
    <t>Merchant Asset Portfolio</t>
  </si>
  <si>
    <t>GLOBAL DATA GROUP</t>
  </si>
  <si>
    <t>0236</t>
  </si>
  <si>
    <t xml:space="preserve">Global Facilities </t>
  </si>
  <si>
    <t>0450</t>
  </si>
  <si>
    <t>Global Contracts</t>
  </si>
  <si>
    <t>2372</t>
  </si>
  <si>
    <t>Global Data Mgmt Group</t>
  </si>
  <si>
    <t>1742</t>
  </si>
  <si>
    <t>Global Counter party</t>
  </si>
  <si>
    <t>2659</t>
  </si>
  <si>
    <t>Hare</t>
  </si>
  <si>
    <t>Global SAP</t>
  </si>
  <si>
    <t>2718</t>
  </si>
  <si>
    <t>Global Intelligence</t>
  </si>
  <si>
    <t>2723</t>
  </si>
  <si>
    <t>Global Rate Services</t>
  </si>
  <si>
    <t>STRATEGIC OPERATIONS</t>
  </si>
  <si>
    <t>0847</t>
  </si>
  <si>
    <t xml:space="preserve">Schwarz </t>
  </si>
  <si>
    <t>Strategic Operations</t>
  </si>
  <si>
    <t>2676</t>
  </si>
  <si>
    <t>Cousino</t>
  </si>
  <si>
    <t>Training</t>
  </si>
  <si>
    <t>0094</t>
  </si>
  <si>
    <t>2724</t>
  </si>
  <si>
    <t>Mills</t>
  </si>
  <si>
    <t>Sitara</t>
  </si>
  <si>
    <t>2655</t>
  </si>
  <si>
    <t>Operational Risk Management</t>
  </si>
  <si>
    <t>Gilley</t>
  </si>
  <si>
    <t>Info &amp; Records Mgt</t>
  </si>
  <si>
    <t>2184</t>
  </si>
  <si>
    <t>Sitara - WO</t>
  </si>
  <si>
    <t>capital rc</t>
  </si>
  <si>
    <t>ENERGY OPERATIONS MGMT</t>
  </si>
  <si>
    <t>0524</t>
  </si>
  <si>
    <t>Beck</t>
  </si>
  <si>
    <t>Depreciation</t>
  </si>
  <si>
    <t>See Below</t>
  </si>
  <si>
    <t>0813</t>
  </si>
  <si>
    <t>Management</t>
  </si>
  <si>
    <t>DEPRECIATION ALLOCATIONS</t>
  </si>
  <si>
    <t>S62007</t>
  </si>
  <si>
    <t>SIRIUS - RISK MGMT</t>
  </si>
  <si>
    <t>SIRIUS DEAL COMPLIANCE</t>
  </si>
  <si>
    <t>S72002</t>
  </si>
  <si>
    <t>Yanowski</t>
  </si>
  <si>
    <t>PROJECT SIRIUS - COORDINATION</t>
  </si>
  <si>
    <t>SIRIUS RISK MGMT</t>
  </si>
  <si>
    <t>S80036</t>
  </si>
  <si>
    <t>FUTURE STATE PROJECT</t>
  </si>
  <si>
    <t xml:space="preserve">CLN-UP CLIENT SERVICES </t>
  </si>
  <si>
    <t>S80048</t>
  </si>
  <si>
    <t>SITARA DESK CONTR - OH</t>
  </si>
  <si>
    <t>SIRIUS TRAINING</t>
  </si>
  <si>
    <t>S80049</t>
  </si>
  <si>
    <t>SITARA RISK MGMT - OH</t>
  </si>
  <si>
    <t>PROJECT SIRIUS - MISC</t>
  </si>
  <si>
    <t>S80047</t>
  </si>
  <si>
    <t>SITARA DEAL COMPLIANCE - OH</t>
  </si>
  <si>
    <t>PROJECT SIRIUS - GDC</t>
  </si>
  <si>
    <t>S72004</t>
  </si>
  <si>
    <t>PROJECT SIRIUS - GLOBAL DATA</t>
  </si>
  <si>
    <t>S72001</t>
  </si>
  <si>
    <t>S62006</t>
  </si>
  <si>
    <t>SIRIUS - DEAL COMPLIANCE</t>
  </si>
  <si>
    <t>S62005</t>
  </si>
  <si>
    <t>SIRIUS - LOGISTICS</t>
  </si>
  <si>
    <t>S80050</t>
  </si>
  <si>
    <t>UNIFY LOGISTICS - OH</t>
  </si>
  <si>
    <t>SIRIUS - CLIENT SERVICES</t>
  </si>
  <si>
    <t>S80046</t>
  </si>
  <si>
    <t>UNIFY - CLIENT SERVICES OH</t>
  </si>
  <si>
    <t>S62002</t>
  </si>
  <si>
    <t>SIRIUS - PROD TRACKING</t>
  </si>
  <si>
    <t>S62008</t>
  </si>
  <si>
    <t xml:space="preserve">CLN-UP - CLIENT SERVICES </t>
  </si>
  <si>
    <t>GISB - LOGISTICS</t>
  </si>
  <si>
    <t>S62001</t>
  </si>
  <si>
    <t>S62004</t>
  </si>
  <si>
    <t>Bob Hall</t>
  </si>
  <si>
    <t>SYSTEMS &amp; OPERATIONS</t>
  </si>
  <si>
    <t>S80044</t>
  </si>
  <si>
    <t>CALIFORNIA OPEN</t>
  </si>
  <si>
    <t>POWER DEREGULATION</t>
  </si>
  <si>
    <t>S80045</t>
  </si>
  <si>
    <t>SIRIUS LD &amp; REGR TESTING</t>
  </si>
  <si>
    <t>UNIFY - CLIENT SERV - OH</t>
  </si>
  <si>
    <t>S80051</t>
  </si>
  <si>
    <t>UNIFY ASSET GROUP LOGISITCS</t>
  </si>
  <si>
    <t xml:space="preserve">HARDWARE DEPRECIATION </t>
  </si>
  <si>
    <t>SE</t>
  </si>
  <si>
    <t>East Power</t>
  </si>
  <si>
    <t xml:space="preserve">Producer </t>
  </si>
  <si>
    <t>Energy</t>
  </si>
  <si>
    <t>ST Gas</t>
  </si>
  <si>
    <t>Equity</t>
  </si>
  <si>
    <t>Emerging</t>
  </si>
  <si>
    <t>Pulp &amp;</t>
  </si>
  <si>
    <t>Int Rate/</t>
  </si>
  <si>
    <t>LT Gas</t>
  </si>
  <si>
    <t>W</t>
  </si>
  <si>
    <t>W Power</t>
  </si>
  <si>
    <t>Middle</t>
  </si>
  <si>
    <t>Origin</t>
  </si>
  <si>
    <t>Trading</t>
  </si>
  <si>
    <t>Finance</t>
  </si>
  <si>
    <t>Assets</t>
  </si>
  <si>
    <t>Texas</t>
  </si>
  <si>
    <t>Investing</t>
  </si>
  <si>
    <t>Market</t>
  </si>
  <si>
    <t>Paper</t>
  </si>
  <si>
    <t>FX</t>
  </si>
  <si>
    <t>Central</t>
  </si>
  <si>
    <t xml:space="preserve">East </t>
  </si>
  <si>
    <t>West</t>
  </si>
  <si>
    <t>Group</t>
  </si>
  <si>
    <t>Europe</t>
  </si>
  <si>
    <t>O'Neil</t>
  </si>
  <si>
    <t>Wisely</t>
  </si>
  <si>
    <t>Logistics Tech Ops</t>
  </si>
  <si>
    <t>0332</t>
  </si>
  <si>
    <t>McKay</t>
  </si>
  <si>
    <t>Gas Logistics/Control</t>
  </si>
  <si>
    <t>Norman</t>
  </si>
  <si>
    <t>Power Logistics-Nights</t>
  </si>
  <si>
    <t>Homco</t>
  </si>
  <si>
    <t>0661</t>
  </si>
  <si>
    <t>Morris</t>
  </si>
  <si>
    <t>Gas Logistics-HPL Oper</t>
  </si>
  <si>
    <t>0818</t>
  </si>
  <si>
    <t>Hlavaty</t>
  </si>
  <si>
    <t>Logistics-On System</t>
  </si>
  <si>
    <t>Scott</t>
  </si>
  <si>
    <t>GIBS - Logistics</t>
  </si>
  <si>
    <t>1498</t>
  </si>
  <si>
    <t>Zurita</t>
  </si>
  <si>
    <t>Power Logistics-East</t>
  </si>
  <si>
    <t>Allen</t>
  </si>
  <si>
    <t>1499</t>
  </si>
  <si>
    <t>Power Logistics-West</t>
  </si>
  <si>
    <t>CLIENT SERVICES</t>
  </si>
  <si>
    <t>CS-Rate Mgt</t>
  </si>
  <si>
    <t>Walther</t>
  </si>
  <si>
    <t>CS-On System</t>
  </si>
  <si>
    <t>CS-Cash Mgt</t>
  </si>
  <si>
    <t>0761</t>
  </si>
  <si>
    <t>Stratton</t>
  </si>
  <si>
    <t>Value Added Services</t>
  </si>
  <si>
    <t>Witwer</t>
  </si>
  <si>
    <t>CS-Power</t>
  </si>
  <si>
    <t>CS Mgt</t>
  </si>
  <si>
    <t>Reconciliation</t>
  </si>
  <si>
    <t>Schulenburg</t>
  </si>
  <si>
    <t>1161</t>
  </si>
  <si>
    <t>Info Central</t>
  </si>
  <si>
    <t>DOCUMENTATION</t>
  </si>
  <si>
    <t>Jeff Harbert</t>
  </si>
  <si>
    <t>Solomonson</t>
  </si>
  <si>
    <t>Global Systems</t>
  </si>
  <si>
    <t>Pisani</t>
  </si>
  <si>
    <t>Financial Operations</t>
  </si>
  <si>
    <t>Deal Clearing &amp; Doc</t>
  </si>
  <si>
    <t>Clark</t>
  </si>
  <si>
    <t>CS - Financial</t>
  </si>
  <si>
    <t>Physical Gas Confirm</t>
  </si>
  <si>
    <t>RISK MANAGEMENT</t>
  </si>
  <si>
    <t>0565</t>
  </si>
  <si>
    <t>Trade Validation</t>
  </si>
  <si>
    <t>Power Risk</t>
  </si>
  <si>
    <t>Nyahay</t>
  </si>
  <si>
    <t>0468</t>
  </si>
  <si>
    <t>Short Term Gas</t>
  </si>
  <si>
    <t>Long Term Gas</t>
  </si>
  <si>
    <t>Jackson</t>
  </si>
  <si>
    <t>W Gas Support</t>
  </si>
  <si>
    <t>Hong</t>
  </si>
  <si>
    <t>FX Interest</t>
  </si>
  <si>
    <t>Satterwhite</t>
  </si>
  <si>
    <t>CS - Consulting</t>
  </si>
  <si>
    <t>Administration</t>
  </si>
  <si>
    <t>TOTAL</t>
  </si>
  <si>
    <t>J:\FINRPT\98O&amp;M\MIRANDA\ALLO\[ENRGYOP1.XLS]98  plan good</t>
  </si>
  <si>
    <t>Note:</t>
  </si>
  <si>
    <t xml:space="preserve">All RCs without an amount or showing zero is because there is no expense in the budget, </t>
  </si>
  <si>
    <t>or no expense incurred as yet in these RCs.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</si>
</sst>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71" formatCode="0.0%"/>
    <numFmt numFmtId="173" formatCode="000"/>
    <numFmt numFmtId="174" formatCode="0000"/>
    <numFmt numFmtId="185" formatCode="#,##0.000_);\(#,##0.000\)"/>
    <numFmt numFmtId="187" formatCode="#,##0.000_);[Red]\(#,##0.000\)"/>
    <numFmt numFmtId="189" formatCode="0.000"/>
    <numFmt numFmtId="193" formatCode="&quot;$&quot;#,##0.0_);[Red]\(&quot;$&quot;#,##0.0\)"/>
    <numFmt numFmtId="196" formatCode="_(* #,##0.0000_);_(* \(#,##0.0000\);_(* &quot;-&quot;??_);_(@_)"/>
    <numFmt numFmtId="198" formatCode="0.00000"/>
    <numFmt numFmtId="199" formatCode="0.0000"/>
    <numFmt numFmtId="204" formatCode="_(* #,##0.000000000_);_(* \(#,##0.000000000\);_(* &quot;-&quot;??_);_(@_)"/>
    <numFmt numFmtId="219" formatCode="0.000%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94">
    <font>
      <sz val="10"/>
      <name val="Times New Roman"/>
      <family val="1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0"/>
      <name val="Times New Roman"/>
      <family val="1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8"/>
      <name val="Times New Roman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6"/>
      <name val="Times New Roman"/>
    </font>
    <font>
      <b/>
      <sz val="10"/>
      <name val="Times New Roman"/>
    </font>
    <font>
      <b/>
      <sz val="8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sz val="10"/>
      <color indexed="48"/>
      <name val="Arial"/>
      <family val="2"/>
    </font>
    <font>
      <b/>
      <i/>
      <sz val="10"/>
      <name val="Times New Roman"/>
      <family val="1"/>
    </font>
    <font>
      <sz val="10"/>
      <color indexed="8"/>
      <name val="Arial"/>
      <family val="2"/>
    </font>
    <font>
      <u/>
      <sz val="10"/>
      <name val="Times New Roman"/>
      <family val="1"/>
    </font>
    <font>
      <sz val="6"/>
      <name val="Arial"/>
    </font>
    <font>
      <b/>
      <sz val="8"/>
      <color indexed="81"/>
      <name val="Tahoma"/>
    </font>
    <font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5">
    <xf numFmtId="37" fontId="0" fillId="0" borderId="0"/>
    <xf numFmtId="0" fontId="6" fillId="0" borderId="0"/>
    <xf numFmtId="298" fontId="3" fillId="2" borderId="1">
      <alignment horizontal="center" vertical="center"/>
    </xf>
    <xf numFmtId="343" fontId="3" fillId="0" borderId="0" applyFill="0" applyBorder="0" applyAlignment="0"/>
    <xf numFmtId="40" fontId="3" fillId="0" borderId="0" applyFont="0" applyFill="0" applyBorder="0" applyAlignment="0" applyProtection="0"/>
    <xf numFmtId="6" fontId="9" fillId="0" borderId="0">
      <protection locked="0"/>
    </xf>
    <xf numFmtId="312" fontId="3" fillId="0" borderId="0">
      <protection locked="0"/>
    </xf>
    <xf numFmtId="38" fontId="27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2" applyNumberFormat="0" applyAlignment="0" applyProtection="0">
      <alignment horizontal="left" vertical="center"/>
    </xf>
    <xf numFmtId="0" fontId="30" fillId="0" borderId="3">
      <alignment horizontal="left" vertical="center"/>
    </xf>
    <xf numFmtId="359" fontId="3" fillId="0" borderId="0">
      <protection locked="0"/>
    </xf>
    <xf numFmtId="359" fontId="3" fillId="0" borderId="0">
      <protection locked="0"/>
    </xf>
    <xf numFmtId="0" fontId="32" fillId="0" borderId="4" applyNumberFormat="0" applyFill="0" applyAlignment="0" applyProtection="0"/>
    <xf numFmtId="10" fontId="27" fillId="5" borderId="5" applyNumberFormat="0" applyBorder="0" applyAlignment="0" applyProtection="0"/>
    <xf numFmtId="37" fontId="33" fillId="0" borderId="0"/>
    <xf numFmtId="278" fontId="34" fillId="0" borderId="0"/>
    <xf numFmtId="37" fontId="38" fillId="0" borderId="0"/>
    <xf numFmtId="9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359" fontId="3" fillId="0" borderId="7">
      <protection locked="0"/>
    </xf>
    <xf numFmtId="37" fontId="27" fillId="7" borderId="0" applyNumberFormat="0" applyBorder="0" applyAlignment="0" applyProtection="0"/>
    <xf numFmtId="37" fontId="23" fillId="0" borderId="0"/>
    <xf numFmtId="37" fontId="23" fillId="4" borderId="0" applyNumberFormat="0" applyBorder="0" applyAlignment="0" applyProtection="0"/>
    <xf numFmtId="3" fontId="78" fillId="0" borderId="4" applyProtection="0"/>
  </cellStyleXfs>
  <cellXfs count="151">
    <xf numFmtId="37" fontId="0" fillId="0" borderId="0" xfId="0"/>
    <xf numFmtId="1" fontId="1" fillId="0" borderId="6" xfId="18" applyNumberFormat="1" applyFont="1" applyBorder="1" applyAlignment="1">
      <alignment horizontal="center"/>
    </xf>
    <xf numFmtId="1" fontId="1" fillId="8" borderId="6" xfId="18" applyNumberFormat="1" applyFont="1" applyFill="1" applyBorder="1" applyAlignment="1">
      <alignment horizontal="center"/>
    </xf>
    <xf numFmtId="37" fontId="79" fillId="0" borderId="0" xfId="0" applyFont="1"/>
    <xf numFmtId="37" fontId="80" fillId="0" borderId="0" xfId="0" applyFont="1" applyAlignment="1">
      <alignment horizontal="right"/>
    </xf>
    <xf numFmtId="37" fontId="0" fillId="0" borderId="0" xfId="0" applyAlignment="1">
      <alignment horizontal="right"/>
    </xf>
    <xf numFmtId="1" fontId="1" fillId="0" borderId="0" xfId="18" applyNumberFormat="1" applyFont="1" applyAlignment="1">
      <alignment horizontal="center"/>
    </xf>
    <xf numFmtId="1" fontId="1" fillId="8" borderId="0" xfId="18" applyNumberFormat="1" applyFont="1" applyFill="1" applyAlignment="1">
      <alignment horizontal="center"/>
    </xf>
    <xf numFmtId="1" fontId="1" fillId="0" borderId="0" xfId="18" applyNumberFormat="1" applyFont="1" applyBorder="1" applyAlignment="1">
      <alignment horizontal="center"/>
    </xf>
    <xf numFmtId="1" fontId="81" fillId="8" borderId="0" xfId="18" applyNumberFormat="1" applyFont="1" applyFill="1" applyAlignment="1">
      <alignment horizontal="center"/>
    </xf>
    <xf numFmtId="1" fontId="80" fillId="0" borderId="6" xfId="18" applyNumberFormat="1" applyFont="1" applyBorder="1" applyAlignment="1">
      <alignment horizontal="center"/>
    </xf>
    <xf numFmtId="1" fontId="1" fillId="0" borderId="8" xfId="18" applyNumberFormat="1" applyFont="1" applyBorder="1" applyAlignment="1">
      <alignment horizontal="center"/>
    </xf>
    <xf numFmtId="1" fontId="1" fillId="0" borderId="3" xfId="18" applyNumberFormat="1" applyFont="1" applyBorder="1" applyAlignment="1">
      <alignment horizontal="center"/>
    </xf>
    <xf numFmtId="1" fontId="1" fillId="0" borderId="9" xfId="18" applyNumberFormat="1" applyFont="1" applyBorder="1" applyAlignment="1">
      <alignment horizontal="center"/>
    </xf>
    <xf numFmtId="37" fontId="82" fillId="0" borderId="0" xfId="0" applyFont="1"/>
    <xf numFmtId="37" fontId="83" fillId="0" borderId="0" xfId="0" applyFont="1" applyAlignment="1">
      <alignment horizontal="right"/>
    </xf>
    <xf numFmtId="37" fontId="80" fillId="0" borderId="0" xfId="0" applyFont="1" applyAlignment="1">
      <alignment horizontal="center"/>
    </xf>
    <xf numFmtId="9" fontId="80" fillId="0" borderId="0" xfId="18" applyFont="1" applyAlignment="1">
      <alignment horizontal="center"/>
    </xf>
    <xf numFmtId="9" fontId="80" fillId="8" borderId="0" xfId="18" applyFont="1" applyFill="1" applyAlignment="1">
      <alignment horizontal="center"/>
    </xf>
    <xf numFmtId="9" fontId="80" fillId="0" borderId="10" xfId="18" applyFont="1" applyBorder="1" applyAlignment="1">
      <alignment horizontal="center"/>
    </xf>
    <xf numFmtId="9" fontId="80" fillId="0" borderId="11" xfId="18" applyFont="1" applyBorder="1" applyAlignment="1">
      <alignment horizontal="center"/>
    </xf>
    <xf numFmtId="9" fontId="80" fillId="0" borderId="12" xfId="18" applyFont="1" applyBorder="1" applyAlignment="1">
      <alignment horizontal="center"/>
    </xf>
    <xf numFmtId="9" fontId="80" fillId="0" borderId="13" xfId="18" applyFont="1" applyBorder="1" applyAlignment="1">
      <alignment horizontal="center"/>
    </xf>
    <xf numFmtId="9" fontId="80" fillId="0" borderId="0" xfId="18" applyFont="1" applyBorder="1" applyAlignment="1">
      <alignment horizontal="center"/>
    </xf>
    <xf numFmtId="9" fontId="3" fillId="0" borderId="0" xfId="18"/>
    <xf numFmtId="9" fontId="84" fillId="0" borderId="0" xfId="18" applyFont="1" applyBorder="1" applyAlignment="1">
      <alignment horizontal="center"/>
    </xf>
    <xf numFmtId="9" fontId="80" fillId="0" borderId="6" xfId="18" applyFont="1" applyBorder="1" applyAlignment="1">
      <alignment horizontal="center"/>
    </xf>
    <xf numFmtId="9" fontId="80" fillId="0" borderId="14" xfId="18" applyFont="1" applyBorder="1" applyAlignment="1">
      <alignment horizontal="center"/>
    </xf>
    <xf numFmtId="37" fontId="80" fillId="0" borderId="0" xfId="0" applyFont="1"/>
    <xf numFmtId="9" fontId="80" fillId="0" borderId="6" xfId="18" applyFont="1" applyBorder="1" applyAlignment="1">
      <alignment horizontal="center" wrapText="1"/>
    </xf>
    <xf numFmtId="9" fontId="80" fillId="8" borderId="6" xfId="18" applyFont="1" applyFill="1" applyBorder="1" applyAlignment="1">
      <alignment horizontal="center" wrapText="1"/>
    </xf>
    <xf numFmtId="9" fontId="80" fillId="0" borderId="15" xfId="18" applyFont="1" applyBorder="1" applyAlignment="1">
      <alignment horizontal="center" wrapText="1"/>
    </xf>
    <xf numFmtId="9" fontId="80" fillId="0" borderId="16" xfId="18" applyFont="1" applyBorder="1" applyAlignment="1">
      <alignment horizontal="center" wrapText="1"/>
    </xf>
    <xf numFmtId="9" fontId="80" fillId="0" borderId="15" xfId="18" applyFont="1" applyBorder="1" applyAlignment="1">
      <alignment horizontal="center"/>
    </xf>
    <xf numFmtId="0" fontId="80" fillId="0" borderId="6" xfId="18" applyNumberFormat="1" applyFont="1" applyBorder="1" applyAlignment="1">
      <alignment horizontal="center" wrapText="1"/>
    </xf>
    <xf numFmtId="37" fontId="80" fillId="0" borderId="6" xfId="0" applyFont="1" applyBorder="1" applyAlignment="1">
      <alignment horizontal="center"/>
    </xf>
    <xf numFmtId="37" fontId="85" fillId="0" borderId="0" xfId="0" applyFont="1" applyBorder="1"/>
    <xf numFmtId="37" fontId="0" fillId="0" borderId="0" xfId="0" applyBorder="1"/>
    <xf numFmtId="37" fontId="0" fillId="0" borderId="0" xfId="0" applyBorder="1" applyAlignment="1">
      <alignment horizontal="right"/>
    </xf>
    <xf numFmtId="9" fontId="3" fillId="0" borderId="0" xfId="18" applyBorder="1"/>
    <xf numFmtId="9" fontId="3" fillId="8" borderId="0" xfId="18" applyFill="1" applyBorder="1"/>
    <xf numFmtId="9" fontId="3" fillId="0" borderId="10" xfId="18" applyBorder="1"/>
    <xf numFmtId="9" fontId="3" fillId="0" borderId="11" xfId="18" applyBorder="1"/>
    <xf numFmtId="9" fontId="3" fillId="0" borderId="13" xfId="18" applyBorder="1"/>
    <xf numFmtId="9" fontId="3" fillId="0" borderId="14" xfId="18" applyBorder="1"/>
    <xf numFmtId="37" fontId="0" fillId="0" borderId="0" xfId="0" quotePrefix="1" applyBorder="1" applyAlignment="1">
      <alignment horizontal="right"/>
    </xf>
    <xf numFmtId="37" fontId="86" fillId="0" borderId="0" xfId="0" quotePrefix="1" applyFont="1" applyBorder="1" applyAlignment="1">
      <alignment horizontal="right"/>
    </xf>
    <xf numFmtId="37" fontId="0" fillId="0" borderId="0" xfId="0" applyNumberFormat="1"/>
    <xf numFmtId="9" fontId="3" fillId="0" borderId="13" xfId="18" applyFont="1" applyBorder="1"/>
    <xf numFmtId="9" fontId="3" fillId="0" borderId="0" xfId="18" applyFont="1" applyBorder="1"/>
    <xf numFmtId="9" fontId="3" fillId="8" borderId="0" xfId="18" applyFont="1" applyFill="1" applyBorder="1"/>
    <xf numFmtId="171" fontId="87" fillId="0" borderId="0" xfId="18" applyNumberFormat="1" applyFont="1" applyBorder="1"/>
    <xf numFmtId="37" fontId="0" fillId="0" borderId="0" xfId="0" quotePrefix="1" applyAlignment="1">
      <alignment horizontal="right"/>
    </xf>
    <xf numFmtId="37" fontId="86" fillId="0" borderId="0" xfId="0" quotePrefix="1" applyFont="1" applyAlignment="1">
      <alignment horizontal="right"/>
    </xf>
    <xf numFmtId="37" fontId="85" fillId="0" borderId="0" xfId="0" applyFont="1"/>
    <xf numFmtId="37" fontId="2" fillId="0" borderId="0" xfId="0" applyFont="1"/>
    <xf numFmtId="9" fontId="3" fillId="8" borderId="0" xfId="18" applyFill="1"/>
    <xf numFmtId="171" fontId="0" fillId="0" borderId="0" xfId="0" applyNumberFormat="1"/>
    <xf numFmtId="171" fontId="3" fillId="0" borderId="0" xfId="18" applyNumberFormat="1" applyFont="1"/>
    <xf numFmtId="37" fontId="38" fillId="0" borderId="0" xfId="0" applyFont="1" applyAlignment="1">
      <alignment horizontal="right"/>
    </xf>
    <xf numFmtId="37" fontId="38" fillId="0" borderId="0" xfId="0" applyFont="1"/>
    <xf numFmtId="171" fontId="3" fillId="0" borderId="0" xfId="18" applyNumberFormat="1"/>
    <xf numFmtId="171" fontId="3" fillId="8" borderId="0" xfId="18" applyNumberFormat="1" applyFill="1"/>
    <xf numFmtId="37" fontId="88" fillId="0" borderId="0" xfId="0" applyFont="1"/>
    <xf numFmtId="37" fontId="0" fillId="8" borderId="0" xfId="0" applyFill="1"/>
    <xf numFmtId="37" fontId="0" fillId="0" borderId="13" xfId="0" applyBorder="1"/>
    <xf numFmtId="37" fontId="0" fillId="0" borderId="14" xfId="0" applyBorder="1"/>
    <xf numFmtId="171" fontId="3" fillId="0" borderId="0" xfId="18" applyNumberFormat="1" applyBorder="1"/>
    <xf numFmtId="37" fontId="85" fillId="0" borderId="0" xfId="0" applyFont="1" applyAlignment="1">
      <alignment horizontal="left"/>
    </xf>
    <xf numFmtId="37" fontId="38" fillId="0" borderId="0" xfId="0" quotePrefix="1" applyFont="1" applyAlignment="1">
      <alignment horizontal="right"/>
    </xf>
    <xf numFmtId="171" fontId="3" fillId="0" borderId="14" xfId="18" applyNumberFormat="1" applyBorder="1"/>
    <xf numFmtId="171" fontId="3" fillId="0" borderId="13" xfId="18" applyNumberFormat="1" applyBorder="1"/>
    <xf numFmtId="171" fontId="3" fillId="0" borderId="0" xfId="18" applyNumberFormat="1" applyFont="1" applyBorder="1"/>
    <xf numFmtId="9" fontId="3" fillId="0" borderId="14" xfId="18" applyFont="1" applyBorder="1"/>
    <xf numFmtId="37" fontId="20" fillId="0" borderId="0" xfId="0" applyFont="1" applyAlignment="1">
      <alignment horizontal="right"/>
    </xf>
    <xf numFmtId="37" fontId="86" fillId="0" borderId="0" xfId="0" quotePrefix="1" applyFont="1" applyFill="1" applyAlignment="1">
      <alignment horizontal="right"/>
    </xf>
    <xf numFmtId="37" fontId="0" fillId="0" borderId="0" xfId="0" applyFill="1"/>
    <xf numFmtId="37" fontId="85" fillId="0" borderId="0" xfId="0" applyFont="1" applyFill="1"/>
    <xf numFmtId="37" fontId="0" fillId="0" borderId="0" xfId="0" applyFill="1" applyAlignment="1">
      <alignment horizontal="right"/>
    </xf>
    <xf numFmtId="9" fontId="3" fillId="0" borderId="0" xfId="18" applyFont="1"/>
    <xf numFmtId="37" fontId="85" fillId="0" borderId="0" xfId="0" applyFont="1" applyProtection="1">
      <protection locked="0"/>
    </xf>
    <xf numFmtId="10" fontId="3" fillId="0" borderId="0" xfId="18" applyNumberFormat="1" applyBorder="1"/>
    <xf numFmtId="10" fontId="3" fillId="0" borderId="0" xfId="18" applyNumberFormat="1" applyFont="1" applyBorder="1"/>
    <xf numFmtId="171" fontId="3" fillId="8" borderId="0" xfId="18" applyNumberFormat="1" applyFill="1" applyBorder="1"/>
    <xf numFmtId="37" fontId="0" fillId="0" borderId="0" xfId="0" quotePrefix="1" applyFill="1" applyAlignment="1">
      <alignment horizontal="right"/>
    </xf>
    <xf numFmtId="171" fontId="0" fillId="8" borderId="0" xfId="0" applyNumberFormat="1" applyFill="1"/>
    <xf numFmtId="37" fontId="89" fillId="0" borderId="0" xfId="0" applyFont="1" applyFill="1" applyBorder="1" applyAlignment="1">
      <alignment horizontal="left"/>
    </xf>
    <xf numFmtId="37" fontId="89" fillId="0" borderId="0" xfId="17" applyFont="1" applyFill="1" applyBorder="1" applyAlignment="1">
      <alignment horizontal="left"/>
    </xf>
    <xf numFmtId="37" fontId="0" fillId="8" borderId="0" xfId="0" applyFill="1" applyAlignment="1">
      <alignment horizontal="right"/>
    </xf>
    <xf numFmtId="9" fontId="3" fillId="8" borderId="13" xfId="18" applyFill="1" applyBorder="1"/>
    <xf numFmtId="9" fontId="3" fillId="8" borderId="14" xfId="18" applyFill="1" applyBorder="1"/>
    <xf numFmtId="38" fontId="0" fillId="0" borderId="0" xfId="0" applyNumberFormat="1"/>
    <xf numFmtId="9" fontId="80" fillId="8" borderId="6" xfId="18" applyFont="1" applyFill="1" applyBorder="1" applyAlignment="1">
      <alignment horizontal="center"/>
    </xf>
    <xf numFmtId="9" fontId="80" fillId="0" borderId="16" xfId="18" applyFont="1" applyBorder="1" applyAlignment="1">
      <alignment horizontal="center"/>
    </xf>
    <xf numFmtId="38" fontId="0" fillId="0" borderId="0" xfId="0" applyNumberFormat="1" applyFill="1"/>
    <xf numFmtId="9" fontId="80" fillId="8" borderId="0" xfId="18" applyFont="1" applyFill="1" applyBorder="1" applyAlignment="1">
      <alignment horizontal="center"/>
    </xf>
    <xf numFmtId="37" fontId="80" fillId="0" borderId="0" xfId="0" applyFont="1" applyBorder="1" applyAlignment="1">
      <alignment horizontal="center"/>
    </xf>
    <xf numFmtId="38" fontId="3" fillId="0" borderId="0" xfId="4" applyNumberFormat="1"/>
    <xf numFmtId="38" fontId="3" fillId="8" borderId="0" xfId="4" applyNumberFormat="1" applyFill="1"/>
    <xf numFmtId="38" fontId="3" fillId="0" borderId="0" xfId="4" applyNumberFormat="1" applyBorder="1"/>
    <xf numFmtId="38" fontId="3" fillId="0" borderId="14" xfId="4" applyNumberFormat="1" applyBorder="1"/>
    <xf numFmtId="38" fontId="3" fillId="8" borderId="0" xfId="4" applyNumberFormat="1" applyFill="1" applyBorder="1"/>
    <xf numFmtId="3" fontId="3" fillId="0" borderId="0" xfId="18" applyNumberFormat="1" applyBorder="1"/>
    <xf numFmtId="38" fontId="3" fillId="0" borderId="0" xfId="18" applyNumberFormat="1"/>
    <xf numFmtId="38" fontId="3" fillId="8" borderId="0" xfId="18" applyNumberFormat="1" applyFill="1"/>
    <xf numFmtId="38" fontId="3" fillId="0" borderId="0" xfId="18" applyNumberFormat="1" applyBorder="1"/>
    <xf numFmtId="38" fontId="3" fillId="0" borderId="14" xfId="18" applyNumberFormat="1" applyBorder="1"/>
    <xf numFmtId="37" fontId="0" fillId="0" borderId="3" xfId="0" applyBorder="1" applyAlignment="1">
      <alignment horizontal="right"/>
    </xf>
    <xf numFmtId="38" fontId="3" fillId="0" borderId="3" xfId="18" applyNumberFormat="1" applyBorder="1"/>
    <xf numFmtId="38" fontId="3" fillId="8" borderId="3" xfId="18" applyNumberFormat="1" applyFill="1" applyBorder="1"/>
    <xf numFmtId="38" fontId="3" fillId="0" borderId="9" xfId="18" applyNumberFormat="1" applyBorder="1"/>
    <xf numFmtId="38" fontId="3" fillId="8" borderId="0" xfId="18" applyNumberFormat="1" applyFill="1" applyBorder="1"/>
    <xf numFmtId="38" fontId="0" fillId="0" borderId="0" xfId="0" applyNumberFormat="1" applyBorder="1"/>
    <xf numFmtId="37" fontId="90" fillId="0" borderId="0" xfId="0" applyFont="1" applyAlignment="1">
      <alignment horizontal="right"/>
    </xf>
    <xf numFmtId="38" fontId="0" fillId="0" borderId="3" xfId="0" applyNumberFormat="1" applyBorder="1"/>
    <xf numFmtId="37" fontId="83" fillId="0" borderId="0" xfId="0" applyFont="1"/>
    <xf numFmtId="3" fontId="3" fillId="0" borderId="0" xfId="4" applyNumberFormat="1" applyBorder="1"/>
    <xf numFmtId="37" fontId="0" fillId="0" borderId="7" xfId="0" applyBorder="1" applyAlignment="1">
      <alignment horizontal="right"/>
    </xf>
    <xf numFmtId="37" fontId="0" fillId="8" borderId="7" xfId="0" applyFill="1" applyBorder="1" applyAlignment="1">
      <alignment horizontal="right"/>
    </xf>
    <xf numFmtId="37" fontId="0" fillId="0" borderId="17" xfId="0" applyBorder="1" applyAlignment="1">
      <alignment horizontal="right"/>
    </xf>
    <xf numFmtId="164" fontId="91" fillId="0" borderId="0" xfId="0" applyNumberFormat="1" applyFont="1" applyProtection="1"/>
    <xf numFmtId="9" fontId="3" fillId="0" borderId="6" xfId="18" applyBorder="1"/>
    <xf numFmtId="9" fontId="3" fillId="0" borderId="16" xfId="18" applyBorder="1"/>
    <xf numFmtId="9" fontId="3" fillId="0" borderId="13" xfId="18" applyFont="1" applyBorder="1" applyProtection="1">
      <protection locked="0"/>
    </xf>
    <xf numFmtId="9" fontId="3" fillId="0" borderId="0" xfId="18" applyFont="1" applyBorder="1" applyProtection="1">
      <protection locked="0"/>
    </xf>
    <xf numFmtId="9" fontId="3" fillId="0" borderId="13" xfId="18" applyBorder="1" applyProtection="1">
      <protection locked="0"/>
    </xf>
    <xf numFmtId="9" fontId="3" fillId="0" borderId="0" xfId="18" applyProtection="1">
      <protection locked="0"/>
    </xf>
    <xf numFmtId="9" fontId="3" fillId="0" borderId="0" xfId="18" applyBorder="1" applyProtection="1">
      <protection locked="0"/>
    </xf>
    <xf numFmtId="37" fontId="0" fillId="0" borderId="13" xfId="0" applyBorder="1" applyProtection="1">
      <protection locked="0"/>
    </xf>
    <xf numFmtId="37" fontId="0" fillId="0" borderId="0" xfId="0" applyBorder="1" applyProtection="1">
      <protection locked="0"/>
    </xf>
    <xf numFmtId="171" fontId="3" fillId="0" borderId="13" xfId="18" applyNumberFormat="1" applyFont="1" applyBorder="1" applyProtection="1">
      <protection locked="0"/>
    </xf>
    <xf numFmtId="171" fontId="3" fillId="0" borderId="0" xfId="18" applyNumberFormat="1" applyFont="1" applyBorder="1" applyProtection="1">
      <protection locked="0"/>
    </xf>
    <xf numFmtId="9" fontId="3" fillId="8" borderId="13" xfId="18" applyFill="1" applyBorder="1" applyProtection="1">
      <protection locked="0"/>
    </xf>
    <xf numFmtId="9" fontId="3" fillId="8" borderId="0" xfId="18" applyFill="1" applyBorder="1" applyProtection="1">
      <protection locked="0"/>
    </xf>
    <xf numFmtId="9" fontId="80" fillId="0" borderId="13" xfId="18" applyFont="1" applyBorder="1" applyAlignment="1" applyProtection="1">
      <alignment horizontal="center"/>
      <protection locked="0"/>
    </xf>
    <xf numFmtId="9" fontId="80" fillId="0" borderId="0" xfId="18" applyFont="1" applyBorder="1" applyAlignment="1" applyProtection="1">
      <alignment horizontal="center"/>
      <protection locked="0"/>
    </xf>
    <xf numFmtId="9" fontId="80" fillId="0" borderId="15" xfId="18" applyFont="1" applyBorder="1" applyAlignment="1" applyProtection="1">
      <alignment horizontal="center"/>
      <protection locked="0"/>
    </xf>
    <xf numFmtId="9" fontId="80" fillId="0" borderId="6" xfId="18" applyFont="1" applyBorder="1" applyAlignment="1" applyProtection="1">
      <alignment horizontal="center"/>
      <protection locked="0"/>
    </xf>
    <xf numFmtId="38" fontId="3" fillId="0" borderId="13" xfId="4" applyNumberFormat="1" applyBorder="1" applyProtection="1">
      <protection locked="0"/>
    </xf>
    <xf numFmtId="38" fontId="3" fillId="0" borderId="0" xfId="4" applyNumberFormat="1" applyBorder="1" applyProtection="1">
      <protection locked="0"/>
    </xf>
    <xf numFmtId="38" fontId="3" fillId="0" borderId="13" xfId="18" applyNumberFormat="1" applyBorder="1" applyProtection="1">
      <protection locked="0"/>
    </xf>
    <xf numFmtId="38" fontId="3" fillId="0" borderId="0" xfId="18" applyNumberFormat="1" applyBorder="1" applyProtection="1">
      <protection locked="0"/>
    </xf>
    <xf numFmtId="38" fontId="3" fillId="0" borderId="8" xfId="18" applyNumberFormat="1" applyBorder="1" applyProtection="1">
      <protection locked="0"/>
    </xf>
    <xf numFmtId="38" fontId="3" fillId="0" borderId="3" xfId="18" applyNumberFormat="1" applyBorder="1" applyProtection="1">
      <protection locked="0"/>
    </xf>
    <xf numFmtId="37" fontId="0" fillId="0" borderId="18" xfId="0" applyBorder="1" applyAlignment="1" applyProtection="1">
      <alignment horizontal="right"/>
      <protection locked="0"/>
    </xf>
    <xf numFmtId="37" fontId="0" fillId="0" borderId="7" xfId="0" applyBorder="1" applyAlignment="1" applyProtection="1">
      <alignment horizontal="right"/>
      <protection locked="0"/>
    </xf>
    <xf numFmtId="171" fontId="3" fillId="0" borderId="13" xfId="18" applyNumberFormat="1" applyBorder="1" applyProtection="1">
      <protection locked="0"/>
    </xf>
    <xf numFmtId="171" fontId="3" fillId="0" borderId="0" xfId="18" applyNumberFormat="1" applyBorder="1" applyProtection="1">
      <protection locked="0"/>
    </xf>
    <xf numFmtId="9" fontId="3" fillId="0" borderId="15" xfId="18" applyBorder="1" applyProtection="1">
      <protection locked="0"/>
    </xf>
    <xf numFmtId="9" fontId="3" fillId="0" borderId="6" xfId="18" applyBorder="1" applyProtection="1">
      <protection locked="0"/>
    </xf>
    <xf numFmtId="1" fontId="1" fillId="8" borderId="6" xfId="18" applyNumberFormat="1" applyFont="1" applyFill="1" applyBorder="1" applyAlignment="1">
      <alignment horizontal="center"/>
    </xf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99energyalloc-3-4-99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T344"/>
  <sheetViews>
    <sheetView tabSelected="1" workbookViewId="0">
      <pane xSplit="11" ySplit="4" topLeftCell="S5" activePane="bottomRight" state="frozen"/>
      <selection activeCell="N86" sqref="N86"/>
      <selection pane="topRight" activeCell="N86" sqref="N86"/>
      <selection pane="bottomLeft" activeCell="N86" sqref="N86"/>
      <selection pane="bottomRight" activeCell="U17" sqref="U17"/>
    </sheetView>
  </sheetViews>
  <sheetFormatPr defaultRowHeight="13.2"/>
  <cols>
    <col min="1" max="1" width="28.6640625" hidden="1" customWidth="1"/>
    <col min="2" max="2" width="0.77734375" hidden="1" customWidth="1"/>
    <col min="3" max="3" width="0" hidden="1" customWidth="1"/>
    <col min="4" max="4" width="0.109375" customWidth="1"/>
    <col min="5" max="5" width="2.77734375" customWidth="1"/>
    <col min="6" max="6" width="12.33203125" style="5" customWidth="1"/>
    <col min="7" max="7" width="15.6640625" customWidth="1"/>
    <col min="8" max="8" width="40.33203125" customWidth="1"/>
    <col min="9" max="9" width="0.6640625" customWidth="1"/>
    <col min="10" max="10" width="11.77734375" style="5" hidden="1" customWidth="1"/>
    <col min="11" max="11" width="0.77734375" style="5" customWidth="1"/>
    <col min="12" max="12" width="10" style="24" customWidth="1"/>
    <col min="13" max="13" width="11.109375" style="56" customWidth="1"/>
    <col min="14" max="15" width="11.109375" style="24" customWidth="1"/>
    <col min="16" max="16" width="12.33203125" style="24" bestFit="1" customWidth="1"/>
    <col min="17" max="17" width="12.44140625" style="24" customWidth="1"/>
    <col min="18" max="18" width="14.109375" style="24" customWidth="1"/>
    <col min="19" max="19" width="10" style="56" customWidth="1"/>
    <col min="20" max="20" width="10" style="24" bestFit="1" customWidth="1"/>
    <col min="21" max="21" width="10" style="24" customWidth="1"/>
    <col min="22" max="22" width="12.44140625" style="24" customWidth="1"/>
    <col min="23" max="23" width="10" style="24" customWidth="1"/>
    <col min="24" max="24" width="14" style="24" customWidth="1"/>
    <col min="25" max="25" width="12.44140625" style="24" customWidth="1"/>
    <col min="26" max="26" width="10" style="24" customWidth="1"/>
    <col min="27" max="27" width="12.109375" style="24" customWidth="1"/>
    <col min="28" max="28" width="11.109375" style="24" customWidth="1"/>
    <col min="29" max="31" width="10" style="24" customWidth="1"/>
    <col min="32" max="32" width="13" style="24" customWidth="1"/>
    <col min="33" max="33" width="10" style="56" customWidth="1"/>
    <col min="34" max="41" width="10" style="24" customWidth="1"/>
    <col min="42" max="42" width="10" style="56" customWidth="1"/>
    <col min="43" max="44" width="10" style="24" customWidth="1"/>
    <col min="45" max="45" width="9.33203125" style="24" customWidth="1"/>
    <col min="46" max="49" width="10" style="24" customWidth="1"/>
    <col min="50" max="50" width="12" style="24" customWidth="1"/>
    <col min="51" max="51" width="10" style="24" customWidth="1"/>
    <col min="52" max="52" width="12.109375" style="24" customWidth="1"/>
    <col min="53" max="53" width="10" style="24" customWidth="1"/>
    <col min="54" max="54" width="10" style="56" bestFit="1" customWidth="1"/>
    <col min="55" max="56" width="10" style="24" customWidth="1"/>
    <col min="57" max="57" width="11.109375" style="24" customWidth="1"/>
    <col min="58" max="59" width="10" style="24" customWidth="1"/>
    <col min="60" max="64" width="11.6640625" style="24" customWidth="1"/>
    <col min="65" max="65" width="13.77734375" style="24" bestFit="1" customWidth="1"/>
    <col min="66" max="66" width="9" style="24" bestFit="1" customWidth="1"/>
    <col min="67" max="67" width="9" style="24" customWidth="1"/>
    <col min="68" max="68" width="13.33203125" style="24" customWidth="1"/>
    <col min="69" max="69" width="13.109375" style="24" customWidth="1"/>
    <col min="70" max="70" width="9" style="24" customWidth="1"/>
    <col min="71" max="71" width="14.33203125" style="24" bestFit="1" customWidth="1"/>
    <col min="72" max="72" width="10" customWidth="1"/>
    <col min="73" max="73" width="8.44140625" customWidth="1"/>
    <col min="74" max="74" width="4.33203125" customWidth="1"/>
    <col min="75" max="75" width="10.77734375" customWidth="1"/>
  </cols>
  <sheetData>
    <row r="1" spans="1:150" s="1" customFormat="1">
      <c r="A1" s="1" t="s">
        <v>0</v>
      </c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</row>
    <row r="2" spans="1:150" ht="20.399999999999999">
      <c r="E2" s="3" t="s">
        <v>1</v>
      </c>
      <c r="F2"/>
      <c r="G2" s="4"/>
      <c r="L2" s="6">
        <v>1</v>
      </c>
      <c r="M2" s="7"/>
      <c r="N2" s="6">
        <v>2</v>
      </c>
      <c r="O2" s="6">
        <v>3</v>
      </c>
      <c r="P2" s="6">
        <v>4</v>
      </c>
      <c r="Q2" s="6">
        <v>5</v>
      </c>
      <c r="R2" s="6">
        <v>6</v>
      </c>
      <c r="S2" s="7"/>
      <c r="T2" s="6">
        <v>7</v>
      </c>
      <c r="U2" s="6"/>
      <c r="V2" s="6"/>
      <c r="W2" s="6"/>
      <c r="X2" s="6"/>
      <c r="Y2" s="6"/>
      <c r="Z2" s="6"/>
      <c r="AA2" s="6"/>
      <c r="AB2" s="6"/>
      <c r="AC2" s="6"/>
      <c r="AD2" s="8">
        <v>8</v>
      </c>
      <c r="AE2" s="6">
        <v>9</v>
      </c>
      <c r="AF2" s="6">
        <v>10</v>
      </c>
      <c r="AG2" s="9" t="s">
        <v>2</v>
      </c>
      <c r="AH2" s="1">
        <v>11</v>
      </c>
      <c r="AI2" s="1">
        <v>12</v>
      </c>
      <c r="AJ2" s="1">
        <v>13</v>
      </c>
      <c r="AK2" s="1">
        <v>14</v>
      </c>
      <c r="AL2" s="1">
        <v>15</v>
      </c>
      <c r="AM2" s="1">
        <v>16</v>
      </c>
      <c r="AN2" s="6">
        <v>17</v>
      </c>
      <c r="AO2" s="6">
        <v>18</v>
      </c>
      <c r="AP2" s="9" t="s">
        <v>3</v>
      </c>
      <c r="AQ2" s="10">
        <v>19</v>
      </c>
      <c r="AR2" s="1">
        <v>20</v>
      </c>
      <c r="AS2" s="1">
        <v>21</v>
      </c>
      <c r="AT2" s="10">
        <v>22</v>
      </c>
      <c r="AU2" s="1">
        <v>23</v>
      </c>
      <c r="AV2" s="1">
        <v>24</v>
      </c>
      <c r="AW2" s="10">
        <v>25</v>
      </c>
      <c r="AX2" s="1">
        <v>26</v>
      </c>
      <c r="AY2" s="1">
        <v>27</v>
      </c>
      <c r="AZ2" s="10">
        <v>28</v>
      </c>
      <c r="BA2" s="1">
        <v>29</v>
      </c>
      <c r="BB2" s="2">
        <v>30</v>
      </c>
      <c r="BC2" s="11"/>
      <c r="BD2" s="12"/>
      <c r="BE2" s="12"/>
      <c r="BF2" s="13"/>
      <c r="BG2" s="10">
        <v>31</v>
      </c>
      <c r="BH2" s="1">
        <v>32</v>
      </c>
      <c r="BI2" s="1">
        <v>33</v>
      </c>
      <c r="BJ2" s="10">
        <v>34</v>
      </c>
      <c r="BK2" s="1">
        <v>35</v>
      </c>
      <c r="BL2" s="1">
        <v>36</v>
      </c>
      <c r="BM2" s="10">
        <v>37</v>
      </c>
      <c r="BN2" s="10"/>
      <c r="BO2" s="10"/>
      <c r="BP2" s="10"/>
      <c r="BQ2" s="10"/>
      <c r="BR2" s="10"/>
      <c r="BS2" s="1">
        <v>38</v>
      </c>
    </row>
    <row r="3" spans="1:150" ht="13.5" customHeight="1">
      <c r="E3" s="14"/>
      <c r="F3" s="15" t="s">
        <v>4</v>
      </c>
      <c r="J3" s="16" t="s">
        <v>5</v>
      </c>
      <c r="L3" s="17"/>
      <c r="M3" s="18"/>
      <c r="N3" s="19"/>
      <c r="O3" s="20"/>
      <c r="P3" s="17"/>
      <c r="Q3" s="17"/>
      <c r="R3" s="17"/>
      <c r="S3" s="18"/>
      <c r="T3" s="19"/>
      <c r="U3" s="21"/>
      <c r="V3" s="21"/>
      <c r="W3" s="21"/>
      <c r="X3" s="21"/>
      <c r="Y3" s="21"/>
      <c r="Z3" s="21"/>
      <c r="AA3" s="21"/>
      <c r="AB3" s="21"/>
      <c r="AC3" s="21"/>
      <c r="AD3" s="20"/>
      <c r="AE3" s="17"/>
      <c r="AF3" s="17"/>
      <c r="AG3" s="18"/>
      <c r="AH3" s="22"/>
      <c r="AI3" s="23"/>
      <c r="AJ3" s="23"/>
      <c r="AM3" s="20" t="s">
        <v>6</v>
      </c>
      <c r="AN3" s="17"/>
      <c r="AO3" s="17"/>
      <c r="AP3" s="18"/>
      <c r="AQ3" s="22"/>
      <c r="AR3" s="23"/>
      <c r="AS3" s="20"/>
      <c r="AT3" s="17"/>
      <c r="AU3" s="17"/>
      <c r="AV3" s="17"/>
      <c r="AW3" s="23"/>
      <c r="AX3" s="25"/>
      <c r="AY3" s="17"/>
      <c r="AZ3" s="26"/>
      <c r="BA3" s="26"/>
      <c r="BB3" s="18"/>
      <c r="BC3" s="22"/>
      <c r="BD3" s="23"/>
      <c r="BE3" s="23"/>
      <c r="BF3" s="2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</row>
    <row r="4" spans="1:150" ht="51" customHeight="1">
      <c r="F4" s="16" t="s">
        <v>7</v>
      </c>
      <c r="G4" s="16" t="s">
        <v>8</v>
      </c>
      <c r="H4" s="16" t="s">
        <v>9</v>
      </c>
      <c r="I4" s="28"/>
      <c r="J4" s="16" t="s">
        <v>10</v>
      </c>
      <c r="K4" s="16"/>
      <c r="L4" s="29" t="s">
        <v>11</v>
      </c>
      <c r="M4" s="30" t="s">
        <v>12</v>
      </c>
      <c r="N4" s="31" t="s">
        <v>13</v>
      </c>
      <c r="O4" s="32" t="s">
        <v>14</v>
      </c>
      <c r="P4" s="29" t="s">
        <v>15</v>
      </c>
      <c r="Q4" s="29" t="s">
        <v>16</v>
      </c>
      <c r="R4" s="29" t="s">
        <v>17</v>
      </c>
      <c r="S4" s="30" t="s">
        <v>18</v>
      </c>
      <c r="T4" s="33" t="s">
        <v>19</v>
      </c>
      <c r="U4" s="29" t="s">
        <v>20</v>
      </c>
      <c r="V4" s="29" t="s">
        <v>21</v>
      </c>
      <c r="W4" s="29" t="s">
        <v>22</v>
      </c>
      <c r="X4" s="29" t="s">
        <v>23</v>
      </c>
      <c r="Y4" s="29" t="s">
        <v>24</v>
      </c>
      <c r="Z4" s="29" t="s">
        <v>25</v>
      </c>
      <c r="AA4" s="29" t="s">
        <v>26</v>
      </c>
      <c r="AB4" s="29" t="s">
        <v>27</v>
      </c>
      <c r="AC4" s="29" t="s">
        <v>28</v>
      </c>
      <c r="AD4" s="32" t="s">
        <v>29</v>
      </c>
      <c r="AE4" s="26" t="s">
        <v>30</v>
      </c>
      <c r="AF4" s="29" t="s">
        <v>31</v>
      </c>
      <c r="AG4" s="30" t="s">
        <v>32</v>
      </c>
      <c r="AH4" s="31" t="s">
        <v>33</v>
      </c>
      <c r="AI4" s="29" t="s">
        <v>34</v>
      </c>
      <c r="AJ4" s="29" t="s">
        <v>35</v>
      </c>
      <c r="AK4" s="29" t="s">
        <v>36</v>
      </c>
      <c r="AL4" s="29" t="s">
        <v>37</v>
      </c>
      <c r="AM4" s="32" t="s">
        <v>38</v>
      </c>
      <c r="AN4" s="29" t="s">
        <v>39</v>
      </c>
      <c r="AO4" s="29" t="s">
        <v>40</v>
      </c>
      <c r="AP4" s="30" t="s">
        <v>41</v>
      </c>
      <c r="AQ4" s="31" t="s">
        <v>42</v>
      </c>
      <c r="AR4" s="29" t="s">
        <v>43</v>
      </c>
      <c r="AS4" s="32" t="s">
        <v>44</v>
      </c>
      <c r="AT4" s="29" t="s">
        <v>45</v>
      </c>
      <c r="AU4" s="29" t="s">
        <v>46</v>
      </c>
      <c r="AV4" s="29" t="s">
        <v>47</v>
      </c>
      <c r="AW4" s="34" t="s">
        <v>48</v>
      </c>
      <c r="AX4" s="34" t="s">
        <v>49</v>
      </c>
      <c r="AY4" s="29" t="s">
        <v>50</v>
      </c>
      <c r="AZ4" s="29" t="s">
        <v>51</v>
      </c>
      <c r="BA4" s="29" t="s">
        <v>52</v>
      </c>
      <c r="BB4" s="30" t="s">
        <v>53</v>
      </c>
      <c r="BC4" s="31" t="s">
        <v>54</v>
      </c>
      <c r="BD4" s="26" t="s">
        <v>55</v>
      </c>
      <c r="BE4" s="29" t="s">
        <v>56</v>
      </c>
      <c r="BF4" s="32" t="s">
        <v>57</v>
      </c>
      <c r="BG4" s="26" t="s">
        <v>58</v>
      </c>
      <c r="BH4" s="29" t="s">
        <v>59</v>
      </c>
      <c r="BI4" s="29" t="s">
        <v>60</v>
      </c>
      <c r="BJ4" s="29" t="s">
        <v>61</v>
      </c>
      <c r="BK4" s="29" t="s">
        <v>62</v>
      </c>
      <c r="BL4" s="29" t="s">
        <v>63</v>
      </c>
      <c r="BM4" s="29" t="s">
        <v>64</v>
      </c>
      <c r="BN4" s="29" t="s">
        <v>65</v>
      </c>
      <c r="BO4" s="29" t="s">
        <v>66</v>
      </c>
      <c r="BP4" s="29" t="s">
        <v>67</v>
      </c>
      <c r="BQ4" s="29" t="s">
        <v>68</v>
      </c>
      <c r="BR4" s="29" t="s">
        <v>69</v>
      </c>
      <c r="BS4" s="29" t="s">
        <v>70</v>
      </c>
      <c r="BT4" s="35" t="s">
        <v>71</v>
      </c>
      <c r="BU4" s="35" t="s">
        <v>72</v>
      </c>
    </row>
    <row r="5" spans="1:150" ht="14.25" customHeight="1">
      <c r="F5" s="36" t="s">
        <v>73</v>
      </c>
      <c r="G5" s="37"/>
      <c r="H5" s="37"/>
      <c r="I5" s="37"/>
      <c r="J5" s="38"/>
      <c r="K5" s="38"/>
      <c r="L5" s="39"/>
      <c r="M5" s="40"/>
      <c r="N5" s="41"/>
      <c r="O5" s="42"/>
      <c r="P5" s="39"/>
      <c r="Q5" s="39"/>
      <c r="R5" s="39"/>
      <c r="S5" s="40"/>
      <c r="T5" s="43"/>
      <c r="U5" s="39"/>
      <c r="V5" s="39"/>
      <c r="W5" s="39"/>
      <c r="X5" s="39"/>
      <c r="Y5" s="39"/>
      <c r="Z5" s="39"/>
      <c r="AA5" s="39"/>
      <c r="AB5" s="39"/>
      <c r="AC5" s="39"/>
      <c r="AD5" s="44"/>
      <c r="AE5" s="39"/>
      <c r="AF5" s="39"/>
      <c r="AG5" s="40"/>
      <c r="AH5" s="43"/>
      <c r="AI5" s="39"/>
      <c r="AJ5" s="39"/>
      <c r="AK5" s="39"/>
      <c r="AL5" s="39"/>
      <c r="AM5" s="44"/>
      <c r="AN5" s="39"/>
      <c r="AO5" s="39"/>
      <c r="AP5" s="40"/>
      <c r="AQ5" s="43"/>
      <c r="AR5" s="39"/>
      <c r="AS5" s="44"/>
      <c r="AT5" s="39"/>
      <c r="AU5" s="39"/>
      <c r="AV5" s="39"/>
      <c r="AW5" s="39"/>
      <c r="AX5" s="39"/>
      <c r="AY5" s="39"/>
      <c r="AZ5" s="39"/>
      <c r="BA5" s="39"/>
      <c r="BB5" s="40"/>
      <c r="BC5" s="43"/>
      <c r="BD5" s="39"/>
      <c r="BE5" s="39"/>
      <c r="BF5" s="44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</row>
    <row r="6" spans="1:150" s="37" customFormat="1" ht="14.25" customHeight="1">
      <c r="A6" t="s">
        <v>74</v>
      </c>
      <c r="B6"/>
      <c r="C6" s="45" t="s">
        <v>75</v>
      </c>
      <c r="D6" s="45"/>
      <c r="F6" s="46" t="s">
        <v>75</v>
      </c>
      <c r="G6" s="37" t="s">
        <v>76</v>
      </c>
      <c r="H6" s="36" t="s">
        <v>77</v>
      </c>
      <c r="J6" s="47">
        <v>520086</v>
      </c>
      <c r="K6" s="38"/>
      <c r="L6" s="39">
        <v>0.15</v>
      </c>
      <c r="M6" s="40">
        <f t="shared" ref="M6:M14" si="0">+N6+O6</f>
        <v>0</v>
      </c>
      <c r="N6" s="43">
        <v>0</v>
      </c>
      <c r="O6" s="44"/>
      <c r="P6" s="39"/>
      <c r="Q6" s="39"/>
      <c r="R6" s="39"/>
      <c r="S6" s="40">
        <f t="shared" ref="S6:S14" si="1">SUM(T6:AD6)</f>
        <v>0.05</v>
      </c>
      <c r="T6" s="123"/>
      <c r="U6" s="124"/>
      <c r="V6" s="124"/>
      <c r="W6" s="124"/>
      <c r="X6" s="124"/>
      <c r="Y6" s="124"/>
      <c r="Z6" s="124"/>
      <c r="AA6" s="124"/>
      <c r="AB6" s="124"/>
      <c r="AC6" s="49"/>
      <c r="AD6" s="44">
        <v>0.05</v>
      </c>
      <c r="AE6" s="39"/>
      <c r="AF6" s="39"/>
      <c r="AG6" s="50">
        <f t="shared" ref="AG6:AG14" si="2">SUM(AH6:AM6)</f>
        <v>0</v>
      </c>
      <c r="AH6" s="43"/>
      <c r="AI6" s="39"/>
      <c r="AJ6" s="39"/>
      <c r="AK6" s="39"/>
      <c r="AL6" s="39"/>
      <c r="AM6" s="44"/>
      <c r="AN6" s="39"/>
      <c r="AO6" s="39"/>
      <c r="AP6" s="40">
        <f t="shared" ref="AP6:AP14" si="3">SUM(AQ6:AS6)</f>
        <v>0.75</v>
      </c>
      <c r="AQ6" s="43">
        <v>0.25</v>
      </c>
      <c r="AR6" s="39">
        <v>0.25</v>
      </c>
      <c r="AS6" s="44">
        <v>0.25</v>
      </c>
      <c r="AT6" s="39">
        <v>0.05</v>
      </c>
      <c r="AU6" s="39">
        <v>0</v>
      </c>
      <c r="AV6" s="39"/>
      <c r="AW6" s="39"/>
      <c r="AX6" s="39"/>
      <c r="AY6" s="39"/>
      <c r="AZ6" s="39"/>
      <c r="BA6" s="39"/>
      <c r="BB6" s="40"/>
      <c r="BC6" s="43"/>
      <c r="BD6" s="39"/>
      <c r="BE6" s="39"/>
      <c r="BF6" s="44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51">
        <f t="shared" ref="BT6:BT14" si="4">SUM(L6:BS6)-AG6-AP6-M6-S6-BB6</f>
        <v>1</v>
      </c>
      <c r="BU6" s="39">
        <f t="shared" ref="BU6:BU14" si="5">1-BT6</f>
        <v>0</v>
      </c>
      <c r="BY6" s="46"/>
    </row>
    <row r="7" spans="1:150" ht="14.25" customHeight="1">
      <c r="A7" t="s">
        <v>74</v>
      </c>
      <c r="C7" s="52" t="s">
        <v>78</v>
      </c>
      <c r="D7" s="52"/>
      <c r="F7" s="53" t="s">
        <v>78</v>
      </c>
      <c r="G7" t="s">
        <v>79</v>
      </c>
      <c r="H7" s="54" t="s">
        <v>80</v>
      </c>
      <c r="J7" s="47">
        <v>523514</v>
      </c>
      <c r="L7" s="39">
        <v>0.05</v>
      </c>
      <c r="M7" s="40">
        <f t="shared" si="0"/>
        <v>0</v>
      </c>
      <c r="N7" s="43">
        <v>0</v>
      </c>
      <c r="O7" s="44"/>
      <c r="P7" s="39"/>
      <c r="Q7" s="39"/>
      <c r="R7" s="39"/>
      <c r="S7" s="40">
        <f t="shared" si="1"/>
        <v>0</v>
      </c>
      <c r="T7" s="123"/>
      <c r="U7" s="124"/>
      <c r="V7" s="124"/>
      <c r="W7" s="124"/>
      <c r="X7" s="124"/>
      <c r="Y7" s="124"/>
      <c r="Z7" s="124"/>
      <c r="AA7" s="124"/>
      <c r="AB7" s="124"/>
      <c r="AC7" s="49"/>
      <c r="AD7" s="44">
        <v>0</v>
      </c>
      <c r="AE7" s="39"/>
      <c r="AF7" s="39"/>
      <c r="AG7" s="50">
        <f t="shared" si="2"/>
        <v>0</v>
      </c>
      <c r="AH7" s="43"/>
      <c r="AI7" s="39"/>
      <c r="AJ7" s="39"/>
      <c r="AK7" s="39"/>
      <c r="AL7" s="39"/>
      <c r="AM7" s="44"/>
      <c r="AN7" s="39"/>
      <c r="AO7" s="39"/>
      <c r="AP7" s="40">
        <f t="shared" si="3"/>
        <v>0.95</v>
      </c>
      <c r="AQ7" s="43">
        <v>0</v>
      </c>
      <c r="AR7" s="39">
        <v>0.95</v>
      </c>
      <c r="AS7" s="44">
        <v>0</v>
      </c>
      <c r="AT7" s="39">
        <v>0</v>
      </c>
      <c r="AU7" s="39">
        <v>0</v>
      </c>
      <c r="AV7" s="39"/>
      <c r="AW7" s="39"/>
      <c r="AX7" s="39"/>
      <c r="AY7" s="39"/>
      <c r="AZ7" s="39"/>
      <c r="BA7" s="39"/>
      <c r="BB7" s="40"/>
      <c r="BC7" s="43"/>
      <c r="BD7" s="39"/>
      <c r="BE7" s="39"/>
      <c r="BF7" s="44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51">
        <f t="shared" si="4"/>
        <v>1</v>
      </c>
      <c r="BU7" s="39">
        <f t="shared" si="5"/>
        <v>0</v>
      </c>
      <c r="BY7" s="46"/>
    </row>
    <row r="8" spans="1:150" ht="14.25" customHeight="1">
      <c r="A8" t="s">
        <v>74</v>
      </c>
      <c r="C8" s="52" t="s">
        <v>81</v>
      </c>
      <c r="D8" s="52"/>
      <c r="F8" s="53" t="s">
        <v>81</v>
      </c>
      <c r="G8" t="s">
        <v>82</v>
      </c>
      <c r="H8" s="54" t="s">
        <v>83</v>
      </c>
      <c r="J8" s="47">
        <v>659202</v>
      </c>
      <c r="L8" s="39">
        <v>0.05</v>
      </c>
      <c r="M8" s="40">
        <f t="shared" si="0"/>
        <v>0</v>
      </c>
      <c r="N8" s="43">
        <v>0</v>
      </c>
      <c r="O8" s="44"/>
      <c r="P8" s="39"/>
      <c r="Q8" s="39"/>
      <c r="R8" s="39"/>
      <c r="S8" s="40">
        <f t="shared" si="1"/>
        <v>0</v>
      </c>
      <c r="T8" s="123"/>
      <c r="U8" s="124"/>
      <c r="V8" s="124"/>
      <c r="W8" s="124"/>
      <c r="X8" s="124"/>
      <c r="Y8" s="124"/>
      <c r="Z8" s="124"/>
      <c r="AA8" s="124"/>
      <c r="AB8" s="124"/>
      <c r="AC8" s="49"/>
      <c r="AD8" s="44">
        <v>0</v>
      </c>
      <c r="AE8" s="39"/>
      <c r="AF8" s="39"/>
      <c r="AG8" s="50">
        <f t="shared" si="2"/>
        <v>0</v>
      </c>
      <c r="AH8" s="43"/>
      <c r="AI8" s="39"/>
      <c r="AJ8" s="39"/>
      <c r="AK8" s="39"/>
      <c r="AL8" s="39"/>
      <c r="AM8" s="44"/>
      <c r="AN8" s="39"/>
      <c r="AO8" s="39"/>
      <c r="AP8" s="40">
        <f t="shared" si="3"/>
        <v>0.95</v>
      </c>
      <c r="AQ8" s="43">
        <v>0</v>
      </c>
      <c r="AR8" s="39">
        <v>0.95</v>
      </c>
      <c r="AS8" s="44">
        <v>0</v>
      </c>
      <c r="AT8" s="39">
        <v>0</v>
      </c>
      <c r="AU8" s="39">
        <v>0</v>
      </c>
      <c r="AV8" s="39"/>
      <c r="AW8" s="39"/>
      <c r="AX8" s="39"/>
      <c r="AY8" s="39"/>
      <c r="AZ8" s="39"/>
      <c r="BA8" s="39"/>
      <c r="BB8" s="40"/>
      <c r="BC8" s="43"/>
      <c r="BD8" s="39"/>
      <c r="BE8" s="39"/>
      <c r="BF8" s="44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51">
        <f t="shared" si="4"/>
        <v>1</v>
      </c>
      <c r="BU8" s="39">
        <f t="shared" si="5"/>
        <v>0</v>
      </c>
      <c r="BY8" s="46"/>
    </row>
    <row r="9" spans="1:150" ht="14.25" customHeight="1">
      <c r="A9" t="s">
        <v>74</v>
      </c>
      <c r="C9" s="52" t="s">
        <v>84</v>
      </c>
      <c r="D9" s="52"/>
      <c r="F9" s="53" t="s">
        <v>84</v>
      </c>
      <c r="G9" t="s">
        <v>85</v>
      </c>
      <c r="H9" s="54" t="s">
        <v>86</v>
      </c>
      <c r="J9" s="47">
        <v>491238</v>
      </c>
      <c r="L9" s="39">
        <v>0.05</v>
      </c>
      <c r="M9" s="40">
        <f t="shared" si="0"/>
        <v>0</v>
      </c>
      <c r="N9" s="43">
        <v>0</v>
      </c>
      <c r="O9" s="44"/>
      <c r="P9" s="39"/>
      <c r="Q9" s="39"/>
      <c r="R9" s="39"/>
      <c r="S9" s="40">
        <f t="shared" si="1"/>
        <v>0</v>
      </c>
      <c r="T9" s="123"/>
      <c r="U9" s="124"/>
      <c r="V9" s="124"/>
      <c r="W9" s="124"/>
      <c r="X9" s="124"/>
      <c r="Y9" s="124"/>
      <c r="Z9" s="124"/>
      <c r="AA9" s="124"/>
      <c r="AB9" s="124"/>
      <c r="AC9" s="49"/>
      <c r="AD9" s="44">
        <v>0</v>
      </c>
      <c r="AE9" s="39"/>
      <c r="AF9" s="39"/>
      <c r="AG9" s="50">
        <f t="shared" si="2"/>
        <v>0</v>
      </c>
      <c r="AH9" s="43"/>
      <c r="AI9" s="39"/>
      <c r="AJ9" s="39"/>
      <c r="AK9" s="39"/>
      <c r="AL9" s="39"/>
      <c r="AM9" s="44"/>
      <c r="AN9" s="39"/>
      <c r="AO9" s="39"/>
      <c r="AP9" s="40">
        <f t="shared" si="3"/>
        <v>0.95</v>
      </c>
      <c r="AQ9" s="43">
        <v>0.95</v>
      </c>
      <c r="AR9" s="39">
        <v>0</v>
      </c>
      <c r="AS9" s="44">
        <v>0</v>
      </c>
      <c r="AT9" s="39">
        <v>0</v>
      </c>
      <c r="AU9" s="39">
        <v>0</v>
      </c>
      <c r="AV9" s="39"/>
      <c r="AW9" s="39"/>
      <c r="AX9" s="39"/>
      <c r="AY9" s="39"/>
      <c r="AZ9" s="39"/>
      <c r="BA9" s="39"/>
      <c r="BB9" s="40"/>
      <c r="BC9" s="43"/>
      <c r="BD9" s="39"/>
      <c r="BE9" s="39"/>
      <c r="BF9" s="44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51">
        <f t="shared" si="4"/>
        <v>1</v>
      </c>
      <c r="BU9" s="39">
        <f t="shared" si="5"/>
        <v>0</v>
      </c>
      <c r="BY9" s="46"/>
    </row>
    <row r="10" spans="1:150" ht="14.25" customHeight="1">
      <c r="A10" t="s">
        <v>74</v>
      </c>
      <c r="C10" s="52" t="s">
        <v>87</v>
      </c>
      <c r="D10" s="52"/>
      <c r="F10" s="53" t="s">
        <v>87</v>
      </c>
      <c r="G10" t="s">
        <v>88</v>
      </c>
      <c r="H10" s="54" t="s">
        <v>89</v>
      </c>
      <c r="J10" s="47">
        <v>713370</v>
      </c>
      <c r="L10" s="39">
        <v>0</v>
      </c>
      <c r="M10" s="40">
        <f t="shared" si="0"/>
        <v>0</v>
      </c>
      <c r="N10" s="43">
        <v>0</v>
      </c>
      <c r="O10" s="44"/>
      <c r="P10" s="39"/>
      <c r="Q10" s="39"/>
      <c r="R10" s="39"/>
      <c r="S10" s="40">
        <f t="shared" si="1"/>
        <v>0</v>
      </c>
      <c r="T10" s="123"/>
      <c r="U10" s="124"/>
      <c r="V10" s="124"/>
      <c r="W10" s="124"/>
      <c r="X10" s="124"/>
      <c r="Y10" s="124"/>
      <c r="Z10" s="124"/>
      <c r="AA10" s="124"/>
      <c r="AB10" s="124"/>
      <c r="AC10" s="49"/>
      <c r="AD10" s="44">
        <v>0</v>
      </c>
      <c r="AE10" s="39"/>
      <c r="AF10" s="39"/>
      <c r="AG10" s="50">
        <f t="shared" si="2"/>
        <v>0</v>
      </c>
      <c r="AH10" s="43"/>
      <c r="AI10" s="39"/>
      <c r="AJ10" s="39"/>
      <c r="AK10" s="39"/>
      <c r="AL10" s="39"/>
      <c r="AM10" s="44"/>
      <c r="AN10" s="39"/>
      <c r="AO10" s="39"/>
      <c r="AP10" s="40">
        <f t="shared" si="3"/>
        <v>0.95</v>
      </c>
      <c r="AQ10" s="43">
        <v>0</v>
      </c>
      <c r="AR10" s="39">
        <v>0</v>
      </c>
      <c r="AS10" s="44">
        <v>0.95</v>
      </c>
      <c r="AT10" s="39">
        <v>0.05</v>
      </c>
      <c r="AU10" s="39">
        <v>0</v>
      </c>
      <c r="AV10" s="39"/>
      <c r="AW10" s="39"/>
      <c r="AX10" s="39"/>
      <c r="AY10" s="39"/>
      <c r="AZ10" s="39"/>
      <c r="BA10" s="39"/>
      <c r="BB10" s="40"/>
      <c r="BC10" s="43"/>
      <c r="BD10" s="39"/>
      <c r="BE10" s="39"/>
      <c r="BF10" s="44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51">
        <f t="shared" si="4"/>
        <v>1</v>
      </c>
      <c r="BU10" s="39">
        <f t="shared" si="5"/>
        <v>0</v>
      </c>
      <c r="BY10" s="46"/>
    </row>
    <row r="11" spans="1:150" ht="14.25" customHeight="1">
      <c r="A11" t="s">
        <v>74</v>
      </c>
      <c r="C11" s="52" t="s">
        <v>90</v>
      </c>
      <c r="D11" s="52"/>
      <c r="F11" s="53" t="s">
        <v>90</v>
      </c>
      <c r="G11" t="s">
        <v>76</v>
      </c>
      <c r="H11" s="54" t="s">
        <v>91</v>
      </c>
      <c r="J11" s="47">
        <v>18132</v>
      </c>
      <c r="L11" s="39">
        <v>0.03</v>
      </c>
      <c r="M11" s="40">
        <f t="shared" si="0"/>
        <v>0</v>
      </c>
      <c r="N11" s="43">
        <v>0</v>
      </c>
      <c r="O11" s="44"/>
      <c r="P11" s="39"/>
      <c r="Q11" s="39"/>
      <c r="R11" s="39"/>
      <c r="S11" s="40">
        <f t="shared" si="1"/>
        <v>0.05</v>
      </c>
      <c r="T11" s="123"/>
      <c r="U11" s="124"/>
      <c r="V11" s="124"/>
      <c r="W11" s="124"/>
      <c r="X11" s="124"/>
      <c r="Y11" s="124"/>
      <c r="Z11" s="124"/>
      <c r="AA11" s="124"/>
      <c r="AB11" s="124"/>
      <c r="AC11" s="49"/>
      <c r="AD11" s="44">
        <v>0.05</v>
      </c>
      <c r="AE11" s="39">
        <v>0.02</v>
      </c>
      <c r="AF11" s="39"/>
      <c r="AG11" s="50">
        <f t="shared" si="2"/>
        <v>0</v>
      </c>
      <c r="AH11" s="43"/>
      <c r="AI11" s="39"/>
      <c r="AJ11" s="39"/>
      <c r="AK11" s="39"/>
      <c r="AL11" s="39"/>
      <c r="AM11" s="44"/>
      <c r="AN11" s="39"/>
      <c r="AO11" s="39"/>
      <c r="AP11" s="40">
        <f t="shared" si="3"/>
        <v>0.87999999999999989</v>
      </c>
      <c r="AQ11" s="43">
        <v>0.28999999999999998</v>
      </c>
      <c r="AR11" s="39">
        <v>0.28999999999999998</v>
      </c>
      <c r="AS11" s="44">
        <v>0.3</v>
      </c>
      <c r="AT11" s="39">
        <v>0.02</v>
      </c>
      <c r="AU11" s="39">
        <v>0</v>
      </c>
      <c r="AV11" s="39"/>
      <c r="AW11" s="39"/>
      <c r="AX11" s="39"/>
      <c r="AY11" s="39"/>
      <c r="AZ11" s="39"/>
      <c r="BA11" s="39"/>
      <c r="BB11" s="40"/>
      <c r="BC11" s="43"/>
      <c r="BD11" s="39"/>
      <c r="BE11" s="39"/>
      <c r="BF11" s="44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51">
        <f t="shared" si="4"/>
        <v>1</v>
      </c>
      <c r="BU11" s="39">
        <f t="shared" si="5"/>
        <v>0</v>
      </c>
      <c r="BV11" s="55"/>
      <c r="BY11" s="46"/>
    </row>
    <row r="12" spans="1:150" ht="14.25" customHeight="1">
      <c r="A12" t="s">
        <v>74</v>
      </c>
      <c r="C12" s="52" t="s">
        <v>92</v>
      </c>
      <c r="D12" s="52"/>
      <c r="F12" s="53" t="s">
        <v>92</v>
      </c>
      <c r="G12" t="s">
        <v>93</v>
      </c>
      <c r="H12" s="54" t="s">
        <v>94</v>
      </c>
      <c r="J12" s="47">
        <v>1163932</v>
      </c>
      <c r="L12" s="39">
        <v>0.03</v>
      </c>
      <c r="M12" s="40">
        <f t="shared" si="0"/>
        <v>0</v>
      </c>
      <c r="N12" s="43">
        <v>0</v>
      </c>
      <c r="O12" s="44"/>
      <c r="P12" s="39"/>
      <c r="Q12" s="39"/>
      <c r="R12" s="39"/>
      <c r="S12" s="40">
        <f t="shared" si="1"/>
        <v>0.05</v>
      </c>
      <c r="T12" s="123"/>
      <c r="U12" s="124"/>
      <c r="V12" s="124"/>
      <c r="W12" s="124"/>
      <c r="X12" s="124"/>
      <c r="Y12" s="124"/>
      <c r="Z12" s="124"/>
      <c r="AA12" s="124"/>
      <c r="AB12" s="124"/>
      <c r="AC12" s="49"/>
      <c r="AD12" s="44">
        <v>0.05</v>
      </c>
      <c r="AE12" s="39">
        <v>0.05</v>
      </c>
      <c r="AF12" s="39"/>
      <c r="AG12" s="50">
        <f t="shared" si="2"/>
        <v>0</v>
      </c>
      <c r="AH12" s="43"/>
      <c r="AI12" s="39"/>
      <c r="AJ12" s="39"/>
      <c r="AK12" s="39"/>
      <c r="AL12" s="39"/>
      <c r="AM12" s="44"/>
      <c r="AN12" s="39"/>
      <c r="AO12" s="39"/>
      <c r="AP12" s="40">
        <f t="shared" si="3"/>
        <v>0.85000000000000009</v>
      </c>
      <c r="AQ12" s="43">
        <v>0.28000000000000003</v>
      </c>
      <c r="AR12" s="39">
        <v>0.28000000000000003</v>
      </c>
      <c r="AS12" s="44">
        <v>0.28999999999999998</v>
      </c>
      <c r="AT12" s="39">
        <v>0.02</v>
      </c>
      <c r="AU12" s="39">
        <v>0</v>
      </c>
      <c r="AV12" s="39"/>
      <c r="AW12" s="39"/>
      <c r="AX12" s="39"/>
      <c r="AY12" s="39"/>
      <c r="AZ12" s="39">
        <v>0</v>
      </c>
      <c r="BA12" s="39"/>
      <c r="BB12" s="40"/>
      <c r="BC12" s="43"/>
      <c r="BD12" s="39"/>
      <c r="BE12" s="39"/>
      <c r="BF12" s="44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51">
        <f t="shared" si="4"/>
        <v>1</v>
      </c>
      <c r="BU12" s="39">
        <f t="shared" si="5"/>
        <v>0</v>
      </c>
      <c r="BV12" s="55"/>
      <c r="BY12" s="46"/>
    </row>
    <row r="13" spans="1:150" ht="14.25" customHeight="1">
      <c r="C13" s="52"/>
      <c r="D13" s="52"/>
      <c r="F13" s="53" t="s">
        <v>95</v>
      </c>
      <c r="G13" t="s">
        <v>76</v>
      </c>
      <c r="H13" s="54" t="s">
        <v>96</v>
      </c>
      <c r="J13" s="47">
        <v>1163932</v>
      </c>
      <c r="L13" s="39">
        <v>0.5</v>
      </c>
      <c r="M13" s="40">
        <f t="shared" si="0"/>
        <v>0</v>
      </c>
      <c r="N13" s="43">
        <v>0</v>
      </c>
      <c r="O13" s="44"/>
      <c r="P13" s="39"/>
      <c r="Q13" s="39"/>
      <c r="R13" s="39"/>
      <c r="S13" s="40">
        <f t="shared" si="1"/>
        <v>0</v>
      </c>
      <c r="T13" s="123"/>
      <c r="U13" s="124"/>
      <c r="V13" s="124"/>
      <c r="W13" s="124"/>
      <c r="X13" s="124"/>
      <c r="Y13" s="124"/>
      <c r="Z13" s="124"/>
      <c r="AA13" s="124"/>
      <c r="AB13" s="124"/>
      <c r="AC13" s="49"/>
      <c r="AD13" s="44">
        <v>0</v>
      </c>
      <c r="AE13" s="39"/>
      <c r="AF13" s="39"/>
      <c r="AG13" s="50">
        <f t="shared" si="2"/>
        <v>0</v>
      </c>
      <c r="AH13" s="43"/>
      <c r="AI13" s="39"/>
      <c r="AJ13" s="39"/>
      <c r="AK13" s="39"/>
      <c r="AL13" s="39"/>
      <c r="AM13" s="44"/>
      <c r="AN13" s="39"/>
      <c r="AO13" s="39"/>
      <c r="AP13" s="40">
        <f t="shared" si="3"/>
        <v>0.5</v>
      </c>
      <c r="AQ13" s="43">
        <v>0.5</v>
      </c>
      <c r="AR13" s="39">
        <v>0</v>
      </c>
      <c r="AS13" s="44">
        <v>0</v>
      </c>
      <c r="AT13" s="39">
        <v>0</v>
      </c>
      <c r="AU13" s="39">
        <v>0</v>
      </c>
      <c r="AV13" s="39"/>
      <c r="AW13" s="39"/>
      <c r="AX13" s="39"/>
      <c r="AY13" s="39"/>
      <c r="AZ13" s="39"/>
      <c r="BA13" s="39"/>
      <c r="BB13" s="40"/>
      <c r="BC13" s="43"/>
      <c r="BD13" s="39"/>
      <c r="BE13" s="39"/>
      <c r="BF13" s="44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51">
        <f t="shared" si="4"/>
        <v>1</v>
      </c>
      <c r="BU13" s="39">
        <f t="shared" si="5"/>
        <v>0</v>
      </c>
      <c r="BV13" s="55"/>
      <c r="BY13" s="46"/>
    </row>
    <row r="14" spans="1:150" ht="14.25" customHeight="1">
      <c r="A14" t="s">
        <v>74</v>
      </c>
      <c r="C14" s="52" t="s">
        <v>92</v>
      </c>
      <c r="D14" s="52"/>
      <c r="F14" s="53" t="s">
        <v>97</v>
      </c>
      <c r="G14" t="s">
        <v>82</v>
      </c>
      <c r="H14" s="54" t="s">
        <v>98</v>
      </c>
      <c r="J14" s="47">
        <v>904437</v>
      </c>
      <c r="L14" s="39">
        <v>0.25</v>
      </c>
      <c r="M14" s="40">
        <f t="shared" si="0"/>
        <v>0</v>
      </c>
      <c r="N14" s="43">
        <v>0</v>
      </c>
      <c r="O14" s="44"/>
      <c r="P14" s="39"/>
      <c r="Q14" s="39"/>
      <c r="R14" s="39"/>
      <c r="S14" s="40">
        <f t="shared" si="1"/>
        <v>0</v>
      </c>
      <c r="T14" s="123"/>
      <c r="U14" s="124"/>
      <c r="V14" s="124"/>
      <c r="W14" s="124"/>
      <c r="X14" s="124"/>
      <c r="Y14" s="124"/>
      <c r="Z14" s="124"/>
      <c r="AA14" s="124"/>
      <c r="AB14" s="124"/>
      <c r="AC14" s="49"/>
      <c r="AD14" s="44">
        <v>0</v>
      </c>
      <c r="AE14" s="39"/>
      <c r="AF14" s="39"/>
      <c r="AG14" s="50">
        <f t="shared" si="2"/>
        <v>0</v>
      </c>
      <c r="AH14" s="43"/>
      <c r="AI14" s="39"/>
      <c r="AJ14" s="39"/>
      <c r="AK14" s="39"/>
      <c r="AL14" s="39"/>
      <c r="AM14" s="44"/>
      <c r="AN14" s="39"/>
      <c r="AO14" s="39"/>
      <c r="AP14" s="40">
        <f t="shared" si="3"/>
        <v>0.75</v>
      </c>
      <c r="AQ14" s="43">
        <v>0</v>
      </c>
      <c r="AR14" s="39">
        <v>0.75</v>
      </c>
      <c r="AS14" s="44">
        <v>0</v>
      </c>
      <c r="AT14" s="39">
        <v>0</v>
      </c>
      <c r="AU14" s="39">
        <v>0</v>
      </c>
      <c r="AV14" s="39"/>
      <c r="AW14" s="39"/>
      <c r="AX14" s="39"/>
      <c r="AY14" s="39"/>
      <c r="AZ14" s="39"/>
      <c r="BA14" s="39"/>
      <c r="BB14" s="40"/>
      <c r="BC14" s="43"/>
      <c r="BD14" s="39"/>
      <c r="BE14" s="39"/>
      <c r="BF14" s="44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51">
        <f t="shared" si="4"/>
        <v>1</v>
      </c>
      <c r="BU14" s="39">
        <f t="shared" si="5"/>
        <v>0</v>
      </c>
      <c r="BY14" s="46"/>
    </row>
    <row r="15" spans="1:150" ht="14.25" customHeight="1">
      <c r="A15" t="s">
        <v>74</v>
      </c>
      <c r="C15" s="52" t="s">
        <v>97</v>
      </c>
      <c r="D15" s="52"/>
      <c r="N15" s="43"/>
      <c r="O15" s="44"/>
      <c r="T15" s="125"/>
      <c r="U15" s="126"/>
      <c r="V15" s="126"/>
      <c r="W15" s="126"/>
      <c r="X15" s="126"/>
      <c r="Y15" s="126"/>
      <c r="Z15" s="126"/>
      <c r="AA15" s="126"/>
      <c r="AB15" s="126"/>
      <c r="AD15" s="44"/>
      <c r="AH15" s="43"/>
      <c r="AM15" s="44"/>
      <c r="AQ15" s="43"/>
      <c r="AS15" s="44"/>
      <c r="BC15" s="43"/>
      <c r="BD15" s="39"/>
      <c r="BE15" s="39"/>
      <c r="BF15" s="44"/>
      <c r="BT15" s="57"/>
      <c r="BY15" s="53"/>
    </row>
    <row r="16" spans="1:150" ht="14.25" customHeight="1">
      <c r="F16" s="54" t="s">
        <v>99</v>
      </c>
      <c r="N16" s="43"/>
      <c r="O16" s="44"/>
      <c r="T16" s="125"/>
      <c r="U16" s="127"/>
      <c r="V16" s="127"/>
      <c r="W16" s="127"/>
      <c r="X16" s="127"/>
      <c r="Y16" s="127"/>
      <c r="Z16" s="127"/>
      <c r="AA16" s="127"/>
      <c r="AB16" s="127"/>
      <c r="AC16" s="39"/>
      <c r="AD16" s="44"/>
      <c r="AG16" s="50" t="s">
        <v>6</v>
      </c>
      <c r="AH16" s="43"/>
      <c r="AI16" s="39"/>
      <c r="AJ16" s="39"/>
      <c r="AK16" s="39"/>
      <c r="AM16" s="44"/>
      <c r="AP16" s="40"/>
      <c r="AQ16" s="43"/>
      <c r="AR16" s="39"/>
      <c r="AS16" s="44"/>
      <c r="BC16" s="43"/>
      <c r="BD16" s="39"/>
      <c r="BE16" s="39"/>
      <c r="BF16" s="44"/>
      <c r="BT16" s="58" t="s">
        <v>6</v>
      </c>
      <c r="BU16" s="24"/>
      <c r="BY16" s="59"/>
    </row>
    <row r="17" spans="1:77" ht="14.25" customHeight="1">
      <c r="F17" s="53" t="s">
        <v>100</v>
      </c>
      <c r="G17" t="s">
        <v>82</v>
      </c>
      <c r="H17" s="54" t="s">
        <v>101</v>
      </c>
      <c r="J17" s="47"/>
      <c r="L17" s="39">
        <v>0</v>
      </c>
      <c r="M17" s="40">
        <f t="shared" ref="M17:M30" si="6">+N17+O17</f>
        <v>0</v>
      </c>
      <c r="N17" s="43">
        <v>0</v>
      </c>
      <c r="O17" s="44"/>
      <c r="P17" s="39"/>
      <c r="Q17" s="39"/>
      <c r="R17" s="39"/>
      <c r="S17" s="40">
        <f t="shared" ref="S17:S30" si="7">SUM(T17:AD17)</f>
        <v>0</v>
      </c>
      <c r="T17" s="123"/>
      <c r="U17" s="124"/>
      <c r="V17" s="124"/>
      <c r="W17" s="124"/>
      <c r="X17" s="124"/>
      <c r="Y17" s="124"/>
      <c r="Z17" s="124"/>
      <c r="AA17" s="124"/>
      <c r="AB17" s="124"/>
      <c r="AC17" s="49"/>
      <c r="AD17" s="44">
        <v>0</v>
      </c>
      <c r="AE17" s="39"/>
      <c r="AF17" s="39"/>
      <c r="AG17" s="50">
        <f t="shared" ref="AG17:AG30" si="8">SUM(AH17:AM17)</f>
        <v>0</v>
      </c>
      <c r="AH17" s="43"/>
      <c r="AI17" s="39"/>
      <c r="AJ17" s="39"/>
      <c r="AK17" s="39"/>
      <c r="AL17" s="39"/>
      <c r="AM17" s="44"/>
      <c r="AN17" s="39">
        <v>0</v>
      </c>
      <c r="AO17" s="39">
        <v>0.4</v>
      </c>
      <c r="AP17" s="40">
        <f t="shared" ref="AP17:AP30" si="9">SUM(AQ17:AS17)</f>
        <v>0.5</v>
      </c>
      <c r="AQ17" s="43">
        <v>0</v>
      </c>
      <c r="AR17" s="39">
        <v>0</v>
      </c>
      <c r="AS17" s="44">
        <v>0.5</v>
      </c>
      <c r="AT17" s="39">
        <v>0.05</v>
      </c>
      <c r="AU17" s="39">
        <v>0</v>
      </c>
      <c r="AV17" s="39">
        <v>0.05</v>
      </c>
      <c r="AW17" s="39"/>
      <c r="AX17" s="39"/>
      <c r="AY17" s="39"/>
      <c r="AZ17" s="39"/>
      <c r="BA17" s="39"/>
      <c r="BB17" s="40"/>
      <c r="BC17" s="43"/>
      <c r="BD17" s="39"/>
      <c r="BE17" s="39"/>
      <c r="BF17" s="44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>
        <v>0</v>
      </c>
      <c r="BT17" s="51">
        <f t="shared" ref="BT17:BT30" si="10">SUM(L17:BS17)-AG17-AP17-M17-S17-BB17</f>
        <v>1</v>
      </c>
      <c r="BU17" s="39">
        <f t="shared" ref="BU17:BU30" si="11">1-BT17</f>
        <v>0</v>
      </c>
      <c r="BV17" t="s">
        <v>6</v>
      </c>
      <c r="BY17" s="53"/>
    </row>
    <row r="18" spans="1:77" ht="14.25" customHeight="1">
      <c r="F18" s="53" t="s">
        <v>102</v>
      </c>
      <c r="G18" t="s">
        <v>103</v>
      </c>
      <c r="H18" s="54" t="s">
        <v>104</v>
      </c>
      <c r="J18" s="47">
        <v>486506</v>
      </c>
      <c r="L18" s="39">
        <v>0.08</v>
      </c>
      <c r="M18" s="40">
        <f t="shared" si="6"/>
        <v>0</v>
      </c>
      <c r="N18" s="43">
        <v>0</v>
      </c>
      <c r="O18" s="44"/>
      <c r="P18" s="39"/>
      <c r="Q18" s="39"/>
      <c r="R18" s="39"/>
      <c r="S18" s="40">
        <f t="shared" si="7"/>
        <v>0</v>
      </c>
      <c r="T18" s="123"/>
      <c r="U18" s="124"/>
      <c r="V18" s="124"/>
      <c r="W18" s="124"/>
      <c r="X18" s="124"/>
      <c r="Y18" s="124"/>
      <c r="Z18" s="124"/>
      <c r="AA18" s="124"/>
      <c r="AB18" s="124"/>
      <c r="AC18" s="49"/>
      <c r="AD18" s="44">
        <v>0</v>
      </c>
      <c r="AE18" s="39"/>
      <c r="AF18" s="39"/>
      <c r="AG18" s="50">
        <f t="shared" si="8"/>
        <v>0</v>
      </c>
      <c r="AH18" s="43"/>
      <c r="AI18" s="39"/>
      <c r="AJ18" s="39"/>
      <c r="AK18" s="39"/>
      <c r="AL18" s="39"/>
      <c r="AM18" s="44"/>
      <c r="AN18" s="39"/>
      <c r="AO18" s="39">
        <v>0.3</v>
      </c>
      <c r="AP18" s="40">
        <f t="shared" si="9"/>
        <v>0.55000000000000004</v>
      </c>
      <c r="AQ18" s="43">
        <v>0.55000000000000004</v>
      </c>
      <c r="AR18" s="39">
        <v>0</v>
      </c>
      <c r="AS18" s="44">
        <v>0</v>
      </c>
      <c r="AT18" s="39">
        <v>0.02</v>
      </c>
      <c r="AU18" s="39">
        <v>0</v>
      </c>
      <c r="AV18" s="39">
        <v>0.05</v>
      </c>
      <c r="AW18" s="39"/>
      <c r="AX18" s="39"/>
      <c r="AY18" s="39"/>
      <c r="AZ18" s="39"/>
      <c r="BA18" s="39"/>
      <c r="BB18" s="40"/>
      <c r="BC18" s="43"/>
      <c r="BD18" s="39"/>
      <c r="BE18" s="39"/>
      <c r="BF18" s="44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>
        <v>0</v>
      </c>
      <c r="BT18" s="51">
        <f t="shared" si="10"/>
        <v>1</v>
      </c>
      <c r="BU18" s="39">
        <f t="shared" si="11"/>
        <v>0</v>
      </c>
      <c r="BY18" s="53"/>
    </row>
    <row r="19" spans="1:77" ht="14.25" customHeight="1">
      <c r="F19" s="53" t="s">
        <v>105</v>
      </c>
      <c r="G19" t="s">
        <v>106</v>
      </c>
      <c r="H19" s="54" t="s">
        <v>107</v>
      </c>
      <c r="J19" s="47">
        <v>486506</v>
      </c>
      <c r="L19" s="39">
        <v>0.1</v>
      </c>
      <c r="M19" s="40">
        <f t="shared" si="6"/>
        <v>0</v>
      </c>
      <c r="N19" s="43">
        <v>0</v>
      </c>
      <c r="O19" s="44"/>
      <c r="P19" s="39"/>
      <c r="Q19" s="39"/>
      <c r="R19" s="39"/>
      <c r="S19" s="40">
        <f t="shared" si="7"/>
        <v>0</v>
      </c>
      <c r="T19" s="123"/>
      <c r="U19" s="124"/>
      <c r="V19" s="124"/>
      <c r="W19" s="124"/>
      <c r="X19" s="124"/>
      <c r="Y19" s="124"/>
      <c r="Z19" s="124"/>
      <c r="AA19" s="124"/>
      <c r="AB19" s="124"/>
      <c r="AC19" s="49"/>
      <c r="AD19" s="44">
        <v>0</v>
      </c>
      <c r="AE19" s="39"/>
      <c r="AF19" s="39"/>
      <c r="AG19" s="50">
        <f t="shared" si="8"/>
        <v>0</v>
      </c>
      <c r="AH19" s="43"/>
      <c r="AI19" s="39"/>
      <c r="AJ19" s="39"/>
      <c r="AK19" s="39"/>
      <c r="AL19" s="39"/>
      <c r="AM19" s="44"/>
      <c r="AN19" s="39"/>
      <c r="AO19" s="39">
        <v>0.3</v>
      </c>
      <c r="AP19" s="40">
        <f t="shared" si="9"/>
        <v>0.55000000000000004</v>
      </c>
      <c r="AQ19" s="43">
        <v>0</v>
      </c>
      <c r="AR19" s="39">
        <v>0.55000000000000004</v>
      </c>
      <c r="AS19" s="44">
        <v>0</v>
      </c>
      <c r="AT19" s="39">
        <v>0</v>
      </c>
      <c r="AU19" s="39">
        <v>0</v>
      </c>
      <c r="AV19" s="39">
        <v>0.05</v>
      </c>
      <c r="AW19" s="39"/>
      <c r="AX19" s="39"/>
      <c r="AY19" s="39"/>
      <c r="AZ19" s="39"/>
      <c r="BA19" s="39"/>
      <c r="BB19" s="40"/>
      <c r="BC19" s="43"/>
      <c r="BD19" s="39"/>
      <c r="BE19" s="39"/>
      <c r="BF19" s="44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51">
        <f t="shared" si="10"/>
        <v>1</v>
      </c>
      <c r="BU19" s="39">
        <f t="shared" si="11"/>
        <v>0</v>
      </c>
      <c r="BY19" s="53"/>
    </row>
    <row r="20" spans="1:77" ht="14.25" customHeight="1">
      <c r="F20" s="53" t="s">
        <v>108</v>
      </c>
      <c r="G20" t="s">
        <v>109</v>
      </c>
      <c r="H20" s="54" t="s">
        <v>110</v>
      </c>
      <c r="J20" s="47"/>
      <c r="L20" s="39">
        <v>0.03</v>
      </c>
      <c r="M20" s="40">
        <f t="shared" si="6"/>
        <v>0</v>
      </c>
      <c r="N20" s="43">
        <v>0</v>
      </c>
      <c r="O20" s="44"/>
      <c r="P20" s="39"/>
      <c r="Q20" s="39"/>
      <c r="R20" s="39"/>
      <c r="S20" s="40">
        <f t="shared" si="7"/>
        <v>0.33</v>
      </c>
      <c r="T20" s="123"/>
      <c r="U20" s="124"/>
      <c r="V20" s="124"/>
      <c r="W20" s="124"/>
      <c r="X20" s="124"/>
      <c r="Y20" s="124"/>
      <c r="Z20" s="124"/>
      <c r="AA20" s="124"/>
      <c r="AB20" s="124"/>
      <c r="AC20" s="49"/>
      <c r="AD20" s="44">
        <v>0.33</v>
      </c>
      <c r="AE20" s="39"/>
      <c r="AF20" s="39"/>
      <c r="AG20" s="50">
        <f t="shared" si="8"/>
        <v>0</v>
      </c>
      <c r="AH20" s="43"/>
      <c r="AI20" s="39"/>
      <c r="AJ20" s="39"/>
      <c r="AK20" s="39"/>
      <c r="AL20" s="39"/>
      <c r="AM20" s="44"/>
      <c r="AN20" s="39"/>
      <c r="AO20" s="39"/>
      <c r="AP20" s="40">
        <f t="shared" si="9"/>
        <v>0.61</v>
      </c>
      <c r="AQ20" s="43">
        <v>0.18</v>
      </c>
      <c r="AR20" s="39">
        <v>0.25</v>
      </c>
      <c r="AS20" s="44">
        <v>0.18</v>
      </c>
      <c r="AT20" s="39">
        <v>0.03</v>
      </c>
      <c r="AU20" s="39">
        <v>0</v>
      </c>
      <c r="AV20" s="39"/>
      <c r="AW20" s="39"/>
      <c r="AX20" s="39"/>
      <c r="AY20" s="39"/>
      <c r="AZ20" s="39"/>
      <c r="BA20" s="39"/>
      <c r="BB20" s="40"/>
      <c r="BC20" s="43"/>
      <c r="BD20" s="39"/>
      <c r="BE20" s="39"/>
      <c r="BF20" s="44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51">
        <f t="shared" si="10"/>
        <v>0.99999999999999956</v>
      </c>
      <c r="BU20" s="39">
        <f t="shared" si="11"/>
        <v>0</v>
      </c>
      <c r="BY20" s="53"/>
    </row>
    <row r="21" spans="1:77" ht="14.25" customHeight="1">
      <c r="A21" t="s">
        <v>74</v>
      </c>
      <c r="C21" s="52" t="s">
        <v>100</v>
      </c>
      <c r="D21" s="52"/>
      <c r="F21" s="53" t="s">
        <v>111</v>
      </c>
      <c r="G21" t="s">
        <v>112</v>
      </c>
      <c r="H21" s="54" t="s">
        <v>113</v>
      </c>
      <c r="J21" s="47">
        <v>195182</v>
      </c>
      <c r="L21" s="39">
        <v>0</v>
      </c>
      <c r="M21" s="40">
        <f t="shared" si="6"/>
        <v>0</v>
      </c>
      <c r="N21" s="43">
        <v>0</v>
      </c>
      <c r="O21" s="44"/>
      <c r="P21" s="39"/>
      <c r="Q21" s="39"/>
      <c r="R21" s="39"/>
      <c r="S21" s="40">
        <f t="shared" si="7"/>
        <v>0</v>
      </c>
      <c r="T21" s="123"/>
      <c r="U21" s="124"/>
      <c r="V21" s="124"/>
      <c r="W21" s="124"/>
      <c r="X21" s="124"/>
      <c r="Y21" s="124"/>
      <c r="Z21" s="124"/>
      <c r="AA21" s="124"/>
      <c r="AB21" s="124"/>
      <c r="AC21" s="49"/>
      <c r="AD21" s="44">
        <v>0</v>
      </c>
      <c r="AE21" s="39"/>
      <c r="AF21" s="39"/>
      <c r="AG21" s="50">
        <f t="shared" si="8"/>
        <v>0</v>
      </c>
      <c r="AH21" s="43"/>
      <c r="AI21" s="39"/>
      <c r="AJ21" s="39"/>
      <c r="AK21" s="39"/>
      <c r="AL21" s="39"/>
      <c r="AM21" s="44"/>
      <c r="AN21" s="39"/>
      <c r="AO21" s="39"/>
      <c r="AP21" s="40">
        <f t="shared" si="9"/>
        <v>0</v>
      </c>
      <c r="AQ21" s="43">
        <v>0</v>
      </c>
      <c r="AR21" s="39">
        <v>0</v>
      </c>
      <c r="AS21" s="44">
        <v>0</v>
      </c>
      <c r="AT21" s="39">
        <v>0</v>
      </c>
      <c r="AU21" s="39">
        <v>0</v>
      </c>
      <c r="AV21" s="39"/>
      <c r="AW21" s="39"/>
      <c r="AX21" s="39"/>
      <c r="AY21" s="39"/>
      <c r="AZ21" s="39"/>
      <c r="BA21" s="39"/>
      <c r="BB21" s="40"/>
      <c r="BC21" s="43"/>
      <c r="BD21" s="39"/>
      <c r="BE21" s="39"/>
      <c r="BF21" s="44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51">
        <f t="shared" si="10"/>
        <v>0</v>
      </c>
      <c r="BU21" s="39">
        <f t="shared" si="11"/>
        <v>1</v>
      </c>
      <c r="BW21" t="s">
        <v>114</v>
      </c>
      <c r="BY21" s="53"/>
    </row>
    <row r="22" spans="1:77" ht="14.25" customHeight="1">
      <c r="A22" t="s">
        <v>74</v>
      </c>
      <c r="C22" s="52" t="s">
        <v>115</v>
      </c>
      <c r="D22" s="52"/>
      <c r="F22" s="53" t="s">
        <v>116</v>
      </c>
      <c r="G22" t="s">
        <v>117</v>
      </c>
      <c r="H22" s="54" t="s">
        <v>118</v>
      </c>
      <c r="J22" s="47">
        <v>195296</v>
      </c>
      <c r="L22" s="39">
        <v>0</v>
      </c>
      <c r="M22" s="40">
        <f t="shared" si="6"/>
        <v>0</v>
      </c>
      <c r="N22" s="43">
        <v>0</v>
      </c>
      <c r="O22" s="44"/>
      <c r="P22" s="39"/>
      <c r="Q22" s="39"/>
      <c r="R22" s="39"/>
      <c r="S22" s="40">
        <f t="shared" si="7"/>
        <v>0</v>
      </c>
      <c r="T22" s="123"/>
      <c r="U22" s="124"/>
      <c r="V22" s="124"/>
      <c r="W22" s="124"/>
      <c r="X22" s="124"/>
      <c r="Y22" s="124"/>
      <c r="Z22" s="124"/>
      <c r="AA22" s="124"/>
      <c r="AB22" s="124"/>
      <c r="AC22" s="49"/>
      <c r="AD22" s="44">
        <v>0</v>
      </c>
      <c r="AE22" s="39"/>
      <c r="AF22" s="39"/>
      <c r="AG22" s="50">
        <f t="shared" si="8"/>
        <v>0</v>
      </c>
      <c r="AH22" s="43"/>
      <c r="AI22" s="39"/>
      <c r="AJ22" s="39"/>
      <c r="AK22" s="39"/>
      <c r="AL22" s="39"/>
      <c r="AM22" s="44"/>
      <c r="AN22" s="39"/>
      <c r="AO22" s="39"/>
      <c r="AP22" s="40">
        <f t="shared" si="9"/>
        <v>0</v>
      </c>
      <c r="AQ22" s="43">
        <v>0</v>
      </c>
      <c r="AR22" s="39">
        <v>0</v>
      </c>
      <c r="AS22" s="44">
        <v>0</v>
      </c>
      <c r="AT22" s="39">
        <v>0</v>
      </c>
      <c r="AU22" s="39">
        <v>0</v>
      </c>
      <c r="AV22" s="39"/>
      <c r="AW22" s="39"/>
      <c r="AX22" s="39"/>
      <c r="AY22" s="39"/>
      <c r="AZ22" s="39"/>
      <c r="BA22" s="39"/>
      <c r="BB22" s="40"/>
      <c r="BC22" s="43"/>
      <c r="BD22" s="39"/>
      <c r="BE22" s="39"/>
      <c r="BF22" s="44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51">
        <f t="shared" si="10"/>
        <v>0</v>
      </c>
      <c r="BU22" s="39">
        <f t="shared" si="11"/>
        <v>1</v>
      </c>
      <c r="BW22" t="s">
        <v>114</v>
      </c>
      <c r="BY22" s="53"/>
    </row>
    <row r="23" spans="1:77" ht="14.25" customHeight="1">
      <c r="A23" t="s">
        <v>74</v>
      </c>
      <c r="C23" s="52" t="s">
        <v>115</v>
      </c>
      <c r="D23" s="52"/>
      <c r="F23" s="53" t="s">
        <v>119</v>
      </c>
      <c r="G23" t="s">
        <v>117</v>
      </c>
      <c r="H23" s="54" t="s">
        <v>120</v>
      </c>
      <c r="J23" s="47">
        <v>20304</v>
      </c>
      <c r="L23" s="39">
        <v>0.03</v>
      </c>
      <c r="M23" s="40">
        <f t="shared" si="6"/>
        <v>0</v>
      </c>
      <c r="N23" s="43">
        <v>0</v>
      </c>
      <c r="O23" s="44"/>
      <c r="P23" s="39"/>
      <c r="Q23" s="39"/>
      <c r="R23" s="39"/>
      <c r="S23" s="40">
        <f t="shared" si="7"/>
        <v>0.15</v>
      </c>
      <c r="T23" s="123"/>
      <c r="U23" s="124"/>
      <c r="V23" s="124"/>
      <c r="W23" s="124"/>
      <c r="X23" s="124"/>
      <c r="Y23" s="124"/>
      <c r="Z23" s="124"/>
      <c r="AA23" s="124"/>
      <c r="AB23" s="124"/>
      <c r="AC23" s="49"/>
      <c r="AD23" s="44">
        <v>0.15</v>
      </c>
      <c r="AE23" s="39"/>
      <c r="AF23" s="39"/>
      <c r="AG23" s="50">
        <f t="shared" si="8"/>
        <v>0</v>
      </c>
      <c r="AH23" s="43"/>
      <c r="AI23" s="39"/>
      <c r="AJ23" s="39"/>
      <c r="AK23" s="39"/>
      <c r="AL23" s="39"/>
      <c r="AM23" s="44"/>
      <c r="AN23" s="39"/>
      <c r="AO23" s="39">
        <v>0.15</v>
      </c>
      <c r="AP23" s="40">
        <f t="shared" si="9"/>
        <v>0.64</v>
      </c>
      <c r="AQ23" s="43">
        <v>0.23</v>
      </c>
      <c r="AR23" s="39">
        <v>0.28000000000000003</v>
      </c>
      <c r="AS23" s="44">
        <v>0.13</v>
      </c>
      <c r="AT23" s="39">
        <v>0.03</v>
      </c>
      <c r="AU23" s="39">
        <v>0</v>
      </c>
      <c r="AV23" s="39"/>
      <c r="AW23" s="39"/>
      <c r="AX23" s="39"/>
      <c r="AY23" s="39"/>
      <c r="AZ23" s="39"/>
      <c r="BA23" s="39"/>
      <c r="BB23" s="40"/>
      <c r="BC23" s="43"/>
      <c r="BD23" s="39"/>
      <c r="BE23" s="39"/>
      <c r="BF23" s="44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51">
        <f t="shared" si="10"/>
        <v>1.0000000000000004</v>
      </c>
      <c r="BU23" s="39">
        <f t="shared" si="11"/>
        <v>0</v>
      </c>
      <c r="BV23" s="55"/>
      <c r="BY23" s="53"/>
    </row>
    <row r="24" spans="1:77" ht="14.25" customHeight="1">
      <c r="C24" s="52"/>
      <c r="D24" s="52"/>
      <c r="F24" s="53" t="s">
        <v>121</v>
      </c>
      <c r="G24" t="s">
        <v>122</v>
      </c>
      <c r="H24" s="54" t="s">
        <v>123</v>
      </c>
      <c r="J24" s="47">
        <v>2640049</v>
      </c>
      <c r="L24" s="39">
        <v>0.05</v>
      </c>
      <c r="M24" s="40">
        <f t="shared" si="6"/>
        <v>0</v>
      </c>
      <c r="N24" s="43">
        <v>0</v>
      </c>
      <c r="O24" s="44"/>
      <c r="P24" s="39"/>
      <c r="Q24" s="39"/>
      <c r="R24" s="39"/>
      <c r="S24" s="40">
        <f t="shared" si="7"/>
        <v>0.03</v>
      </c>
      <c r="T24" s="123">
        <v>0.01</v>
      </c>
      <c r="U24" s="124"/>
      <c r="V24" s="124"/>
      <c r="W24" s="124"/>
      <c r="X24" s="124"/>
      <c r="Y24" s="124"/>
      <c r="Z24" s="124"/>
      <c r="AA24" s="124"/>
      <c r="AB24" s="124"/>
      <c r="AC24" s="49"/>
      <c r="AD24" s="44">
        <v>0.02</v>
      </c>
      <c r="AE24" s="39"/>
      <c r="AF24" s="39"/>
      <c r="AG24" s="50">
        <f t="shared" si="8"/>
        <v>0</v>
      </c>
      <c r="AH24" s="43"/>
      <c r="AI24" s="39"/>
      <c r="AJ24" s="39"/>
      <c r="AK24" s="39"/>
      <c r="AL24" s="39"/>
      <c r="AM24" s="44"/>
      <c r="AN24" s="39"/>
      <c r="AO24" s="39"/>
      <c r="AP24" s="40">
        <f t="shared" si="9"/>
        <v>0.79</v>
      </c>
      <c r="AQ24" s="43">
        <v>0.26</v>
      </c>
      <c r="AR24" s="39">
        <v>0.4</v>
      </c>
      <c r="AS24" s="44">
        <v>0.13</v>
      </c>
      <c r="AT24" s="39">
        <v>0.03</v>
      </c>
      <c r="AU24" s="39">
        <v>0</v>
      </c>
      <c r="AV24" s="39">
        <v>0.1</v>
      </c>
      <c r="AW24" s="39"/>
      <c r="AX24" s="39"/>
      <c r="AY24" s="39"/>
      <c r="AZ24" s="39"/>
      <c r="BA24" s="39"/>
      <c r="BB24" s="40"/>
      <c r="BC24" s="43"/>
      <c r="BD24" s="39"/>
      <c r="BE24" s="39"/>
      <c r="BF24" s="44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51">
        <f t="shared" si="10"/>
        <v>1</v>
      </c>
      <c r="BU24" s="39">
        <f t="shared" si="11"/>
        <v>0</v>
      </c>
      <c r="BY24" s="53"/>
    </row>
    <row r="25" spans="1:77" ht="14.25" customHeight="1">
      <c r="A25" t="s">
        <v>74</v>
      </c>
      <c r="C25" s="52" t="s">
        <v>111</v>
      </c>
      <c r="D25" s="52"/>
      <c r="F25" s="53" t="s">
        <v>124</v>
      </c>
      <c r="G25" t="s">
        <v>122</v>
      </c>
      <c r="H25" s="54" t="s">
        <v>125</v>
      </c>
      <c r="J25" s="47">
        <v>187992</v>
      </c>
      <c r="L25" s="39">
        <v>0</v>
      </c>
      <c r="M25" s="40">
        <f t="shared" si="6"/>
        <v>0</v>
      </c>
      <c r="N25" s="43">
        <v>0</v>
      </c>
      <c r="O25" s="44"/>
      <c r="P25" s="39"/>
      <c r="Q25" s="39"/>
      <c r="R25" s="39"/>
      <c r="S25" s="40">
        <f t="shared" si="7"/>
        <v>0</v>
      </c>
      <c r="T25" s="123"/>
      <c r="U25" s="124"/>
      <c r="V25" s="124"/>
      <c r="W25" s="124"/>
      <c r="X25" s="124"/>
      <c r="Y25" s="124"/>
      <c r="Z25" s="124"/>
      <c r="AA25" s="124"/>
      <c r="AB25" s="124"/>
      <c r="AC25" s="49"/>
      <c r="AD25" s="44">
        <v>0</v>
      </c>
      <c r="AE25" s="39"/>
      <c r="AF25" s="39"/>
      <c r="AG25" s="50">
        <f t="shared" si="8"/>
        <v>0</v>
      </c>
      <c r="AH25" s="43"/>
      <c r="AI25" s="39"/>
      <c r="AJ25" s="39"/>
      <c r="AK25" s="39"/>
      <c r="AL25" s="39"/>
      <c r="AM25" s="44"/>
      <c r="AN25" s="39"/>
      <c r="AO25" s="39"/>
      <c r="AP25" s="40">
        <f t="shared" si="9"/>
        <v>0</v>
      </c>
      <c r="AQ25" s="43">
        <v>0</v>
      </c>
      <c r="AR25" s="39">
        <v>0</v>
      </c>
      <c r="AS25" s="44">
        <v>0</v>
      </c>
      <c r="AT25" s="39">
        <v>0</v>
      </c>
      <c r="AU25" s="39">
        <v>0</v>
      </c>
      <c r="AV25" s="39"/>
      <c r="AW25" s="39"/>
      <c r="AX25" s="39"/>
      <c r="AY25" s="39"/>
      <c r="AZ25" s="39"/>
      <c r="BA25" s="39"/>
      <c r="BB25" s="40"/>
      <c r="BC25" s="43"/>
      <c r="BD25" s="39"/>
      <c r="BE25" s="39"/>
      <c r="BF25" s="44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51">
        <f t="shared" si="10"/>
        <v>0</v>
      </c>
      <c r="BU25" s="39">
        <f t="shared" si="11"/>
        <v>1</v>
      </c>
      <c r="BW25" t="s">
        <v>114</v>
      </c>
      <c r="BY25" s="53"/>
    </row>
    <row r="26" spans="1:77" ht="14.25" customHeight="1">
      <c r="A26" t="s">
        <v>74</v>
      </c>
      <c r="C26" s="52" t="s">
        <v>116</v>
      </c>
      <c r="F26" s="53" t="s">
        <v>126</v>
      </c>
      <c r="G26" t="s">
        <v>127</v>
      </c>
      <c r="H26" s="54" t="s">
        <v>128</v>
      </c>
      <c r="J26" s="47">
        <v>187992</v>
      </c>
      <c r="L26" s="39">
        <v>0.15</v>
      </c>
      <c r="M26" s="40">
        <f t="shared" si="6"/>
        <v>0</v>
      </c>
      <c r="N26" s="43">
        <v>0</v>
      </c>
      <c r="O26" s="44"/>
      <c r="P26" s="39"/>
      <c r="Q26" s="39"/>
      <c r="R26" s="39"/>
      <c r="S26" s="40">
        <f t="shared" si="7"/>
        <v>0.05</v>
      </c>
      <c r="T26" s="123"/>
      <c r="U26" s="124"/>
      <c r="V26" s="124"/>
      <c r="W26" s="124"/>
      <c r="X26" s="124"/>
      <c r="Y26" s="124"/>
      <c r="Z26" s="124"/>
      <c r="AA26" s="124"/>
      <c r="AB26" s="124"/>
      <c r="AC26" s="49"/>
      <c r="AD26" s="44">
        <v>0.05</v>
      </c>
      <c r="AE26" s="39"/>
      <c r="AF26" s="39"/>
      <c r="AG26" s="50">
        <f t="shared" si="8"/>
        <v>0</v>
      </c>
      <c r="AH26" s="43"/>
      <c r="AI26" s="39"/>
      <c r="AJ26" s="39"/>
      <c r="AK26" s="39"/>
      <c r="AL26" s="39"/>
      <c r="AM26" s="44"/>
      <c r="AN26" s="39"/>
      <c r="AO26" s="39">
        <v>0.05</v>
      </c>
      <c r="AP26" s="40">
        <f t="shared" si="9"/>
        <v>0.65</v>
      </c>
      <c r="AQ26" s="43">
        <v>0.22</v>
      </c>
      <c r="AR26" s="39">
        <v>0.22</v>
      </c>
      <c r="AS26" s="44">
        <v>0.21</v>
      </c>
      <c r="AT26" s="39">
        <v>0.05</v>
      </c>
      <c r="AU26" s="39">
        <v>0</v>
      </c>
      <c r="AV26" s="39">
        <v>0.05</v>
      </c>
      <c r="AW26" s="39"/>
      <c r="AX26" s="39"/>
      <c r="AY26" s="39"/>
      <c r="AZ26" s="39"/>
      <c r="BA26" s="39"/>
      <c r="BB26" s="40"/>
      <c r="BC26" s="43"/>
      <c r="BD26" s="39"/>
      <c r="BE26" s="39"/>
      <c r="BF26" s="44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>
        <v>0</v>
      </c>
      <c r="BT26" s="51">
        <f t="shared" si="10"/>
        <v>0.99999999999999978</v>
      </c>
      <c r="BU26" s="39">
        <f t="shared" si="11"/>
        <v>0</v>
      </c>
      <c r="BY26" s="53"/>
    </row>
    <row r="27" spans="1:77" ht="14.25" customHeight="1">
      <c r="A27" t="s">
        <v>74</v>
      </c>
      <c r="C27" s="52" t="s">
        <v>119</v>
      </c>
      <c r="D27" s="52"/>
      <c r="F27" s="53" t="s">
        <v>129</v>
      </c>
      <c r="G27" t="s">
        <v>106</v>
      </c>
      <c r="H27" s="54" t="s">
        <v>130</v>
      </c>
      <c r="J27" s="47"/>
      <c r="L27" s="39">
        <v>0.05</v>
      </c>
      <c r="M27" s="40">
        <f t="shared" si="6"/>
        <v>0</v>
      </c>
      <c r="N27" s="43">
        <v>0</v>
      </c>
      <c r="O27" s="44"/>
      <c r="P27" s="39"/>
      <c r="Q27" s="39"/>
      <c r="R27" s="39"/>
      <c r="S27" s="40">
        <f t="shared" si="7"/>
        <v>0</v>
      </c>
      <c r="T27" s="123"/>
      <c r="U27" s="124"/>
      <c r="V27" s="124"/>
      <c r="W27" s="124"/>
      <c r="X27" s="124"/>
      <c r="Y27" s="124"/>
      <c r="Z27" s="124"/>
      <c r="AA27" s="124"/>
      <c r="AB27" s="124"/>
      <c r="AC27" s="49"/>
      <c r="AD27" s="44">
        <v>0</v>
      </c>
      <c r="AE27" s="39"/>
      <c r="AF27" s="39"/>
      <c r="AG27" s="50">
        <f t="shared" si="8"/>
        <v>0</v>
      </c>
      <c r="AH27" s="43"/>
      <c r="AI27" s="39"/>
      <c r="AJ27" s="39"/>
      <c r="AK27" s="39"/>
      <c r="AL27" s="39"/>
      <c r="AM27" s="44"/>
      <c r="AN27" s="39"/>
      <c r="AO27" s="39">
        <v>0.82</v>
      </c>
      <c r="AP27" s="40">
        <f t="shared" si="9"/>
        <v>0</v>
      </c>
      <c r="AQ27" s="43">
        <v>0</v>
      </c>
      <c r="AR27" s="39">
        <v>0</v>
      </c>
      <c r="AS27" s="44">
        <v>0</v>
      </c>
      <c r="AT27" s="39">
        <v>0.03</v>
      </c>
      <c r="AU27" s="39">
        <v>0</v>
      </c>
      <c r="AV27" s="39">
        <v>0.1</v>
      </c>
      <c r="AW27" s="39"/>
      <c r="AX27" s="39"/>
      <c r="AY27" s="39"/>
      <c r="AZ27" s="39"/>
      <c r="BA27" s="39"/>
      <c r="BB27" s="40"/>
      <c r="BC27" s="43"/>
      <c r="BD27" s="39"/>
      <c r="BE27" s="39"/>
      <c r="BF27" s="44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51">
        <f t="shared" si="10"/>
        <v>1</v>
      </c>
      <c r="BU27" s="39">
        <f t="shared" si="11"/>
        <v>0</v>
      </c>
      <c r="BY27" s="53"/>
    </row>
    <row r="28" spans="1:77" ht="14.25" customHeight="1">
      <c r="A28" t="s">
        <v>74</v>
      </c>
      <c r="C28" s="52" t="s">
        <v>121</v>
      </c>
      <c r="D28" s="52"/>
      <c r="F28" s="53" t="s">
        <v>131</v>
      </c>
      <c r="G28" t="s">
        <v>132</v>
      </c>
      <c r="H28" s="54" t="s">
        <v>133</v>
      </c>
      <c r="J28" s="47">
        <v>51312</v>
      </c>
      <c r="L28" s="39">
        <v>0.05</v>
      </c>
      <c r="M28" s="40">
        <f t="shared" si="6"/>
        <v>0.03</v>
      </c>
      <c r="N28" s="43">
        <v>0.03</v>
      </c>
      <c r="O28" s="44"/>
      <c r="P28" s="39"/>
      <c r="Q28" s="39"/>
      <c r="R28" s="39"/>
      <c r="S28" s="40">
        <f t="shared" si="7"/>
        <v>0</v>
      </c>
      <c r="T28" s="123"/>
      <c r="U28" s="124"/>
      <c r="V28" s="124"/>
      <c r="W28" s="124"/>
      <c r="X28" s="124"/>
      <c r="Y28" s="124"/>
      <c r="Z28" s="124"/>
      <c r="AA28" s="124"/>
      <c r="AB28" s="124"/>
      <c r="AC28" s="49"/>
      <c r="AD28" s="44">
        <v>0</v>
      </c>
      <c r="AE28" s="39">
        <v>0</v>
      </c>
      <c r="AF28" s="39"/>
      <c r="AG28" s="50">
        <f t="shared" si="8"/>
        <v>0</v>
      </c>
      <c r="AH28" s="43"/>
      <c r="AI28" s="39"/>
      <c r="AJ28" s="39"/>
      <c r="AK28" s="39"/>
      <c r="AL28" s="39"/>
      <c r="AM28" s="44"/>
      <c r="AN28" s="39">
        <v>0.04</v>
      </c>
      <c r="AO28" s="39">
        <v>0.39</v>
      </c>
      <c r="AP28" s="40">
        <f t="shared" si="9"/>
        <v>0.25</v>
      </c>
      <c r="AQ28" s="43">
        <v>0.09</v>
      </c>
      <c r="AR28" s="39">
        <v>0.08</v>
      </c>
      <c r="AS28" s="44">
        <v>0.08</v>
      </c>
      <c r="AT28" s="39">
        <v>0.03</v>
      </c>
      <c r="AU28" s="39">
        <v>0.03</v>
      </c>
      <c r="AV28" s="39">
        <v>0.04</v>
      </c>
      <c r="AW28" s="39"/>
      <c r="AX28" s="39"/>
      <c r="AY28" s="39"/>
      <c r="AZ28" s="39"/>
      <c r="BA28" s="39">
        <v>0.14000000000000001</v>
      </c>
      <c r="BB28" s="40"/>
      <c r="BC28" s="43"/>
      <c r="BD28" s="39"/>
      <c r="BE28" s="39"/>
      <c r="BF28" s="44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51">
        <f t="shared" si="10"/>
        <v>1.0000000000000002</v>
      </c>
      <c r="BU28" s="39">
        <f t="shared" si="11"/>
        <v>0</v>
      </c>
      <c r="BY28" s="53"/>
    </row>
    <row r="29" spans="1:77" ht="14.25" customHeight="1">
      <c r="A29" t="s">
        <v>74</v>
      </c>
      <c r="C29" s="52" t="s">
        <v>124</v>
      </c>
      <c r="D29" s="52"/>
      <c r="F29" s="53" t="s">
        <v>134</v>
      </c>
      <c r="G29" t="s">
        <v>112</v>
      </c>
      <c r="H29" s="54" t="s">
        <v>135</v>
      </c>
      <c r="J29" s="47">
        <v>887038</v>
      </c>
      <c r="L29" s="39">
        <v>0.05</v>
      </c>
      <c r="M29" s="40">
        <f t="shared" si="6"/>
        <v>0.02</v>
      </c>
      <c r="N29" s="43">
        <v>0.02</v>
      </c>
      <c r="O29" s="44"/>
      <c r="P29" s="39"/>
      <c r="Q29" s="39"/>
      <c r="R29" s="39"/>
      <c r="S29" s="40">
        <f t="shared" si="7"/>
        <v>0</v>
      </c>
      <c r="T29" s="123"/>
      <c r="U29" s="124"/>
      <c r="V29" s="124"/>
      <c r="W29" s="124"/>
      <c r="X29" s="124"/>
      <c r="Y29" s="124"/>
      <c r="Z29" s="124"/>
      <c r="AA29" s="124"/>
      <c r="AB29" s="124"/>
      <c r="AC29" s="49"/>
      <c r="AD29" s="44">
        <v>0</v>
      </c>
      <c r="AE29" s="39">
        <v>0.08</v>
      </c>
      <c r="AF29" s="39"/>
      <c r="AG29" s="50">
        <f t="shared" si="8"/>
        <v>0</v>
      </c>
      <c r="AH29" s="43"/>
      <c r="AI29" s="39"/>
      <c r="AJ29" s="39"/>
      <c r="AK29" s="39"/>
      <c r="AL29" s="39"/>
      <c r="AM29" s="44"/>
      <c r="AN29" s="39">
        <v>0.03</v>
      </c>
      <c r="AO29" s="39">
        <v>0.27</v>
      </c>
      <c r="AP29" s="40">
        <f t="shared" si="9"/>
        <v>0.25</v>
      </c>
      <c r="AQ29" s="43">
        <v>0.08</v>
      </c>
      <c r="AR29" s="39">
        <v>0.09</v>
      </c>
      <c r="AS29" s="44">
        <v>0.08</v>
      </c>
      <c r="AT29" s="39">
        <v>0.03</v>
      </c>
      <c r="AU29" s="39">
        <v>0.02</v>
      </c>
      <c r="AV29" s="39">
        <v>0.15</v>
      </c>
      <c r="AW29" s="39"/>
      <c r="AX29" s="39"/>
      <c r="AY29" s="39"/>
      <c r="AZ29" s="39"/>
      <c r="BA29" s="39">
        <v>0.1</v>
      </c>
      <c r="BB29" s="40"/>
      <c r="BC29" s="43"/>
      <c r="BD29" s="39"/>
      <c r="BE29" s="39"/>
      <c r="BF29" s="44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51">
        <f t="shared" si="10"/>
        <v>0.99999999999999978</v>
      </c>
      <c r="BU29" s="39">
        <f t="shared" si="11"/>
        <v>0</v>
      </c>
      <c r="BY29" s="53"/>
    </row>
    <row r="30" spans="1:77" ht="14.25" customHeight="1">
      <c r="A30" t="s">
        <v>74</v>
      </c>
      <c r="C30" s="52" t="s">
        <v>124</v>
      </c>
      <c r="D30" s="52"/>
      <c r="F30" s="53" t="s">
        <v>136</v>
      </c>
      <c r="G30" t="s">
        <v>137</v>
      </c>
      <c r="H30" s="54" t="s">
        <v>138</v>
      </c>
      <c r="J30" s="47">
        <v>187992</v>
      </c>
      <c r="L30" s="39">
        <v>0.05</v>
      </c>
      <c r="M30" s="40">
        <f t="shared" si="6"/>
        <v>0</v>
      </c>
      <c r="N30" s="43">
        <v>0</v>
      </c>
      <c r="O30" s="44"/>
      <c r="P30" s="39"/>
      <c r="Q30" s="39"/>
      <c r="R30" s="39"/>
      <c r="S30" s="40">
        <f t="shared" si="7"/>
        <v>0</v>
      </c>
      <c r="T30" s="123"/>
      <c r="U30" s="124"/>
      <c r="V30" s="124"/>
      <c r="W30" s="124"/>
      <c r="X30" s="124"/>
      <c r="Y30" s="124"/>
      <c r="Z30" s="124"/>
      <c r="AA30" s="124"/>
      <c r="AB30" s="124"/>
      <c r="AC30" s="49"/>
      <c r="AD30" s="44">
        <v>0</v>
      </c>
      <c r="AE30" s="39"/>
      <c r="AF30" s="39"/>
      <c r="AG30" s="50">
        <f t="shared" si="8"/>
        <v>0</v>
      </c>
      <c r="AH30" s="43"/>
      <c r="AI30" s="39"/>
      <c r="AJ30" s="39"/>
      <c r="AK30" s="39"/>
      <c r="AL30" s="39"/>
      <c r="AM30" s="44"/>
      <c r="AN30" s="39"/>
      <c r="AO30" s="39"/>
      <c r="AP30" s="40">
        <f t="shared" si="9"/>
        <v>0.86999999999999988</v>
      </c>
      <c r="AQ30" s="43">
        <v>0.3</v>
      </c>
      <c r="AR30" s="39">
        <v>0.35</v>
      </c>
      <c r="AS30" s="44">
        <v>0.22</v>
      </c>
      <c r="AT30" s="39">
        <v>0.03</v>
      </c>
      <c r="AU30" s="39">
        <v>0</v>
      </c>
      <c r="AV30" s="39">
        <v>0.05</v>
      </c>
      <c r="AW30" s="39"/>
      <c r="AX30" s="39"/>
      <c r="AY30" s="39"/>
      <c r="AZ30" s="39"/>
      <c r="BA30" s="39"/>
      <c r="BB30" s="40"/>
      <c r="BC30" s="43"/>
      <c r="BD30" s="39"/>
      <c r="BE30" s="39"/>
      <c r="BF30" s="44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51">
        <f t="shared" si="10"/>
        <v>1</v>
      </c>
      <c r="BU30" s="39">
        <f t="shared" si="11"/>
        <v>0</v>
      </c>
      <c r="BY30" s="53"/>
    </row>
    <row r="31" spans="1:77" ht="14.25" customHeight="1">
      <c r="A31" t="s">
        <v>74</v>
      </c>
      <c r="C31" s="52" t="s">
        <v>129</v>
      </c>
      <c r="D31" s="52"/>
      <c r="T31" s="126"/>
      <c r="U31" s="126"/>
      <c r="V31" s="126"/>
      <c r="W31" s="126"/>
      <c r="X31" s="126"/>
      <c r="Y31" s="126"/>
      <c r="Z31" s="126"/>
      <c r="AA31" s="126"/>
      <c r="AB31" s="126"/>
      <c r="BC31" s="43"/>
      <c r="BD31" s="39"/>
      <c r="BE31" s="39"/>
      <c r="BF31" s="44"/>
      <c r="BT31" s="57"/>
      <c r="BY31" s="60"/>
    </row>
    <row r="32" spans="1:77" ht="14.25" customHeight="1">
      <c r="C32" s="52"/>
      <c r="D32" s="52"/>
      <c r="F32" s="54" t="s">
        <v>139</v>
      </c>
      <c r="H32" s="54"/>
      <c r="J32" s="47"/>
      <c r="M32" s="40"/>
      <c r="N32" s="43"/>
      <c r="O32" s="44"/>
      <c r="P32" s="61"/>
      <c r="Q32" s="61"/>
      <c r="R32" s="61"/>
      <c r="S32" s="62"/>
      <c r="T32" s="125"/>
      <c r="U32" s="127"/>
      <c r="V32" s="127"/>
      <c r="W32" s="127"/>
      <c r="X32" s="127"/>
      <c r="Y32" s="127"/>
      <c r="Z32" s="127"/>
      <c r="AA32" s="127"/>
      <c r="AB32" s="127"/>
      <c r="AC32" s="39"/>
      <c r="AD32" s="44"/>
      <c r="AG32" s="50"/>
      <c r="AH32" s="43"/>
      <c r="AI32" s="39"/>
      <c r="AJ32" s="39"/>
      <c r="AK32" s="39"/>
      <c r="AM32" s="44"/>
      <c r="AP32" s="40"/>
      <c r="AQ32" s="43"/>
      <c r="AR32" s="39"/>
      <c r="AS32" s="44"/>
      <c r="BC32" s="43"/>
      <c r="BD32" s="39"/>
      <c r="BE32" s="39"/>
      <c r="BF32" s="44"/>
      <c r="BT32" s="51"/>
      <c r="BU32" s="39"/>
      <c r="BY32" s="54"/>
    </row>
    <row r="33" spans="1:77" ht="14.25" customHeight="1">
      <c r="A33" t="s">
        <v>74</v>
      </c>
      <c r="C33" s="52" t="s">
        <v>140</v>
      </c>
      <c r="D33" s="52"/>
      <c r="F33" s="53" t="s">
        <v>140</v>
      </c>
      <c r="G33" t="s">
        <v>141</v>
      </c>
      <c r="H33" s="54" t="s">
        <v>142</v>
      </c>
      <c r="J33" s="47">
        <v>1230894</v>
      </c>
      <c r="L33" s="39">
        <v>0</v>
      </c>
      <c r="M33" s="40">
        <f t="shared" ref="M33:M40" si="12">+N33+O33</f>
        <v>0</v>
      </c>
      <c r="N33" s="43">
        <v>0</v>
      </c>
      <c r="O33" s="44"/>
      <c r="P33" s="39"/>
      <c r="Q33" s="39"/>
      <c r="R33" s="39"/>
      <c r="S33" s="40">
        <f t="shared" ref="S33:S40" si="13">SUM(T33:AD33)</f>
        <v>1</v>
      </c>
      <c r="T33" s="123">
        <v>0.5</v>
      </c>
      <c r="U33" s="124"/>
      <c r="V33" s="124"/>
      <c r="W33" s="124"/>
      <c r="X33" s="124"/>
      <c r="Y33" s="124"/>
      <c r="Z33" s="124"/>
      <c r="AA33" s="124"/>
      <c r="AB33" s="124"/>
      <c r="AC33" s="49"/>
      <c r="AD33" s="44">
        <v>0.5</v>
      </c>
      <c r="AE33" s="39"/>
      <c r="AF33" s="39"/>
      <c r="AG33" s="50">
        <f t="shared" ref="AG33:AG40" si="14">SUM(AH33:AM33)</f>
        <v>0</v>
      </c>
      <c r="AH33" s="43"/>
      <c r="AI33" s="39"/>
      <c r="AJ33" s="39"/>
      <c r="AK33" s="39"/>
      <c r="AL33" s="39"/>
      <c r="AM33" s="44"/>
      <c r="AN33" s="39"/>
      <c r="AO33" s="39"/>
      <c r="AP33" s="40">
        <f t="shared" ref="AP33:AP40" si="15">SUM(AQ33:AS33)</f>
        <v>0</v>
      </c>
      <c r="AQ33" s="43">
        <v>0</v>
      </c>
      <c r="AR33" s="39">
        <v>0</v>
      </c>
      <c r="AS33" s="44">
        <v>0</v>
      </c>
      <c r="AT33" s="39"/>
      <c r="AU33" s="39">
        <v>0</v>
      </c>
      <c r="AV33" s="39"/>
      <c r="AW33" s="39"/>
      <c r="AX33" s="39"/>
      <c r="AY33" s="39"/>
      <c r="AZ33" s="39"/>
      <c r="BA33" s="39"/>
      <c r="BB33" s="40"/>
      <c r="BC33" s="43"/>
      <c r="BD33" s="39"/>
      <c r="BE33" s="39"/>
      <c r="BF33" s="44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51">
        <f t="shared" ref="BT33:BT40" si="16">SUM(L33:BS33)-AG33-AP33-M33-S33-BB33</f>
        <v>1</v>
      </c>
      <c r="BU33" s="39">
        <f t="shared" ref="BU33:BU40" si="17">1-BT33</f>
        <v>0</v>
      </c>
      <c r="BV33" s="63"/>
      <c r="BY33" s="53"/>
    </row>
    <row r="34" spans="1:77" ht="14.25" customHeight="1">
      <c r="A34" t="s">
        <v>74</v>
      </c>
      <c r="C34" s="52" t="s">
        <v>143</v>
      </c>
      <c r="D34" s="52"/>
      <c r="F34" s="53" t="s">
        <v>143</v>
      </c>
      <c r="G34" t="s">
        <v>144</v>
      </c>
      <c r="H34" s="54" t="s">
        <v>145</v>
      </c>
      <c r="J34" s="47">
        <v>1204739</v>
      </c>
      <c r="L34" s="39">
        <v>0.08</v>
      </c>
      <c r="M34" s="40">
        <f t="shared" si="12"/>
        <v>0</v>
      </c>
      <c r="N34" s="43">
        <v>0</v>
      </c>
      <c r="O34" s="44"/>
      <c r="P34" s="39"/>
      <c r="Q34" s="39"/>
      <c r="R34" s="39"/>
      <c r="S34" s="40">
        <f t="shared" si="13"/>
        <v>0.92</v>
      </c>
      <c r="T34" s="123">
        <v>0.92</v>
      </c>
      <c r="U34" s="124"/>
      <c r="V34" s="124"/>
      <c r="W34" s="124"/>
      <c r="X34" s="124"/>
      <c r="Y34" s="124"/>
      <c r="Z34" s="124"/>
      <c r="AA34" s="124"/>
      <c r="AB34" s="124"/>
      <c r="AC34" s="49"/>
      <c r="AD34" s="44">
        <v>0</v>
      </c>
      <c r="AE34" s="39"/>
      <c r="AF34" s="39"/>
      <c r="AG34" s="50">
        <f t="shared" si="14"/>
        <v>0</v>
      </c>
      <c r="AH34" s="43"/>
      <c r="AI34" s="39"/>
      <c r="AJ34" s="39"/>
      <c r="AK34" s="39"/>
      <c r="AL34" s="39"/>
      <c r="AM34" s="44"/>
      <c r="AN34" s="39"/>
      <c r="AO34" s="39"/>
      <c r="AP34" s="40">
        <f t="shared" si="15"/>
        <v>0</v>
      </c>
      <c r="AQ34" s="43">
        <v>0</v>
      </c>
      <c r="AR34" s="39">
        <v>0</v>
      </c>
      <c r="AS34" s="44">
        <v>0</v>
      </c>
      <c r="AT34" s="39"/>
      <c r="AU34" s="39">
        <v>0</v>
      </c>
      <c r="AV34" s="39"/>
      <c r="AW34" s="39"/>
      <c r="AX34" s="39"/>
      <c r="AY34" s="39"/>
      <c r="AZ34" s="39"/>
      <c r="BA34" s="39"/>
      <c r="BB34" s="40"/>
      <c r="BC34" s="43"/>
      <c r="BD34" s="39"/>
      <c r="BE34" s="39"/>
      <c r="BF34" s="44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51">
        <f t="shared" si="16"/>
        <v>0.99999999999999989</v>
      </c>
      <c r="BU34" s="39">
        <f t="shared" si="17"/>
        <v>0</v>
      </c>
      <c r="BY34" s="53"/>
    </row>
    <row r="35" spans="1:77" ht="14.25" customHeight="1">
      <c r="C35" s="52"/>
      <c r="D35" s="52"/>
      <c r="F35" s="53" t="s">
        <v>115</v>
      </c>
      <c r="G35" t="s">
        <v>146</v>
      </c>
      <c r="H35" s="54" t="s">
        <v>147</v>
      </c>
      <c r="J35" s="47">
        <v>486506</v>
      </c>
      <c r="L35" s="39">
        <v>0.03</v>
      </c>
      <c r="M35" s="40">
        <f t="shared" si="12"/>
        <v>0</v>
      </c>
      <c r="N35" s="43">
        <v>0</v>
      </c>
      <c r="O35" s="44"/>
      <c r="P35" s="39"/>
      <c r="Q35" s="39"/>
      <c r="R35" s="39"/>
      <c r="S35" s="40">
        <f t="shared" si="13"/>
        <v>0.97</v>
      </c>
      <c r="T35" s="123">
        <v>0.35</v>
      </c>
      <c r="U35" s="124"/>
      <c r="V35" s="124"/>
      <c r="W35" s="124"/>
      <c r="X35" s="124"/>
      <c r="Y35" s="124"/>
      <c r="Z35" s="124"/>
      <c r="AA35" s="124"/>
      <c r="AB35" s="124"/>
      <c r="AC35" s="49"/>
      <c r="AD35" s="44">
        <v>0.62</v>
      </c>
      <c r="AE35" s="39"/>
      <c r="AF35" s="39"/>
      <c r="AG35" s="50">
        <f t="shared" si="14"/>
        <v>0</v>
      </c>
      <c r="AH35" s="43"/>
      <c r="AI35" s="39"/>
      <c r="AJ35" s="39"/>
      <c r="AK35" s="39"/>
      <c r="AL35" s="39"/>
      <c r="AM35" s="44"/>
      <c r="AN35" s="39"/>
      <c r="AO35" s="39"/>
      <c r="AP35" s="40">
        <f t="shared" si="15"/>
        <v>0</v>
      </c>
      <c r="AQ35" s="43">
        <v>0</v>
      </c>
      <c r="AR35" s="39">
        <v>0</v>
      </c>
      <c r="AS35" s="44">
        <v>0</v>
      </c>
      <c r="AT35" s="39"/>
      <c r="AU35" s="39">
        <v>0</v>
      </c>
      <c r="AV35" s="39"/>
      <c r="AW35" s="39"/>
      <c r="AX35" s="39"/>
      <c r="AY35" s="39"/>
      <c r="AZ35" s="39"/>
      <c r="BA35" s="39"/>
      <c r="BB35" s="40"/>
      <c r="BC35" s="43"/>
      <c r="BD35" s="39"/>
      <c r="BE35" s="39"/>
      <c r="BF35" s="44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51">
        <f t="shared" si="16"/>
        <v>1.0000000000000002</v>
      </c>
      <c r="BU35" s="39">
        <f t="shared" si="17"/>
        <v>0</v>
      </c>
      <c r="BY35" s="53"/>
    </row>
    <row r="36" spans="1:77" ht="14.25" customHeight="1">
      <c r="A36" t="s">
        <v>74</v>
      </c>
      <c r="C36" s="52" t="s">
        <v>115</v>
      </c>
      <c r="D36" s="52"/>
      <c r="F36" s="53" t="s">
        <v>148</v>
      </c>
      <c r="G36" t="s">
        <v>149</v>
      </c>
      <c r="H36" s="54" t="s">
        <v>150</v>
      </c>
      <c r="J36" s="47">
        <v>407716</v>
      </c>
      <c r="L36" s="39">
        <v>0</v>
      </c>
      <c r="M36" s="40">
        <f t="shared" si="12"/>
        <v>0</v>
      </c>
      <c r="N36" s="43">
        <v>0</v>
      </c>
      <c r="O36" s="44"/>
      <c r="P36" s="39"/>
      <c r="Q36" s="39"/>
      <c r="R36" s="39"/>
      <c r="S36" s="40">
        <f t="shared" si="13"/>
        <v>1</v>
      </c>
      <c r="T36" s="123">
        <v>0.25</v>
      </c>
      <c r="U36" s="124"/>
      <c r="V36" s="124"/>
      <c r="W36" s="124"/>
      <c r="X36" s="124"/>
      <c r="Y36" s="124"/>
      <c r="Z36" s="124"/>
      <c r="AA36" s="124"/>
      <c r="AB36" s="124"/>
      <c r="AC36" s="49"/>
      <c r="AD36" s="44">
        <v>0.75</v>
      </c>
      <c r="AE36" s="39"/>
      <c r="AF36" s="39"/>
      <c r="AG36" s="50">
        <f t="shared" si="14"/>
        <v>0</v>
      </c>
      <c r="AH36" s="43"/>
      <c r="AI36" s="39"/>
      <c r="AJ36" s="39"/>
      <c r="AK36" s="39"/>
      <c r="AL36" s="39"/>
      <c r="AM36" s="44"/>
      <c r="AN36" s="39"/>
      <c r="AO36" s="39"/>
      <c r="AP36" s="40">
        <f t="shared" si="15"/>
        <v>0</v>
      </c>
      <c r="AQ36" s="43">
        <v>0</v>
      </c>
      <c r="AR36" s="39">
        <v>0</v>
      </c>
      <c r="AS36" s="44">
        <v>0</v>
      </c>
      <c r="AT36" s="39"/>
      <c r="AU36" s="39">
        <v>0</v>
      </c>
      <c r="AV36" s="39"/>
      <c r="AW36" s="39"/>
      <c r="AX36" s="39"/>
      <c r="AY36" s="39"/>
      <c r="AZ36" s="39"/>
      <c r="BA36" s="39"/>
      <c r="BB36" s="40"/>
      <c r="BC36" s="43"/>
      <c r="BD36" s="39"/>
      <c r="BE36" s="39"/>
      <c r="BF36" s="44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51">
        <f t="shared" si="16"/>
        <v>1</v>
      </c>
      <c r="BU36" s="39">
        <f t="shared" si="17"/>
        <v>0</v>
      </c>
      <c r="BY36" s="53"/>
    </row>
    <row r="37" spans="1:77" ht="14.25" customHeight="1">
      <c r="A37" t="s">
        <v>74</v>
      </c>
      <c r="C37" s="52" t="s">
        <v>148</v>
      </c>
      <c r="D37" s="52"/>
      <c r="F37" s="53" t="s">
        <v>151</v>
      </c>
      <c r="G37" t="s">
        <v>146</v>
      </c>
      <c r="H37" s="54" t="s">
        <v>152</v>
      </c>
      <c r="J37" s="47">
        <v>486507</v>
      </c>
      <c r="L37" s="39">
        <v>0</v>
      </c>
      <c r="M37" s="40">
        <f t="shared" si="12"/>
        <v>0</v>
      </c>
      <c r="N37" s="43">
        <v>0</v>
      </c>
      <c r="O37" s="44"/>
      <c r="P37" s="39"/>
      <c r="Q37" s="39"/>
      <c r="R37" s="39"/>
      <c r="S37" s="40">
        <f t="shared" si="13"/>
        <v>1</v>
      </c>
      <c r="T37" s="123">
        <v>0.5</v>
      </c>
      <c r="U37" s="124"/>
      <c r="V37" s="124"/>
      <c r="W37" s="124"/>
      <c r="X37" s="124"/>
      <c r="Y37" s="124"/>
      <c r="Z37" s="124"/>
      <c r="AA37" s="124"/>
      <c r="AB37" s="124"/>
      <c r="AC37" s="49"/>
      <c r="AD37" s="44">
        <v>0.5</v>
      </c>
      <c r="AE37" s="39"/>
      <c r="AF37" s="39"/>
      <c r="AG37" s="50">
        <f t="shared" si="14"/>
        <v>0</v>
      </c>
      <c r="AH37" s="43"/>
      <c r="AI37" s="39"/>
      <c r="AJ37" s="39"/>
      <c r="AK37" s="39"/>
      <c r="AL37" s="39"/>
      <c r="AM37" s="44"/>
      <c r="AN37" s="39"/>
      <c r="AO37" s="39"/>
      <c r="AP37" s="40">
        <f t="shared" si="15"/>
        <v>0</v>
      </c>
      <c r="AQ37" s="43">
        <v>0</v>
      </c>
      <c r="AR37" s="39">
        <v>0</v>
      </c>
      <c r="AS37" s="44">
        <v>0</v>
      </c>
      <c r="AT37" s="39"/>
      <c r="AU37" s="39">
        <v>0</v>
      </c>
      <c r="AV37" s="39"/>
      <c r="AW37" s="39"/>
      <c r="AX37" s="39"/>
      <c r="AY37" s="39"/>
      <c r="AZ37" s="39"/>
      <c r="BA37" s="39"/>
      <c r="BB37" s="40"/>
      <c r="BC37" s="43"/>
      <c r="BD37" s="39"/>
      <c r="BE37" s="39"/>
      <c r="BF37" s="44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51">
        <f t="shared" si="16"/>
        <v>1</v>
      </c>
      <c r="BU37" s="39">
        <f t="shared" si="17"/>
        <v>0</v>
      </c>
      <c r="BY37" s="53"/>
    </row>
    <row r="38" spans="1:77" ht="14.25" customHeight="1">
      <c r="C38" s="52"/>
      <c r="D38" s="52"/>
      <c r="F38" s="53" t="s">
        <v>153</v>
      </c>
      <c r="G38" t="s">
        <v>154</v>
      </c>
      <c r="H38" s="54" t="s">
        <v>155</v>
      </c>
      <c r="J38" s="47">
        <v>407716</v>
      </c>
      <c r="L38" s="39">
        <v>0</v>
      </c>
      <c r="M38" s="40">
        <f t="shared" si="12"/>
        <v>0</v>
      </c>
      <c r="N38" s="43">
        <v>0</v>
      </c>
      <c r="O38" s="44"/>
      <c r="P38" s="39"/>
      <c r="Q38" s="39"/>
      <c r="R38" s="39"/>
      <c r="S38" s="40">
        <f t="shared" si="13"/>
        <v>0.85</v>
      </c>
      <c r="T38" s="123">
        <v>0.85</v>
      </c>
      <c r="U38" s="124"/>
      <c r="V38" s="124"/>
      <c r="W38" s="124"/>
      <c r="X38" s="124"/>
      <c r="Y38" s="124"/>
      <c r="Z38" s="124"/>
      <c r="AA38" s="124"/>
      <c r="AB38" s="124"/>
      <c r="AC38" s="49"/>
      <c r="AD38" s="44">
        <v>0</v>
      </c>
      <c r="AE38" s="39"/>
      <c r="AF38" s="39"/>
      <c r="AG38" s="50">
        <f t="shared" si="14"/>
        <v>0</v>
      </c>
      <c r="AH38" s="43"/>
      <c r="AI38" s="39"/>
      <c r="AJ38" s="39"/>
      <c r="AK38" s="39"/>
      <c r="AL38" s="39"/>
      <c r="AM38" s="44"/>
      <c r="AN38" s="39"/>
      <c r="AO38" s="39"/>
      <c r="AP38" s="40">
        <f t="shared" si="15"/>
        <v>0.15000000000000002</v>
      </c>
      <c r="AQ38" s="43">
        <v>0.05</v>
      </c>
      <c r="AR38" s="39">
        <v>0.1</v>
      </c>
      <c r="AS38" s="44">
        <v>0</v>
      </c>
      <c r="AT38" s="39"/>
      <c r="AU38" s="39">
        <v>0</v>
      </c>
      <c r="AV38" s="39"/>
      <c r="AW38" s="39"/>
      <c r="AX38" s="39"/>
      <c r="AY38" s="39"/>
      <c r="AZ38" s="39"/>
      <c r="BA38" s="39"/>
      <c r="BB38" s="40"/>
      <c r="BC38" s="43"/>
      <c r="BD38" s="39"/>
      <c r="BE38" s="39"/>
      <c r="BF38" s="44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51">
        <f t="shared" si="16"/>
        <v>1</v>
      </c>
      <c r="BU38" s="39">
        <f t="shared" si="17"/>
        <v>0</v>
      </c>
      <c r="BY38" s="53"/>
    </row>
    <row r="39" spans="1:77" ht="14.25" customHeight="1">
      <c r="C39" s="52"/>
      <c r="D39" s="52"/>
      <c r="F39" s="53" t="s">
        <v>156</v>
      </c>
      <c r="G39" t="s">
        <v>85</v>
      </c>
      <c r="H39" s="54" t="s">
        <v>157</v>
      </c>
      <c r="J39" s="47"/>
      <c r="L39" s="39">
        <v>0</v>
      </c>
      <c r="M39" s="40">
        <f t="shared" si="12"/>
        <v>0</v>
      </c>
      <c r="N39" s="43">
        <v>0</v>
      </c>
      <c r="O39" s="44"/>
      <c r="P39" s="39"/>
      <c r="Q39" s="39"/>
      <c r="R39" s="39"/>
      <c r="S39" s="40">
        <f t="shared" si="13"/>
        <v>1</v>
      </c>
      <c r="T39" s="123">
        <v>0.68</v>
      </c>
      <c r="U39" s="124"/>
      <c r="V39" s="124"/>
      <c r="W39" s="124"/>
      <c r="X39" s="124"/>
      <c r="Y39" s="124"/>
      <c r="Z39" s="124"/>
      <c r="AA39" s="124"/>
      <c r="AB39" s="124"/>
      <c r="AC39" s="49"/>
      <c r="AD39" s="44">
        <v>0.32</v>
      </c>
      <c r="AE39" s="39"/>
      <c r="AF39" s="39"/>
      <c r="AG39" s="50">
        <f t="shared" si="14"/>
        <v>0</v>
      </c>
      <c r="AH39" s="43"/>
      <c r="AI39" s="39"/>
      <c r="AJ39" s="39"/>
      <c r="AK39" s="39"/>
      <c r="AL39" s="39"/>
      <c r="AM39" s="44"/>
      <c r="AN39" s="39"/>
      <c r="AO39" s="39"/>
      <c r="AP39" s="40">
        <f t="shared" si="15"/>
        <v>0</v>
      </c>
      <c r="AQ39" s="43">
        <v>0</v>
      </c>
      <c r="AR39" s="39">
        <v>0</v>
      </c>
      <c r="AS39" s="44">
        <v>0</v>
      </c>
      <c r="AT39" s="39"/>
      <c r="AU39" s="39">
        <v>0</v>
      </c>
      <c r="AV39" s="39"/>
      <c r="AW39" s="39"/>
      <c r="AX39" s="39"/>
      <c r="AY39" s="39"/>
      <c r="AZ39" s="39"/>
      <c r="BA39" s="39"/>
      <c r="BB39" s="40"/>
      <c r="BC39" s="43"/>
      <c r="BD39" s="39"/>
      <c r="BE39" s="39"/>
      <c r="BF39" s="44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51">
        <f t="shared" si="16"/>
        <v>1</v>
      </c>
      <c r="BU39" s="39">
        <f t="shared" si="17"/>
        <v>0</v>
      </c>
      <c r="BY39" s="53"/>
    </row>
    <row r="40" spans="1:77" ht="14.25" customHeight="1">
      <c r="C40" s="52"/>
      <c r="D40" s="52"/>
      <c r="F40" s="53" t="s">
        <v>158</v>
      </c>
      <c r="G40" t="s">
        <v>159</v>
      </c>
      <c r="H40" s="54" t="s">
        <v>160</v>
      </c>
      <c r="J40" s="47"/>
      <c r="L40" s="39">
        <v>0</v>
      </c>
      <c r="M40" s="40">
        <f t="shared" si="12"/>
        <v>0</v>
      </c>
      <c r="N40" s="43">
        <v>0</v>
      </c>
      <c r="O40" s="44"/>
      <c r="P40" s="39"/>
      <c r="Q40" s="39"/>
      <c r="R40" s="39"/>
      <c r="S40" s="40">
        <f t="shared" si="13"/>
        <v>1</v>
      </c>
      <c r="T40" s="123">
        <v>1</v>
      </c>
      <c r="U40" s="124"/>
      <c r="V40" s="124"/>
      <c r="W40" s="124"/>
      <c r="X40" s="124"/>
      <c r="Y40" s="124"/>
      <c r="Z40" s="124"/>
      <c r="AA40" s="124"/>
      <c r="AB40" s="124"/>
      <c r="AC40" s="49"/>
      <c r="AD40" s="44">
        <v>0</v>
      </c>
      <c r="AE40" s="39"/>
      <c r="AF40" s="39"/>
      <c r="AG40" s="50">
        <f t="shared" si="14"/>
        <v>0</v>
      </c>
      <c r="AH40" s="43"/>
      <c r="AI40" s="39"/>
      <c r="AJ40" s="39"/>
      <c r="AK40" s="39"/>
      <c r="AL40" s="39"/>
      <c r="AM40" s="44"/>
      <c r="AN40" s="39"/>
      <c r="AO40" s="39"/>
      <c r="AP40" s="40">
        <f t="shared" si="15"/>
        <v>0</v>
      </c>
      <c r="AQ40" s="43">
        <v>0</v>
      </c>
      <c r="AR40" s="39">
        <v>0</v>
      </c>
      <c r="AS40" s="44">
        <v>0</v>
      </c>
      <c r="AT40" s="39"/>
      <c r="AU40" s="39">
        <v>0</v>
      </c>
      <c r="AV40" s="39"/>
      <c r="AW40" s="39"/>
      <c r="AX40" s="39"/>
      <c r="AY40" s="39"/>
      <c r="AZ40" s="39"/>
      <c r="BA40" s="39"/>
      <c r="BB40" s="40"/>
      <c r="BC40" s="43"/>
      <c r="BD40" s="39"/>
      <c r="BE40" s="39"/>
      <c r="BF40" s="44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51">
        <f t="shared" si="16"/>
        <v>1</v>
      </c>
      <c r="BU40" s="39">
        <f t="shared" si="17"/>
        <v>0</v>
      </c>
      <c r="BY40" s="53"/>
    </row>
    <row r="41" spans="1:77">
      <c r="F41"/>
      <c r="J41"/>
      <c r="K41"/>
      <c r="L41"/>
      <c r="M41" s="64"/>
      <c r="N41" s="65"/>
      <c r="O41" s="66"/>
      <c r="P41"/>
      <c r="Q41"/>
      <c r="R41"/>
      <c r="S41" s="64"/>
      <c r="T41" s="128"/>
      <c r="U41" s="129"/>
      <c r="V41" s="129"/>
      <c r="W41" s="129"/>
      <c r="X41" s="129"/>
      <c r="Y41" s="129"/>
      <c r="Z41" s="129"/>
      <c r="AA41" s="129"/>
      <c r="AB41" s="129"/>
      <c r="AC41" s="37"/>
      <c r="AD41" s="44"/>
      <c r="AE41"/>
      <c r="AF41"/>
      <c r="AG41" s="50"/>
      <c r="AH41" s="43"/>
      <c r="AI41" s="39"/>
      <c r="AJ41" s="39"/>
      <c r="AK41" s="39"/>
      <c r="AL41"/>
      <c r="AM41" s="44"/>
      <c r="AN41"/>
      <c r="AO41"/>
      <c r="AP41" s="40"/>
      <c r="AQ41" s="43"/>
      <c r="AR41" s="39"/>
      <c r="AS41" s="44"/>
      <c r="AT41"/>
      <c r="AU41"/>
      <c r="AV41"/>
      <c r="AW41"/>
      <c r="AX41"/>
      <c r="AY41"/>
      <c r="AZ41"/>
      <c r="BA41"/>
      <c r="BB41" s="64"/>
      <c r="BC41" s="65"/>
      <c r="BD41" s="37"/>
      <c r="BE41" s="37"/>
      <c r="BF41" s="66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 s="57"/>
      <c r="BY41" s="60"/>
    </row>
    <row r="42" spans="1:77" ht="14.25" customHeight="1">
      <c r="F42" s="54" t="s">
        <v>161</v>
      </c>
      <c r="J42" s="47"/>
      <c r="N42" s="43"/>
      <c r="O42" s="44"/>
      <c r="T42" s="125"/>
      <c r="U42" s="127"/>
      <c r="V42" s="127"/>
      <c r="W42" s="127"/>
      <c r="X42" s="127"/>
      <c r="Y42" s="127"/>
      <c r="Z42" s="127"/>
      <c r="AA42" s="127"/>
      <c r="AB42" s="127"/>
      <c r="AC42" s="39"/>
      <c r="AD42" s="44"/>
      <c r="AG42" s="50"/>
      <c r="AH42" s="43"/>
      <c r="AI42" s="39"/>
      <c r="AJ42" s="39"/>
      <c r="AK42" s="39"/>
      <c r="AM42" s="44"/>
      <c r="AP42" s="40"/>
      <c r="AQ42" s="43"/>
      <c r="AR42" s="39"/>
      <c r="AS42" s="44"/>
      <c r="BC42" s="43"/>
      <c r="BD42" s="39"/>
      <c r="BE42" s="39"/>
      <c r="BF42" s="44"/>
      <c r="BT42" s="67"/>
      <c r="BU42" s="39"/>
      <c r="BY42" s="54"/>
    </row>
    <row r="43" spans="1:77" ht="14.25" customHeight="1">
      <c r="F43" s="53" t="s">
        <v>162</v>
      </c>
      <c r="G43" t="s">
        <v>163</v>
      </c>
      <c r="H43" s="54" t="s">
        <v>164</v>
      </c>
      <c r="J43" s="47">
        <v>355430</v>
      </c>
      <c r="L43" s="39">
        <v>0</v>
      </c>
      <c r="M43" s="40">
        <f t="shared" ref="M43:M48" si="18">+N43+O43</f>
        <v>0.85000000000000009</v>
      </c>
      <c r="N43" s="43">
        <v>0.8</v>
      </c>
      <c r="O43" s="44">
        <v>0.05</v>
      </c>
      <c r="P43" s="39"/>
      <c r="Q43" s="39"/>
      <c r="R43" s="39"/>
      <c r="S43" s="40">
        <f t="shared" ref="S43:S48" si="19">SUM(T43:AD43)</f>
        <v>0</v>
      </c>
      <c r="T43" s="123"/>
      <c r="U43" s="124"/>
      <c r="V43" s="124"/>
      <c r="W43" s="124"/>
      <c r="X43" s="124"/>
      <c r="Y43" s="124"/>
      <c r="Z43" s="124"/>
      <c r="AA43" s="124"/>
      <c r="AB43" s="124"/>
      <c r="AC43" s="49"/>
      <c r="AD43" s="44">
        <v>0</v>
      </c>
      <c r="AE43" s="39"/>
      <c r="AF43" s="39"/>
      <c r="AG43" s="50">
        <f t="shared" ref="AG43:AG48" si="20">SUM(AH43:AM43)</f>
        <v>0.1</v>
      </c>
      <c r="AH43" s="43"/>
      <c r="AI43" s="39"/>
      <c r="AJ43" s="39"/>
      <c r="AK43" s="39"/>
      <c r="AL43" s="39"/>
      <c r="AM43" s="44">
        <v>0.1</v>
      </c>
      <c r="AN43" s="39"/>
      <c r="AO43" s="39"/>
      <c r="AP43" s="40">
        <f t="shared" ref="AP43:AP48" si="21">SUM(AQ43:AS43)</f>
        <v>0</v>
      </c>
      <c r="AQ43" s="43">
        <v>0</v>
      </c>
      <c r="AR43" s="39">
        <v>0</v>
      </c>
      <c r="AS43" s="44">
        <v>0</v>
      </c>
      <c r="AT43" s="39"/>
      <c r="AU43" s="39">
        <v>0.05</v>
      </c>
      <c r="AV43" s="39"/>
      <c r="AW43" s="39"/>
      <c r="AX43" s="39"/>
      <c r="AY43" s="39"/>
      <c r="AZ43" s="39"/>
      <c r="BA43" s="39"/>
      <c r="BB43" s="40"/>
      <c r="BC43" s="43"/>
      <c r="BD43" s="39"/>
      <c r="BE43" s="39"/>
      <c r="BF43" s="44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51">
        <f t="shared" ref="BT43:BT48" si="22">SUM(L43:BS43)-AG43-AP43-M43-S43-BB43</f>
        <v>1.0000000000000002</v>
      </c>
      <c r="BU43" s="39">
        <f t="shared" ref="BU43:BU48" si="23">1-BT43</f>
        <v>0</v>
      </c>
      <c r="BY43" s="53"/>
    </row>
    <row r="44" spans="1:77" ht="14.25" customHeight="1">
      <c r="F44" s="53" t="s">
        <v>165</v>
      </c>
      <c r="G44" t="s">
        <v>163</v>
      </c>
      <c r="H44" s="68" t="s">
        <v>166</v>
      </c>
      <c r="J44" s="47"/>
      <c r="L44" s="39">
        <v>0</v>
      </c>
      <c r="M44" s="40">
        <f t="shared" si="18"/>
        <v>0</v>
      </c>
      <c r="N44" s="43">
        <v>0</v>
      </c>
      <c r="O44" s="44"/>
      <c r="P44" s="39"/>
      <c r="Q44" s="39"/>
      <c r="R44" s="39"/>
      <c r="S44" s="40">
        <f t="shared" si="19"/>
        <v>0</v>
      </c>
      <c r="T44" s="123"/>
      <c r="U44" s="124"/>
      <c r="V44" s="124"/>
      <c r="W44" s="124"/>
      <c r="X44" s="124"/>
      <c r="Y44" s="124"/>
      <c r="Z44" s="124"/>
      <c r="AA44" s="124"/>
      <c r="AB44" s="124"/>
      <c r="AC44" s="49"/>
      <c r="AD44" s="44">
        <v>0</v>
      </c>
      <c r="AE44" s="39"/>
      <c r="AF44" s="39"/>
      <c r="AG44" s="50">
        <f t="shared" si="20"/>
        <v>0</v>
      </c>
      <c r="AH44" s="43"/>
      <c r="AI44" s="39"/>
      <c r="AJ44" s="39"/>
      <c r="AK44" s="39"/>
      <c r="AL44" s="39"/>
      <c r="AM44" s="44"/>
      <c r="AN44" s="39"/>
      <c r="AO44" s="39"/>
      <c r="AP44" s="40">
        <f t="shared" si="21"/>
        <v>0</v>
      </c>
      <c r="AQ44" s="43">
        <v>0</v>
      </c>
      <c r="AR44" s="39">
        <v>0</v>
      </c>
      <c r="AS44" s="44">
        <v>0</v>
      </c>
      <c r="AT44" s="39"/>
      <c r="AU44" s="39">
        <v>1</v>
      </c>
      <c r="AV44" s="39"/>
      <c r="AW44" s="39"/>
      <c r="AX44" s="39"/>
      <c r="AY44" s="39"/>
      <c r="AZ44" s="39"/>
      <c r="BA44" s="39"/>
      <c r="BB44" s="40"/>
      <c r="BC44" s="43"/>
      <c r="BD44" s="39"/>
      <c r="BE44" s="39"/>
      <c r="BF44" s="44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51">
        <f t="shared" si="22"/>
        <v>1</v>
      </c>
      <c r="BU44" s="39">
        <f t="shared" si="23"/>
        <v>0</v>
      </c>
      <c r="BY44" s="53"/>
    </row>
    <row r="45" spans="1:77" ht="14.25" customHeight="1">
      <c r="A45" t="s">
        <v>74</v>
      </c>
      <c r="C45" s="52" t="s">
        <v>162</v>
      </c>
      <c r="F45" s="53" t="s">
        <v>167</v>
      </c>
      <c r="G45" t="s">
        <v>168</v>
      </c>
      <c r="H45" s="54" t="s">
        <v>169</v>
      </c>
      <c r="J45" s="47">
        <v>364876</v>
      </c>
      <c r="L45" s="39">
        <v>0</v>
      </c>
      <c r="M45" s="40">
        <f t="shared" si="18"/>
        <v>0.7</v>
      </c>
      <c r="N45" s="43">
        <v>0.7</v>
      </c>
      <c r="O45" s="44"/>
      <c r="P45" s="39"/>
      <c r="Q45" s="39"/>
      <c r="R45" s="39"/>
      <c r="S45" s="40">
        <f t="shared" si="19"/>
        <v>0</v>
      </c>
      <c r="T45" s="123"/>
      <c r="U45" s="124"/>
      <c r="V45" s="124"/>
      <c r="W45" s="124"/>
      <c r="X45" s="124"/>
      <c r="Y45" s="124"/>
      <c r="Z45" s="124"/>
      <c r="AA45" s="124"/>
      <c r="AB45" s="124"/>
      <c r="AC45" s="49"/>
      <c r="AD45" s="44">
        <v>0</v>
      </c>
      <c r="AE45" s="39"/>
      <c r="AF45" s="39"/>
      <c r="AG45" s="50">
        <f t="shared" si="20"/>
        <v>0.1</v>
      </c>
      <c r="AH45" s="43"/>
      <c r="AI45" s="39"/>
      <c r="AJ45" s="39"/>
      <c r="AK45" s="39"/>
      <c r="AL45" s="39"/>
      <c r="AM45" s="44">
        <v>0.1</v>
      </c>
      <c r="AN45" s="39"/>
      <c r="AO45" s="39"/>
      <c r="AP45" s="40">
        <f t="shared" si="21"/>
        <v>0</v>
      </c>
      <c r="AQ45" s="43">
        <v>0</v>
      </c>
      <c r="AR45" s="39">
        <v>0</v>
      </c>
      <c r="AS45" s="44">
        <v>0</v>
      </c>
      <c r="AT45" s="39"/>
      <c r="AU45" s="39">
        <v>0.2</v>
      </c>
      <c r="AV45" s="39"/>
      <c r="AW45" s="39"/>
      <c r="AX45" s="39"/>
      <c r="AY45" s="39"/>
      <c r="AZ45" s="39"/>
      <c r="BA45" s="39"/>
      <c r="BB45" s="40"/>
      <c r="BC45" s="43"/>
      <c r="BD45" s="39"/>
      <c r="BE45" s="39"/>
      <c r="BF45" s="44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51">
        <f t="shared" si="22"/>
        <v>1</v>
      </c>
      <c r="BU45" s="39">
        <f t="shared" si="23"/>
        <v>0</v>
      </c>
      <c r="BY45" s="53"/>
    </row>
    <row r="46" spans="1:77" ht="14.25" customHeight="1">
      <c r="A46" t="s">
        <v>74</v>
      </c>
      <c r="C46" s="52" t="s">
        <v>167</v>
      </c>
      <c r="D46" s="52"/>
      <c r="F46" s="53" t="s">
        <v>170</v>
      </c>
      <c r="G46" t="s">
        <v>171</v>
      </c>
      <c r="H46" s="54" t="s">
        <v>172</v>
      </c>
      <c r="J46" s="47">
        <v>877900</v>
      </c>
      <c r="L46" s="39">
        <v>0</v>
      </c>
      <c r="M46" s="40">
        <f t="shared" si="18"/>
        <v>0.59</v>
      </c>
      <c r="N46" s="43">
        <v>0.49</v>
      </c>
      <c r="O46" s="44">
        <v>0.1</v>
      </c>
      <c r="P46" s="39"/>
      <c r="Q46" s="39"/>
      <c r="R46" s="39"/>
      <c r="S46" s="40">
        <f t="shared" si="19"/>
        <v>0</v>
      </c>
      <c r="T46" s="123"/>
      <c r="U46" s="124"/>
      <c r="V46" s="124"/>
      <c r="W46" s="124"/>
      <c r="X46" s="124"/>
      <c r="Y46" s="124"/>
      <c r="Z46" s="124"/>
      <c r="AA46" s="124"/>
      <c r="AB46" s="124"/>
      <c r="AC46" s="49"/>
      <c r="AD46" s="44">
        <v>0</v>
      </c>
      <c r="AE46" s="39"/>
      <c r="AF46" s="39"/>
      <c r="AG46" s="50">
        <f t="shared" si="20"/>
        <v>0.01</v>
      </c>
      <c r="AH46" s="43"/>
      <c r="AI46" s="39"/>
      <c r="AJ46" s="39"/>
      <c r="AK46" s="39"/>
      <c r="AL46" s="39"/>
      <c r="AM46" s="44">
        <v>0.01</v>
      </c>
      <c r="AN46" s="39"/>
      <c r="AO46" s="39"/>
      <c r="AP46" s="40">
        <f t="shared" si="21"/>
        <v>0</v>
      </c>
      <c r="AQ46" s="43">
        <v>0</v>
      </c>
      <c r="AR46" s="39">
        <v>0</v>
      </c>
      <c r="AS46" s="44">
        <v>0</v>
      </c>
      <c r="AT46" s="39"/>
      <c r="AU46" s="39">
        <v>0.4</v>
      </c>
      <c r="AV46" s="39"/>
      <c r="AW46" s="39"/>
      <c r="AX46" s="39"/>
      <c r="AY46" s="39"/>
      <c r="AZ46" s="39"/>
      <c r="BA46" s="39"/>
      <c r="BB46" s="40"/>
      <c r="BC46" s="43"/>
      <c r="BD46" s="39"/>
      <c r="BE46" s="39"/>
      <c r="BF46" s="44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51">
        <f t="shared" si="22"/>
        <v>1</v>
      </c>
      <c r="BU46" s="39">
        <f t="shared" si="23"/>
        <v>0</v>
      </c>
      <c r="BY46" s="53"/>
    </row>
    <row r="47" spans="1:77" ht="14.25" customHeight="1">
      <c r="A47" t="s">
        <v>74</v>
      </c>
      <c r="C47" s="52" t="s">
        <v>170</v>
      </c>
      <c r="D47" s="52"/>
      <c r="F47" s="53" t="s">
        <v>173</v>
      </c>
      <c r="G47" t="s">
        <v>171</v>
      </c>
      <c r="H47" s="54" t="s">
        <v>174</v>
      </c>
      <c r="J47" s="47">
        <v>877900</v>
      </c>
      <c r="L47" s="39">
        <v>0</v>
      </c>
      <c r="M47" s="40">
        <f t="shared" si="18"/>
        <v>0</v>
      </c>
      <c r="N47" s="43">
        <v>0</v>
      </c>
      <c r="O47" s="44"/>
      <c r="P47" s="39"/>
      <c r="Q47" s="39"/>
      <c r="R47" s="39"/>
      <c r="S47" s="40">
        <f t="shared" si="19"/>
        <v>0</v>
      </c>
      <c r="T47" s="123"/>
      <c r="U47" s="124"/>
      <c r="V47" s="124"/>
      <c r="W47" s="124"/>
      <c r="X47" s="124"/>
      <c r="Y47" s="124"/>
      <c r="Z47" s="124"/>
      <c r="AA47" s="124"/>
      <c r="AB47" s="124"/>
      <c r="AC47" s="49"/>
      <c r="AD47" s="44">
        <v>0</v>
      </c>
      <c r="AE47" s="39"/>
      <c r="AF47" s="39"/>
      <c r="AG47" s="50">
        <f t="shared" si="20"/>
        <v>0</v>
      </c>
      <c r="AH47" s="43"/>
      <c r="AI47" s="39"/>
      <c r="AJ47" s="39"/>
      <c r="AK47" s="39"/>
      <c r="AL47" s="39"/>
      <c r="AM47" s="44"/>
      <c r="AN47" s="39"/>
      <c r="AO47" s="39"/>
      <c r="AP47" s="40">
        <f t="shared" si="21"/>
        <v>0</v>
      </c>
      <c r="AQ47" s="43">
        <v>0</v>
      </c>
      <c r="AR47" s="39">
        <v>0</v>
      </c>
      <c r="AS47" s="44">
        <v>0</v>
      </c>
      <c r="AT47" s="39"/>
      <c r="AU47" s="39">
        <v>0</v>
      </c>
      <c r="AV47" s="39"/>
      <c r="AW47" s="39"/>
      <c r="AX47" s="39"/>
      <c r="AY47" s="39"/>
      <c r="AZ47" s="39"/>
      <c r="BA47" s="39"/>
      <c r="BB47" s="40"/>
      <c r="BC47" s="43"/>
      <c r="BD47" s="39"/>
      <c r="BE47" s="39"/>
      <c r="BF47" s="44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51">
        <f t="shared" si="22"/>
        <v>0</v>
      </c>
      <c r="BU47" s="39">
        <f t="shared" si="23"/>
        <v>1</v>
      </c>
      <c r="BV47" s="55"/>
      <c r="BW47" t="s">
        <v>114</v>
      </c>
      <c r="BY47" s="53"/>
    </row>
    <row r="48" spans="1:77" ht="14.25" customHeight="1">
      <c r="A48" t="s">
        <v>74</v>
      </c>
      <c r="C48" s="52" t="s">
        <v>170</v>
      </c>
      <c r="D48" s="52"/>
      <c r="F48" s="53" t="s">
        <v>175</v>
      </c>
      <c r="G48" t="s">
        <v>163</v>
      </c>
      <c r="H48" s="54" t="s">
        <v>176</v>
      </c>
      <c r="J48" s="47">
        <v>877900</v>
      </c>
      <c r="L48" s="39">
        <v>0.03</v>
      </c>
      <c r="M48" s="40">
        <f t="shared" si="18"/>
        <v>0.97</v>
      </c>
      <c r="N48" s="43">
        <v>0</v>
      </c>
      <c r="O48" s="44">
        <v>0.97</v>
      </c>
      <c r="P48" s="39"/>
      <c r="Q48" s="39"/>
      <c r="R48" s="39"/>
      <c r="S48" s="40">
        <f t="shared" si="19"/>
        <v>0</v>
      </c>
      <c r="T48" s="123"/>
      <c r="U48" s="124"/>
      <c r="V48" s="124"/>
      <c r="W48" s="124"/>
      <c r="X48" s="124"/>
      <c r="Y48" s="124"/>
      <c r="Z48" s="124"/>
      <c r="AA48" s="124"/>
      <c r="AB48" s="124"/>
      <c r="AC48" s="49"/>
      <c r="AD48" s="44">
        <v>0</v>
      </c>
      <c r="AE48" s="39"/>
      <c r="AF48" s="39"/>
      <c r="AG48" s="50">
        <f t="shared" si="20"/>
        <v>0</v>
      </c>
      <c r="AH48" s="43"/>
      <c r="AI48" s="39"/>
      <c r="AJ48" s="39"/>
      <c r="AK48" s="39"/>
      <c r="AL48" s="39"/>
      <c r="AM48" s="44"/>
      <c r="AN48" s="39"/>
      <c r="AO48" s="39"/>
      <c r="AP48" s="40">
        <f t="shared" si="21"/>
        <v>0</v>
      </c>
      <c r="AQ48" s="43">
        <v>0</v>
      </c>
      <c r="AR48" s="39">
        <v>0</v>
      </c>
      <c r="AS48" s="44">
        <v>0</v>
      </c>
      <c r="AT48" s="39"/>
      <c r="AU48" s="39">
        <v>0</v>
      </c>
      <c r="AV48" s="39"/>
      <c r="AW48" s="39"/>
      <c r="AX48" s="39"/>
      <c r="AY48" s="39"/>
      <c r="AZ48" s="39"/>
      <c r="BA48" s="39"/>
      <c r="BB48" s="40"/>
      <c r="BC48" s="43"/>
      <c r="BD48" s="39"/>
      <c r="BE48" s="39"/>
      <c r="BF48" s="44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51">
        <f t="shared" si="22"/>
        <v>1</v>
      </c>
      <c r="BU48" s="39">
        <f t="shared" si="23"/>
        <v>0</v>
      </c>
      <c r="BV48" s="55"/>
      <c r="BY48" s="53"/>
    </row>
    <row r="49" spans="1:77" ht="14.25" customHeight="1">
      <c r="D49" s="52"/>
      <c r="F49" s="52"/>
      <c r="J49" s="47"/>
      <c r="N49" s="43"/>
      <c r="O49" s="44"/>
      <c r="T49" s="125"/>
      <c r="U49" s="127"/>
      <c r="V49" s="127"/>
      <c r="W49" s="127"/>
      <c r="X49" s="127"/>
      <c r="Y49" s="127"/>
      <c r="Z49" s="127"/>
      <c r="AA49" s="127"/>
      <c r="AB49" s="127"/>
      <c r="AC49" s="39"/>
      <c r="AD49" s="44"/>
      <c r="AG49" s="50"/>
      <c r="AH49" s="43"/>
      <c r="AI49" s="39"/>
      <c r="AJ49" s="39"/>
      <c r="AK49" s="39"/>
      <c r="AM49" s="44"/>
      <c r="AP49" s="40"/>
      <c r="AQ49" s="43"/>
      <c r="AR49" s="39"/>
      <c r="AS49" s="44"/>
      <c r="BC49" s="43"/>
      <c r="BD49" s="39"/>
      <c r="BE49" s="39"/>
      <c r="BF49" s="44"/>
      <c r="BT49" s="67"/>
      <c r="BU49" s="39"/>
      <c r="BY49" s="69"/>
    </row>
    <row r="50" spans="1:77" ht="14.25" customHeight="1">
      <c r="C50" s="52"/>
      <c r="D50" s="52"/>
      <c r="F50" s="54" t="s">
        <v>177</v>
      </c>
      <c r="J50" s="47"/>
      <c r="N50" s="43"/>
      <c r="O50" s="44"/>
      <c r="T50" s="125"/>
      <c r="U50" s="127"/>
      <c r="V50" s="127"/>
      <c r="W50" s="127"/>
      <c r="X50" s="127"/>
      <c r="Y50" s="127"/>
      <c r="Z50" s="127"/>
      <c r="AA50" s="127"/>
      <c r="AB50" s="127"/>
      <c r="AC50" s="39"/>
      <c r="AD50" s="44"/>
      <c r="AG50" s="50"/>
      <c r="AH50" s="43"/>
      <c r="AI50" s="39"/>
      <c r="AJ50" s="39"/>
      <c r="AK50" s="39"/>
      <c r="AM50" s="44"/>
      <c r="AP50" s="40"/>
      <c r="AQ50" s="43"/>
      <c r="AR50" s="39"/>
      <c r="AS50" s="44"/>
      <c r="BC50" s="43"/>
      <c r="BD50" s="39"/>
      <c r="BE50" s="39"/>
      <c r="BF50" s="44"/>
      <c r="BT50" s="67"/>
      <c r="BU50" s="39"/>
      <c r="BY50" s="54"/>
    </row>
    <row r="51" spans="1:77" ht="14.25" customHeight="1">
      <c r="A51" t="s">
        <v>74</v>
      </c>
      <c r="C51" s="52" t="s">
        <v>178</v>
      </c>
      <c r="F51" s="53" t="s">
        <v>178</v>
      </c>
      <c r="G51" t="s">
        <v>179</v>
      </c>
      <c r="H51" s="54" t="s">
        <v>180</v>
      </c>
      <c r="J51" s="47">
        <v>466636</v>
      </c>
      <c r="L51" s="39">
        <v>2.5000000000000001E-2</v>
      </c>
      <c r="M51" s="40">
        <f>+N51+O51</f>
        <v>0.08</v>
      </c>
      <c r="N51" s="43">
        <v>7.0000000000000007E-2</v>
      </c>
      <c r="O51" s="70">
        <v>0.01</v>
      </c>
      <c r="P51" s="67">
        <v>0</v>
      </c>
      <c r="Q51" s="67">
        <v>0</v>
      </c>
      <c r="R51" s="67">
        <v>0</v>
      </c>
      <c r="S51" s="40">
        <f>SUM(T51:AD51)</f>
        <v>0.03</v>
      </c>
      <c r="T51" s="123">
        <v>0.01</v>
      </c>
      <c r="U51" s="124"/>
      <c r="V51" s="124"/>
      <c r="W51" s="124"/>
      <c r="X51" s="124"/>
      <c r="Y51" s="124"/>
      <c r="Z51" s="124"/>
      <c r="AA51" s="124"/>
      <c r="AB51" s="124"/>
      <c r="AC51" s="49"/>
      <c r="AD51" s="44">
        <v>0.02</v>
      </c>
      <c r="AE51" s="39">
        <v>0.02</v>
      </c>
      <c r="AF51" s="39">
        <v>0</v>
      </c>
      <c r="AG51" s="50">
        <f>SUM(AH51:AM51)</f>
        <v>0.14000000000000001</v>
      </c>
      <c r="AH51" s="43">
        <v>0.04</v>
      </c>
      <c r="AI51" s="67">
        <v>0</v>
      </c>
      <c r="AJ51" s="39">
        <v>0.04</v>
      </c>
      <c r="AK51" s="39">
        <v>0.03</v>
      </c>
      <c r="AL51" s="39"/>
      <c r="AM51" s="44">
        <v>0.03</v>
      </c>
      <c r="AN51" s="39">
        <v>0.06</v>
      </c>
      <c r="AO51" s="39">
        <v>0.06</v>
      </c>
      <c r="AP51" s="40">
        <f>SUM(AQ51:AS51)</f>
        <v>0.06</v>
      </c>
      <c r="AQ51" s="43">
        <v>0.02</v>
      </c>
      <c r="AR51" s="39">
        <v>0.02</v>
      </c>
      <c r="AS51" s="44">
        <v>0.02</v>
      </c>
      <c r="AT51" s="67">
        <v>2.5000000000000001E-2</v>
      </c>
      <c r="AU51" s="39">
        <v>0.05</v>
      </c>
      <c r="AV51" s="39">
        <v>0</v>
      </c>
      <c r="AW51" s="39"/>
      <c r="AX51" s="67">
        <v>0</v>
      </c>
      <c r="AY51" s="39">
        <v>0.02</v>
      </c>
      <c r="AZ51" s="39">
        <v>0.1</v>
      </c>
      <c r="BA51" s="39">
        <v>0.24</v>
      </c>
      <c r="BB51" s="40">
        <f>SUM(BC51:BF51)</f>
        <v>0.03</v>
      </c>
      <c r="BC51" s="71">
        <v>0.01</v>
      </c>
      <c r="BD51" s="39"/>
      <c r="BE51" s="39"/>
      <c r="BF51" s="70">
        <v>0.02</v>
      </c>
      <c r="BG51" s="39"/>
      <c r="BH51" s="39">
        <v>0</v>
      </c>
      <c r="BI51" s="49">
        <v>0.04</v>
      </c>
      <c r="BJ51" s="39"/>
      <c r="BK51" s="39"/>
      <c r="BL51" s="39">
        <v>0.01</v>
      </c>
      <c r="BM51" s="39">
        <v>0.01</v>
      </c>
      <c r="BN51" s="39"/>
      <c r="BO51" s="39"/>
      <c r="BP51" s="39"/>
      <c r="BQ51" s="39"/>
      <c r="BR51" s="39"/>
      <c r="BS51" s="67">
        <v>0</v>
      </c>
      <c r="BT51" s="51">
        <f>SUM(L51:BS51)-AG51-AP51-M51-S51-BB51</f>
        <v>1</v>
      </c>
      <c r="BU51" s="39">
        <f>1-BT51</f>
        <v>0</v>
      </c>
      <c r="BY51" s="53"/>
    </row>
    <row r="52" spans="1:77" ht="14.25" customHeight="1">
      <c r="C52" s="52"/>
      <c r="F52" s="53" t="s">
        <v>181</v>
      </c>
      <c r="G52" t="s">
        <v>182</v>
      </c>
      <c r="H52" s="54" t="s">
        <v>183</v>
      </c>
      <c r="J52" s="47">
        <v>432358</v>
      </c>
      <c r="L52" s="39">
        <v>2.5000000000000001E-2</v>
      </c>
      <c r="M52" s="40">
        <f>+N52+O52</f>
        <v>0.08</v>
      </c>
      <c r="N52" s="43">
        <v>7.0000000000000007E-2</v>
      </c>
      <c r="O52" s="70">
        <v>0.01</v>
      </c>
      <c r="P52" s="67">
        <v>0</v>
      </c>
      <c r="Q52" s="67">
        <v>0</v>
      </c>
      <c r="R52" s="67">
        <v>0</v>
      </c>
      <c r="S52" s="40">
        <f>SUM(T52:AD52)</f>
        <v>0.03</v>
      </c>
      <c r="T52" s="123">
        <v>0.01</v>
      </c>
      <c r="U52" s="124"/>
      <c r="V52" s="124"/>
      <c r="W52" s="124"/>
      <c r="X52" s="124"/>
      <c r="Y52" s="124"/>
      <c r="Z52" s="124"/>
      <c r="AA52" s="124"/>
      <c r="AB52" s="124"/>
      <c r="AC52" s="49"/>
      <c r="AD52" s="44">
        <v>0.02</v>
      </c>
      <c r="AE52" s="39">
        <v>0.02</v>
      </c>
      <c r="AF52" s="39">
        <v>0</v>
      </c>
      <c r="AG52" s="50">
        <f>SUM(AH52:AM52)</f>
        <v>0.14000000000000001</v>
      </c>
      <c r="AH52" s="43">
        <v>0.04</v>
      </c>
      <c r="AI52" s="67">
        <v>0</v>
      </c>
      <c r="AJ52" s="39">
        <v>0.04</v>
      </c>
      <c r="AK52" s="39">
        <v>0.03</v>
      </c>
      <c r="AL52" s="39"/>
      <c r="AM52" s="44">
        <v>0.03</v>
      </c>
      <c r="AN52" s="39">
        <v>0.06</v>
      </c>
      <c r="AO52" s="39">
        <v>0.06</v>
      </c>
      <c r="AP52" s="40">
        <f>SUM(AQ52:AS52)</f>
        <v>0.06</v>
      </c>
      <c r="AQ52" s="43">
        <v>0.02</v>
      </c>
      <c r="AR52" s="39">
        <v>0.02</v>
      </c>
      <c r="AS52" s="44">
        <v>0.02</v>
      </c>
      <c r="AT52" s="67">
        <v>2.5000000000000001E-2</v>
      </c>
      <c r="AU52" s="39">
        <v>0.05</v>
      </c>
      <c r="AV52" s="39">
        <v>0</v>
      </c>
      <c r="AW52" s="39"/>
      <c r="AX52" s="67">
        <v>0</v>
      </c>
      <c r="AY52" s="39">
        <v>0.02</v>
      </c>
      <c r="AZ52" s="39">
        <v>0.1</v>
      </c>
      <c r="BA52" s="39">
        <v>0.24</v>
      </c>
      <c r="BB52" s="40">
        <f>SUM(BC52:BF52)</f>
        <v>0.03</v>
      </c>
      <c r="BC52" s="71">
        <v>0.01</v>
      </c>
      <c r="BD52" s="39"/>
      <c r="BE52" s="39"/>
      <c r="BF52" s="70">
        <v>0.02</v>
      </c>
      <c r="BG52" s="39"/>
      <c r="BH52" s="39">
        <v>0</v>
      </c>
      <c r="BI52" s="49">
        <v>0.04</v>
      </c>
      <c r="BJ52" s="39"/>
      <c r="BK52" s="39"/>
      <c r="BL52" s="39">
        <v>0.01</v>
      </c>
      <c r="BM52" s="39">
        <v>0.01</v>
      </c>
      <c r="BN52" s="39"/>
      <c r="BO52" s="39"/>
      <c r="BP52" s="39"/>
      <c r="BQ52" s="39"/>
      <c r="BR52" s="39"/>
      <c r="BS52" s="67">
        <v>0</v>
      </c>
      <c r="BT52" s="51">
        <f>SUM(L52:BS52)-AG52-AP52-M52-S52-BB52</f>
        <v>1</v>
      </c>
      <c r="BU52" s="39">
        <f>1-BT52</f>
        <v>0</v>
      </c>
      <c r="BV52" s="55"/>
      <c r="BY52" s="53"/>
    </row>
    <row r="53" spans="1:77" ht="14.25" customHeight="1">
      <c r="C53" s="52"/>
      <c r="F53" s="53"/>
      <c r="H53" s="54"/>
      <c r="J53" s="47"/>
      <c r="L53" s="39"/>
      <c r="M53" s="40"/>
      <c r="N53" s="43"/>
      <c r="O53" s="44"/>
      <c r="P53" s="39"/>
      <c r="Q53" s="39"/>
      <c r="R53" s="39"/>
      <c r="S53" s="40"/>
      <c r="T53" s="123"/>
      <c r="U53" s="124"/>
      <c r="V53" s="124"/>
      <c r="W53" s="124"/>
      <c r="X53" s="124"/>
      <c r="Y53" s="124"/>
      <c r="Z53" s="124"/>
      <c r="AA53" s="124"/>
      <c r="AB53" s="124"/>
      <c r="AC53" s="49"/>
      <c r="AD53" s="44"/>
      <c r="AE53" s="39"/>
      <c r="AF53" s="39"/>
      <c r="AG53" s="50"/>
      <c r="AH53" s="43"/>
      <c r="AI53" s="39"/>
      <c r="AJ53" s="39"/>
      <c r="AK53" s="39"/>
      <c r="AL53" s="39"/>
      <c r="AM53" s="44"/>
      <c r="AN53" s="39"/>
      <c r="AO53" s="39"/>
      <c r="AP53" s="40"/>
      <c r="AQ53" s="43"/>
      <c r="AR53" s="39"/>
      <c r="AS53" s="44"/>
      <c r="AT53" s="39"/>
      <c r="AU53" s="39"/>
      <c r="AV53" s="39"/>
      <c r="AW53" s="39"/>
      <c r="AX53" s="39"/>
      <c r="AY53" s="39"/>
      <c r="AZ53" s="39"/>
      <c r="BA53" s="39"/>
      <c r="BB53" s="40"/>
      <c r="BC53" s="43"/>
      <c r="BD53" s="39"/>
      <c r="BE53" s="39"/>
      <c r="BF53" s="44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51"/>
      <c r="BU53" s="39"/>
      <c r="BY53" s="53"/>
    </row>
    <row r="54" spans="1:77" ht="14.25" customHeight="1">
      <c r="C54" s="52"/>
      <c r="F54" s="54" t="s">
        <v>184</v>
      </c>
      <c r="J54" s="47"/>
      <c r="N54" s="43"/>
      <c r="O54" s="44"/>
      <c r="T54" s="125"/>
      <c r="U54" s="127"/>
      <c r="V54" s="127"/>
      <c r="W54" s="127"/>
      <c r="X54" s="127"/>
      <c r="Y54" s="127"/>
      <c r="Z54" s="127"/>
      <c r="AA54" s="127"/>
      <c r="AB54" s="127"/>
      <c r="AC54" s="39"/>
      <c r="AD54" s="44"/>
      <c r="AG54" s="50"/>
      <c r="AH54" s="43"/>
      <c r="AJ54" s="39"/>
      <c r="AK54" s="39"/>
      <c r="AM54" s="44"/>
      <c r="AP54" s="40"/>
      <c r="AQ54" s="43"/>
      <c r="AR54" s="39"/>
      <c r="AS54" s="44"/>
      <c r="BC54" s="43"/>
      <c r="BD54" s="39"/>
      <c r="BE54" s="39"/>
      <c r="BF54" s="44"/>
      <c r="BT54" s="67"/>
      <c r="BU54" s="39"/>
      <c r="BY54" s="54"/>
    </row>
    <row r="55" spans="1:77" ht="14.25" customHeight="1">
      <c r="C55" s="52"/>
      <c r="F55" s="53" t="s">
        <v>185</v>
      </c>
      <c r="G55" t="s">
        <v>186</v>
      </c>
      <c r="H55" s="54" t="s">
        <v>187</v>
      </c>
      <c r="J55" s="47">
        <v>582728</v>
      </c>
      <c r="L55" s="39">
        <v>0</v>
      </c>
      <c r="M55" s="40">
        <f>+N55+O55</f>
        <v>0</v>
      </c>
      <c r="N55" s="43">
        <v>0</v>
      </c>
      <c r="O55" s="44"/>
      <c r="P55" s="39"/>
      <c r="Q55" s="39"/>
      <c r="R55" s="39"/>
      <c r="S55" s="40">
        <f>SUM(T55:AD55)</f>
        <v>0</v>
      </c>
      <c r="T55" s="123"/>
      <c r="U55" s="124"/>
      <c r="V55" s="124"/>
      <c r="W55" s="124"/>
      <c r="X55" s="124"/>
      <c r="Y55" s="124"/>
      <c r="Z55" s="124"/>
      <c r="AA55" s="124"/>
      <c r="AB55" s="124"/>
      <c r="AC55" s="49"/>
      <c r="AD55" s="44">
        <v>0</v>
      </c>
      <c r="AE55" s="39"/>
      <c r="AF55" s="39"/>
      <c r="AG55" s="50">
        <f>SUM(AH55:AM55)</f>
        <v>0</v>
      </c>
      <c r="AH55" s="43"/>
      <c r="AI55" s="39"/>
      <c r="AJ55" s="39"/>
      <c r="AK55" s="39"/>
      <c r="AL55" s="39"/>
      <c r="AM55" s="44"/>
      <c r="AN55" s="39"/>
      <c r="AO55" s="39"/>
      <c r="AP55" s="40">
        <f>SUM(AQ55:AS55)</f>
        <v>0</v>
      </c>
      <c r="AQ55" s="43">
        <v>0</v>
      </c>
      <c r="AR55" s="39">
        <v>0</v>
      </c>
      <c r="AS55" s="44">
        <v>0</v>
      </c>
      <c r="AT55" s="39"/>
      <c r="AU55" s="39">
        <v>0</v>
      </c>
      <c r="AV55" s="39"/>
      <c r="AW55" s="39"/>
      <c r="AX55" s="39"/>
      <c r="AY55" s="39"/>
      <c r="AZ55" s="39"/>
      <c r="BA55" s="39"/>
      <c r="BB55" s="40"/>
      <c r="BC55" s="43"/>
      <c r="BD55" s="39"/>
      <c r="BE55" s="39"/>
      <c r="BF55" s="44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51">
        <f>SUM(L55:BS55)-AG55-AP55-M55-S55-BB55</f>
        <v>0</v>
      </c>
      <c r="BU55" s="39">
        <f>1-BT55</f>
        <v>1</v>
      </c>
      <c r="BW55" t="s">
        <v>114</v>
      </c>
      <c r="BY55" s="53"/>
    </row>
    <row r="56" spans="1:77" ht="14.25" customHeight="1">
      <c r="C56" s="52"/>
      <c r="F56" s="53" t="s">
        <v>188</v>
      </c>
      <c r="G56" t="s">
        <v>186</v>
      </c>
      <c r="H56" s="54" t="s">
        <v>189</v>
      </c>
      <c r="J56" s="47">
        <v>469218</v>
      </c>
      <c r="L56" s="39">
        <v>0</v>
      </c>
      <c r="M56" s="40">
        <f>+N56+O56</f>
        <v>0</v>
      </c>
      <c r="N56" s="43">
        <v>0</v>
      </c>
      <c r="O56" s="44">
        <v>0</v>
      </c>
      <c r="P56" s="67">
        <v>1.1999999999999999E-3</v>
      </c>
      <c r="Q56" s="39">
        <v>5.0000000000000001E-3</v>
      </c>
      <c r="R56" s="39">
        <v>5.0000000000000001E-3</v>
      </c>
      <c r="S56" s="40">
        <f>SUM(T56:AD56)</f>
        <v>3.8E-3</v>
      </c>
      <c r="T56" s="123"/>
      <c r="U56" s="124"/>
      <c r="V56" s="124"/>
      <c r="W56" s="124"/>
      <c r="X56" s="124"/>
      <c r="Y56" s="124"/>
      <c r="Z56" s="124"/>
      <c r="AA56" s="124"/>
      <c r="AB56" s="124"/>
      <c r="AC56" s="72">
        <v>3.8E-3</v>
      </c>
      <c r="AD56" s="44">
        <v>0</v>
      </c>
      <c r="AE56" s="39">
        <v>1.4999999999999999E-2</v>
      </c>
      <c r="AF56" s="39">
        <v>5.0000000000000001E-3</v>
      </c>
      <c r="AG56" s="50">
        <f>SUM(AH56:AM56)</f>
        <v>1.3000000000000001E-2</v>
      </c>
      <c r="AH56" s="71">
        <v>5.0000000000000001E-3</v>
      </c>
      <c r="AI56" s="67">
        <v>4.0000000000000001E-3</v>
      </c>
      <c r="AJ56" s="67">
        <v>4.0000000000000001E-3</v>
      </c>
      <c r="AK56" s="39"/>
      <c r="AL56" s="39"/>
      <c r="AM56" s="44"/>
      <c r="AN56" s="39">
        <v>0.47</v>
      </c>
      <c r="AO56" s="39"/>
      <c r="AP56" s="40">
        <f>SUM(AQ56:AS56)</f>
        <v>0</v>
      </c>
      <c r="AQ56" s="43">
        <v>0</v>
      </c>
      <c r="AR56" s="39">
        <v>0</v>
      </c>
      <c r="AS56" s="44">
        <v>0</v>
      </c>
      <c r="AT56" s="67">
        <v>8.9999999999999993E-3</v>
      </c>
      <c r="AU56" s="39">
        <v>0</v>
      </c>
      <c r="AV56" s="39"/>
      <c r="AW56" s="39"/>
      <c r="AX56" s="67">
        <v>0</v>
      </c>
      <c r="AY56" s="39"/>
      <c r="AZ56" s="39">
        <v>3.5000000000000003E-2</v>
      </c>
      <c r="BA56" s="39"/>
      <c r="BB56" s="40"/>
      <c r="BC56" s="71">
        <v>4.0000000000000001E-3</v>
      </c>
      <c r="BD56" s="39"/>
      <c r="BE56" s="39"/>
      <c r="BF56" s="44">
        <v>5.0000000000000001E-3</v>
      </c>
      <c r="BG56" s="39"/>
      <c r="BH56" s="39">
        <v>0</v>
      </c>
      <c r="BI56" s="39">
        <v>0.33</v>
      </c>
      <c r="BJ56" s="39"/>
      <c r="BK56" s="39"/>
      <c r="BL56" s="39"/>
      <c r="BM56" s="39">
        <v>0.09</v>
      </c>
      <c r="BN56" s="39"/>
      <c r="BO56" s="39"/>
      <c r="BP56" s="39"/>
      <c r="BQ56" s="39">
        <v>5.0000000000000001E-3</v>
      </c>
      <c r="BR56" s="39"/>
      <c r="BS56" s="67">
        <v>4.0000000000000001E-3</v>
      </c>
      <c r="BT56" s="51">
        <f>SUM(L56:BS56)-AG56-AP56-M56-S56-BB56</f>
        <v>1</v>
      </c>
      <c r="BU56" s="39">
        <f>1-BT56</f>
        <v>0</v>
      </c>
      <c r="BY56" s="53"/>
    </row>
    <row r="57" spans="1:77" ht="14.25" customHeight="1">
      <c r="C57" s="52"/>
      <c r="F57" s="53"/>
      <c r="H57" s="54"/>
      <c r="J57" s="47"/>
      <c r="L57" s="39"/>
      <c r="M57" s="40"/>
      <c r="N57" s="43"/>
      <c r="O57" s="44"/>
      <c r="P57" s="39"/>
      <c r="Q57" s="39"/>
      <c r="R57" s="39"/>
      <c r="S57" s="40"/>
      <c r="T57" s="123"/>
      <c r="U57" s="124"/>
      <c r="V57" s="124"/>
      <c r="W57" s="124"/>
      <c r="X57" s="124"/>
      <c r="Y57" s="124"/>
      <c r="Z57" s="124"/>
      <c r="AA57" s="124"/>
      <c r="AB57" s="124"/>
      <c r="AC57" s="49"/>
      <c r="AD57" s="44"/>
      <c r="AE57" s="39"/>
      <c r="AF57" s="39"/>
      <c r="AG57" s="50"/>
      <c r="AH57" s="43"/>
      <c r="AI57" s="39"/>
      <c r="AJ57" s="39"/>
      <c r="AK57" s="39"/>
      <c r="AL57" s="39"/>
      <c r="AM57" s="44"/>
      <c r="AN57" s="39"/>
      <c r="AO57" s="39"/>
      <c r="AP57" s="40"/>
      <c r="AQ57" s="43"/>
      <c r="AR57" s="39"/>
      <c r="AS57" s="44"/>
      <c r="AT57" s="39"/>
      <c r="AU57" s="39"/>
      <c r="AV57" s="39"/>
      <c r="AW57" s="39"/>
      <c r="AX57" s="39"/>
      <c r="AY57" s="39"/>
      <c r="AZ57" s="39"/>
      <c r="BA57" s="39"/>
      <c r="BB57" s="40"/>
      <c r="BC57" s="43"/>
      <c r="BD57" s="39"/>
      <c r="BE57" s="39"/>
      <c r="BF57" s="44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51"/>
      <c r="BU57" s="39"/>
      <c r="BY57" s="53"/>
    </row>
    <row r="58" spans="1:77" ht="14.25" customHeight="1">
      <c r="C58" s="52"/>
      <c r="F58" s="54" t="s">
        <v>190</v>
      </c>
      <c r="H58" s="54"/>
      <c r="J58" s="47"/>
      <c r="L58" s="39"/>
      <c r="M58" s="40"/>
      <c r="N58" s="43"/>
      <c r="O58" s="44"/>
      <c r="P58" s="39"/>
      <c r="Q58" s="39"/>
      <c r="R58" s="39"/>
      <c r="S58" s="40"/>
      <c r="T58" s="123"/>
      <c r="U58" s="124"/>
      <c r="V58" s="124"/>
      <c r="W58" s="124"/>
      <c r="X58" s="124"/>
      <c r="Y58" s="124"/>
      <c r="Z58" s="124"/>
      <c r="AA58" s="124"/>
      <c r="AB58" s="124"/>
      <c r="AC58" s="49"/>
      <c r="AD58" s="44"/>
      <c r="AE58" s="39"/>
      <c r="AF58" s="39"/>
      <c r="AG58" s="50"/>
      <c r="AH58" s="43"/>
      <c r="AI58" s="39"/>
      <c r="AJ58" s="39"/>
      <c r="AK58" s="39"/>
      <c r="AL58" s="39"/>
      <c r="AM58" s="44"/>
      <c r="AN58" s="39"/>
      <c r="AO58" s="39"/>
      <c r="AP58" s="40"/>
      <c r="AQ58" s="43"/>
      <c r="AR58" s="39"/>
      <c r="AS58" s="44"/>
      <c r="AT58" s="39"/>
      <c r="AU58" s="39"/>
      <c r="AV58" s="39"/>
      <c r="AW58" s="39"/>
      <c r="AX58" s="39"/>
      <c r="AY58" s="39"/>
      <c r="AZ58" s="39"/>
      <c r="BA58" s="39"/>
      <c r="BB58" s="40"/>
      <c r="BC58" s="43"/>
      <c r="BD58" s="39"/>
      <c r="BE58" s="39"/>
      <c r="BF58" s="44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51"/>
      <c r="BU58" s="39"/>
      <c r="BY58" s="54"/>
    </row>
    <row r="59" spans="1:77" ht="14.25" customHeight="1">
      <c r="C59" s="52"/>
      <c r="F59" s="53" t="s">
        <v>191</v>
      </c>
      <c r="G59" t="s">
        <v>192</v>
      </c>
      <c r="H59" s="54" t="s">
        <v>193</v>
      </c>
      <c r="J59" s="47">
        <v>469218</v>
      </c>
      <c r="L59" s="39">
        <v>0</v>
      </c>
      <c r="M59" s="40">
        <f>+N59+O59</f>
        <v>0</v>
      </c>
      <c r="N59" s="43">
        <v>0</v>
      </c>
      <c r="O59" s="44"/>
      <c r="P59" s="39"/>
      <c r="Q59" s="39"/>
      <c r="R59" s="39"/>
      <c r="S59" s="40">
        <f>SUM(T59:AD59)</f>
        <v>0</v>
      </c>
      <c r="T59" s="123"/>
      <c r="U59" s="124"/>
      <c r="V59" s="124"/>
      <c r="W59" s="124"/>
      <c r="X59" s="124"/>
      <c r="Y59" s="124"/>
      <c r="Z59" s="124"/>
      <c r="AA59" s="124"/>
      <c r="AB59" s="124"/>
      <c r="AC59" s="49"/>
      <c r="AD59" s="44">
        <v>0</v>
      </c>
      <c r="AE59" s="39"/>
      <c r="AF59" s="39"/>
      <c r="AG59" s="50">
        <f>SUM(AH59:AM59)</f>
        <v>1</v>
      </c>
      <c r="AH59" s="43"/>
      <c r="AI59" s="39"/>
      <c r="AJ59" s="39">
        <v>0.5</v>
      </c>
      <c r="AK59" s="39">
        <v>0.5</v>
      </c>
      <c r="AL59" s="39">
        <v>0</v>
      </c>
      <c r="AM59" s="44"/>
      <c r="AN59" s="39"/>
      <c r="AO59" s="39"/>
      <c r="AP59" s="40">
        <f>SUM(AQ59:AS59)</f>
        <v>0</v>
      </c>
      <c r="AQ59" s="43">
        <v>0</v>
      </c>
      <c r="AR59" s="39">
        <v>0</v>
      </c>
      <c r="AS59" s="44">
        <v>0</v>
      </c>
      <c r="AT59" s="39"/>
      <c r="AU59" s="39">
        <v>0</v>
      </c>
      <c r="AV59" s="39"/>
      <c r="AW59" s="39"/>
      <c r="AX59" s="39"/>
      <c r="AY59" s="39"/>
      <c r="AZ59" s="39"/>
      <c r="BA59" s="39"/>
      <c r="BB59" s="40"/>
      <c r="BC59" s="43"/>
      <c r="BD59" s="39"/>
      <c r="BE59" s="39"/>
      <c r="BF59" s="44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51">
        <f>SUM(L59:BS59)-AG59-AP59-M59-S59-BB59</f>
        <v>1</v>
      </c>
      <c r="BU59" s="39">
        <f>1-BT59</f>
        <v>0</v>
      </c>
      <c r="BY59" s="53"/>
    </row>
    <row r="60" spans="1:77" ht="14.25" customHeight="1">
      <c r="C60" s="52"/>
      <c r="F60" s="53" t="s">
        <v>194</v>
      </c>
      <c r="G60" t="s">
        <v>195</v>
      </c>
      <c r="H60" s="54" t="s">
        <v>196</v>
      </c>
      <c r="J60" s="47"/>
      <c r="L60" s="39">
        <v>0</v>
      </c>
      <c r="M60" s="40">
        <f>+N60+O60</f>
        <v>0</v>
      </c>
      <c r="N60" s="43">
        <v>0</v>
      </c>
      <c r="O60" s="44"/>
      <c r="P60" s="39"/>
      <c r="Q60" s="39"/>
      <c r="R60" s="39"/>
      <c r="S60" s="40">
        <f>SUM(T60:AD60)</f>
        <v>0</v>
      </c>
      <c r="T60" s="123"/>
      <c r="U60" s="124"/>
      <c r="V60" s="124"/>
      <c r="W60" s="124"/>
      <c r="X60" s="124"/>
      <c r="Y60" s="124"/>
      <c r="Z60" s="124"/>
      <c r="AA60" s="124"/>
      <c r="AB60" s="124"/>
      <c r="AC60" s="49"/>
      <c r="AD60" s="44">
        <v>0</v>
      </c>
      <c r="AE60" s="39"/>
      <c r="AF60" s="39"/>
      <c r="AG60" s="50">
        <f>SUM(AH60:AM60)</f>
        <v>1</v>
      </c>
      <c r="AH60" s="43"/>
      <c r="AI60" s="39"/>
      <c r="AJ60" s="39">
        <v>1</v>
      </c>
      <c r="AK60" s="39"/>
      <c r="AL60" s="39"/>
      <c r="AM60" s="44"/>
      <c r="AN60" s="39"/>
      <c r="AO60" s="39"/>
      <c r="AP60" s="40">
        <f>SUM(AQ60:AS60)</f>
        <v>0</v>
      </c>
      <c r="AQ60" s="43">
        <v>0</v>
      </c>
      <c r="AR60" s="39">
        <v>0</v>
      </c>
      <c r="AS60" s="44">
        <v>0</v>
      </c>
      <c r="AT60" s="39"/>
      <c r="AU60" s="39">
        <v>0</v>
      </c>
      <c r="AV60" s="39"/>
      <c r="AW60" s="39"/>
      <c r="AX60" s="39"/>
      <c r="AY60" s="39"/>
      <c r="AZ60" s="39"/>
      <c r="BA60" s="39"/>
      <c r="BB60" s="40"/>
      <c r="BC60" s="43"/>
      <c r="BD60" s="39"/>
      <c r="BE60" s="39"/>
      <c r="BF60" s="44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51">
        <f>SUM(L60:BS60)-AG60-AP60-M60-S60-BB60</f>
        <v>1</v>
      </c>
      <c r="BU60" s="39">
        <f>1-BT60</f>
        <v>0</v>
      </c>
      <c r="BY60" s="53"/>
    </row>
    <row r="61" spans="1:77" ht="14.25" customHeight="1">
      <c r="C61" s="52"/>
      <c r="F61" s="53" t="s">
        <v>197</v>
      </c>
      <c r="G61" t="s">
        <v>112</v>
      </c>
      <c r="H61" s="54" t="s">
        <v>198</v>
      </c>
      <c r="J61" s="47"/>
      <c r="L61" s="39">
        <v>0</v>
      </c>
      <c r="M61" s="40">
        <f>+N61+O61</f>
        <v>0</v>
      </c>
      <c r="N61" s="43">
        <v>0</v>
      </c>
      <c r="O61" s="44"/>
      <c r="P61" s="39"/>
      <c r="Q61" s="39"/>
      <c r="R61" s="39"/>
      <c r="S61" s="40">
        <f>SUM(T61:AD61)</f>
        <v>0</v>
      </c>
      <c r="T61" s="123"/>
      <c r="U61" s="124"/>
      <c r="V61" s="124"/>
      <c r="W61" s="124"/>
      <c r="X61" s="124"/>
      <c r="Y61" s="124"/>
      <c r="Z61" s="124"/>
      <c r="AA61" s="124"/>
      <c r="AB61" s="124"/>
      <c r="AC61" s="49"/>
      <c r="AD61" s="44">
        <v>0</v>
      </c>
      <c r="AE61" s="39"/>
      <c r="AF61" s="39"/>
      <c r="AG61" s="50">
        <f>SUM(AH61:AM61)</f>
        <v>1</v>
      </c>
      <c r="AH61" s="43"/>
      <c r="AI61" s="39"/>
      <c r="AJ61" s="39">
        <v>0.6</v>
      </c>
      <c r="AK61" s="39">
        <v>0.4</v>
      </c>
      <c r="AL61" s="39">
        <v>0</v>
      </c>
      <c r="AM61" s="44"/>
      <c r="AN61" s="39"/>
      <c r="AO61" s="39"/>
      <c r="AP61" s="40">
        <f>SUM(AQ61:AS61)</f>
        <v>0</v>
      </c>
      <c r="AQ61" s="43">
        <v>0</v>
      </c>
      <c r="AR61" s="39">
        <v>0</v>
      </c>
      <c r="AS61" s="44">
        <v>0</v>
      </c>
      <c r="AT61" s="39"/>
      <c r="AU61" s="39">
        <v>0</v>
      </c>
      <c r="AV61" s="39"/>
      <c r="AW61" s="39"/>
      <c r="AX61" s="39"/>
      <c r="AY61" s="39"/>
      <c r="AZ61" s="39"/>
      <c r="BA61" s="39"/>
      <c r="BB61" s="40"/>
      <c r="BC61" s="43"/>
      <c r="BD61" s="39"/>
      <c r="BE61" s="39"/>
      <c r="BF61" s="44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51">
        <f>SUM(L61:BS61)-AG61-AP61-M61-S61-BB61</f>
        <v>1</v>
      </c>
      <c r="BU61" s="39">
        <f>1-BT61</f>
        <v>0</v>
      </c>
      <c r="BY61" s="53"/>
    </row>
    <row r="62" spans="1:77" ht="14.25" customHeight="1">
      <c r="C62" s="52"/>
      <c r="F62" s="53" t="s">
        <v>199</v>
      </c>
      <c r="G62" t="s">
        <v>200</v>
      </c>
      <c r="H62" s="54" t="s">
        <v>201</v>
      </c>
      <c r="J62" s="47"/>
      <c r="L62" s="39">
        <v>0</v>
      </c>
      <c r="M62" s="40">
        <f>+N62+O62</f>
        <v>0</v>
      </c>
      <c r="N62" s="43">
        <v>0</v>
      </c>
      <c r="O62" s="44"/>
      <c r="P62" s="39"/>
      <c r="Q62" s="39"/>
      <c r="R62" s="39"/>
      <c r="S62" s="40">
        <f>SUM(T62:AD62)</f>
        <v>0</v>
      </c>
      <c r="T62" s="123"/>
      <c r="U62" s="124"/>
      <c r="V62" s="124"/>
      <c r="W62" s="124"/>
      <c r="X62" s="124"/>
      <c r="Y62" s="124"/>
      <c r="Z62" s="124"/>
      <c r="AA62" s="124"/>
      <c r="AB62" s="124"/>
      <c r="AC62" s="49"/>
      <c r="AD62" s="44">
        <v>0</v>
      </c>
      <c r="AE62" s="39"/>
      <c r="AF62" s="39"/>
      <c r="AG62" s="50">
        <f>SUM(AH62:AM62)</f>
        <v>1</v>
      </c>
      <c r="AH62" s="43"/>
      <c r="AI62" s="39"/>
      <c r="AJ62" s="39">
        <v>0</v>
      </c>
      <c r="AK62" s="39">
        <v>0</v>
      </c>
      <c r="AL62" s="39">
        <v>1</v>
      </c>
      <c r="AM62" s="44"/>
      <c r="AN62" s="39"/>
      <c r="AO62" s="39"/>
      <c r="AP62" s="40">
        <f>SUM(AQ62:AS62)</f>
        <v>0</v>
      </c>
      <c r="AQ62" s="43">
        <v>0</v>
      </c>
      <c r="AR62" s="39">
        <v>0</v>
      </c>
      <c r="AS62" s="44">
        <v>0</v>
      </c>
      <c r="AT62" s="39"/>
      <c r="AU62" s="39">
        <v>0</v>
      </c>
      <c r="AV62" s="39"/>
      <c r="AW62" s="39"/>
      <c r="AX62" s="39"/>
      <c r="AY62" s="39"/>
      <c r="AZ62" s="39"/>
      <c r="BA62" s="39"/>
      <c r="BB62" s="40"/>
      <c r="BC62" s="43"/>
      <c r="BD62" s="39"/>
      <c r="BE62" s="39"/>
      <c r="BF62" s="44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51">
        <f>SUM(L62:BS62)-AG62-AP62-M62-S62-BB62</f>
        <v>1</v>
      </c>
      <c r="BU62" s="39">
        <f>1-BT62</f>
        <v>0</v>
      </c>
      <c r="BY62" s="53"/>
    </row>
    <row r="63" spans="1:77" ht="14.25" customHeight="1">
      <c r="C63" s="52"/>
      <c r="F63" s="53"/>
      <c r="H63" s="54"/>
      <c r="J63" s="47"/>
      <c r="L63" s="39"/>
      <c r="M63" s="40"/>
      <c r="N63" s="43"/>
      <c r="O63" s="44"/>
      <c r="P63" s="39"/>
      <c r="Q63" s="39"/>
      <c r="R63" s="39"/>
      <c r="S63" s="40"/>
      <c r="T63" s="123"/>
      <c r="U63" s="124"/>
      <c r="V63" s="124"/>
      <c r="W63" s="124"/>
      <c r="X63" s="124"/>
      <c r="Y63" s="124"/>
      <c r="Z63" s="124"/>
      <c r="AA63" s="124"/>
      <c r="AB63" s="124"/>
      <c r="AC63" s="49"/>
      <c r="AD63" s="44"/>
      <c r="AE63" s="39"/>
      <c r="AF63" s="39"/>
      <c r="AG63" s="50"/>
      <c r="AH63" s="43"/>
      <c r="AI63" s="39"/>
      <c r="AJ63" s="39"/>
      <c r="AK63" s="39"/>
      <c r="AL63" s="39"/>
      <c r="AM63" s="44"/>
      <c r="AN63" s="39"/>
      <c r="AO63" s="39"/>
      <c r="AP63" s="40"/>
      <c r="AQ63" s="43"/>
      <c r="AR63" s="39"/>
      <c r="AS63" s="44"/>
      <c r="AT63" s="39"/>
      <c r="AU63" s="39"/>
      <c r="AV63" s="39"/>
      <c r="AW63" s="39"/>
      <c r="AX63" s="39"/>
      <c r="AY63" s="39"/>
      <c r="AZ63" s="39"/>
      <c r="BA63" s="39"/>
      <c r="BB63" s="40"/>
      <c r="BC63" s="43"/>
      <c r="BD63" s="39"/>
      <c r="BE63" s="39"/>
      <c r="BF63" s="44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51"/>
      <c r="BU63" s="39"/>
      <c r="BY63" s="53"/>
    </row>
    <row r="64" spans="1:77" ht="14.25" customHeight="1">
      <c r="C64" s="52"/>
      <c r="F64" s="54" t="s">
        <v>202</v>
      </c>
      <c r="H64" s="54"/>
      <c r="J64" s="47"/>
      <c r="L64" s="39"/>
      <c r="M64" s="40"/>
      <c r="N64" s="43"/>
      <c r="O64" s="44"/>
      <c r="P64" s="39"/>
      <c r="Q64" s="39"/>
      <c r="R64" s="39"/>
      <c r="S64" s="40"/>
      <c r="T64" s="123"/>
      <c r="U64" s="124"/>
      <c r="V64" s="124"/>
      <c r="W64" s="124"/>
      <c r="X64" s="124"/>
      <c r="Y64" s="124"/>
      <c r="Z64" s="124"/>
      <c r="AA64" s="124"/>
      <c r="AB64" s="124"/>
      <c r="AC64" s="49"/>
      <c r="AD64" s="44"/>
      <c r="AE64" s="39"/>
      <c r="AF64" s="39"/>
      <c r="AG64" s="50"/>
      <c r="AH64" s="43"/>
      <c r="AI64" s="39"/>
      <c r="AJ64" s="39"/>
      <c r="AK64" s="39"/>
      <c r="AL64" s="39"/>
      <c r="AM64" s="44"/>
      <c r="AN64" s="39"/>
      <c r="AO64" s="39"/>
      <c r="AP64" s="40"/>
      <c r="AQ64" s="43"/>
      <c r="AR64" s="39"/>
      <c r="AS64" s="44"/>
      <c r="AT64" s="39"/>
      <c r="AU64" s="39"/>
      <c r="AV64" s="39"/>
      <c r="AW64" s="39"/>
      <c r="AX64" s="39"/>
      <c r="AY64" s="39"/>
      <c r="AZ64" s="39"/>
      <c r="BA64" s="39"/>
      <c r="BB64" s="40"/>
      <c r="BC64" s="43"/>
      <c r="BD64" s="39"/>
      <c r="BE64" s="39"/>
      <c r="BF64" s="44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51"/>
      <c r="BU64" s="39"/>
      <c r="BY64" s="54"/>
    </row>
    <row r="65" spans="1:77" ht="14.25" customHeight="1">
      <c r="C65" s="52"/>
      <c r="F65" s="53" t="s">
        <v>203</v>
      </c>
      <c r="G65" t="s">
        <v>204</v>
      </c>
      <c r="H65" s="54" t="s">
        <v>205</v>
      </c>
      <c r="J65" s="47">
        <v>469218</v>
      </c>
      <c r="L65" s="39">
        <v>0</v>
      </c>
      <c r="M65" s="40">
        <f>+N65+O65</f>
        <v>0.18</v>
      </c>
      <c r="N65" s="43">
        <v>0.18</v>
      </c>
      <c r="O65" s="44"/>
      <c r="P65" s="39"/>
      <c r="Q65" s="39"/>
      <c r="R65" s="39"/>
      <c r="S65" s="40">
        <f>SUM(T65:AD65)</f>
        <v>0.08</v>
      </c>
      <c r="T65" s="123"/>
      <c r="U65" s="124"/>
      <c r="V65" s="124"/>
      <c r="W65" s="124"/>
      <c r="X65" s="124"/>
      <c r="Y65" s="124"/>
      <c r="Z65" s="124"/>
      <c r="AA65" s="124"/>
      <c r="AB65" s="124"/>
      <c r="AC65" s="49"/>
      <c r="AD65" s="44">
        <v>0.08</v>
      </c>
      <c r="AE65" s="39">
        <v>0.08</v>
      </c>
      <c r="AF65" s="39"/>
      <c r="AG65" s="50">
        <f>SUM(AH65:AM65)</f>
        <v>0.04</v>
      </c>
      <c r="AH65" s="43">
        <v>0.01</v>
      </c>
      <c r="AI65" s="39"/>
      <c r="AJ65" s="39">
        <v>0.01</v>
      </c>
      <c r="AK65" s="39">
        <v>0.01</v>
      </c>
      <c r="AL65" s="39"/>
      <c r="AM65" s="44">
        <v>0.01</v>
      </c>
      <c r="AN65" s="39"/>
      <c r="AO65" s="39">
        <v>0.15</v>
      </c>
      <c r="AP65" s="40">
        <f>SUM(AQ65:AS65)</f>
        <v>0.24</v>
      </c>
      <c r="AQ65" s="43">
        <v>0.08</v>
      </c>
      <c r="AR65" s="39">
        <v>0.08</v>
      </c>
      <c r="AS65" s="44">
        <v>0.08</v>
      </c>
      <c r="AT65" s="39"/>
      <c r="AU65" s="39">
        <v>0.18</v>
      </c>
      <c r="AV65" s="39"/>
      <c r="AW65" s="39"/>
      <c r="AX65" s="39"/>
      <c r="AY65" s="39"/>
      <c r="AZ65" s="39"/>
      <c r="BA65" s="39">
        <v>0.05</v>
      </c>
      <c r="BB65" s="40"/>
      <c r="BC65" s="43"/>
      <c r="BD65" s="39"/>
      <c r="BE65" s="39"/>
      <c r="BF65" s="44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51">
        <f>SUM(L65:BS65)-AG65-AP65-M65-S65-BB65</f>
        <v>1.0000000000000002</v>
      </c>
      <c r="BU65" s="39">
        <f>1-BT65</f>
        <v>0</v>
      </c>
      <c r="BY65" s="53"/>
    </row>
    <row r="66" spans="1:77" ht="14.25" customHeight="1">
      <c r="C66" s="52"/>
      <c r="F66" s="53" t="s">
        <v>206</v>
      </c>
      <c r="G66" t="s">
        <v>207</v>
      </c>
      <c r="H66" s="54" t="s">
        <v>208</v>
      </c>
      <c r="J66" s="47">
        <v>469218</v>
      </c>
      <c r="L66" s="39">
        <v>0</v>
      </c>
      <c r="M66" s="40">
        <f>+N66+O66</f>
        <v>0.18</v>
      </c>
      <c r="N66" s="43">
        <v>0.18</v>
      </c>
      <c r="O66" s="44"/>
      <c r="P66" s="39"/>
      <c r="Q66" s="39"/>
      <c r="R66" s="39"/>
      <c r="S66" s="40">
        <f>SUM(T66:AD66)</f>
        <v>0.08</v>
      </c>
      <c r="T66" s="123"/>
      <c r="U66" s="124"/>
      <c r="V66" s="124"/>
      <c r="W66" s="124"/>
      <c r="X66" s="124"/>
      <c r="Y66" s="124"/>
      <c r="Z66" s="124"/>
      <c r="AA66" s="124"/>
      <c r="AB66" s="124"/>
      <c r="AC66" s="49"/>
      <c r="AD66" s="44">
        <v>0.08</v>
      </c>
      <c r="AE66" s="39">
        <v>0.08</v>
      </c>
      <c r="AF66" s="39"/>
      <c r="AG66" s="50">
        <f>SUM(AH66:AM66)</f>
        <v>0.04</v>
      </c>
      <c r="AH66" s="43">
        <v>0.01</v>
      </c>
      <c r="AI66" s="39"/>
      <c r="AJ66" s="39">
        <v>0.01</v>
      </c>
      <c r="AK66" s="39">
        <v>0.01</v>
      </c>
      <c r="AL66" s="39"/>
      <c r="AM66" s="44">
        <v>0.01</v>
      </c>
      <c r="AN66" s="39"/>
      <c r="AO66" s="39">
        <v>0.15</v>
      </c>
      <c r="AP66" s="40">
        <f>SUM(AQ66:AS66)</f>
        <v>0.24</v>
      </c>
      <c r="AQ66" s="43">
        <v>0.08</v>
      </c>
      <c r="AR66" s="39">
        <v>0.08</v>
      </c>
      <c r="AS66" s="44">
        <v>0.08</v>
      </c>
      <c r="AT66" s="39"/>
      <c r="AU66" s="39">
        <v>0.18</v>
      </c>
      <c r="AV66" s="39"/>
      <c r="AW66" s="39"/>
      <c r="AX66" s="39"/>
      <c r="AY66" s="39"/>
      <c r="AZ66" s="39"/>
      <c r="BA66" s="39">
        <v>0.05</v>
      </c>
      <c r="BB66" s="40"/>
      <c r="BC66" s="43"/>
      <c r="BD66" s="39"/>
      <c r="BE66" s="39"/>
      <c r="BF66" s="44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51">
        <f>SUM(L66:BS66)-AG66-AP66-M66-S66-BB66</f>
        <v>1.0000000000000002</v>
      </c>
      <c r="BU66" s="39">
        <f>1-BT66</f>
        <v>0</v>
      </c>
      <c r="BY66" s="53"/>
    </row>
    <row r="67" spans="1:77" ht="14.25" customHeight="1">
      <c r="C67" s="52"/>
      <c r="F67" s="53"/>
      <c r="H67" s="54"/>
      <c r="J67" s="47"/>
      <c r="L67" s="39"/>
      <c r="M67" s="40"/>
      <c r="N67" s="43"/>
      <c r="O67" s="44"/>
      <c r="P67" s="39"/>
      <c r="Q67" s="39"/>
      <c r="R67" s="39"/>
      <c r="S67" s="40"/>
      <c r="T67" s="123"/>
      <c r="U67" s="124"/>
      <c r="V67" s="124"/>
      <c r="W67" s="124"/>
      <c r="X67" s="124"/>
      <c r="Y67" s="124"/>
      <c r="Z67" s="124"/>
      <c r="AA67" s="124"/>
      <c r="AB67" s="124"/>
      <c r="AC67" s="49"/>
      <c r="AD67" s="44"/>
      <c r="AE67" s="39"/>
      <c r="AF67" s="39"/>
      <c r="AG67" s="50"/>
      <c r="AH67" s="43"/>
      <c r="AI67" s="39"/>
      <c r="AJ67" s="39"/>
      <c r="AK67" s="39"/>
      <c r="AL67" s="39"/>
      <c r="AM67" s="44"/>
      <c r="AN67" s="39"/>
      <c r="AO67" s="39"/>
      <c r="AP67" s="40"/>
      <c r="AQ67" s="43"/>
      <c r="AR67" s="39"/>
      <c r="AS67" s="44"/>
      <c r="AT67" s="39"/>
      <c r="AU67" s="39"/>
      <c r="AV67" s="39"/>
      <c r="AW67" s="39"/>
      <c r="AX67" s="39"/>
      <c r="AY67" s="39"/>
      <c r="AZ67" s="39"/>
      <c r="BA67" s="39"/>
      <c r="BB67" s="40"/>
      <c r="BC67" s="43"/>
      <c r="BD67" s="39"/>
      <c r="BE67" s="39"/>
      <c r="BF67" s="44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51"/>
      <c r="BU67" s="39"/>
      <c r="BY67" s="53"/>
    </row>
    <row r="68" spans="1:77" ht="14.25" customHeight="1">
      <c r="C68" s="52"/>
      <c r="F68" s="54" t="s">
        <v>209</v>
      </c>
      <c r="J68" s="47"/>
      <c r="N68" s="43"/>
      <c r="O68" s="44"/>
      <c r="T68" s="125"/>
      <c r="U68" s="127"/>
      <c r="V68" s="127"/>
      <c r="W68" s="127"/>
      <c r="X68" s="127"/>
      <c r="Y68" s="127"/>
      <c r="Z68" s="127"/>
      <c r="AA68" s="127"/>
      <c r="AB68" s="127"/>
      <c r="AC68" s="39"/>
      <c r="AD68" s="44"/>
      <c r="AG68" s="50"/>
      <c r="AH68" s="48"/>
      <c r="AJ68" s="39"/>
      <c r="AK68" s="39"/>
      <c r="AM68" s="73"/>
      <c r="AP68" s="40"/>
      <c r="AQ68" s="43"/>
      <c r="AR68" s="39"/>
      <c r="AS68" s="44"/>
      <c r="BC68" s="43"/>
      <c r="BD68" s="39"/>
      <c r="BE68" s="39"/>
      <c r="BF68" s="44"/>
      <c r="BT68" s="51"/>
      <c r="BU68" s="39"/>
      <c r="BY68" s="54"/>
    </row>
    <row r="69" spans="1:77" ht="14.25" customHeight="1">
      <c r="C69" s="52"/>
      <c r="F69" s="53" t="s">
        <v>210</v>
      </c>
      <c r="G69" t="s">
        <v>211</v>
      </c>
      <c r="H69" s="54" t="s">
        <v>212</v>
      </c>
      <c r="J69" s="74"/>
      <c r="L69" s="39">
        <v>0</v>
      </c>
      <c r="M69" s="40">
        <f>+N69+O69</f>
        <v>0</v>
      </c>
      <c r="N69" s="43">
        <v>0</v>
      </c>
      <c r="O69" s="44">
        <v>0</v>
      </c>
      <c r="P69" s="67">
        <v>8.9999999999999993E-3</v>
      </c>
      <c r="Q69" s="39">
        <v>3.5999999999999997E-2</v>
      </c>
      <c r="R69" s="39">
        <v>3.5999999999999997E-2</v>
      </c>
      <c r="S69" s="40">
        <f>SUM(T69:AD69)</f>
        <v>2.7E-2</v>
      </c>
      <c r="T69" s="123"/>
      <c r="U69" s="124"/>
      <c r="V69" s="124"/>
      <c r="W69" s="124"/>
      <c r="X69" s="124"/>
      <c r="Y69" s="124"/>
      <c r="Z69" s="124"/>
      <c r="AA69" s="124"/>
      <c r="AB69" s="124"/>
      <c r="AC69" s="72">
        <v>2.7E-2</v>
      </c>
      <c r="AD69" s="44">
        <v>0</v>
      </c>
      <c r="AE69" s="39">
        <v>3.5999999999999997E-2</v>
      </c>
      <c r="AF69" s="39">
        <v>3.5999999999999997E-2</v>
      </c>
      <c r="AG69" s="50">
        <f>SUM(AH69:AM69)</f>
        <v>0.10799999999999998</v>
      </c>
      <c r="AH69" s="43">
        <v>3.5999999999999997E-2</v>
      </c>
      <c r="AI69" s="39">
        <v>3.5999999999999997E-2</v>
      </c>
      <c r="AJ69" s="39">
        <v>3.5999999999999997E-2</v>
      </c>
      <c r="AK69" s="39"/>
      <c r="AL69" s="39"/>
      <c r="AM69" s="44"/>
      <c r="AN69" s="39"/>
      <c r="AO69" s="39"/>
      <c r="AP69" s="40">
        <f>SUM(AQ69:AS69)</f>
        <v>0</v>
      </c>
      <c r="AQ69" s="43">
        <v>0</v>
      </c>
      <c r="AR69" s="39">
        <v>0</v>
      </c>
      <c r="AS69" s="44">
        <v>0</v>
      </c>
      <c r="AT69" s="39">
        <v>3.5999999999999997E-2</v>
      </c>
      <c r="AU69" s="39">
        <v>0</v>
      </c>
      <c r="AV69" s="39"/>
      <c r="AW69" s="39"/>
      <c r="AX69" s="39">
        <v>0</v>
      </c>
      <c r="AY69" s="39"/>
      <c r="AZ69" s="39">
        <v>3.5000000000000003E-2</v>
      </c>
      <c r="BA69" s="39"/>
      <c r="BB69" s="40"/>
      <c r="BC69" s="43">
        <v>3.5000000000000003E-2</v>
      </c>
      <c r="BD69" s="39"/>
      <c r="BE69" s="39"/>
      <c r="BF69" s="44">
        <v>3.5000000000000003E-2</v>
      </c>
      <c r="BG69" s="39"/>
      <c r="BH69" s="39">
        <v>0</v>
      </c>
      <c r="BI69" s="39"/>
      <c r="BJ69" s="39"/>
      <c r="BK69" s="39"/>
      <c r="BL69" s="39"/>
      <c r="BM69" s="39"/>
      <c r="BN69" s="39">
        <v>0.5</v>
      </c>
      <c r="BO69" s="39">
        <v>0</v>
      </c>
      <c r="BP69" s="39">
        <v>0</v>
      </c>
      <c r="BQ69" s="39">
        <v>3.5999999999999997E-2</v>
      </c>
      <c r="BR69" s="39"/>
      <c r="BS69" s="67">
        <v>3.5000000000000003E-2</v>
      </c>
      <c r="BT69" s="51">
        <f>SUM(L69:BS69)-AG69-AP69-M69-S69-BB69</f>
        <v>1.0000000000000002</v>
      </c>
      <c r="BU69" s="39">
        <f>1-BT69</f>
        <v>0</v>
      </c>
      <c r="BY69" s="53"/>
    </row>
    <row r="70" spans="1:77" ht="14.25" customHeight="1">
      <c r="C70" s="52"/>
      <c r="F70" s="53"/>
      <c r="H70" s="54"/>
      <c r="J70" s="47"/>
      <c r="L70" s="39"/>
      <c r="M70" s="40"/>
      <c r="N70" s="43"/>
      <c r="O70" s="44"/>
      <c r="P70" s="39"/>
      <c r="Q70" s="39"/>
      <c r="R70" s="39"/>
      <c r="S70" s="40"/>
      <c r="T70" s="123"/>
      <c r="U70" s="124"/>
      <c r="V70" s="124"/>
      <c r="W70" s="124"/>
      <c r="X70" s="124"/>
      <c r="Y70" s="124"/>
      <c r="Z70" s="124"/>
      <c r="AA70" s="124"/>
      <c r="AB70" s="124"/>
      <c r="AC70" s="49"/>
      <c r="AD70" s="44"/>
      <c r="AE70" s="39"/>
      <c r="AF70" s="39"/>
      <c r="AG70" s="50"/>
      <c r="AH70" s="43"/>
      <c r="AI70" s="39"/>
      <c r="AJ70" s="39"/>
      <c r="AK70" s="39"/>
      <c r="AL70" s="39"/>
      <c r="AM70" s="44"/>
      <c r="AN70" s="39"/>
      <c r="AO70" s="39"/>
      <c r="AP70" s="40"/>
      <c r="AQ70" s="43"/>
      <c r="AR70" s="39"/>
      <c r="AS70" s="44"/>
      <c r="AT70" s="39"/>
      <c r="AU70" s="39"/>
      <c r="AV70" s="39"/>
      <c r="AW70" s="39"/>
      <c r="AX70" s="39"/>
      <c r="AY70" s="39"/>
      <c r="AZ70" s="39"/>
      <c r="BA70" s="39"/>
      <c r="BB70" s="40"/>
      <c r="BC70" s="43"/>
      <c r="BD70" s="39"/>
      <c r="BE70" s="39"/>
      <c r="BF70" s="44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51"/>
      <c r="BU70" s="39"/>
      <c r="BY70" s="69"/>
    </row>
    <row r="71" spans="1:77" ht="14.25" customHeight="1">
      <c r="C71" s="52"/>
      <c r="D71" s="52"/>
      <c r="F71" s="54" t="s">
        <v>213</v>
      </c>
      <c r="J71" s="47"/>
      <c r="N71" s="43"/>
      <c r="O71" s="44"/>
      <c r="S71" s="40"/>
      <c r="T71" s="125"/>
      <c r="U71" s="127"/>
      <c r="V71" s="127"/>
      <c r="W71" s="127"/>
      <c r="X71" s="127"/>
      <c r="Y71" s="127"/>
      <c r="Z71" s="127"/>
      <c r="AA71" s="127"/>
      <c r="AB71" s="127"/>
      <c r="AC71" s="39"/>
      <c r="AD71" s="44"/>
      <c r="AG71" s="50"/>
      <c r="AH71" s="43"/>
      <c r="AI71" s="39"/>
      <c r="AJ71" s="39"/>
      <c r="AK71" s="39"/>
      <c r="AM71" s="44"/>
      <c r="AP71" s="40"/>
      <c r="AQ71" s="43"/>
      <c r="AR71" s="39"/>
      <c r="AS71" s="44"/>
      <c r="BC71" s="43"/>
      <c r="BD71" s="39"/>
      <c r="BE71" s="39"/>
      <c r="BF71" s="44"/>
      <c r="BT71" s="67"/>
      <c r="BU71" s="39"/>
      <c r="BY71" s="54"/>
    </row>
    <row r="72" spans="1:77" s="37" customFormat="1" ht="14.25" customHeight="1">
      <c r="A72" t="s">
        <v>74</v>
      </c>
      <c r="B72"/>
      <c r="C72" s="45" t="s">
        <v>214</v>
      </c>
      <c r="D72" s="45"/>
      <c r="F72" s="46" t="s">
        <v>214</v>
      </c>
      <c r="G72" s="37" t="s">
        <v>207</v>
      </c>
      <c r="H72" s="36" t="s">
        <v>215</v>
      </c>
      <c r="J72" s="47">
        <v>351168</v>
      </c>
      <c r="K72" s="38"/>
      <c r="L72" s="39">
        <v>0.03</v>
      </c>
      <c r="M72" s="40">
        <f t="shared" ref="M72:M78" si="24">+N72+O72</f>
        <v>0.01</v>
      </c>
      <c r="N72" s="43">
        <v>0.01</v>
      </c>
      <c r="O72" s="44">
        <v>0</v>
      </c>
      <c r="P72" s="39"/>
      <c r="Q72" s="39"/>
      <c r="R72" s="39"/>
      <c r="S72" s="40">
        <f t="shared" ref="S72:S78" si="25">SUM(T72:AD72)</f>
        <v>0.42</v>
      </c>
      <c r="T72" s="123">
        <v>0.24</v>
      </c>
      <c r="U72" s="124"/>
      <c r="V72" s="124"/>
      <c r="W72" s="124"/>
      <c r="X72" s="124"/>
      <c r="Y72" s="124"/>
      <c r="Z72" s="124"/>
      <c r="AA72" s="124"/>
      <c r="AB72" s="124"/>
      <c r="AC72" s="49"/>
      <c r="AD72" s="44">
        <v>0.18</v>
      </c>
      <c r="AE72" s="39">
        <v>0.01</v>
      </c>
      <c r="AF72" s="39"/>
      <c r="AG72" s="50">
        <f t="shared" ref="AG72:AG78" si="26">SUM(AH72:AM72)</f>
        <v>0</v>
      </c>
      <c r="AH72" s="43">
        <v>0</v>
      </c>
      <c r="AI72" s="39"/>
      <c r="AJ72" s="39">
        <v>0</v>
      </c>
      <c r="AK72" s="39"/>
      <c r="AL72" s="39"/>
      <c r="AM72" s="44"/>
      <c r="AN72" s="39"/>
      <c r="AO72" s="39">
        <v>0</v>
      </c>
      <c r="AP72" s="40">
        <f t="shared" ref="AP72:AP78" si="27">SUM(AQ72:AS72)</f>
        <v>0.45999999999999996</v>
      </c>
      <c r="AQ72" s="43">
        <v>0.15</v>
      </c>
      <c r="AR72" s="39">
        <v>0.21</v>
      </c>
      <c r="AS72" s="44">
        <v>0.1</v>
      </c>
      <c r="AT72" s="39">
        <v>0.03</v>
      </c>
      <c r="AU72" s="39">
        <v>0.01</v>
      </c>
      <c r="AV72" s="39">
        <v>0</v>
      </c>
      <c r="AW72" s="39"/>
      <c r="AX72" s="39"/>
      <c r="AY72" s="39">
        <v>0</v>
      </c>
      <c r="AZ72" s="39">
        <v>0.01</v>
      </c>
      <c r="BA72" s="39">
        <v>0</v>
      </c>
      <c r="BB72" s="40">
        <f>SUM(BC72:BF72)</f>
        <v>0.01</v>
      </c>
      <c r="BC72" s="71">
        <v>5.0000000000000001E-3</v>
      </c>
      <c r="BD72" s="39"/>
      <c r="BE72" s="39"/>
      <c r="BF72" s="70">
        <v>5.0000000000000001E-3</v>
      </c>
      <c r="BG72" s="39"/>
      <c r="BH72" s="39"/>
      <c r="BI72" s="39"/>
      <c r="BJ72" s="39"/>
      <c r="BK72" s="39"/>
      <c r="BL72" s="39"/>
      <c r="BM72" s="39"/>
      <c r="BN72" s="39"/>
      <c r="BO72" s="39"/>
      <c r="BP72" s="39">
        <v>0.01</v>
      </c>
      <c r="BQ72" s="39"/>
      <c r="BR72" s="39"/>
      <c r="BS72" s="39"/>
      <c r="BT72" s="51">
        <f t="shared" ref="BT72:BT78" si="28">SUM(L72:BS72)-AG72-AP72-M72-S72-BB72</f>
        <v>0.99999999999999978</v>
      </c>
      <c r="BU72" s="39">
        <f t="shared" ref="BU72:BU78" si="29">1-BT72</f>
        <v>0</v>
      </c>
      <c r="BY72" s="46"/>
    </row>
    <row r="73" spans="1:77" ht="14.25" customHeight="1">
      <c r="A73" t="s">
        <v>74</v>
      </c>
      <c r="C73" s="52" t="s">
        <v>216</v>
      </c>
      <c r="F73" s="53" t="s">
        <v>216</v>
      </c>
      <c r="G73" t="s">
        <v>207</v>
      </c>
      <c r="H73" s="54" t="s">
        <v>217</v>
      </c>
      <c r="J73" s="47">
        <v>970968</v>
      </c>
      <c r="L73" s="39">
        <v>0.03</v>
      </c>
      <c r="M73" s="40">
        <f t="shared" si="24"/>
        <v>0.01</v>
      </c>
      <c r="N73" s="71">
        <v>0.01</v>
      </c>
      <c r="O73" s="70">
        <v>0</v>
      </c>
      <c r="P73" s="39"/>
      <c r="Q73" s="39"/>
      <c r="R73" s="39"/>
      <c r="S73" s="40">
        <f t="shared" si="25"/>
        <v>0.28000000000000003</v>
      </c>
      <c r="T73" s="123">
        <v>0.15</v>
      </c>
      <c r="U73" s="124"/>
      <c r="V73" s="124"/>
      <c r="W73" s="124"/>
      <c r="X73" s="124"/>
      <c r="Y73" s="124"/>
      <c r="Z73" s="124"/>
      <c r="AA73" s="124"/>
      <c r="AB73" s="124"/>
      <c r="AC73" s="49"/>
      <c r="AD73" s="44">
        <v>0.13</v>
      </c>
      <c r="AE73" s="39">
        <v>0.02</v>
      </c>
      <c r="AF73" s="39"/>
      <c r="AG73" s="50">
        <f t="shared" si="26"/>
        <v>0.04</v>
      </c>
      <c r="AH73" s="43">
        <v>0.01</v>
      </c>
      <c r="AI73" s="39"/>
      <c r="AJ73" s="39">
        <v>0.01</v>
      </c>
      <c r="AK73" s="39">
        <v>0.01</v>
      </c>
      <c r="AL73" s="39"/>
      <c r="AM73" s="44">
        <v>0.01</v>
      </c>
      <c r="AN73" s="39">
        <v>0.01</v>
      </c>
      <c r="AO73" s="39">
        <v>0.13</v>
      </c>
      <c r="AP73" s="40">
        <f t="shared" si="27"/>
        <v>0.38</v>
      </c>
      <c r="AQ73" s="43">
        <v>0.13</v>
      </c>
      <c r="AR73" s="39">
        <v>0.16</v>
      </c>
      <c r="AS73" s="44">
        <v>0.09</v>
      </c>
      <c r="AT73" s="39">
        <v>0.03</v>
      </c>
      <c r="AU73" s="39">
        <v>0.01</v>
      </c>
      <c r="AV73" s="39">
        <v>0.01</v>
      </c>
      <c r="AW73" s="39"/>
      <c r="AX73" s="39"/>
      <c r="AY73" s="39">
        <v>0</v>
      </c>
      <c r="AZ73" s="39">
        <v>0.01</v>
      </c>
      <c r="BA73" s="39">
        <v>0.01</v>
      </c>
      <c r="BB73" s="40">
        <f>SUM(BC73:BF73)</f>
        <v>0.01</v>
      </c>
      <c r="BC73" s="71">
        <v>5.0000000000000001E-3</v>
      </c>
      <c r="BD73" s="39"/>
      <c r="BE73" s="39"/>
      <c r="BF73" s="70">
        <v>5.0000000000000001E-3</v>
      </c>
      <c r="BG73" s="39"/>
      <c r="BH73" s="39">
        <v>0</v>
      </c>
      <c r="BI73" s="39"/>
      <c r="BJ73" s="39"/>
      <c r="BK73" s="39"/>
      <c r="BL73" s="39">
        <v>0.01</v>
      </c>
      <c r="BM73" s="39"/>
      <c r="BN73" s="39"/>
      <c r="BO73" s="39"/>
      <c r="BP73" s="39">
        <v>0.01</v>
      </c>
      <c r="BQ73" s="39"/>
      <c r="BR73" s="39"/>
      <c r="BS73" s="39"/>
      <c r="BT73" s="51">
        <f t="shared" si="28"/>
        <v>0.99999999999999978</v>
      </c>
      <c r="BU73" s="39">
        <f t="shared" si="29"/>
        <v>0</v>
      </c>
      <c r="BY73" s="53"/>
    </row>
    <row r="74" spans="1:77" ht="14.25" customHeight="1">
      <c r="A74" t="s">
        <v>74</v>
      </c>
      <c r="C74" s="52" t="s">
        <v>216</v>
      </c>
      <c r="F74" s="53" t="s">
        <v>218</v>
      </c>
      <c r="G74" t="s">
        <v>207</v>
      </c>
      <c r="H74" s="54" t="s">
        <v>219</v>
      </c>
      <c r="J74" s="47">
        <v>970968</v>
      </c>
      <c r="L74" s="39">
        <v>0.03</v>
      </c>
      <c r="M74" s="40">
        <f t="shared" si="24"/>
        <v>0.04</v>
      </c>
      <c r="N74" s="43">
        <v>0.03</v>
      </c>
      <c r="O74" s="44">
        <v>0.01</v>
      </c>
      <c r="P74" s="39"/>
      <c r="Q74" s="39"/>
      <c r="R74" s="39"/>
      <c r="S74" s="40">
        <f t="shared" si="25"/>
        <v>0.1</v>
      </c>
      <c r="T74" s="123">
        <v>0.05</v>
      </c>
      <c r="U74" s="124"/>
      <c r="V74" s="124"/>
      <c r="W74" s="124"/>
      <c r="X74" s="124"/>
      <c r="Y74" s="124"/>
      <c r="Z74" s="124"/>
      <c r="AA74" s="124"/>
      <c r="AB74" s="124"/>
      <c r="AC74" s="49"/>
      <c r="AD74" s="44">
        <v>0.05</v>
      </c>
      <c r="AE74" s="39">
        <v>0.05</v>
      </c>
      <c r="AF74" s="39"/>
      <c r="AG74" s="50">
        <f t="shared" si="26"/>
        <v>0.04</v>
      </c>
      <c r="AH74" s="43">
        <v>0.01</v>
      </c>
      <c r="AI74" s="39"/>
      <c r="AJ74" s="39">
        <v>0.01</v>
      </c>
      <c r="AK74" s="39">
        <v>0.01</v>
      </c>
      <c r="AL74" s="39"/>
      <c r="AM74" s="44">
        <v>0.01</v>
      </c>
      <c r="AN74" s="39">
        <v>0.05</v>
      </c>
      <c r="AO74" s="39">
        <v>0.05</v>
      </c>
      <c r="AP74" s="40">
        <f t="shared" si="27"/>
        <v>0.13</v>
      </c>
      <c r="AQ74" s="43">
        <v>0.04</v>
      </c>
      <c r="AR74" s="39">
        <v>0.05</v>
      </c>
      <c r="AS74" s="44">
        <v>0.04</v>
      </c>
      <c r="AT74" s="39">
        <v>0.03</v>
      </c>
      <c r="AU74" s="39">
        <v>0.03</v>
      </c>
      <c r="AV74" s="39">
        <v>0.05</v>
      </c>
      <c r="AW74" s="39"/>
      <c r="AX74" s="39"/>
      <c r="AY74" s="39">
        <v>0.04</v>
      </c>
      <c r="AZ74" s="39">
        <v>0.06</v>
      </c>
      <c r="BA74" s="39">
        <v>0.06</v>
      </c>
      <c r="BB74" s="40">
        <f>SUM(BC74:BF74)</f>
        <v>0.05</v>
      </c>
      <c r="BC74" s="43">
        <v>2.5000000000000001E-2</v>
      </c>
      <c r="BD74" s="39"/>
      <c r="BE74" s="39"/>
      <c r="BF74" s="44">
        <v>2.5000000000000001E-2</v>
      </c>
      <c r="BG74" s="39"/>
      <c r="BH74" s="39"/>
      <c r="BI74" s="39"/>
      <c r="BJ74" s="39"/>
      <c r="BK74" s="39">
        <v>0.04</v>
      </c>
      <c r="BL74" s="39">
        <v>0.13</v>
      </c>
      <c r="BM74" s="39"/>
      <c r="BN74" s="39"/>
      <c r="BO74" s="39"/>
      <c r="BP74" s="39">
        <v>0.02</v>
      </c>
      <c r="BQ74" s="39"/>
      <c r="BR74" s="39"/>
      <c r="BS74" s="39"/>
      <c r="BT74" s="51">
        <f t="shared" si="28"/>
        <v>1.0000000000000002</v>
      </c>
      <c r="BU74" s="39">
        <f t="shared" si="29"/>
        <v>0</v>
      </c>
      <c r="BY74" s="53"/>
    </row>
    <row r="75" spans="1:77" ht="14.25" customHeight="1">
      <c r="A75" t="s">
        <v>74</v>
      </c>
      <c r="C75" s="52" t="s">
        <v>216</v>
      </c>
      <c r="F75" s="53" t="s">
        <v>220</v>
      </c>
      <c r="G75" t="s">
        <v>207</v>
      </c>
      <c r="H75" s="54" t="s">
        <v>221</v>
      </c>
      <c r="J75" s="47">
        <v>970968</v>
      </c>
      <c r="L75" s="39">
        <v>0.04</v>
      </c>
      <c r="M75" s="40">
        <f t="shared" si="24"/>
        <v>6.9999999999999993E-2</v>
      </c>
      <c r="N75" s="43">
        <v>0.06</v>
      </c>
      <c r="O75" s="44">
        <v>0.01</v>
      </c>
      <c r="P75" s="39"/>
      <c r="Q75" s="39"/>
      <c r="R75" s="39"/>
      <c r="S75" s="40">
        <f t="shared" si="25"/>
        <v>0.2</v>
      </c>
      <c r="T75" s="123">
        <v>0.15</v>
      </c>
      <c r="U75" s="124"/>
      <c r="V75" s="124"/>
      <c r="W75" s="124"/>
      <c r="X75" s="124"/>
      <c r="Y75" s="124"/>
      <c r="Z75" s="124"/>
      <c r="AA75" s="124"/>
      <c r="AB75" s="124"/>
      <c r="AC75" s="49"/>
      <c r="AD75" s="44">
        <v>0.05</v>
      </c>
      <c r="AE75" s="39"/>
      <c r="AF75" s="39"/>
      <c r="AG75" s="50">
        <f t="shared" si="26"/>
        <v>0.04</v>
      </c>
      <c r="AH75" s="43">
        <v>0.01</v>
      </c>
      <c r="AI75" s="39"/>
      <c r="AJ75" s="39">
        <v>0.01</v>
      </c>
      <c r="AK75" s="39">
        <v>0.01</v>
      </c>
      <c r="AL75" s="39"/>
      <c r="AM75" s="44">
        <v>0.01</v>
      </c>
      <c r="AN75" s="39">
        <v>0.01</v>
      </c>
      <c r="AO75" s="39">
        <v>0.14000000000000001</v>
      </c>
      <c r="AP75" s="40">
        <f t="shared" si="27"/>
        <v>0.29000000000000004</v>
      </c>
      <c r="AQ75" s="43">
        <v>0.09</v>
      </c>
      <c r="AR75" s="39">
        <v>0.13</v>
      </c>
      <c r="AS75" s="44">
        <v>7.0000000000000007E-2</v>
      </c>
      <c r="AT75" s="39">
        <v>0.03</v>
      </c>
      <c r="AU75" s="39">
        <v>0.03</v>
      </c>
      <c r="AV75" s="39">
        <v>0.05</v>
      </c>
      <c r="AW75" s="39"/>
      <c r="AX75" s="39"/>
      <c r="AY75" s="39">
        <v>0</v>
      </c>
      <c r="AZ75" s="39">
        <v>0</v>
      </c>
      <c r="BA75" s="39">
        <v>0.05</v>
      </c>
      <c r="BB75" s="40"/>
      <c r="BC75" s="43"/>
      <c r="BD75" s="39"/>
      <c r="BE75" s="39"/>
      <c r="BF75" s="44"/>
      <c r="BG75" s="39"/>
      <c r="BH75" s="39">
        <v>0</v>
      </c>
      <c r="BI75" s="39"/>
      <c r="BJ75" s="39"/>
      <c r="BK75" s="39"/>
      <c r="BL75" s="39"/>
      <c r="BM75" s="39"/>
      <c r="BN75" s="39"/>
      <c r="BO75" s="39"/>
      <c r="BP75" s="39">
        <v>0.05</v>
      </c>
      <c r="BQ75" s="39"/>
      <c r="BR75" s="39"/>
      <c r="BS75" s="39"/>
      <c r="BT75" s="51">
        <f t="shared" si="28"/>
        <v>1.0000000000000004</v>
      </c>
      <c r="BU75" s="39">
        <f t="shared" si="29"/>
        <v>0</v>
      </c>
      <c r="BY75" s="53"/>
    </row>
    <row r="76" spans="1:77" ht="14.25" customHeight="1">
      <c r="A76" t="s">
        <v>74</v>
      </c>
      <c r="C76" s="52" t="s">
        <v>216</v>
      </c>
      <c r="F76" s="53" t="s">
        <v>222</v>
      </c>
      <c r="G76" t="s">
        <v>223</v>
      </c>
      <c r="H76" s="54" t="s">
        <v>224</v>
      </c>
      <c r="J76" s="47">
        <v>970968</v>
      </c>
      <c r="L76" s="39">
        <v>0.03</v>
      </c>
      <c r="M76" s="40">
        <f t="shared" si="24"/>
        <v>0.05</v>
      </c>
      <c r="N76" s="43">
        <v>0.04</v>
      </c>
      <c r="O76" s="44">
        <v>0.01</v>
      </c>
      <c r="P76" s="39"/>
      <c r="Q76" s="39"/>
      <c r="R76" s="39"/>
      <c r="S76" s="40">
        <f t="shared" si="25"/>
        <v>0.16</v>
      </c>
      <c r="T76" s="123">
        <v>0.12</v>
      </c>
      <c r="U76" s="124"/>
      <c r="V76" s="124"/>
      <c r="W76" s="124"/>
      <c r="X76" s="124"/>
      <c r="Y76" s="124"/>
      <c r="Z76" s="124"/>
      <c r="AA76" s="124"/>
      <c r="AB76" s="124"/>
      <c r="AC76" s="49"/>
      <c r="AD76" s="44">
        <v>0.04</v>
      </c>
      <c r="AE76" s="39">
        <v>0.03</v>
      </c>
      <c r="AF76" s="39"/>
      <c r="AG76" s="50">
        <f t="shared" si="26"/>
        <v>0.04</v>
      </c>
      <c r="AH76" s="43">
        <v>0.01</v>
      </c>
      <c r="AI76" s="39"/>
      <c r="AJ76" s="39">
        <v>0.01</v>
      </c>
      <c r="AK76" s="39">
        <v>0.01</v>
      </c>
      <c r="AL76" s="39"/>
      <c r="AM76" s="44">
        <v>0.01</v>
      </c>
      <c r="AN76" s="39">
        <v>0.01</v>
      </c>
      <c r="AO76" s="39">
        <v>0.11</v>
      </c>
      <c r="AP76" s="40">
        <f t="shared" si="27"/>
        <v>0.23</v>
      </c>
      <c r="AQ76" s="43">
        <v>7.0000000000000007E-2</v>
      </c>
      <c r="AR76" s="39">
        <v>0.1</v>
      </c>
      <c r="AS76" s="44">
        <v>0.06</v>
      </c>
      <c r="AT76" s="39">
        <v>0.03</v>
      </c>
      <c r="AU76" s="39">
        <v>0.03</v>
      </c>
      <c r="AV76" s="39">
        <v>0.05</v>
      </c>
      <c r="AW76" s="39"/>
      <c r="AX76" s="39"/>
      <c r="AY76" s="39">
        <v>0.01</v>
      </c>
      <c r="AZ76" s="39">
        <v>0.05</v>
      </c>
      <c r="BA76" s="39">
        <v>0</v>
      </c>
      <c r="BB76" s="40">
        <f>SUM(BC76:BF76)</f>
        <v>0.02</v>
      </c>
      <c r="BC76" s="43">
        <v>0.01</v>
      </c>
      <c r="BD76" s="39"/>
      <c r="BE76" s="39"/>
      <c r="BF76" s="44">
        <v>0.01</v>
      </c>
      <c r="BG76" s="39"/>
      <c r="BH76" s="39">
        <v>0</v>
      </c>
      <c r="BI76" s="39"/>
      <c r="BJ76" s="39"/>
      <c r="BK76" s="39">
        <v>0.02</v>
      </c>
      <c r="BL76" s="39">
        <v>0.1</v>
      </c>
      <c r="BM76" s="39"/>
      <c r="BN76" s="39"/>
      <c r="BO76" s="39"/>
      <c r="BP76" s="39">
        <v>0.03</v>
      </c>
      <c r="BQ76" s="39"/>
      <c r="BR76" s="39"/>
      <c r="BS76" s="39"/>
      <c r="BT76" s="51">
        <f t="shared" si="28"/>
        <v>1.0000000000000004</v>
      </c>
      <c r="BU76" s="39">
        <f t="shared" si="29"/>
        <v>0</v>
      </c>
      <c r="BY76" s="53"/>
    </row>
    <row r="77" spans="1:77" ht="14.25" customHeight="1">
      <c r="C77" s="52"/>
      <c r="F77" s="53" t="s">
        <v>225</v>
      </c>
      <c r="G77" t="s">
        <v>207</v>
      </c>
      <c r="H77" s="54" t="s">
        <v>226</v>
      </c>
      <c r="J77" s="47">
        <v>363491</v>
      </c>
      <c r="L77" s="39">
        <v>0.36</v>
      </c>
      <c r="M77" s="40">
        <f t="shared" si="24"/>
        <v>0.02</v>
      </c>
      <c r="N77" s="43">
        <v>0.01</v>
      </c>
      <c r="O77" s="44">
        <v>0.01</v>
      </c>
      <c r="P77" s="39"/>
      <c r="Q77" s="39"/>
      <c r="R77" s="39"/>
      <c r="S77" s="40">
        <f t="shared" si="25"/>
        <v>6.0000000000000005E-2</v>
      </c>
      <c r="T77" s="123">
        <v>0.05</v>
      </c>
      <c r="U77" s="124"/>
      <c r="V77" s="124"/>
      <c r="W77" s="124"/>
      <c r="X77" s="124"/>
      <c r="Y77" s="124"/>
      <c r="Z77" s="124"/>
      <c r="AA77" s="124"/>
      <c r="AB77" s="124"/>
      <c r="AC77" s="49"/>
      <c r="AD77" s="44">
        <v>0.01</v>
      </c>
      <c r="AE77" s="39">
        <v>0</v>
      </c>
      <c r="AF77" s="39"/>
      <c r="AG77" s="50">
        <f t="shared" si="26"/>
        <v>0.04</v>
      </c>
      <c r="AH77" s="43">
        <v>0.01</v>
      </c>
      <c r="AI77" s="39"/>
      <c r="AJ77" s="39">
        <v>0.01</v>
      </c>
      <c r="AK77" s="39">
        <v>0.01</v>
      </c>
      <c r="AL77" s="39"/>
      <c r="AM77" s="44">
        <v>0.01</v>
      </c>
      <c r="AN77" s="39">
        <v>0.01</v>
      </c>
      <c r="AO77" s="39">
        <v>0.02</v>
      </c>
      <c r="AP77" s="40">
        <f t="shared" si="27"/>
        <v>0.03</v>
      </c>
      <c r="AQ77" s="43">
        <v>0.01</v>
      </c>
      <c r="AR77" s="39">
        <v>0.01</v>
      </c>
      <c r="AS77" s="44">
        <v>0.01</v>
      </c>
      <c r="AT77" s="39">
        <v>0.36</v>
      </c>
      <c r="AU77" s="39">
        <v>0.01</v>
      </c>
      <c r="AV77" s="39">
        <v>0.08</v>
      </c>
      <c r="AW77" s="39"/>
      <c r="AX77" s="39"/>
      <c r="AY77" s="39">
        <v>0</v>
      </c>
      <c r="AZ77" s="39">
        <v>0</v>
      </c>
      <c r="BA77" s="39">
        <v>0</v>
      </c>
      <c r="BB77" s="40"/>
      <c r="BC77" s="43"/>
      <c r="BD77" s="39"/>
      <c r="BE77" s="39"/>
      <c r="BF77" s="44"/>
      <c r="BG77" s="39"/>
      <c r="BH77" s="39">
        <v>0</v>
      </c>
      <c r="BI77" s="39"/>
      <c r="BJ77" s="39"/>
      <c r="BK77" s="39"/>
      <c r="BL77" s="39">
        <v>0</v>
      </c>
      <c r="BM77" s="39"/>
      <c r="BN77" s="39"/>
      <c r="BO77" s="39"/>
      <c r="BP77" s="39">
        <v>0.01</v>
      </c>
      <c r="BQ77" s="39"/>
      <c r="BR77" s="39"/>
      <c r="BS77" s="39"/>
      <c r="BT77" s="51">
        <f t="shared" si="28"/>
        <v>1.0000000000000002</v>
      </c>
      <c r="BU77" s="39">
        <f t="shared" si="29"/>
        <v>0</v>
      </c>
      <c r="BY77" s="53"/>
    </row>
    <row r="78" spans="1:77" ht="14.25" customHeight="1">
      <c r="C78" s="52"/>
      <c r="F78" s="75" t="s">
        <v>227</v>
      </c>
      <c r="G78" s="76" t="s">
        <v>207</v>
      </c>
      <c r="H78" s="77" t="s">
        <v>228</v>
      </c>
      <c r="I78" s="76"/>
      <c r="J78" s="47">
        <v>1190415</v>
      </c>
      <c r="K78" s="78"/>
      <c r="L78" s="39">
        <v>0.06</v>
      </c>
      <c r="M78" s="40">
        <f t="shared" si="24"/>
        <v>0.04</v>
      </c>
      <c r="N78" s="43">
        <v>0.03</v>
      </c>
      <c r="O78" s="44">
        <v>0.01</v>
      </c>
      <c r="P78" s="39"/>
      <c r="Q78" s="39"/>
      <c r="R78" s="39"/>
      <c r="S78" s="40">
        <f t="shared" si="25"/>
        <v>0.15000000000000002</v>
      </c>
      <c r="T78" s="123">
        <v>0.08</v>
      </c>
      <c r="U78" s="124"/>
      <c r="V78" s="124"/>
      <c r="W78" s="124"/>
      <c r="X78" s="124"/>
      <c r="Y78" s="124"/>
      <c r="Z78" s="124"/>
      <c r="AA78" s="124"/>
      <c r="AB78" s="124"/>
      <c r="AC78" s="49"/>
      <c r="AD78" s="44">
        <v>7.0000000000000007E-2</v>
      </c>
      <c r="AE78" s="39">
        <v>0.02</v>
      </c>
      <c r="AF78" s="39"/>
      <c r="AG78" s="50">
        <f t="shared" si="26"/>
        <v>0.13</v>
      </c>
      <c r="AH78" s="43">
        <v>0.01</v>
      </c>
      <c r="AI78" s="39"/>
      <c r="AJ78" s="39">
        <v>0.05</v>
      </c>
      <c r="AK78" s="39">
        <v>0.06</v>
      </c>
      <c r="AL78" s="39"/>
      <c r="AM78" s="44">
        <v>0.01</v>
      </c>
      <c r="AN78" s="39">
        <v>0.04</v>
      </c>
      <c r="AO78" s="39">
        <v>0.1</v>
      </c>
      <c r="AP78" s="40">
        <f t="shared" si="27"/>
        <v>0.15</v>
      </c>
      <c r="AQ78" s="43">
        <v>0.05</v>
      </c>
      <c r="AR78" s="39">
        <v>0.06</v>
      </c>
      <c r="AS78" s="44">
        <v>0.04</v>
      </c>
      <c r="AT78" s="39">
        <v>0.05</v>
      </c>
      <c r="AU78" s="39">
        <v>0.03</v>
      </c>
      <c r="AV78" s="39">
        <v>0.05</v>
      </c>
      <c r="AW78" s="39"/>
      <c r="AX78" s="39"/>
      <c r="AY78" s="39">
        <v>0.04</v>
      </c>
      <c r="AZ78" s="39">
        <v>0.04</v>
      </c>
      <c r="BA78" s="39">
        <v>0.04</v>
      </c>
      <c r="BB78" s="40">
        <f>SUM(BC78:BF78)</f>
        <v>0.04</v>
      </c>
      <c r="BC78" s="43">
        <v>0.02</v>
      </c>
      <c r="BD78" s="39"/>
      <c r="BE78" s="39"/>
      <c r="BF78" s="44">
        <v>0.02</v>
      </c>
      <c r="BG78" s="39"/>
      <c r="BH78" s="39">
        <v>0</v>
      </c>
      <c r="BI78" s="39"/>
      <c r="BJ78" s="39"/>
      <c r="BK78" s="39"/>
      <c r="BL78" s="39"/>
      <c r="BM78" s="39"/>
      <c r="BN78" s="39"/>
      <c r="BO78" s="39"/>
      <c r="BP78" s="39">
        <v>0.02</v>
      </c>
      <c r="BQ78" s="39"/>
      <c r="BR78" s="39"/>
      <c r="BS78" s="39"/>
      <c r="BT78" s="51">
        <f t="shared" si="28"/>
        <v>1.0000000000000009</v>
      </c>
      <c r="BU78" s="39">
        <f t="shared" si="29"/>
        <v>0</v>
      </c>
      <c r="BV78" s="76"/>
      <c r="BW78" s="76"/>
      <c r="BY78" s="53"/>
    </row>
    <row r="79" spans="1:77" ht="14.25" customHeight="1">
      <c r="C79" s="52"/>
      <c r="F79" s="53"/>
      <c r="J79" s="47"/>
      <c r="N79" s="43"/>
      <c r="O79" s="44"/>
      <c r="T79" s="125"/>
      <c r="U79" s="127"/>
      <c r="V79" s="127"/>
      <c r="W79" s="127"/>
      <c r="X79" s="127"/>
      <c r="Y79" s="127"/>
      <c r="Z79" s="127"/>
      <c r="AA79" s="127"/>
      <c r="AB79" s="127"/>
      <c r="AC79" s="39"/>
      <c r="AD79" s="44"/>
      <c r="AG79" s="50"/>
      <c r="AH79" s="43"/>
      <c r="AI79" s="39"/>
      <c r="AJ79" s="39"/>
      <c r="AK79" s="39"/>
      <c r="AM79" s="39"/>
      <c r="AP79" s="40"/>
      <c r="AQ79" s="43"/>
      <c r="AR79" s="39"/>
      <c r="AS79" s="44"/>
      <c r="AY79" s="79"/>
      <c r="BC79" s="43"/>
      <c r="BD79" s="39"/>
      <c r="BE79" s="39"/>
      <c r="BF79" s="44"/>
      <c r="BT79" s="51"/>
      <c r="BU79" s="39"/>
    </row>
    <row r="80" spans="1:77" ht="14.25" customHeight="1">
      <c r="C80" s="52"/>
      <c r="F80" s="80" t="s">
        <v>229</v>
      </c>
      <c r="J80" s="47"/>
      <c r="N80" s="43"/>
      <c r="O80" s="44"/>
      <c r="T80" s="125"/>
      <c r="U80" s="127"/>
      <c r="V80" s="127"/>
      <c r="W80" s="127"/>
      <c r="X80" s="127"/>
      <c r="Y80" s="127"/>
      <c r="Z80" s="127"/>
      <c r="AA80" s="127"/>
      <c r="AB80" s="127"/>
      <c r="AC80" s="39"/>
      <c r="AD80" s="44"/>
      <c r="AG80" s="50"/>
      <c r="AH80" s="43"/>
      <c r="AI80" s="39"/>
      <c r="AJ80" s="39"/>
      <c r="AK80" s="39"/>
      <c r="AM80" s="39"/>
      <c r="AP80" s="40"/>
      <c r="AQ80" s="43"/>
      <c r="AR80" s="39"/>
      <c r="AS80" s="44"/>
      <c r="AY80" s="79"/>
      <c r="BC80" s="43"/>
      <c r="BD80" s="39"/>
      <c r="BE80" s="39"/>
      <c r="BF80" s="44"/>
      <c r="BT80" s="51"/>
      <c r="BU80" s="39"/>
      <c r="BY80" s="80"/>
    </row>
    <row r="81" spans="1:77" ht="14.25" customHeight="1">
      <c r="A81" t="s">
        <v>74</v>
      </c>
      <c r="C81" s="52" t="s">
        <v>230</v>
      </c>
      <c r="D81" s="52"/>
      <c r="F81" s="53" t="s">
        <v>230</v>
      </c>
      <c r="G81" t="s">
        <v>231</v>
      </c>
      <c r="H81" s="54" t="s">
        <v>232</v>
      </c>
      <c r="J81" s="47">
        <v>363491</v>
      </c>
      <c r="L81" s="39">
        <v>0.04</v>
      </c>
      <c r="M81" s="40">
        <f t="shared" ref="M81:M86" si="30">+N81+O81</f>
        <v>0.08</v>
      </c>
      <c r="N81" s="43">
        <v>7.0000000000000007E-2</v>
      </c>
      <c r="O81" s="44">
        <v>0.01</v>
      </c>
      <c r="P81" s="81">
        <v>2.5000000000000001E-4</v>
      </c>
      <c r="Q81" s="67">
        <v>2E-3</v>
      </c>
      <c r="R81" s="67">
        <v>1E-3</v>
      </c>
      <c r="S81" s="40">
        <f t="shared" ref="S81:S86" si="31">SUM(T81:AD81)</f>
        <v>0.17175000000000001</v>
      </c>
      <c r="T81" s="130">
        <v>0.1</v>
      </c>
      <c r="U81" s="131"/>
      <c r="V81" s="131"/>
      <c r="W81" s="131"/>
      <c r="X81" s="131"/>
      <c r="Y81" s="131"/>
      <c r="Z81" s="131"/>
      <c r="AA81" s="131"/>
      <c r="AB81" s="131"/>
      <c r="AC81" s="82">
        <v>7.5000000000000002E-4</v>
      </c>
      <c r="AD81" s="70">
        <v>7.0999999999999994E-2</v>
      </c>
      <c r="AE81" s="39">
        <v>0.02</v>
      </c>
      <c r="AF81" s="67">
        <v>2E-3</v>
      </c>
      <c r="AG81" s="50">
        <f t="shared" ref="AG81:AG86" si="32">SUM(AH81:AM81)</f>
        <v>6.6000000000000003E-2</v>
      </c>
      <c r="AH81" s="71">
        <v>4.0000000000000001E-3</v>
      </c>
      <c r="AI81" s="67">
        <v>2E-3</v>
      </c>
      <c r="AJ81" s="39">
        <v>0.03</v>
      </c>
      <c r="AK81" s="39">
        <v>0.01</v>
      </c>
      <c r="AL81" s="39">
        <v>0.01</v>
      </c>
      <c r="AM81" s="44">
        <v>0.01</v>
      </c>
      <c r="AN81" s="39">
        <v>0.03</v>
      </c>
      <c r="AO81" s="39">
        <v>7.0000000000000007E-2</v>
      </c>
      <c r="AP81" s="40">
        <f t="shared" ref="AP81:AP86" si="33">SUM(AQ81:AS81)</f>
        <v>0.35000000000000003</v>
      </c>
      <c r="AQ81" s="43">
        <v>0.12</v>
      </c>
      <c r="AR81" s="39">
        <v>0.15</v>
      </c>
      <c r="AS81" s="44">
        <v>0.08</v>
      </c>
      <c r="AT81" s="67">
        <v>0.02</v>
      </c>
      <c r="AU81" s="39">
        <v>0.05</v>
      </c>
      <c r="AV81" s="39">
        <v>0.01</v>
      </c>
      <c r="AW81" s="39">
        <v>0</v>
      </c>
      <c r="AX81" s="67">
        <v>0</v>
      </c>
      <c r="AY81" s="67">
        <v>2E-3</v>
      </c>
      <c r="AZ81" s="39">
        <v>0.01</v>
      </c>
      <c r="BA81" s="39">
        <v>0.02</v>
      </c>
      <c r="BB81" s="83">
        <f>SUM(BC81:BF81)</f>
        <v>5.0000000000000001E-3</v>
      </c>
      <c r="BC81" s="71">
        <v>2E-3</v>
      </c>
      <c r="BD81" s="39"/>
      <c r="BE81" s="39"/>
      <c r="BF81" s="70">
        <v>3.0000000000000001E-3</v>
      </c>
      <c r="BG81" s="39">
        <v>0</v>
      </c>
      <c r="BH81" s="39">
        <v>0</v>
      </c>
      <c r="BI81" s="39">
        <v>0.02</v>
      </c>
      <c r="BJ81" s="39"/>
      <c r="BK81" s="67">
        <v>1E-3</v>
      </c>
      <c r="BL81" s="67">
        <v>3.0000000000000001E-3</v>
      </c>
      <c r="BM81" s="72">
        <v>5.0000000000000001E-3</v>
      </c>
      <c r="BN81" s="67">
        <v>1.7000000000000001E-2</v>
      </c>
      <c r="BO81" s="39">
        <v>0</v>
      </c>
      <c r="BP81" s="67">
        <v>1E-3</v>
      </c>
      <c r="BQ81" s="67">
        <v>1E-3</v>
      </c>
      <c r="BR81" s="39"/>
      <c r="BS81" s="67">
        <v>2E-3</v>
      </c>
      <c r="BT81" s="51">
        <f t="shared" ref="BT81:BT86" si="34">SUM(L81:BS81)-AG81-AP81-M81-S81-BB81</f>
        <v>0.999999999999999</v>
      </c>
      <c r="BU81" s="39">
        <f t="shared" ref="BU81:BU86" si="35">1-BT81</f>
        <v>0</v>
      </c>
      <c r="BY81" s="53"/>
    </row>
    <row r="82" spans="1:77" ht="14.25" customHeight="1">
      <c r="C82" s="52"/>
      <c r="D82" s="52"/>
      <c r="F82" s="53" t="s">
        <v>233</v>
      </c>
      <c r="G82" t="s">
        <v>234</v>
      </c>
      <c r="H82" s="54" t="s">
        <v>235</v>
      </c>
      <c r="J82" s="47"/>
      <c r="L82" s="39">
        <v>0.04</v>
      </c>
      <c r="M82" s="40">
        <f t="shared" si="30"/>
        <v>0.08</v>
      </c>
      <c r="N82" s="43">
        <v>7.0000000000000007E-2</v>
      </c>
      <c r="O82" s="44">
        <v>0.01</v>
      </c>
      <c r="P82" s="81">
        <v>2.5000000000000001E-4</v>
      </c>
      <c r="Q82" s="67">
        <v>2E-3</v>
      </c>
      <c r="R82" s="67">
        <v>1E-3</v>
      </c>
      <c r="S82" s="40">
        <f t="shared" si="31"/>
        <v>0.17175000000000001</v>
      </c>
      <c r="T82" s="130">
        <v>0.1</v>
      </c>
      <c r="U82" s="131"/>
      <c r="V82" s="131"/>
      <c r="W82" s="131"/>
      <c r="X82" s="131"/>
      <c r="Y82" s="131"/>
      <c r="Z82" s="131"/>
      <c r="AA82" s="131"/>
      <c r="AB82" s="131"/>
      <c r="AC82" s="82">
        <v>7.5000000000000002E-4</v>
      </c>
      <c r="AD82" s="70">
        <v>7.0999999999999994E-2</v>
      </c>
      <c r="AE82" s="39">
        <v>0.02</v>
      </c>
      <c r="AF82" s="67">
        <v>2E-3</v>
      </c>
      <c r="AG82" s="50">
        <f t="shared" si="32"/>
        <v>6.6000000000000003E-2</v>
      </c>
      <c r="AH82" s="71">
        <v>4.0000000000000001E-3</v>
      </c>
      <c r="AI82" s="67">
        <v>2E-3</v>
      </c>
      <c r="AJ82" s="39">
        <v>0.03</v>
      </c>
      <c r="AK82" s="39">
        <v>0.01</v>
      </c>
      <c r="AL82" s="39">
        <v>0.01</v>
      </c>
      <c r="AM82" s="44">
        <v>0.01</v>
      </c>
      <c r="AN82" s="39">
        <v>0.03</v>
      </c>
      <c r="AO82" s="39">
        <v>7.0000000000000007E-2</v>
      </c>
      <c r="AP82" s="40">
        <f t="shared" si="33"/>
        <v>0.35000000000000003</v>
      </c>
      <c r="AQ82" s="43">
        <v>0.12</v>
      </c>
      <c r="AR82" s="39">
        <v>0.15</v>
      </c>
      <c r="AS82" s="44">
        <v>0.08</v>
      </c>
      <c r="AT82" s="67">
        <v>0.02</v>
      </c>
      <c r="AU82" s="39">
        <v>0.05</v>
      </c>
      <c r="AV82" s="39">
        <v>0.01</v>
      </c>
      <c r="AW82" s="39">
        <v>0</v>
      </c>
      <c r="AX82" s="67">
        <v>0</v>
      </c>
      <c r="AY82" s="67">
        <v>2E-3</v>
      </c>
      <c r="AZ82" s="39">
        <v>0.01</v>
      </c>
      <c r="BA82" s="39">
        <v>0.02</v>
      </c>
      <c r="BB82" s="83">
        <f>SUM(BC82:BF82)</f>
        <v>5.0000000000000001E-3</v>
      </c>
      <c r="BC82" s="71">
        <v>2E-3</v>
      </c>
      <c r="BD82" s="39"/>
      <c r="BE82" s="39"/>
      <c r="BF82" s="70">
        <v>3.0000000000000001E-3</v>
      </c>
      <c r="BG82" s="39">
        <v>0</v>
      </c>
      <c r="BH82" s="39">
        <v>0</v>
      </c>
      <c r="BI82" s="39">
        <v>0.02</v>
      </c>
      <c r="BJ82" s="39"/>
      <c r="BK82" s="67">
        <v>1E-3</v>
      </c>
      <c r="BL82" s="67">
        <v>3.0000000000000001E-3</v>
      </c>
      <c r="BM82" s="72">
        <v>5.0000000000000001E-3</v>
      </c>
      <c r="BN82" s="67">
        <v>1.7000000000000001E-2</v>
      </c>
      <c r="BO82" s="39">
        <v>0</v>
      </c>
      <c r="BP82" s="67">
        <v>1E-3</v>
      </c>
      <c r="BQ82" s="67">
        <v>1E-3</v>
      </c>
      <c r="BR82" s="39"/>
      <c r="BS82" s="67">
        <v>2E-3</v>
      </c>
      <c r="BT82" s="51">
        <f t="shared" si="34"/>
        <v>0.999999999999999</v>
      </c>
      <c r="BU82" s="39">
        <f t="shared" si="35"/>
        <v>0</v>
      </c>
      <c r="BV82" s="55"/>
      <c r="BY82" s="53"/>
    </row>
    <row r="83" spans="1:77" s="76" customFormat="1" ht="14.25" customHeight="1">
      <c r="A83" t="s">
        <v>74</v>
      </c>
      <c r="B83"/>
      <c r="C83" s="84" t="s">
        <v>236</v>
      </c>
      <c r="D83" s="52"/>
      <c r="F83" s="53" t="s">
        <v>237</v>
      </c>
      <c r="G83" t="s">
        <v>238</v>
      </c>
      <c r="H83" s="54" t="s">
        <v>239</v>
      </c>
      <c r="I83"/>
      <c r="J83" s="47"/>
      <c r="K83" s="5"/>
      <c r="L83" s="39">
        <v>0</v>
      </c>
      <c r="M83" s="40">
        <f t="shared" si="30"/>
        <v>0</v>
      </c>
      <c r="N83" s="43">
        <v>0</v>
      </c>
      <c r="O83" s="44">
        <v>0</v>
      </c>
      <c r="P83" s="67">
        <v>0</v>
      </c>
      <c r="Q83" s="67">
        <v>0</v>
      </c>
      <c r="R83" s="39">
        <v>0</v>
      </c>
      <c r="S83" s="40">
        <f t="shared" si="31"/>
        <v>0.27</v>
      </c>
      <c r="T83" s="130">
        <v>0</v>
      </c>
      <c r="U83" s="131"/>
      <c r="V83" s="131"/>
      <c r="W83" s="131"/>
      <c r="X83" s="131"/>
      <c r="Y83" s="131"/>
      <c r="Z83" s="131"/>
      <c r="AA83" s="131"/>
      <c r="AB83" s="131"/>
      <c r="AC83" s="72"/>
      <c r="AD83" s="44">
        <v>0.27</v>
      </c>
      <c r="AE83" s="39">
        <v>0.27</v>
      </c>
      <c r="AF83" s="67">
        <v>0</v>
      </c>
      <c r="AG83" s="50">
        <f t="shared" si="32"/>
        <v>0</v>
      </c>
      <c r="AH83" s="71">
        <v>0</v>
      </c>
      <c r="AI83" s="67">
        <v>0</v>
      </c>
      <c r="AJ83" s="39">
        <v>0</v>
      </c>
      <c r="AK83" s="39">
        <v>0</v>
      </c>
      <c r="AL83" s="39">
        <v>0</v>
      </c>
      <c r="AM83" s="44">
        <v>0</v>
      </c>
      <c r="AN83" s="39">
        <v>0</v>
      </c>
      <c r="AO83" s="39">
        <v>0</v>
      </c>
      <c r="AP83" s="40">
        <f t="shared" si="33"/>
        <v>0.46</v>
      </c>
      <c r="AQ83" s="43">
        <v>0.11</v>
      </c>
      <c r="AR83" s="39">
        <v>0.27</v>
      </c>
      <c r="AS83" s="44">
        <v>0.08</v>
      </c>
      <c r="AT83" s="67">
        <v>0</v>
      </c>
      <c r="AU83" s="39">
        <v>0</v>
      </c>
      <c r="AV83" s="39">
        <v>0</v>
      </c>
      <c r="AW83" s="39">
        <v>0</v>
      </c>
      <c r="AX83" s="67">
        <v>0</v>
      </c>
      <c r="AY83" s="67">
        <v>0</v>
      </c>
      <c r="AZ83" s="39">
        <v>0</v>
      </c>
      <c r="BA83" s="39">
        <v>0</v>
      </c>
      <c r="BB83" s="83">
        <f>SUM(BC83:BF83)</f>
        <v>0</v>
      </c>
      <c r="BC83" s="71">
        <v>0</v>
      </c>
      <c r="BD83" s="39"/>
      <c r="BE83" s="39"/>
      <c r="BF83" s="70">
        <v>0</v>
      </c>
      <c r="BG83" s="39">
        <v>0</v>
      </c>
      <c r="BH83" s="39">
        <v>0</v>
      </c>
      <c r="BI83" s="39">
        <v>0</v>
      </c>
      <c r="BJ83" s="39"/>
      <c r="BK83" s="67">
        <v>0</v>
      </c>
      <c r="BL83" s="67">
        <v>0</v>
      </c>
      <c r="BM83" s="72">
        <v>0</v>
      </c>
      <c r="BN83" s="39">
        <v>0</v>
      </c>
      <c r="BO83" s="39">
        <v>0</v>
      </c>
      <c r="BP83" s="39">
        <v>0</v>
      </c>
      <c r="BQ83" s="39"/>
      <c r="BR83" s="39"/>
      <c r="BS83" s="67">
        <v>0</v>
      </c>
      <c r="BT83" s="51">
        <f t="shared" si="34"/>
        <v>1.0000000000000002</v>
      </c>
      <c r="BU83" s="39">
        <f t="shared" si="35"/>
        <v>0</v>
      </c>
      <c r="BV83" s="55"/>
      <c r="BW83"/>
      <c r="BY83" s="53"/>
    </row>
    <row r="84" spans="1:77" s="76" customFormat="1" ht="14.25" customHeight="1">
      <c r="A84"/>
      <c r="B84"/>
      <c r="C84" s="84"/>
      <c r="D84" s="52"/>
      <c r="F84" s="53" t="s">
        <v>240</v>
      </c>
      <c r="G84" t="s">
        <v>234</v>
      </c>
      <c r="H84" s="54" t="s">
        <v>241</v>
      </c>
      <c r="I84"/>
      <c r="J84" s="47">
        <v>51312</v>
      </c>
      <c r="K84" s="5"/>
      <c r="L84" s="39">
        <v>0.04</v>
      </c>
      <c r="M84" s="40">
        <f t="shared" si="30"/>
        <v>0.08</v>
      </c>
      <c r="N84" s="43">
        <v>7.0000000000000007E-2</v>
      </c>
      <c r="O84" s="44">
        <v>0.01</v>
      </c>
      <c r="P84" s="81">
        <v>2.5000000000000001E-4</v>
      </c>
      <c r="Q84" s="67">
        <v>2E-3</v>
      </c>
      <c r="R84" s="67">
        <v>1E-3</v>
      </c>
      <c r="S84" s="40">
        <f t="shared" si="31"/>
        <v>0.17175000000000001</v>
      </c>
      <c r="T84" s="130">
        <v>0.1</v>
      </c>
      <c r="U84" s="131"/>
      <c r="V84" s="131"/>
      <c r="W84" s="131"/>
      <c r="X84" s="131"/>
      <c r="Y84" s="131"/>
      <c r="Z84" s="131"/>
      <c r="AA84" s="131"/>
      <c r="AB84" s="131"/>
      <c r="AC84" s="82">
        <v>7.5000000000000002E-4</v>
      </c>
      <c r="AD84" s="70">
        <v>7.0999999999999994E-2</v>
      </c>
      <c r="AE84" s="39">
        <v>0.02</v>
      </c>
      <c r="AF84" s="67">
        <v>2E-3</v>
      </c>
      <c r="AG84" s="50">
        <f t="shared" si="32"/>
        <v>6.6000000000000003E-2</v>
      </c>
      <c r="AH84" s="71">
        <v>4.0000000000000001E-3</v>
      </c>
      <c r="AI84" s="67">
        <v>2E-3</v>
      </c>
      <c r="AJ84" s="39">
        <v>0.03</v>
      </c>
      <c r="AK84" s="39">
        <v>0.01</v>
      </c>
      <c r="AL84" s="39">
        <v>0.01</v>
      </c>
      <c r="AM84" s="44">
        <v>0.01</v>
      </c>
      <c r="AN84" s="39">
        <v>0.03</v>
      </c>
      <c r="AO84" s="39">
        <v>7.0000000000000007E-2</v>
      </c>
      <c r="AP84" s="40">
        <f t="shared" si="33"/>
        <v>0.35000000000000003</v>
      </c>
      <c r="AQ84" s="43">
        <v>0.12</v>
      </c>
      <c r="AR84" s="39">
        <v>0.15</v>
      </c>
      <c r="AS84" s="44">
        <v>0.08</v>
      </c>
      <c r="AT84" s="67">
        <v>0.02</v>
      </c>
      <c r="AU84" s="39">
        <v>0.05</v>
      </c>
      <c r="AV84" s="39">
        <v>0.01</v>
      </c>
      <c r="AW84" s="39">
        <v>0</v>
      </c>
      <c r="AX84" s="67">
        <v>0</v>
      </c>
      <c r="AY84" s="67">
        <v>2E-3</v>
      </c>
      <c r="AZ84" s="39">
        <v>0.01</v>
      </c>
      <c r="BA84" s="39">
        <v>0.02</v>
      </c>
      <c r="BB84" s="83">
        <f>SUM(BC84:BF84)</f>
        <v>5.0000000000000001E-3</v>
      </c>
      <c r="BC84" s="71">
        <v>2E-3</v>
      </c>
      <c r="BD84" s="39"/>
      <c r="BE84" s="39"/>
      <c r="BF84" s="70">
        <v>3.0000000000000001E-3</v>
      </c>
      <c r="BG84" s="39">
        <v>0</v>
      </c>
      <c r="BH84" s="39">
        <v>0</v>
      </c>
      <c r="BI84" s="39">
        <v>0.02</v>
      </c>
      <c r="BJ84" s="39"/>
      <c r="BK84" s="67">
        <v>1E-3</v>
      </c>
      <c r="BL84" s="67">
        <v>3.0000000000000001E-3</v>
      </c>
      <c r="BM84" s="72">
        <v>5.0000000000000001E-3</v>
      </c>
      <c r="BN84" s="67">
        <v>1.7000000000000001E-2</v>
      </c>
      <c r="BO84" s="39">
        <v>0</v>
      </c>
      <c r="BP84" s="67">
        <v>1E-3</v>
      </c>
      <c r="BQ84" s="67">
        <v>1E-3</v>
      </c>
      <c r="BR84" s="39"/>
      <c r="BS84" s="67">
        <v>2E-3</v>
      </c>
      <c r="BT84" s="51">
        <f t="shared" si="34"/>
        <v>0.999999999999999</v>
      </c>
      <c r="BU84" s="39">
        <f t="shared" si="35"/>
        <v>0</v>
      </c>
      <c r="BV84" s="55"/>
      <c r="BW84" t="s">
        <v>114</v>
      </c>
      <c r="BY84" s="53"/>
    </row>
    <row r="85" spans="1:77" s="76" customFormat="1" ht="14.25" customHeight="1">
      <c r="A85"/>
      <c r="B85"/>
      <c r="C85" s="84"/>
      <c r="D85" s="52"/>
      <c r="F85" s="75" t="s">
        <v>236</v>
      </c>
      <c r="G85" s="76" t="s">
        <v>242</v>
      </c>
      <c r="H85" s="77" t="s">
        <v>243</v>
      </c>
      <c r="J85" s="47">
        <v>1190415</v>
      </c>
      <c r="K85" s="78"/>
      <c r="L85" s="39">
        <v>0.05</v>
      </c>
      <c r="M85" s="40">
        <f t="shared" si="30"/>
        <v>0.16</v>
      </c>
      <c r="N85" s="43">
        <v>0.16</v>
      </c>
      <c r="O85" s="44"/>
      <c r="P85" s="39"/>
      <c r="Q85" s="39">
        <v>0.01</v>
      </c>
      <c r="R85" s="39"/>
      <c r="S85" s="40">
        <f t="shared" si="31"/>
        <v>0.15</v>
      </c>
      <c r="T85" s="123">
        <v>0.11</v>
      </c>
      <c r="U85" s="124"/>
      <c r="V85" s="124"/>
      <c r="W85" s="124"/>
      <c r="X85" s="124"/>
      <c r="Y85" s="124"/>
      <c r="Z85" s="124"/>
      <c r="AA85" s="124"/>
      <c r="AB85" s="124"/>
      <c r="AC85" s="49"/>
      <c r="AD85" s="44">
        <v>0.04</v>
      </c>
      <c r="AE85" s="39">
        <v>0.02</v>
      </c>
      <c r="AF85" s="39"/>
      <c r="AG85" s="50">
        <f t="shared" si="32"/>
        <v>0.04</v>
      </c>
      <c r="AH85" s="43">
        <v>0.01</v>
      </c>
      <c r="AI85" s="39">
        <v>0.01</v>
      </c>
      <c r="AJ85" s="67">
        <v>5.0000000000000001E-3</v>
      </c>
      <c r="AK85" s="67">
        <v>5.0000000000000001E-3</v>
      </c>
      <c r="AL85" s="39"/>
      <c r="AM85" s="44">
        <v>0.01</v>
      </c>
      <c r="AN85" s="39">
        <v>0.02</v>
      </c>
      <c r="AO85" s="39">
        <v>0.3</v>
      </c>
      <c r="AP85" s="40">
        <f t="shared" si="33"/>
        <v>0.12</v>
      </c>
      <c r="AQ85" s="43">
        <v>0.04</v>
      </c>
      <c r="AR85" s="39">
        <v>0.04</v>
      </c>
      <c r="AS85" s="44">
        <v>0.04</v>
      </c>
      <c r="AT85" s="39">
        <v>0.05</v>
      </c>
      <c r="AU85" s="39">
        <v>0.05</v>
      </c>
      <c r="AV85" s="39"/>
      <c r="AW85" s="39"/>
      <c r="AX85" s="39"/>
      <c r="AY85" s="39"/>
      <c r="AZ85" s="39">
        <v>0.01</v>
      </c>
      <c r="BA85" s="39">
        <v>0.02</v>
      </c>
      <c r="BB85" s="83">
        <f>SUM(BC85:BF85)</f>
        <v>0</v>
      </c>
      <c r="BC85" s="43"/>
      <c r="BD85" s="39"/>
      <c r="BE85" s="39"/>
      <c r="BF85" s="44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51">
        <f t="shared" si="34"/>
        <v>1.0000000000000007</v>
      </c>
      <c r="BU85" s="39">
        <f t="shared" si="35"/>
        <v>0</v>
      </c>
      <c r="BX85"/>
      <c r="BY85" s="75"/>
    </row>
    <row r="86" spans="1:77" s="76" customFormat="1" ht="14.25" customHeight="1">
      <c r="A86"/>
      <c r="B86"/>
      <c r="C86" s="84"/>
      <c r="D86" s="52"/>
      <c r="F86" s="53" t="s">
        <v>244</v>
      </c>
      <c r="G86" t="s">
        <v>238</v>
      </c>
      <c r="H86" s="54" t="s">
        <v>245</v>
      </c>
      <c r="I86"/>
      <c r="J86" s="47">
        <v>51312</v>
      </c>
      <c r="K86" s="5"/>
      <c r="L86" s="39">
        <v>0</v>
      </c>
      <c r="M86" s="40">
        <f t="shared" si="30"/>
        <v>0</v>
      </c>
      <c r="N86" s="43">
        <v>0</v>
      </c>
      <c r="O86" s="44"/>
      <c r="P86" s="39"/>
      <c r="Q86" s="39"/>
      <c r="R86" s="39"/>
      <c r="S86" s="40">
        <f t="shared" si="31"/>
        <v>0</v>
      </c>
      <c r="T86" s="123"/>
      <c r="U86" s="124"/>
      <c r="V86" s="124"/>
      <c r="W86" s="124"/>
      <c r="X86" s="124"/>
      <c r="Y86" s="124"/>
      <c r="Z86" s="124"/>
      <c r="AA86" s="124"/>
      <c r="AB86" s="124"/>
      <c r="AC86" s="49"/>
      <c r="AD86" s="44">
        <v>0</v>
      </c>
      <c r="AE86" s="39"/>
      <c r="AF86" s="39"/>
      <c r="AG86" s="50">
        <f t="shared" si="32"/>
        <v>0</v>
      </c>
      <c r="AH86" s="43"/>
      <c r="AI86" s="39"/>
      <c r="AJ86" s="39"/>
      <c r="AK86" s="39"/>
      <c r="AL86" s="39"/>
      <c r="AM86" s="44"/>
      <c r="AN86" s="39"/>
      <c r="AO86" s="39"/>
      <c r="AP86" s="40">
        <f t="shared" si="33"/>
        <v>0</v>
      </c>
      <c r="AQ86" s="43">
        <v>0</v>
      </c>
      <c r="AR86" s="39">
        <v>0</v>
      </c>
      <c r="AS86" s="44">
        <v>0</v>
      </c>
      <c r="AT86" s="39"/>
      <c r="AU86" s="39">
        <v>0</v>
      </c>
      <c r="AV86" s="39"/>
      <c r="AW86" s="39"/>
      <c r="AX86" s="39"/>
      <c r="AY86" s="39"/>
      <c r="AZ86" s="39"/>
      <c r="BA86" s="39"/>
      <c r="BB86" s="83"/>
      <c r="BC86" s="43"/>
      <c r="BD86" s="39"/>
      <c r="BE86" s="39"/>
      <c r="BF86" s="44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51">
        <f t="shared" si="34"/>
        <v>0</v>
      </c>
      <c r="BU86" s="39">
        <f t="shared" si="35"/>
        <v>1</v>
      </c>
      <c r="BV86" s="55"/>
      <c r="BW86" t="s">
        <v>246</v>
      </c>
      <c r="BX86"/>
      <c r="BY86" s="60"/>
    </row>
    <row r="87" spans="1:77">
      <c r="F87"/>
      <c r="J87"/>
      <c r="K87"/>
      <c r="L87"/>
      <c r="M87" s="64"/>
      <c r="N87" s="65"/>
      <c r="O87" s="66"/>
      <c r="P87"/>
      <c r="Q87"/>
      <c r="R87"/>
      <c r="S87" s="64"/>
      <c r="T87" s="128"/>
      <c r="U87" s="129"/>
      <c r="V87" s="129"/>
      <c r="W87" s="129"/>
      <c r="X87" s="129"/>
      <c r="Y87" s="129"/>
      <c r="Z87" s="129"/>
      <c r="AA87" s="129"/>
      <c r="AB87" s="129"/>
      <c r="AC87" s="37"/>
      <c r="AD87" s="44"/>
      <c r="AE87"/>
      <c r="AF87"/>
      <c r="AG87" s="64"/>
      <c r="AH87"/>
      <c r="AI87" s="39"/>
      <c r="AJ87" s="39"/>
      <c r="AK87" s="39"/>
      <c r="AL87"/>
      <c r="AM87" s="44"/>
      <c r="AN87"/>
      <c r="AO87"/>
      <c r="AP87" s="40"/>
      <c r="AQ87"/>
      <c r="AR87" s="39"/>
      <c r="AS87" s="44"/>
      <c r="AT87"/>
      <c r="AU87"/>
      <c r="AV87"/>
      <c r="AW87"/>
      <c r="AX87"/>
      <c r="AY87"/>
      <c r="AZ87"/>
      <c r="BA87"/>
      <c r="BB87" s="85"/>
      <c r="BC87" s="65"/>
      <c r="BD87" s="37"/>
      <c r="BE87" s="37"/>
      <c r="BF87" s="66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 s="57"/>
      <c r="BY87" s="54"/>
    </row>
    <row r="88" spans="1:77" ht="14.25" customHeight="1">
      <c r="D88" s="52"/>
      <c r="F88" s="54" t="s">
        <v>247</v>
      </c>
      <c r="J88" s="47"/>
      <c r="N88" s="43"/>
      <c r="O88" s="44"/>
      <c r="T88" s="125"/>
      <c r="U88" s="127"/>
      <c r="V88" s="127"/>
      <c r="W88" s="127"/>
      <c r="X88" s="127"/>
      <c r="Y88" s="127"/>
      <c r="Z88" s="127"/>
      <c r="AA88" s="127"/>
      <c r="AB88" s="127"/>
      <c r="AC88" s="39"/>
      <c r="AD88" s="44"/>
      <c r="AG88" s="50" t="s">
        <v>6</v>
      </c>
      <c r="AH88" s="43"/>
      <c r="AI88" s="39"/>
      <c r="AJ88" s="39"/>
      <c r="AK88" s="39"/>
      <c r="AM88" s="44"/>
      <c r="AP88" s="40"/>
      <c r="AQ88" s="43"/>
      <c r="AR88" s="39"/>
      <c r="AS88" s="44"/>
      <c r="BB88" s="62"/>
      <c r="BC88" s="43"/>
      <c r="BD88" s="39"/>
      <c r="BE88" s="39"/>
      <c r="BF88" s="44"/>
      <c r="BT88" s="67"/>
      <c r="BU88" s="39"/>
      <c r="BY88" s="53"/>
    </row>
    <row r="89" spans="1:77" ht="14.25" customHeight="1">
      <c r="A89" t="s">
        <v>74</v>
      </c>
      <c r="C89" s="52" t="s">
        <v>248</v>
      </c>
      <c r="D89" s="52"/>
      <c r="F89" s="53" t="s">
        <v>248</v>
      </c>
      <c r="G89" t="s">
        <v>249</v>
      </c>
      <c r="H89" s="54" t="s">
        <v>250</v>
      </c>
      <c r="J89" s="47">
        <v>5460</v>
      </c>
      <c r="L89" s="39">
        <v>0</v>
      </c>
      <c r="M89" s="40">
        <f>+N89+O89</f>
        <v>0</v>
      </c>
      <c r="N89" s="43">
        <v>0</v>
      </c>
      <c r="O89" s="44"/>
      <c r="P89" s="39"/>
      <c r="Q89" s="39"/>
      <c r="R89" s="39"/>
      <c r="S89" s="40">
        <f>SUM(T89:AD89)</f>
        <v>0</v>
      </c>
      <c r="T89" s="123"/>
      <c r="U89" s="124"/>
      <c r="V89" s="124"/>
      <c r="W89" s="124"/>
      <c r="X89" s="124"/>
      <c r="Y89" s="124"/>
      <c r="Z89" s="124"/>
      <c r="AA89" s="124"/>
      <c r="AB89" s="124"/>
      <c r="AC89" s="49"/>
      <c r="AD89" s="44">
        <v>0</v>
      </c>
      <c r="AE89" s="39"/>
      <c r="AF89" s="39"/>
      <c r="AG89" s="50">
        <f>SUM(AH89:AM89)</f>
        <v>0</v>
      </c>
      <c r="AH89" s="43"/>
      <c r="AI89" s="39"/>
      <c r="AJ89" s="39"/>
      <c r="AK89" s="39"/>
      <c r="AL89" s="39"/>
      <c r="AM89" s="44"/>
      <c r="AN89" s="39"/>
      <c r="AO89" s="39"/>
      <c r="AP89" s="40">
        <f>SUM(AQ89:AS89)</f>
        <v>0</v>
      </c>
      <c r="AQ89" s="43">
        <v>0</v>
      </c>
      <c r="AR89" s="39">
        <v>0</v>
      </c>
      <c r="AS89" s="44">
        <v>0</v>
      </c>
      <c r="AT89" s="39"/>
      <c r="AU89" s="39">
        <v>0</v>
      </c>
      <c r="AV89" s="39"/>
      <c r="AW89" s="39"/>
      <c r="AX89" s="39"/>
      <c r="AY89" s="39"/>
      <c r="AZ89" s="39"/>
      <c r="BA89" s="39"/>
      <c r="BB89" s="83"/>
      <c r="BC89" s="43"/>
      <c r="BD89" s="39"/>
      <c r="BE89" s="39"/>
      <c r="BF89" s="44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51">
        <f>SUM(L89:BS89)-AG89-AP89-M89-S89-BB89</f>
        <v>0</v>
      </c>
      <c r="BU89" s="39">
        <f>1-BT89</f>
        <v>1</v>
      </c>
      <c r="BV89" s="55"/>
      <c r="BW89" t="s">
        <v>251</v>
      </c>
      <c r="BY89" s="53"/>
    </row>
    <row r="90" spans="1:77" ht="14.25" customHeight="1">
      <c r="A90" t="s">
        <v>74</v>
      </c>
      <c r="C90" s="52" t="s">
        <v>252</v>
      </c>
      <c r="D90" s="52"/>
      <c r="F90" s="53" t="s">
        <v>252</v>
      </c>
      <c r="G90" t="s">
        <v>249</v>
      </c>
      <c r="H90" s="54" t="s">
        <v>253</v>
      </c>
      <c r="J90" s="47" t="s">
        <v>6</v>
      </c>
      <c r="L90" s="39">
        <v>0.04</v>
      </c>
      <c r="M90" s="40">
        <f>+N90+O90</f>
        <v>0.08</v>
      </c>
      <c r="N90" s="43">
        <v>7.0000000000000007E-2</v>
      </c>
      <c r="O90" s="44">
        <v>0.01</v>
      </c>
      <c r="P90" s="81">
        <v>2.5000000000000001E-4</v>
      </c>
      <c r="Q90" s="67">
        <v>2E-3</v>
      </c>
      <c r="R90" s="67">
        <v>1E-3</v>
      </c>
      <c r="S90" s="40">
        <f>SUM(T90:AD90)</f>
        <v>0.17175000000000001</v>
      </c>
      <c r="T90" s="130">
        <v>0.1</v>
      </c>
      <c r="U90" s="131"/>
      <c r="V90" s="131"/>
      <c r="W90" s="131"/>
      <c r="X90" s="131"/>
      <c r="Y90" s="131"/>
      <c r="Z90" s="131"/>
      <c r="AA90" s="131"/>
      <c r="AB90" s="131"/>
      <c r="AC90" s="82">
        <v>7.5000000000000002E-4</v>
      </c>
      <c r="AD90" s="70">
        <v>7.0999999999999994E-2</v>
      </c>
      <c r="AE90" s="39">
        <v>0.02</v>
      </c>
      <c r="AF90" s="67">
        <v>2E-3</v>
      </c>
      <c r="AG90" s="50">
        <f>SUM(AH90:AM90)</f>
        <v>6.6000000000000003E-2</v>
      </c>
      <c r="AH90" s="71">
        <v>4.0000000000000001E-3</v>
      </c>
      <c r="AI90" s="67">
        <v>2E-3</v>
      </c>
      <c r="AJ90" s="39">
        <v>0.03</v>
      </c>
      <c r="AK90" s="39">
        <v>0.01</v>
      </c>
      <c r="AL90" s="39">
        <v>0.01</v>
      </c>
      <c r="AM90" s="44">
        <v>0.01</v>
      </c>
      <c r="AN90" s="39">
        <v>0.03</v>
      </c>
      <c r="AO90" s="39">
        <v>7.0000000000000007E-2</v>
      </c>
      <c r="AP90" s="40">
        <f>SUM(AQ90:AS90)</f>
        <v>0.35000000000000003</v>
      </c>
      <c r="AQ90" s="43">
        <v>0.12</v>
      </c>
      <c r="AR90" s="39">
        <v>0.15</v>
      </c>
      <c r="AS90" s="44">
        <v>0.08</v>
      </c>
      <c r="AT90" s="67">
        <v>0.02</v>
      </c>
      <c r="AU90" s="39">
        <v>0.05</v>
      </c>
      <c r="AV90" s="39">
        <v>0.01</v>
      </c>
      <c r="AW90" s="39">
        <v>0</v>
      </c>
      <c r="AX90" s="67">
        <v>0</v>
      </c>
      <c r="AY90" s="67">
        <v>2E-3</v>
      </c>
      <c r="AZ90" s="39">
        <v>0.01</v>
      </c>
      <c r="BA90" s="39">
        <v>0.02</v>
      </c>
      <c r="BB90" s="83">
        <f>SUM(BC90:BF90)</f>
        <v>5.0000000000000001E-3</v>
      </c>
      <c r="BC90" s="71">
        <v>2E-3</v>
      </c>
      <c r="BD90" s="39"/>
      <c r="BE90" s="39"/>
      <c r="BF90" s="70">
        <v>3.0000000000000001E-3</v>
      </c>
      <c r="BG90" s="39">
        <v>0</v>
      </c>
      <c r="BH90" s="39">
        <v>0</v>
      </c>
      <c r="BI90" s="39">
        <v>0.02</v>
      </c>
      <c r="BJ90" s="39"/>
      <c r="BK90" s="67">
        <v>1E-3</v>
      </c>
      <c r="BL90" s="67">
        <v>3.0000000000000001E-3</v>
      </c>
      <c r="BM90" s="72">
        <v>5.0000000000000001E-3</v>
      </c>
      <c r="BN90" s="67">
        <v>1.7000000000000001E-2</v>
      </c>
      <c r="BO90" s="39">
        <v>0</v>
      </c>
      <c r="BP90" s="67">
        <v>1E-3</v>
      </c>
      <c r="BQ90" s="67">
        <v>1E-3</v>
      </c>
      <c r="BR90" s="39"/>
      <c r="BS90" s="67">
        <v>2E-3</v>
      </c>
      <c r="BT90" s="51">
        <f>SUM(L90:BS90)-AG90-AP90-M90-S90-BB90</f>
        <v>0.999999999999999</v>
      </c>
      <c r="BU90" s="39">
        <f>1-BT90</f>
        <v>0</v>
      </c>
      <c r="BV90" s="55"/>
      <c r="BY90" s="36"/>
    </row>
    <row r="91" spans="1:77">
      <c r="D91" s="52"/>
      <c r="F91" s="36"/>
      <c r="J91" s="74" t="e">
        <v>#VALUE!</v>
      </c>
      <c r="N91" s="43"/>
      <c r="O91" s="44"/>
      <c r="T91" s="125"/>
      <c r="U91" s="127"/>
      <c r="V91" s="127"/>
      <c r="W91" s="127"/>
      <c r="X91" s="127"/>
      <c r="Y91" s="127"/>
      <c r="Z91" s="127"/>
      <c r="AA91" s="127"/>
      <c r="AB91" s="127"/>
      <c r="AC91" s="39"/>
      <c r="AD91" s="44"/>
      <c r="AG91" s="50" t="s">
        <v>6</v>
      </c>
      <c r="AH91" s="43"/>
      <c r="AI91" s="39"/>
      <c r="AJ91" s="39"/>
      <c r="AK91" s="39"/>
      <c r="AM91" s="44"/>
      <c r="AP91" s="40"/>
      <c r="AQ91" s="43"/>
      <c r="AR91" s="39"/>
      <c r="AS91" s="44"/>
      <c r="BC91" s="43"/>
      <c r="BD91" s="39"/>
      <c r="BE91" s="39"/>
      <c r="BF91" s="44"/>
      <c r="BT91" s="72" t="s">
        <v>6</v>
      </c>
      <c r="BU91" s="24"/>
      <c r="BY91" s="69"/>
    </row>
    <row r="92" spans="1:77">
      <c r="D92" s="52"/>
      <c r="F92" s="54" t="s">
        <v>254</v>
      </c>
      <c r="G92" s="54"/>
      <c r="H92" s="54"/>
      <c r="J92" s="47"/>
      <c r="N92" s="43"/>
      <c r="O92" s="44"/>
      <c r="T92" s="125"/>
      <c r="U92" s="127"/>
      <c r="V92" s="127"/>
      <c r="W92" s="127"/>
      <c r="X92" s="127"/>
      <c r="Y92" s="127"/>
      <c r="Z92" s="127"/>
      <c r="AA92" s="127"/>
      <c r="AB92" s="127"/>
      <c r="AC92" s="39"/>
      <c r="AD92" s="44"/>
      <c r="AG92" s="50"/>
      <c r="AI92" s="39"/>
      <c r="AJ92" s="39"/>
      <c r="AK92" s="39"/>
      <c r="AL92" s="39"/>
      <c r="AM92" s="44"/>
      <c r="AP92" s="40"/>
      <c r="AR92" s="39"/>
      <c r="AS92" s="44"/>
      <c r="BC92" s="43"/>
      <c r="BD92" s="39"/>
      <c r="BE92" s="39"/>
      <c r="BF92" s="44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67"/>
      <c r="BY92" s="54"/>
    </row>
    <row r="93" spans="1:77">
      <c r="D93" s="52"/>
      <c r="F93" t="s">
        <v>255</v>
      </c>
      <c r="G93" s="86" t="s">
        <v>238</v>
      </c>
      <c r="H93" s="86" t="s">
        <v>256</v>
      </c>
      <c r="J93" s="74" t="e">
        <v>#VALUE!</v>
      </c>
      <c r="L93" s="39">
        <v>0</v>
      </c>
      <c r="M93" s="40">
        <f t="shared" ref="M93:M115" si="36">+N93+O93</f>
        <v>0</v>
      </c>
      <c r="N93" s="43">
        <v>0</v>
      </c>
      <c r="O93" s="44"/>
      <c r="P93" s="39"/>
      <c r="Q93" s="39"/>
      <c r="R93" s="39"/>
      <c r="S93" s="40">
        <f t="shared" ref="S93:S115" si="37">SUM(T93:AD93)</f>
        <v>0.27</v>
      </c>
      <c r="T93" s="123"/>
      <c r="U93" s="124"/>
      <c r="V93" s="124"/>
      <c r="W93" s="124"/>
      <c r="X93" s="124"/>
      <c r="Y93" s="124"/>
      <c r="Z93" s="124"/>
      <c r="AA93" s="124"/>
      <c r="AB93" s="124"/>
      <c r="AC93" s="49"/>
      <c r="AD93" s="44">
        <v>0.27</v>
      </c>
      <c r="AE93" s="39">
        <v>0.27</v>
      </c>
      <c r="AF93" s="39"/>
      <c r="AG93" s="50">
        <f t="shared" ref="AG93:AG115" si="38">SUM(AH93:AM93)</f>
        <v>0</v>
      </c>
      <c r="AH93" s="43"/>
      <c r="AI93" s="39"/>
      <c r="AJ93" s="39"/>
      <c r="AK93" s="39"/>
      <c r="AL93" s="39"/>
      <c r="AM93" s="44"/>
      <c r="AN93" s="39"/>
      <c r="AO93" s="39"/>
      <c r="AP93" s="40">
        <f t="shared" ref="AP93:AP115" si="39">SUM(AQ93:AS93)</f>
        <v>0.46</v>
      </c>
      <c r="AQ93" s="43">
        <v>0.11</v>
      </c>
      <c r="AR93" s="39">
        <v>0.27</v>
      </c>
      <c r="AS93" s="44">
        <v>0.08</v>
      </c>
      <c r="AT93" s="39"/>
      <c r="AU93" s="39">
        <v>0</v>
      </c>
      <c r="AV93" s="39"/>
      <c r="AW93" s="39"/>
      <c r="AX93" s="39"/>
      <c r="AY93" s="39"/>
      <c r="AZ93" s="39"/>
      <c r="BA93" s="39"/>
      <c r="BB93" s="40"/>
      <c r="BC93" s="43"/>
      <c r="BD93" s="39"/>
      <c r="BE93" s="39"/>
      <c r="BF93" s="44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51">
        <f t="shared" ref="BT93:BT115" si="40">SUM(L93:BS93)-AG93-AP93-M93-S93-BB93</f>
        <v>1.0000000000000002</v>
      </c>
      <c r="BU93" s="39">
        <f t="shared" ref="BU93:BU115" si="41">1-BT93</f>
        <v>0</v>
      </c>
      <c r="BY93" t="s">
        <v>257</v>
      </c>
    </row>
    <row r="94" spans="1:77">
      <c r="D94" s="52"/>
      <c r="F94" t="s">
        <v>258</v>
      </c>
      <c r="G94" s="86" t="s">
        <v>259</v>
      </c>
      <c r="H94" s="86" t="s">
        <v>260</v>
      </c>
      <c r="J94" s="74"/>
      <c r="L94" s="39">
        <v>0</v>
      </c>
      <c r="M94" s="40">
        <f t="shared" si="36"/>
        <v>0.03</v>
      </c>
      <c r="N94" s="43">
        <v>0.03</v>
      </c>
      <c r="O94" s="44"/>
      <c r="P94" s="39"/>
      <c r="Q94" s="39"/>
      <c r="R94" s="39"/>
      <c r="S94" s="40">
        <f t="shared" si="37"/>
        <v>0.26</v>
      </c>
      <c r="T94" s="123"/>
      <c r="U94" s="124"/>
      <c r="V94" s="124"/>
      <c r="W94" s="124"/>
      <c r="X94" s="124"/>
      <c r="Y94" s="124"/>
      <c r="Z94" s="124"/>
      <c r="AA94" s="124"/>
      <c r="AB94" s="124"/>
      <c r="AC94" s="49"/>
      <c r="AD94" s="44">
        <v>0.26</v>
      </c>
      <c r="AE94" s="39">
        <v>0.26</v>
      </c>
      <c r="AF94" s="39"/>
      <c r="AG94" s="50">
        <f t="shared" si="38"/>
        <v>0</v>
      </c>
      <c r="AH94" s="43"/>
      <c r="AI94" s="39"/>
      <c r="AJ94" s="39"/>
      <c r="AK94" s="39"/>
      <c r="AL94" s="39"/>
      <c r="AM94" s="44"/>
      <c r="AN94" s="39"/>
      <c r="AO94" s="39"/>
      <c r="AP94" s="40">
        <f t="shared" si="39"/>
        <v>0.43</v>
      </c>
      <c r="AQ94" s="43">
        <v>0.1</v>
      </c>
      <c r="AR94" s="39">
        <v>0.26</v>
      </c>
      <c r="AS94" s="44">
        <v>7.0000000000000007E-2</v>
      </c>
      <c r="AT94" s="39"/>
      <c r="AU94" s="39">
        <v>0.02</v>
      </c>
      <c r="AV94" s="39"/>
      <c r="AW94" s="39"/>
      <c r="AX94" s="39"/>
      <c r="AY94" s="39"/>
      <c r="AZ94" s="39"/>
      <c r="BA94" s="39"/>
      <c r="BB94" s="40"/>
      <c r="BC94" s="43"/>
      <c r="BD94" s="39"/>
      <c r="BE94" s="39"/>
      <c r="BF94" s="44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51">
        <f t="shared" si="40"/>
        <v>1.0000000000000002</v>
      </c>
      <c r="BU94" s="39">
        <f t="shared" si="41"/>
        <v>0</v>
      </c>
      <c r="BY94" t="s">
        <v>261</v>
      </c>
    </row>
    <row r="95" spans="1:77">
      <c r="D95" s="52"/>
      <c r="F95" t="s">
        <v>262</v>
      </c>
      <c r="G95" s="86" t="s">
        <v>249</v>
      </c>
      <c r="H95" s="86" t="s">
        <v>263</v>
      </c>
      <c r="I95" s="37"/>
      <c r="J95" s="47"/>
      <c r="K95" s="38"/>
      <c r="L95" s="39">
        <v>0</v>
      </c>
      <c r="M95" s="40">
        <f t="shared" si="36"/>
        <v>0.03</v>
      </c>
      <c r="N95" s="43">
        <v>0.03</v>
      </c>
      <c r="O95" s="44"/>
      <c r="P95" s="39"/>
      <c r="Q95" s="39"/>
      <c r="R95" s="39"/>
      <c r="S95" s="40">
        <f t="shared" si="37"/>
        <v>0.26</v>
      </c>
      <c r="T95" s="123"/>
      <c r="U95" s="124"/>
      <c r="V95" s="124"/>
      <c r="W95" s="124"/>
      <c r="X95" s="124"/>
      <c r="Y95" s="124"/>
      <c r="Z95" s="124"/>
      <c r="AA95" s="124"/>
      <c r="AB95" s="124"/>
      <c r="AC95" s="49"/>
      <c r="AD95" s="44">
        <v>0.26</v>
      </c>
      <c r="AE95" s="39">
        <v>0.26</v>
      </c>
      <c r="AF95" s="39"/>
      <c r="AG95" s="50">
        <f t="shared" si="38"/>
        <v>0</v>
      </c>
      <c r="AH95" s="43"/>
      <c r="AI95" s="39"/>
      <c r="AJ95" s="39"/>
      <c r="AK95" s="39"/>
      <c r="AL95" s="39"/>
      <c r="AM95" s="44"/>
      <c r="AN95" s="39"/>
      <c r="AO95" s="39"/>
      <c r="AP95" s="40">
        <f t="shared" si="39"/>
        <v>0.43</v>
      </c>
      <c r="AQ95" s="43">
        <v>0.1</v>
      </c>
      <c r="AR95" s="39">
        <v>0.26</v>
      </c>
      <c r="AS95" s="44">
        <v>7.0000000000000007E-2</v>
      </c>
      <c r="AT95" s="39"/>
      <c r="AU95" s="39">
        <v>0.02</v>
      </c>
      <c r="AV95" s="39"/>
      <c r="AW95" s="39"/>
      <c r="AX95" s="39"/>
      <c r="AY95" s="39"/>
      <c r="AZ95" s="39"/>
      <c r="BA95" s="39"/>
      <c r="BB95" s="40"/>
      <c r="BC95" s="43"/>
      <c r="BD95" s="39"/>
      <c r="BE95" s="39"/>
      <c r="BF95" s="44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51">
        <f t="shared" si="40"/>
        <v>1.0000000000000002</v>
      </c>
      <c r="BU95" s="39">
        <f t="shared" si="41"/>
        <v>0</v>
      </c>
      <c r="BY95" t="s">
        <v>264</v>
      </c>
    </row>
    <row r="96" spans="1:77">
      <c r="D96" s="52"/>
      <c r="F96" t="s">
        <v>265</v>
      </c>
      <c r="G96" s="86" t="s">
        <v>249</v>
      </c>
      <c r="H96" s="86" t="s">
        <v>266</v>
      </c>
      <c r="J96" s="47"/>
      <c r="L96" s="39">
        <v>0</v>
      </c>
      <c r="M96" s="40">
        <f t="shared" si="36"/>
        <v>0</v>
      </c>
      <c r="N96" s="43">
        <v>0</v>
      </c>
      <c r="O96" s="44"/>
      <c r="P96" s="39"/>
      <c r="Q96" s="39"/>
      <c r="R96" s="39"/>
      <c r="S96" s="40">
        <f t="shared" si="37"/>
        <v>0.27</v>
      </c>
      <c r="T96" s="123"/>
      <c r="U96" s="124"/>
      <c r="V96" s="124"/>
      <c r="W96" s="124"/>
      <c r="X96" s="124"/>
      <c r="Y96" s="124"/>
      <c r="Z96" s="124"/>
      <c r="AA96" s="124"/>
      <c r="AB96" s="124"/>
      <c r="AC96" s="49"/>
      <c r="AD96" s="44">
        <v>0.27</v>
      </c>
      <c r="AE96" s="39">
        <v>0.27</v>
      </c>
      <c r="AF96" s="39"/>
      <c r="AG96" s="50">
        <f t="shared" si="38"/>
        <v>0</v>
      </c>
      <c r="AH96" s="43"/>
      <c r="AI96" s="39"/>
      <c r="AJ96" s="39"/>
      <c r="AK96" s="39"/>
      <c r="AL96" s="39"/>
      <c r="AM96" s="44"/>
      <c r="AN96" s="39"/>
      <c r="AO96" s="39"/>
      <c r="AP96" s="40">
        <f t="shared" si="39"/>
        <v>0.46</v>
      </c>
      <c r="AQ96" s="43">
        <v>0.11</v>
      </c>
      <c r="AR96" s="39">
        <v>0.27</v>
      </c>
      <c r="AS96" s="44">
        <v>0.08</v>
      </c>
      <c r="AT96" s="39"/>
      <c r="AU96" s="39">
        <v>0</v>
      </c>
      <c r="AV96" s="39"/>
      <c r="AW96" s="39"/>
      <c r="AX96" s="39"/>
      <c r="AY96" s="39"/>
      <c r="AZ96" s="39"/>
      <c r="BA96" s="39"/>
      <c r="BB96" s="40"/>
      <c r="BC96" s="43"/>
      <c r="BD96" s="39"/>
      <c r="BE96" s="39"/>
      <c r="BF96" s="44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51">
        <f t="shared" si="40"/>
        <v>1.0000000000000002</v>
      </c>
      <c r="BU96" s="39">
        <f t="shared" si="41"/>
        <v>0</v>
      </c>
      <c r="BY96" t="s">
        <v>267</v>
      </c>
    </row>
    <row r="97" spans="4:77">
      <c r="D97" s="52"/>
      <c r="F97" t="s">
        <v>268</v>
      </c>
      <c r="G97" s="86" t="s">
        <v>204</v>
      </c>
      <c r="H97" s="86" t="s">
        <v>269</v>
      </c>
      <c r="J97" s="47"/>
      <c r="L97" s="39">
        <v>0</v>
      </c>
      <c r="M97" s="40">
        <f t="shared" si="36"/>
        <v>0</v>
      </c>
      <c r="N97" s="43">
        <v>0</v>
      </c>
      <c r="O97" s="44"/>
      <c r="P97" s="39"/>
      <c r="Q97" s="39"/>
      <c r="R97" s="39"/>
      <c r="S97" s="40">
        <f t="shared" si="37"/>
        <v>0.27</v>
      </c>
      <c r="T97" s="123"/>
      <c r="U97" s="124"/>
      <c r="V97" s="124"/>
      <c r="W97" s="124"/>
      <c r="X97" s="124"/>
      <c r="Y97" s="124"/>
      <c r="Z97" s="124"/>
      <c r="AA97" s="124"/>
      <c r="AB97" s="124"/>
      <c r="AC97" s="49"/>
      <c r="AD97" s="44">
        <v>0.27</v>
      </c>
      <c r="AE97" s="39">
        <v>0.27</v>
      </c>
      <c r="AF97" s="39"/>
      <c r="AG97" s="50">
        <f t="shared" si="38"/>
        <v>0</v>
      </c>
      <c r="AH97" s="43"/>
      <c r="AI97" s="39"/>
      <c r="AJ97" s="39"/>
      <c r="AK97" s="39"/>
      <c r="AL97" s="39"/>
      <c r="AM97" s="44"/>
      <c r="AN97" s="39"/>
      <c r="AO97" s="39"/>
      <c r="AP97" s="40">
        <f t="shared" si="39"/>
        <v>0.46</v>
      </c>
      <c r="AQ97" s="43">
        <v>0.11</v>
      </c>
      <c r="AR97" s="39">
        <v>0.27</v>
      </c>
      <c r="AS97" s="44">
        <v>0.08</v>
      </c>
      <c r="AT97" s="39"/>
      <c r="AU97" s="39">
        <v>0</v>
      </c>
      <c r="AV97" s="39"/>
      <c r="AW97" s="39"/>
      <c r="AX97" s="39"/>
      <c r="AY97" s="39"/>
      <c r="AZ97" s="39"/>
      <c r="BA97" s="39"/>
      <c r="BB97" s="40"/>
      <c r="BC97" s="43"/>
      <c r="BD97" s="39"/>
      <c r="BE97" s="39"/>
      <c r="BF97" s="44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51">
        <f t="shared" si="40"/>
        <v>1.0000000000000002</v>
      </c>
      <c r="BU97" s="39">
        <f t="shared" si="41"/>
        <v>0</v>
      </c>
      <c r="BY97" t="s">
        <v>270</v>
      </c>
    </row>
    <row r="98" spans="4:77">
      <c r="D98" s="52"/>
      <c r="F98" t="s">
        <v>271</v>
      </c>
      <c r="G98" s="86" t="s">
        <v>186</v>
      </c>
      <c r="H98" s="86" t="s">
        <v>272</v>
      </c>
      <c r="J98" s="74"/>
      <c r="L98" s="39">
        <v>0</v>
      </c>
      <c r="M98" s="40">
        <f t="shared" si="36"/>
        <v>0</v>
      </c>
      <c r="N98" s="43">
        <v>0</v>
      </c>
      <c r="O98" s="44"/>
      <c r="P98" s="39"/>
      <c r="Q98" s="39"/>
      <c r="R98" s="39"/>
      <c r="S98" s="40">
        <f t="shared" si="37"/>
        <v>0.27</v>
      </c>
      <c r="T98" s="123"/>
      <c r="U98" s="124"/>
      <c r="V98" s="124"/>
      <c r="W98" s="124"/>
      <c r="X98" s="124"/>
      <c r="Y98" s="124"/>
      <c r="Z98" s="124"/>
      <c r="AA98" s="124"/>
      <c r="AB98" s="124"/>
      <c r="AC98" s="49"/>
      <c r="AD98" s="44">
        <v>0.27</v>
      </c>
      <c r="AE98" s="39">
        <v>0.27</v>
      </c>
      <c r="AF98" s="39"/>
      <c r="AG98" s="50">
        <f t="shared" si="38"/>
        <v>0</v>
      </c>
      <c r="AH98" s="43"/>
      <c r="AI98" s="39"/>
      <c r="AJ98" s="39"/>
      <c r="AK98" s="39"/>
      <c r="AL98" s="39"/>
      <c r="AM98" s="44"/>
      <c r="AN98" s="39"/>
      <c r="AO98" s="39"/>
      <c r="AP98" s="40">
        <f t="shared" si="39"/>
        <v>0.46</v>
      </c>
      <c r="AQ98" s="43">
        <v>0.11</v>
      </c>
      <c r="AR98" s="39">
        <v>0.27</v>
      </c>
      <c r="AS98" s="44">
        <v>0.08</v>
      </c>
      <c r="AT98" s="39"/>
      <c r="AU98" s="39">
        <v>0</v>
      </c>
      <c r="AV98" s="39"/>
      <c r="AW98" s="39"/>
      <c r="AX98" s="39"/>
      <c r="AY98" s="39"/>
      <c r="AZ98" s="39"/>
      <c r="BA98" s="39"/>
      <c r="BB98" s="40"/>
      <c r="BC98" s="43"/>
      <c r="BD98" s="39"/>
      <c r="BE98" s="39"/>
      <c r="BF98" s="44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51">
        <f t="shared" si="40"/>
        <v>1.0000000000000002</v>
      </c>
      <c r="BU98" s="39">
        <f t="shared" si="41"/>
        <v>0</v>
      </c>
      <c r="BY98" t="s">
        <v>273</v>
      </c>
    </row>
    <row r="99" spans="4:77">
      <c r="D99" s="52"/>
      <c r="F99" t="s">
        <v>274</v>
      </c>
      <c r="G99" s="86" t="s">
        <v>207</v>
      </c>
      <c r="H99" s="86" t="s">
        <v>275</v>
      </c>
      <c r="J99" s="74"/>
      <c r="L99" s="39">
        <v>0</v>
      </c>
      <c r="M99" s="40">
        <f t="shared" si="36"/>
        <v>0.03</v>
      </c>
      <c r="N99" s="43">
        <v>0.02</v>
      </c>
      <c r="O99" s="44">
        <v>0.01</v>
      </c>
      <c r="P99" s="39"/>
      <c r="Q99" s="39"/>
      <c r="R99" s="39"/>
      <c r="S99" s="40">
        <f t="shared" si="37"/>
        <v>0.25</v>
      </c>
      <c r="T99" s="123"/>
      <c r="U99" s="124"/>
      <c r="V99" s="124"/>
      <c r="W99" s="124"/>
      <c r="X99" s="124"/>
      <c r="Y99" s="124"/>
      <c r="Z99" s="124"/>
      <c r="AA99" s="124"/>
      <c r="AB99" s="124"/>
      <c r="AC99" s="49"/>
      <c r="AD99" s="44">
        <v>0.25</v>
      </c>
      <c r="AE99" s="39">
        <v>0.05</v>
      </c>
      <c r="AF99" s="39"/>
      <c r="AG99" s="50">
        <f t="shared" si="38"/>
        <v>0.01</v>
      </c>
      <c r="AH99" s="43"/>
      <c r="AI99" s="39"/>
      <c r="AJ99" s="39"/>
      <c r="AK99" s="39"/>
      <c r="AL99" s="39"/>
      <c r="AM99" s="44">
        <v>0.01</v>
      </c>
      <c r="AN99" s="39"/>
      <c r="AO99" s="39">
        <v>0.15</v>
      </c>
      <c r="AP99" s="40">
        <f t="shared" si="39"/>
        <v>0.4</v>
      </c>
      <c r="AQ99" s="43">
        <v>0.12</v>
      </c>
      <c r="AR99" s="39">
        <v>0.16</v>
      </c>
      <c r="AS99" s="44">
        <v>0.12</v>
      </c>
      <c r="AT99" s="39"/>
      <c r="AU99" s="39">
        <v>0.01</v>
      </c>
      <c r="AV99" s="39"/>
      <c r="AW99" s="39"/>
      <c r="AX99" s="39"/>
      <c r="AY99" s="39"/>
      <c r="AZ99" s="39">
        <v>0.1</v>
      </c>
      <c r="BA99" s="39"/>
      <c r="BB99" s="40"/>
      <c r="BC99" s="43"/>
      <c r="BD99" s="39"/>
      <c r="BE99" s="39"/>
      <c r="BF99" s="44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51">
        <f t="shared" si="40"/>
        <v>1.0000000000000002</v>
      </c>
      <c r="BU99" s="39">
        <f t="shared" si="41"/>
        <v>0</v>
      </c>
      <c r="BY99" t="s">
        <v>263</v>
      </c>
    </row>
    <row r="100" spans="4:77">
      <c r="D100" s="52"/>
      <c r="F100" t="s">
        <v>276</v>
      </c>
      <c r="G100" s="86" t="s">
        <v>249</v>
      </c>
      <c r="H100" s="86" t="s">
        <v>267</v>
      </c>
      <c r="J100" s="74"/>
      <c r="L100" s="39">
        <v>0</v>
      </c>
      <c r="M100" s="40">
        <f t="shared" si="36"/>
        <v>0.03</v>
      </c>
      <c r="N100" s="43">
        <v>0.03</v>
      </c>
      <c r="O100" s="44"/>
      <c r="P100" s="39"/>
      <c r="Q100" s="39"/>
      <c r="R100" s="39"/>
      <c r="S100" s="40">
        <f t="shared" si="37"/>
        <v>0.26</v>
      </c>
      <c r="T100" s="123"/>
      <c r="U100" s="124"/>
      <c r="V100" s="124"/>
      <c r="W100" s="124"/>
      <c r="X100" s="124"/>
      <c r="Y100" s="124"/>
      <c r="Z100" s="124"/>
      <c r="AA100" s="124"/>
      <c r="AB100" s="124"/>
      <c r="AC100" s="49"/>
      <c r="AD100" s="44">
        <v>0.26</v>
      </c>
      <c r="AE100" s="39">
        <v>0.26</v>
      </c>
      <c r="AF100" s="39"/>
      <c r="AG100" s="50">
        <f t="shared" si="38"/>
        <v>0</v>
      </c>
      <c r="AH100" s="43"/>
      <c r="AI100" s="39"/>
      <c r="AJ100" s="39"/>
      <c r="AK100" s="39"/>
      <c r="AL100" s="39"/>
      <c r="AM100" s="44"/>
      <c r="AN100" s="39"/>
      <c r="AO100" s="39"/>
      <c r="AP100" s="40">
        <f t="shared" si="39"/>
        <v>0.43</v>
      </c>
      <c r="AQ100" s="43">
        <v>0.1</v>
      </c>
      <c r="AR100" s="39">
        <v>0.26</v>
      </c>
      <c r="AS100" s="44">
        <v>7.0000000000000007E-2</v>
      </c>
      <c r="AT100" s="39"/>
      <c r="AU100" s="39">
        <v>0.02</v>
      </c>
      <c r="AV100" s="39"/>
      <c r="AW100" s="39"/>
      <c r="AX100" s="39"/>
      <c r="AY100" s="39"/>
      <c r="AZ100" s="39"/>
      <c r="BA100" s="39"/>
      <c r="BB100" s="40"/>
      <c r="BC100" s="43"/>
      <c r="BD100" s="39"/>
      <c r="BE100" s="39"/>
      <c r="BF100" s="44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51">
        <f t="shared" si="40"/>
        <v>1.0000000000000002</v>
      </c>
      <c r="BU100" s="39">
        <f t="shared" si="41"/>
        <v>0</v>
      </c>
      <c r="BY100" t="s">
        <v>272</v>
      </c>
    </row>
    <row r="101" spans="4:77">
      <c r="D101" s="52"/>
      <c r="F101" t="s">
        <v>277</v>
      </c>
      <c r="G101" s="86" t="s">
        <v>186</v>
      </c>
      <c r="H101" s="86" t="s">
        <v>278</v>
      </c>
      <c r="L101" s="39">
        <v>0</v>
      </c>
      <c r="M101" s="40">
        <f t="shared" si="36"/>
        <v>0</v>
      </c>
      <c r="N101" s="43">
        <v>0</v>
      </c>
      <c r="O101" s="44"/>
      <c r="P101" s="39"/>
      <c r="Q101" s="39"/>
      <c r="R101" s="39"/>
      <c r="S101" s="40">
        <f t="shared" si="37"/>
        <v>0.27</v>
      </c>
      <c r="T101" s="123"/>
      <c r="U101" s="124"/>
      <c r="V101" s="124"/>
      <c r="W101" s="124"/>
      <c r="X101" s="124"/>
      <c r="Y101" s="124"/>
      <c r="Z101" s="124"/>
      <c r="AA101" s="124"/>
      <c r="AB101" s="124"/>
      <c r="AC101" s="49"/>
      <c r="AD101" s="44">
        <v>0.27</v>
      </c>
      <c r="AE101" s="39">
        <v>0.27</v>
      </c>
      <c r="AF101" s="39"/>
      <c r="AG101" s="50">
        <f t="shared" si="38"/>
        <v>0</v>
      </c>
      <c r="AH101" s="43"/>
      <c r="AI101" s="39"/>
      <c r="AJ101" s="39"/>
      <c r="AK101" s="39"/>
      <c r="AL101" s="39"/>
      <c r="AM101" s="44"/>
      <c r="AN101" s="39"/>
      <c r="AO101" s="39"/>
      <c r="AP101" s="40">
        <f t="shared" si="39"/>
        <v>0.46</v>
      </c>
      <c r="AQ101" s="43">
        <v>0.11</v>
      </c>
      <c r="AR101" s="39">
        <v>0.27</v>
      </c>
      <c r="AS101" s="44">
        <v>0.08</v>
      </c>
      <c r="AT101" s="39"/>
      <c r="AU101" s="39">
        <v>0</v>
      </c>
      <c r="AV101" s="39"/>
      <c r="AW101" s="39"/>
      <c r="AX101" s="39"/>
      <c r="AY101" s="39"/>
      <c r="AZ101" s="39"/>
      <c r="BA101" s="39"/>
      <c r="BB101" s="40"/>
      <c r="BC101" s="43"/>
      <c r="BD101" s="39"/>
      <c r="BE101" s="39"/>
      <c r="BF101" s="44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51">
        <f t="shared" si="40"/>
        <v>1.0000000000000002</v>
      </c>
      <c r="BU101" s="39">
        <f t="shared" si="41"/>
        <v>0</v>
      </c>
      <c r="BY101" t="s">
        <v>266</v>
      </c>
    </row>
    <row r="102" spans="4:77">
      <c r="D102" s="52"/>
      <c r="F102" t="s">
        <v>279</v>
      </c>
      <c r="G102" s="86" t="s">
        <v>211</v>
      </c>
      <c r="H102" s="86" t="s">
        <v>280</v>
      </c>
      <c r="L102" s="39">
        <v>0</v>
      </c>
      <c r="M102" s="40">
        <f t="shared" si="36"/>
        <v>0</v>
      </c>
      <c r="N102" s="43">
        <v>0</v>
      </c>
      <c r="O102" s="44"/>
      <c r="P102" s="39"/>
      <c r="Q102" s="39"/>
      <c r="R102" s="39"/>
      <c r="S102" s="40">
        <f t="shared" si="37"/>
        <v>0.27</v>
      </c>
      <c r="T102" s="123"/>
      <c r="U102" s="124"/>
      <c r="V102" s="124"/>
      <c r="W102" s="124"/>
      <c r="X102" s="124"/>
      <c r="Y102" s="124"/>
      <c r="Z102" s="124"/>
      <c r="AA102" s="124"/>
      <c r="AB102" s="124"/>
      <c r="AC102" s="49"/>
      <c r="AD102" s="44">
        <v>0.27</v>
      </c>
      <c r="AE102" s="39">
        <v>0.27</v>
      </c>
      <c r="AF102" s="39"/>
      <c r="AG102" s="50">
        <f t="shared" si="38"/>
        <v>0</v>
      </c>
      <c r="AH102" s="43"/>
      <c r="AI102" s="39"/>
      <c r="AJ102" s="39"/>
      <c r="AK102" s="39"/>
      <c r="AL102" s="39"/>
      <c r="AM102" s="44"/>
      <c r="AN102" s="39"/>
      <c r="AO102" s="39"/>
      <c r="AP102" s="40">
        <f t="shared" si="39"/>
        <v>0.46</v>
      </c>
      <c r="AQ102" s="43">
        <v>0.11</v>
      </c>
      <c r="AR102" s="39">
        <v>0.27</v>
      </c>
      <c r="AS102" s="44">
        <v>0.08</v>
      </c>
      <c r="AT102" s="39"/>
      <c r="AU102" s="39">
        <v>0</v>
      </c>
      <c r="AV102" s="39"/>
      <c r="AW102" s="39"/>
      <c r="AX102" s="39"/>
      <c r="AY102" s="39"/>
      <c r="AZ102" s="39"/>
      <c r="BA102" s="39"/>
      <c r="BB102" s="40"/>
      <c r="BC102" s="43"/>
      <c r="BD102" s="39"/>
      <c r="BE102" s="39"/>
      <c r="BF102" s="44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51">
        <f t="shared" si="40"/>
        <v>1.0000000000000002</v>
      </c>
      <c r="BU102" s="39">
        <f t="shared" si="41"/>
        <v>0</v>
      </c>
      <c r="BY102" t="s">
        <v>269</v>
      </c>
    </row>
    <row r="103" spans="4:77">
      <c r="D103" s="52"/>
      <c r="F103" t="s">
        <v>281</v>
      </c>
      <c r="G103" s="86" t="s">
        <v>211</v>
      </c>
      <c r="H103" s="86" t="s">
        <v>282</v>
      </c>
      <c r="L103" s="39">
        <v>0</v>
      </c>
      <c r="M103" s="40">
        <f t="shared" si="36"/>
        <v>0</v>
      </c>
      <c r="N103" s="43">
        <v>0</v>
      </c>
      <c r="O103" s="44"/>
      <c r="P103" s="39"/>
      <c r="Q103" s="39"/>
      <c r="R103" s="39"/>
      <c r="S103" s="40">
        <f t="shared" si="37"/>
        <v>0.27</v>
      </c>
      <c r="T103" s="123"/>
      <c r="U103" s="124"/>
      <c r="V103" s="124"/>
      <c r="W103" s="124"/>
      <c r="X103" s="124"/>
      <c r="Y103" s="124"/>
      <c r="Z103" s="124"/>
      <c r="AA103" s="124"/>
      <c r="AB103" s="124"/>
      <c r="AC103" s="49"/>
      <c r="AD103" s="44">
        <v>0.27</v>
      </c>
      <c r="AE103" s="39">
        <v>0.27</v>
      </c>
      <c r="AF103" s="39"/>
      <c r="AG103" s="50">
        <f t="shared" si="38"/>
        <v>0</v>
      </c>
      <c r="AH103" s="43"/>
      <c r="AI103" s="39"/>
      <c r="AJ103" s="39"/>
      <c r="AK103" s="39"/>
      <c r="AL103" s="39"/>
      <c r="AM103" s="44"/>
      <c r="AN103" s="39"/>
      <c r="AO103" s="39"/>
      <c r="AP103" s="40">
        <f t="shared" si="39"/>
        <v>0.46</v>
      </c>
      <c r="AQ103" s="43">
        <v>0.11</v>
      </c>
      <c r="AR103" s="39">
        <v>0.27</v>
      </c>
      <c r="AS103" s="44">
        <v>0.08</v>
      </c>
      <c r="AT103" s="39"/>
      <c r="AU103" s="39">
        <v>0</v>
      </c>
      <c r="AV103" s="39"/>
      <c r="AW103" s="39"/>
      <c r="AX103" s="39"/>
      <c r="AY103" s="39"/>
      <c r="AZ103" s="39"/>
      <c r="BA103" s="39"/>
      <c r="BB103" s="40"/>
      <c r="BC103" s="43"/>
      <c r="BD103" s="39"/>
      <c r="BE103" s="39"/>
      <c r="BF103" s="44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51">
        <f t="shared" si="40"/>
        <v>1.0000000000000002</v>
      </c>
      <c r="BU103" s="39">
        <f t="shared" si="41"/>
        <v>0</v>
      </c>
      <c r="BY103" t="s">
        <v>283</v>
      </c>
    </row>
    <row r="104" spans="4:77">
      <c r="D104" s="52"/>
      <c r="F104" t="s">
        <v>284</v>
      </c>
      <c r="G104" s="86" t="s">
        <v>186</v>
      </c>
      <c r="H104" s="86" t="s">
        <v>285</v>
      </c>
      <c r="L104" s="39">
        <v>0</v>
      </c>
      <c r="M104" s="40">
        <f t="shared" si="36"/>
        <v>0.03</v>
      </c>
      <c r="N104" s="43">
        <v>0.03</v>
      </c>
      <c r="O104" s="44"/>
      <c r="P104" s="39"/>
      <c r="Q104" s="39"/>
      <c r="R104" s="39"/>
      <c r="S104" s="40">
        <f t="shared" si="37"/>
        <v>0.26</v>
      </c>
      <c r="T104" s="123"/>
      <c r="U104" s="124"/>
      <c r="V104" s="124"/>
      <c r="W104" s="124"/>
      <c r="X104" s="124"/>
      <c r="Y104" s="124"/>
      <c r="Z104" s="124"/>
      <c r="AA104" s="124"/>
      <c r="AB104" s="124"/>
      <c r="AC104" s="49"/>
      <c r="AD104" s="44">
        <v>0.26</v>
      </c>
      <c r="AE104" s="39">
        <v>0.26</v>
      </c>
      <c r="AF104" s="39"/>
      <c r="AG104" s="50">
        <f t="shared" si="38"/>
        <v>0</v>
      </c>
      <c r="AH104" s="43"/>
      <c r="AI104" s="39"/>
      <c r="AJ104" s="39"/>
      <c r="AK104" s="39"/>
      <c r="AL104" s="39"/>
      <c r="AM104" s="44"/>
      <c r="AN104" s="39"/>
      <c r="AO104" s="39"/>
      <c r="AP104" s="40">
        <f t="shared" si="39"/>
        <v>0.43</v>
      </c>
      <c r="AQ104" s="43">
        <v>0.1</v>
      </c>
      <c r="AR104" s="39">
        <v>0.26</v>
      </c>
      <c r="AS104" s="44">
        <v>7.0000000000000007E-2</v>
      </c>
      <c r="AT104" s="39"/>
      <c r="AU104" s="39">
        <v>0.02</v>
      </c>
      <c r="AV104" s="39"/>
      <c r="AW104" s="39"/>
      <c r="AX104" s="39"/>
      <c r="AY104" s="39"/>
      <c r="AZ104" s="39"/>
      <c r="BA104" s="39"/>
      <c r="BB104" s="40"/>
      <c r="BC104" s="43"/>
      <c r="BD104" s="39"/>
      <c r="BE104" s="39"/>
      <c r="BF104" s="44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51">
        <f t="shared" si="40"/>
        <v>1.0000000000000002</v>
      </c>
      <c r="BU104" s="39">
        <f t="shared" si="41"/>
        <v>0</v>
      </c>
      <c r="BX104" t="s">
        <v>286</v>
      </c>
      <c r="BY104" t="s">
        <v>287</v>
      </c>
    </row>
    <row r="105" spans="4:77">
      <c r="D105" s="52"/>
      <c r="F105" t="s">
        <v>288</v>
      </c>
      <c r="G105" s="86" t="s">
        <v>186</v>
      </c>
      <c r="H105" s="86" t="s">
        <v>289</v>
      </c>
      <c r="L105" s="39">
        <v>0</v>
      </c>
      <c r="M105" s="40">
        <f t="shared" si="36"/>
        <v>0</v>
      </c>
      <c r="N105" s="43">
        <v>0</v>
      </c>
      <c r="O105" s="44"/>
      <c r="P105" s="39"/>
      <c r="Q105" s="39"/>
      <c r="R105" s="39"/>
      <c r="S105" s="40">
        <f t="shared" si="37"/>
        <v>0.27</v>
      </c>
      <c r="T105" s="123"/>
      <c r="U105" s="124"/>
      <c r="V105" s="124"/>
      <c r="W105" s="124"/>
      <c r="X105" s="124"/>
      <c r="Y105" s="124"/>
      <c r="Z105" s="124"/>
      <c r="AA105" s="124"/>
      <c r="AB105" s="124"/>
      <c r="AC105" s="49"/>
      <c r="AD105" s="44">
        <v>0.27</v>
      </c>
      <c r="AE105" s="39">
        <v>0.27</v>
      </c>
      <c r="AF105" s="39"/>
      <c r="AG105" s="50">
        <f t="shared" si="38"/>
        <v>0</v>
      </c>
      <c r="AH105" s="43"/>
      <c r="AI105" s="39"/>
      <c r="AJ105" s="39"/>
      <c r="AK105" s="39"/>
      <c r="AL105" s="39"/>
      <c r="AM105" s="44"/>
      <c r="AN105" s="39"/>
      <c r="AO105" s="39"/>
      <c r="AP105" s="40">
        <f t="shared" si="39"/>
        <v>0.46</v>
      </c>
      <c r="AQ105" s="43">
        <v>0.11</v>
      </c>
      <c r="AR105" s="39">
        <v>0.27</v>
      </c>
      <c r="AS105" s="44">
        <v>0.08</v>
      </c>
      <c r="AT105" s="39"/>
      <c r="AU105" s="39">
        <v>0</v>
      </c>
      <c r="AV105" s="39"/>
      <c r="AW105" s="39"/>
      <c r="AX105" s="39"/>
      <c r="AY105" s="39"/>
      <c r="AZ105" s="39"/>
      <c r="BA105" s="39"/>
      <c r="BB105" s="40"/>
      <c r="BC105" s="43"/>
      <c r="BD105" s="39"/>
      <c r="BE105" s="39"/>
      <c r="BF105" s="44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51">
        <f t="shared" si="40"/>
        <v>1.0000000000000002</v>
      </c>
      <c r="BU105" s="39">
        <f t="shared" si="41"/>
        <v>0</v>
      </c>
      <c r="BY105" t="s">
        <v>290</v>
      </c>
    </row>
    <row r="106" spans="4:77">
      <c r="D106" s="52"/>
      <c r="F106" t="s">
        <v>291</v>
      </c>
      <c r="G106" s="86" t="s">
        <v>186</v>
      </c>
      <c r="H106" s="86" t="s">
        <v>283</v>
      </c>
      <c r="L106" s="39">
        <v>0</v>
      </c>
      <c r="M106" s="40">
        <f t="shared" si="36"/>
        <v>0.03</v>
      </c>
      <c r="N106" s="43">
        <v>0.03</v>
      </c>
      <c r="O106" s="44"/>
      <c r="P106" s="39"/>
      <c r="Q106" s="39"/>
      <c r="R106" s="39"/>
      <c r="S106" s="40">
        <f t="shared" si="37"/>
        <v>0.26</v>
      </c>
      <c r="T106" s="123"/>
      <c r="U106" s="124"/>
      <c r="V106" s="124"/>
      <c r="W106" s="124"/>
      <c r="X106" s="124"/>
      <c r="Y106" s="124"/>
      <c r="Z106" s="124"/>
      <c r="AA106" s="124"/>
      <c r="AB106" s="124"/>
      <c r="AC106" s="49"/>
      <c r="AD106" s="44">
        <v>0.26</v>
      </c>
      <c r="AE106" s="39">
        <v>0.26</v>
      </c>
      <c r="AF106" s="39"/>
      <c r="AG106" s="50">
        <f t="shared" si="38"/>
        <v>0</v>
      </c>
      <c r="AH106" s="43"/>
      <c r="AI106" s="39"/>
      <c r="AJ106" s="39"/>
      <c r="AK106" s="39"/>
      <c r="AL106" s="39"/>
      <c r="AM106" s="44"/>
      <c r="AN106" s="39"/>
      <c r="AO106" s="39"/>
      <c r="AP106" s="40">
        <f t="shared" si="39"/>
        <v>0.43</v>
      </c>
      <c r="AQ106" s="43">
        <v>0.1</v>
      </c>
      <c r="AR106" s="39">
        <v>0.26</v>
      </c>
      <c r="AS106" s="44">
        <v>7.0000000000000007E-2</v>
      </c>
      <c r="AT106" s="39"/>
      <c r="AU106" s="39">
        <v>0.02</v>
      </c>
      <c r="AV106" s="39"/>
      <c r="AW106" s="39"/>
      <c r="AX106" s="39"/>
      <c r="AY106" s="39"/>
      <c r="AZ106" s="39"/>
      <c r="BA106" s="39"/>
      <c r="BB106" s="40"/>
      <c r="BC106" s="43"/>
      <c r="BD106" s="39"/>
      <c r="BE106" s="39"/>
      <c r="BF106" s="44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51">
        <f t="shared" si="40"/>
        <v>1.0000000000000002</v>
      </c>
      <c r="BU106" s="39">
        <f t="shared" si="41"/>
        <v>0</v>
      </c>
      <c r="BY106" t="s">
        <v>280</v>
      </c>
    </row>
    <row r="107" spans="4:77">
      <c r="D107" s="52"/>
      <c r="F107" t="s">
        <v>292</v>
      </c>
      <c r="G107" s="86" t="s">
        <v>293</v>
      </c>
      <c r="H107" s="86" t="s">
        <v>290</v>
      </c>
      <c r="L107" s="39">
        <v>0</v>
      </c>
      <c r="M107" s="40">
        <f t="shared" si="36"/>
        <v>0</v>
      </c>
      <c r="N107" s="43">
        <v>0</v>
      </c>
      <c r="O107" s="44"/>
      <c r="P107" s="39"/>
      <c r="Q107" s="39"/>
      <c r="R107" s="39"/>
      <c r="S107" s="40">
        <f t="shared" si="37"/>
        <v>0.27</v>
      </c>
      <c r="T107" s="123"/>
      <c r="U107" s="124"/>
      <c r="V107" s="124"/>
      <c r="W107" s="124"/>
      <c r="X107" s="124"/>
      <c r="Y107" s="124"/>
      <c r="Z107" s="124"/>
      <c r="AA107" s="124"/>
      <c r="AB107" s="124"/>
      <c r="AC107" s="49"/>
      <c r="AD107" s="44">
        <v>0.27</v>
      </c>
      <c r="AE107" s="39">
        <v>0.27</v>
      </c>
      <c r="AF107" s="39"/>
      <c r="AG107" s="50">
        <f t="shared" si="38"/>
        <v>0</v>
      </c>
      <c r="AH107" s="43"/>
      <c r="AI107" s="39"/>
      <c r="AJ107" s="39"/>
      <c r="AK107" s="39"/>
      <c r="AL107" s="39"/>
      <c r="AM107" s="44"/>
      <c r="AN107" s="39"/>
      <c r="AO107" s="39"/>
      <c r="AP107" s="40">
        <f t="shared" si="39"/>
        <v>0.46</v>
      </c>
      <c r="AQ107" s="43">
        <v>0.11</v>
      </c>
      <c r="AR107" s="39">
        <v>0.27</v>
      </c>
      <c r="AS107" s="44">
        <v>0.08</v>
      </c>
      <c r="AT107" s="39"/>
      <c r="AU107" s="39">
        <v>0</v>
      </c>
      <c r="AV107" s="39"/>
      <c r="AW107" s="39"/>
      <c r="AX107" s="39"/>
      <c r="AY107" s="39"/>
      <c r="AZ107" s="39"/>
      <c r="BA107" s="39"/>
      <c r="BB107" s="40"/>
      <c r="BC107" s="43"/>
      <c r="BD107" s="39"/>
      <c r="BE107" s="39"/>
      <c r="BF107" s="44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51">
        <f t="shared" si="40"/>
        <v>1.0000000000000002</v>
      </c>
      <c r="BU107" s="39">
        <f t="shared" si="41"/>
        <v>0</v>
      </c>
      <c r="BX107" t="s">
        <v>276</v>
      </c>
      <c r="BY107" t="s">
        <v>294</v>
      </c>
    </row>
    <row r="108" spans="4:77">
      <c r="D108" s="52"/>
      <c r="F108" t="s">
        <v>295</v>
      </c>
      <c r="G108" s="86" t="s">
        <v>293</v>
      </c>
      <c r="H108" s="86" t="s">
        <v>296</v>
      </c>
      <c r="L108" s="39">
        <v>0</v>
      </c>
      <c r="M108" s="40">
        <f t="shared" si="36"/>
        <v>0.5</v>
      </c>
      <c r="N108" s="43">
        <v>0.5</v>
      </c>
      <c r="O108" s="44"/>
      <c r="P108" s="39"/>
      <c r="Q108" s="39"/>
      <c r="R108" s="39"/>
      <c r="S108" s="40">
        <f t="shared" si="37"/>
        <v>0</v>
      </c>
      <c r="T108" s="123"/>
      <c r="U108" s="124"/>
      <c r="V108" s="124"/>
      <c r="W108" s="124"/>
      <c r="X108" s="124"/>
      <c r="Y108" s="124"/>
      <c r="Z108" s="124"/>
      <c r="AA108" s="124"/>
      <c r="AB108" s="124"/>
      <c r="AC108" s="49"/>
      <c r="AD108" s="44">
        <v>0</v>
      </c>
      <c r="AE108" s="39"/>
      <c r="AF108" s="39"/>
      <c r="AG108" s="50">
        <f t="shared" si="38"/>
        <v>0</v>
      </c>
      <c r="AH108" s="43"/>
      <c r="AI108" s="39"/>
      <c r="AJ108" s="39"/>
      <c r="AK108" s="39"/>
      <c r="AL108" s="39"/>
      <c r="AM108" s="44"/>
      <c r="AN108" s="39"/>
      <c r="AO108" s="39"/>
      <c r="AP108" s="40">
        <f t="shared" si="39"/>
        <v>0</v>
      </c>
      <c r="AQ108" s="43">
        <v>0</v>
      </c>
      <c r="AR108" s="39">
        <v>0</v>
      </c>
      <c r="AS108" s="44">
        <v>0</v>
      </c>
      <c r="AT108" s="39"/>
      <c r="AU108" s="39">
        <v>0.5</v>
      </c>
      <c r="AV108" s="39"/>
      <c r="AW108" s="39"/>
      <c r="AX108" s="39"/>
      <c r="AY108" s="39"/>
      <c r="AZ108" s="39"/>
      <c r="BA108" s="39"/>
      <c r="BB108" s="40"/>
      <c r="BC108" s="43"/>
      <c r="BD108" s="39"/>
      <c r="BE108" s="39"/>
      <c r="BF108" s="44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51">
        <f t="shared" si="40"/>
        <v>1</v>
      </c>
      <c r="BU108" s="39">
        <f t="shared" si="41"/>
        <v>0</v>
      </c>
      <c r="BX108" t="s">
        <v>258</v>
      </c>
      <c r="BY108" t="s">
        <v>270</v>
      </c>
    </row>
    <row r="109" spans="4:77">
      <c r="D109" s="52"/>
      <c r="F109" t="s">
        <v>286</v>
      </c>
      <c r="G109" s="86"/>
      <c r="H109" t="s">
        <v>287</v>
      </c>
      <c r="L109" s="39">
        <v>0</v>
      </c>
      <c r="M109" s="40">
        <f t="shared" si="36"/>
        <v>0</v>
      </c>
      <c r="N109" s="43">
        <v>0</v>
      </c>
      <c r="O109" s="44"/>
      <c r="P109" s="39"/>
      <c r="Q109" s="39"/>
      <c r="R109" s="39"/>
      <c r="S109" s="40">
        <f t="shared" si="37"/>
        <v>0.27</v>
      </c>
      <c r="T109" s="123"/>
      <c r="U109" s="124"/>
      <c r="V109" s="124"/>
      <c r="W109" s="124"/>
      <c r="X109" s="124"/>
      <c r="Y109" s="124"/>
      <c r="Z109" s="124"/>
      <c r="AA109" s="124"/>
      <c r="AB109" s="124"/>
      <c r="AC109" s="49"/>
      <c r="AD109" s="44">
        <v>0.27</v>
      </c>
      <c r="AE109" s="39">
        <v>0.27</v>
      </c>
      <c r="AF109" s="39"/>
      <c r="AG109" s="50">
        <f t="shared" si="38"/>
        <v>0</v>
      </c>
      <c r="AH109" s="43"/>
      <c r="AI109" s="39"/>
      <c r="AJ109" s="39"/>
      <c r="AK109" s="39"/>
      <c r="AL109" s="39"/>
      <c r="AM109" s="44"/>
      <c r="AN109" s="39"/>
      <c r="AO109" s="39"/>
      <c r="AP109" s="40">
        <f t="shared" si="39"/>
        <v>0.46</v>
      </c>
      <c r="AQ109" s="43">
        <v>0.11</v>
      </c>
      <c r="AR109" s="39">
        <v>0.27</v>
      </c>
      <c r="AS109" s="44">
        <v>0.08</v>
      </c>
      <c r="AT109" s="39"/>
      <c r="AU109" s="39">
        <v>0</v>
      </c>
      <c r="AV109" s="39"/>
      <c r="AW109" s="39"/>
      <c r="AX109" s="39"/>
      <c r="AY109" s="39"/>
      <c r="AZ109" s="39"/>
      <c r="BA109" s="39"/>
      <c r="BB109" s="40"/>
      <c r="BC109" s="43"/>
      <c r="BD109" s="39"/>
      <c r="BE109" s="39"/>
      <c r="BF109" s="44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51">
        <f t="shared" si="40"/>
        <v>1.0000000000000002</v>
      </c>
      <c r="BU109" s="39">
        <f t="shared" si="41"/>
        <v>0</v>
      </c>
      <c r="BX109" t="s">
        <v>274</v>
      </c>
      <c r="BY109" t="s">
        <v>273</v>
      </c>
    </row>
    <row r="110" spans="4:77">
      <c r="D110" s="52"/>
      <c r="F110" t="s">
        <v>276</v>
      </c>
      <c r="G110" s="86"/>
      <c r="H110" t="s">
        <v>294</v>
      </c>
      <c r="L110" s="39">
        <v>0</v>
      </c>
      <c r="M110" s="40">
        <f t="shared" si="36"/>
        <v>0.03</v>
      </c>
      <c r="N110" s="43">
        <v>0.03</v>
      </c>
      <c r="O110" s="44"/>
      <c r="P110" s="39"/>
      <c r="Q110" s="39"/>
      <c r="R110" s="39"/>
      <c r="S110" s="40">
        <f t="shared" si="37"/>
        <v>0.26</v>
      </c>
      <c r="T110" s="123"/>
      <c r="U110" s="124"/>
      <c r="V110" s="124"/>
      <c r="W110" s="124"/>
      <c r="X110" s="124"/>
      <c r="Y110" s="124"/>
      <c r="Z110" s="124"/>
      <c r="AA110" s="124"/>
      <c r="AB110" s="124"/>
      <c r="AC110" s="49"/>
      <c r="AD110" s="44">
        <v>0.26</v>
      </c>
      <c r="AE110" s="39">
        <v>0.26</v>
      </c>
      <c r="AF110" s="39"/>
      <c r="AG110" s="50">
        <f t="shared" si="38"/>
        <v>0</v>
      </c>
      <c r="AH110" s="43"/>
      <c r="AI110" s="39"/>
      <c r="AJ110" s="39"/>
      <c r="AK110" s="39"/>
      <c r="AL110" s="39"/>
      <c r="AM110" s="44"/>
      <c r="AN110" s="39"/>
      <c r="AO110" s="39"/>
      <c r="AP110" s="40">
        <f t="shared" si="39"/>
        <v>0.43</v>
      </c>
      <c r="AQ110" s="43">
        <v>0.1</v>
      </c>
      <c r="AR110" s="39">
        <v>0.26</v>
      </c>
      <c r="AS110" s="44">
        <v>7.0000000000000007E-2</v>
      </c>
      <c r="AT110" s="39"/>
      <c r="AU110" s="39">
        <v>0.02</v>
      </c>
      <c r="AV110" s="39"/>
      <c r="AW110" s="39"/>
      <c r="AX110" s="39"/>
      <c r="AY110" s="39"/>
      <c r="AZ110" s="39"/>
      <c r="BA110" s="39"/>
      <c r="BB110" s="40"/>
      <c r="BC110" s="43"/>
      <c r="BD110" s="39"/>
      <c r="BE110" s="39"/>
      <c r="BF110" s="44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51">
        <f t="shared" si="40"/>
        <v>1.0000000000000002</v>
      </c>
      <c r="BU110" s="39">
        <f t="shared" si="41"/>
        <v>0</v>
      </c>
      <c r="BY110" t="s">
        <v>297</v>
      </c>
    </row>
    <row r="111" spans="4:77">
      <c r="D111" s="52"/>
      <c r="F111" t="s">
        <v>258</v>
      </c>
      <c r="H111" t="s">
        <v>270</v>
      </c>
      <c r="L111" s="39">
        <v>0</v>
      </c>
      <c r="M111" s="40">
        <f t="shared" si="36"/>
        <v>0.03</v>
      </c>
      <c r="N111" s="43">
        <v>0.03</v>
      </c>
      <c r="O111" s="44"/>
      <c r="P111" s="39"/>
      <c r="Q111" s="39"/>
      <c r="R111" s="39"/>
      <c r="S111" s="40">
        <f t="shared" si="37"/>
        <v>0.26</v>
      </c>
      <c r="T111" s="123"/>
      <c r="U111" s="124"/>
      <c r="V111" s="124"/>
      <c r="W111" s="124"/>
      <c r="X111" s="124"/>
      <c r="Y111" s="124"/>
      <c r="Z111" s="124"/>
      <c r="AA111" s="124"/>
      <c r="AB111" s="124"/>
      <c r="AC111" s="49"/>
      <c r="AD111" s="44">
        <v>0.26</v>
      </c>
      <c r="AE111" s="39">
        <v>0.26</v>
      </c>
      <c r="AF111" s="39"/>
      <c r="AG111" s="50">
        <f t="shared" si="38"/>
        <v>0</v>
      </c>
      <c r="AH111" s="43"/>
      <c r="AI111" s="39"/>
      <c r="AJ111" s="39"/>
      <c r="AK111" s="39"/>
      <c r="AL111" s="39"/>
      <c r="AM111" s="44"/>
      <c r="AN111" s="39"/>
      <c r="AO111" s="39"/>
      <c r="AP111" s="40">
        <f t="shared" si="39"/>
        <v>0.43</v>
      </c>
      <c r="AQ111" s="43">
        <v>0.1</v>
      </c>
      <c r="AR111" s="39">
        <v>0.26</v>
      </c>
      <c r="AS111" s="44">
        <v>7.0000000000000007E-2</v>
      </c>
      <c r="AT111" s="39"/>
      <c r="AU111" s="39">
        <v>0.02</v>
      </c>
      <c r="AV111" s="39"/>
      <c r="AW111" s="39"/>
      <c r="AX111" s="39"/>
      <c r="AY111" s="39"/>
      <c r="AZ111" s="39"/>
      <c r="BA111" s="39"/>
      <c r="BB111" s="40"/>
      <c r="BC111" s="43"/>
      <c r="BD111" s="39"/>
      <c r="BE111" s="39"/>
      <c r="BF111" s="44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51">
        <f t="shared" si="40"/>
        <v>1.0000000000000002</v>
      </c>
      <c r="BU111" s="39">
        <f t="shared" si="41"/>
        <v>0</v>
      </c>
      <c r="BX111" t="s">
        <v>298</v>
      </c>
      <c r="BY111" t="s">
        <v>299</v>
      </c>
    </row>
    <row r="112" spans="4:77">
      <c r="D112" s="52"/>
      <c r="F112" t="s">
        <v>274</v>
      </c>
      <c r="H112" t="s">
        <v>273</v>
      </c>
      <c r="L112" s="39">
        <v>0</v>
      </c>
      <c r="M112" s="40">
        <f t="shared" si="36"/>
        <v>0.03</v>
      </c>
      <c r="N112" s="43">
        <v>0.02</v>
      </c>
      <c r="O112" s="44">
        <v>0.01</v>
      </c>
      <c r="P112" s="39"/>
      <c r="Q112" s="39"/>
      <c r="R112" s="39"/>
      <c r="S112" s="40">
        <f t="shared" si="37"/>
        <v>0.25</v>
      </c>
      <c r="T112" s="123"/>
      <c r="U112" s="124"/>
      <c r="V112" s="124"/>
      <c r="W112" s="124"/>
      <c r="X112" s="124"/>
      <c r="Y112" s="124"/>
      <c r="Z112" s="124"/>
      <c r="AA112" s="124"/>
      <c r="AB112" s="124"/>
      <c r="AC112" s="49"/>
      <c r="AD112" s="44">
        <v>0.25</v>
      </c>
      <c r="AE112" s="39">
        <v>0.05</v>
      </c>
      <c r="AF112" s="39"/>
      <c r="AG112" s="50">
        <f t="shared" si="38"/>
        <v>0.01</v>
      </c>
      <c r="AH112" s="43"/>
      <c r="AI112" s="39"/>
      <c r="AJ112" s="39"/>
      <c r="AK112" s="39"/>
      <c r="AL112" s="39"/>
      <c r="AM112" s="44">
        <v>0.01</v>
      </c>
      <c r="AN112" s="39"/>
      <c r="AO112" s="39">
        <v>0.15</v>
      </c>
      <c r="AP112" s="40">
        <f t="shared" si="39"/>
        <v>0.4</v>
      </c>
      <c r="AQ112" s="43">
        <v>0.12</v>
      </c>
      <c r="AR112" s="39">
        <v>0.16</v>
      </c>
      <c r="AS112" s="44">
        <v>0.12</v>
      </c>
      <c r="AT112" s="39"/>
      <c r="AU112" s="39">
        <v>0.01</v>
      </c>
      <c r="AV112" s="39"/>
      <c r="AW112" s="39"/>
      <c r="AX112" s="39"/>
      <c r="AY112" s="39"/>
      <c r="AZ112" s="39">
        <v>0.1</v>
      </c>
      <c r="BA112" s="39"/>
      <c r="BB112" s="40"/>
      <c r="BC112" s="43"/>
      <c r="BD112" s="39"/>
      <c r="BE112" s="39"/>
      <c r="BF112" s="44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51">
        <f t="shared" si="40"/>
        <v>1.0000000000000002</v>
      </c>
      <c r="BU112" s="39">
        <f t="shared" si="41"/>
        <v>0</v>
      </c>
      <c r="BY112" t="s">
        <v>300</v>
      </c>
    </row>
    <row r="113" spans="1:95">
      <c r="D113" s="52"/>
      <c r="F113" t="s">
        <v>298</v>
      </c>
      <c r="G113" s="86"/>
      <c r="H113" t="s">
        <v>299</v>
      </c>
      <c r="L113" s="39">
        <v>0</v>
      </c>
      <c r="M113" s="40">
        <f t="shared" si="36"/>
        <v>0.03</v>
      </c>
      <c r="N113" s="43">
        <v>0.03</v>
      </c>
      <c r="O113" s="44"/>
      <c r="P113" s="39"/>
      <c r="Q113" s="39"/>
      <c r="R113" s="39"/>
      <c r="S113" s="40">
        <f t="shared" si="37"/>
        <v>0.26</v>
      </c>
      <c r="T113" s="123"/>
      <c r="U113" s="124"/>
      <c r="V113" s="124"/>
      <c r="W113" s="124"/>
      <c r="X113" s="124"/>
      <c r="Y113" s="124"/>
      <c r="Z113" s="124"/>
      <c r="AA113" s="124"/>
      <c r="AB113" s="124"/>
      <c r="AC113" s="49"/>
      <c r="AD113" s="44">
        <v>0.26</v>
      </c>
      <c r="AE113" s="39">
        <v>0.26</v>
      </c>
      <c r="AF113" s="39"/>
      <c r="AG113" s="50">
        <f t="shared" si="38"/>
        <v>0</v>
      </c>
      <c r="AH113" s="43"/>
      <c r="AI113" s="39"/>
      <c r="AJ113" s="39"/>
      <c r="AK113" s="39"/>
      <c r="AL113" s="39"/>
      <c r="AM113" s="44"/>
      <c r="AN113" s="39"/>
      <c r="AO113" s="39"/>
      <c r="AP113" s="40">
        <f t="shared" si="39"/>
        <v>0.43</v>
      </c>
      <c r="AQ113" s="43">
        <v>0.1</v>
      </c>
      <c r="AR113" s="39">
        <v>0.26</v>
      </c>
      <c r="AS113" s="44">
        <v>7.0000000000000007E-2</v>
      </c>
      <c r="AT113" s="39"/>
      <c r="AU113" s="39">
        <v>0.02</v>
      </c>
      <c r="AV113" s="39"/>
      <c r="AW113" s="39"/>
      <c r="AX113" s="39"/>
      <c r="AY113" s="39"/>
      <c r="AZ113" s="39"/>
      <c r="BA113" s="39"/>
      <c r="BB113" s="40"/>
      <c r="BC113" s="43"/>
      <c r="BD113" s="39"/>
      <c r="BE113" s="39"/>
      <c r="BF113" s="44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51">
        <f t="shared" si="40"/>
        <v>1.0000000000000002</v>
      </c>
      <c r="BU113" s="39">
        <f t="shared" si="41"/>
        <v>0</v>
      </c>
      <c r="BX113" t="s">
        <v>268</v>
      </c>
      <c r="BY113" t="s">
        <v>269</v>
      </c>
    </row>
    <row r="114" spans="1:95">
      <c r="D114" s="52"/>
      <c r="F114" t="s">
        <v>268</v>
      </c>
      <c r="G114" s="86"/>
      <c r="H114" t="s">
        <v>269</v>
      </c>
      <c r="L114" s="39">
        <v>0</v>
      </c>
      <c r="M114" s="40">
        <f t="shared" si="36"/>
        <v>0</v>
      </c>
      <c r="N114" s="43">
        <v>0</v>
      </c>
      <c r="O114" s="44"/>
      <c r="P114" s="39"/>
      <c r="Q114" s="39"/>
      <c r="R114" s="39"/>
      <c r="S114" s="40">
        <f t="shared" si="37"/>
        <v>0.27</v>
      </c>
      <c r="T114" s="123"/>
      <c r="U114" s="124"/>
      <c r="V114" s="124"/>
      <c r="W114" s="124"/>
      <c r="X114" s="124"/>
      <c r="Y114" s="124"/>
      <c r="Z114" s="124"/>
      <c r="AA114" s="124"/>
      <c r="AB114" s="124"/>
      <c r="AC114" s="49"/>
      <c r="AD114" s="44">
        <v>0.27</v>
      </c>
      <c r="AE114" s="39">
        <v>0.27</v>
      </c>
      <c r="AF114" s="39"/>
      <c r="AG114" s="50">
        <f t="shared" si="38"/>
        <v>0</v>
      </c>
      <c r="AH114" s="43"/>
      <c r="AI114" s="39"/>
      <c r="AJ114" s="39"/>
      <c r="AK114" s="39"/>
      <c r="AL114" s="39"/>
      <c r="AM114" s="44"/>
      <c r="AN114" s="39"/>
      <c r="AO114" s="39"/>
      <c r="AP114" s="40">
        <f t="shared" si="39"/>
        <v>0.46</v>
      </c>
      <c r="AQ114" s="43">
        <v>0.11</v>
      </c>
      <c r="AR114" s="39">
        <v>0.27</v>
      </c>
      <c r="AS114" s="44">
        <v>0.08</v>
      </c>
      <c r="AT114" s="39"/>
      <c r="AU114" s="39">
        <v>0</v>
      </c>
      <c r="AV114" s="39"/>
      <c r="AW114" s="39"/>
      <c r="AX114" s="39"/>
      <c r="AY114" s="39"/>
      <c r="AZ114" s="39"/>
      <c r="BA114" s="39"/>
      <c r="BB114" s="40"/>
      <c r="BC114" s="43"/>
      <c r="BD114" s="39"/>
      <c r="BE114" s="39"/>
      <c r="BF114" s="44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51">
        <f t="shared" si="40"/>
        <v>1.0000000000000002</v>
      </c>
      <c r="BU114" s="39">
        <f t="shared" si="41"/>
        <v>0</v>
      </c>
    </row>
    <row r="115" spans="1:95">
      <c r="D115" s="52"/>
      <c r="F115" t="s">
        <v>301</v>
      </c>
      <c r="H115" t="s">
        <v>302</v>
      </c>
      <c r="L115" s="39">
        <v>0</v>
      </c>
      <c r="M115" s="40">
        <f t="shared" si="36"/>
        <v>0</v>
      </c>
      <c r="N115" s="43">
        <v>0</v>
      </c>
      <c r="O115" s="44"/>
      <c r="P115" s="39"/>
      <c r="Q115" s="39"/>
      <c r="R115" s="39"/>
      <c r="S115" s="40">
        <f t="shared" si="37"/>
        <v>1</v>
      </c>
      <c r="T115" s="123">
        <v>1</v>
      </c>
      <c r="U115" s="124"/>
      <c r="V115" s="124"/>
      <c r="W115" s="124"/>
      <c r="X115" s="124"/>
      <c r="Y115" s="124"/>
      <c r="Z115" s="124"/>
      <c r="AA115" s="124"/>
      <c r="AB115" s="124"/>
      <c r="AC115" s="49"/>
      <c r="AD115" s="44">
        <v>0</v>
      </c>
      <c r="AE115" s="39"/>
      <c r="AF115" s="39"/>
      <c r="AG115" s="50">
        <f t="shared" si="38"/>
        <v>0</v>
      </c>
      <c r="AH115" s="43"/>
      <c r="AI115" s="39"/>
      <c r="AJ115" s="39"/>
      <c r="AK115" s="39"/>
      <c r="AL115" s="39"/>
      <c r="AM115" s="44"/>
      <c r="AN115" s="39"/>
      <c r="AO115" s="39"/>
      <c r="AP115" s="40">
        <f t="shared" si="39"/>
        <v>0</v>
      </c>
      <c r="AQ115" s="43">
        <v>0</v>
      </c>
      <c r="AR115" s="39">
        <v>0</v>
      </c>
      <c r="AS115" s="44">
        <v>0</v>
      </c>
      <c r="AT115" s="39"/>
      <c r="AU115" s="39">
        <v>0</v>
      </c>
      <c r="AV115" s="39"/>
      <c r="AW115" s="39"/>
      <c r="AX115" s="39"/>
      <c r="AY115" s="39"/>
      <c r="AZ115" s="39"/>
      <c r="BA115" s="39"/>
      <c r="BB115" s="40"/>
      <c r="BC115" s="43"/>
      <c r="BD115" s="39"/>
      <c r="BE115" s="39"/>
      <c r="BF115" s="44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51">
        <f t="shared" si="40"/>
        <v>1</v>
      </c>
      <c r="BU115" s="39">
        <f t="shared" si="41"/>
        <v>0</v>
      </c>
      <c r="BY115" t="s">
        <v>282</v>
      </c>
    </row>
    <row r="116" spans="1:95">
      <c r="D116" s="52"/>
      <c r="N116" s="43"/>
      <c r="O116" s="44"/>
      <c r="T116" s="125"/>
      <c r="U116" s="127"/>
      <c r="V116" s="127"/>
      <c r="W116" s="127"/>
      <c r="X116" s="127"/>
      <c r="Y116" s="127"/>
      <c r="Z116" s="127"/>
      <c r="AA116" s="127"/>
      <c r="AB116" s="127"/>
      <c r="AC116" s="39"/>
      <c r="AD116" s="44"/>
      <c r="AH116" s="43"/>
      <c r="AI116" s="39"/>
      <c r="AJ116" s="39"/>
      <c r="AK116" s="39"/>
      <c r="AM116" s="44"/>
      <c r="AQ116" s="43"/>
      <c r="AR116" s="39"/>
      <c r="AS116" s="44"/>
      <c r="BC116" s="43"/>
      <c r="BD116" s="39"/>
      <c r="BE116" s="39"/>
      <c r="BF116" s="44"/>
      <c r="BT116" s="57"/>
      <c r="BX116" t="s">
        <v>301</v>
      </c>
      <c r="BY116" t="s">
        <v>302</v>
      </c>
    </row>
    <row r="117" spans="1:95">
      <c r="D117" s="52"/>
      <c r="F117" s="52"/>
      <c r="G117" s="37"/>
      <c r="H117" s="87" t="s">
        <v>303</v>
      </c>
      <c r="J117" s="74"/>
      <c r="L117" s="39">
        <v>0</v>
      </c>
      <c r="M117" s="40">
        <f>+N117+O117</f>
        <v>0.03</v>
      </c>
      <c r="N117" s="43">
        <v>0.03</v>
      </c>
      <c r="O117" s="44"/>
      <c r="P117" s="39"/>
      <c r="Q117" s="39"/>
      <c r="R117" s="39"/>
      <c r="S117" s="40">
        <f>SUM(T117:AD117)</f>
        <v>0.26</v>
      </c>
      <c r="T117" s="123"/>
      <c r="U117" s="124"/>
      <c r="V117" s="124"/>
      <c r="W117" s="124"/>
      <c r="X117" s="124"/>
      <c r="Y117" s="124"/>
      <c r="Z117" s="124"/>
      <c r="AA117" s="124"/>
      <c r="AB117" s="124"/>
      <c r="AC117" s="49"/>
      <c r="AD117" s="44">
        <v>0.26</v>
      </c>
      <c r="AE117" s="39">
        <v>0.26</v>
      </c>
      <c r="AF117" s="39"/>
      <c r="AG117" s="50">
        <f>SUM(AH117:AM117)</f>
        <v>0</v>
      </c>
      <c r="AH117" s="43"/>
      <c r="AI117" s="39"/>
      <c r="AJ117" s="39"/>
      <c r="AK117" s="39"/>
      <c r="AL117" s="39"/>
      <c r="AM117" s="44"/>
      <c r="AN117" s="39"/>
      <c r="AO117" s="39"/>
      <c r="AP117" s="40">
        <f>SUM(AQ117:AS117)</f>
        <v>0.43</v>
      </c>
      <c r="AQ117" s="43">
        <v>0.1</v>
      </c>
      <c r="AR117" s="39">
        <v>0.26</v>
      </c>
      <c r="AS117" s="44">
        <v>7.0000000000000007E-2</v>
      </c>
      <c r="AT117" s="39"/>
      <c r="AU117" s="39">
        <v>0.02</v>
      </c>
      <c r="AV117" s="39"/>
      <c r="AW117" s="39"/>
      <c r="AX117" s="39"/>
      <c r="AY117" s="39"/>
      <c r="AZ117" s="39"/>
      <c r="BA117" s="39"/>
      <c r="BB117" s="40"/>
      <c r="BC117" s="43"/>
      <c r="BD117" s="39"/>
      <c r="BE117" s="39"/>
      <c r="BF117" s="44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51">
        <f>SUM(L117:BS117)-AG117-AP117-M117-S117-BB117</f>
        <v>1.0000000000000002</v>
      </c>
      <c r="BU117" s="39">
        <f>1-BT117</f>
        <v>0</v>
      </c>
      <c r="BY117" s="76"/>
    </row>
    <row r="118" spans="1:95" hidden="1">
      <c r="D118" s="52"/>
      <c r="F118" s="52"/>
      <c r="J118" s="74"/>
      <c r="T118" s="125"/>
      <c r="U118" s="127"/>
      <c r="V118" s="127"/>
      <c r="W118" s="127"/>
      <c r="X118" s="127"/>
      <c r="Y118" s="127"/>
      <c r="Z118" s="127"/>
      <c r="AA118" s="127"/>
      <c r="AB118" s="127"/>
      <c r="AC118" s="39"/>
      <c r="AD118" s="44"/>
      <c r="AH118" s="43"/>
      <c r="AI118" s="39"/>
      <c r="AJ118" s="39"/>
      <c r="AK118" s="39"/>
      <c r="AM118" s="44"/>
      <c r="AP118" s="40">
        <f>SUM(AQ118:AS118)</f>
        <v>0</v>
      </c>
      <c r="AQ118" s="43"/>
      <c r="AR118" s="39"/>
      <c r="AS118" s="44"/>
      <c r="BT118" s="24"/>
      <c r="BU118" s="24"/>
    </row>
    <row r="119" spans="1:95" hidden="1">
      <c r="E119" s="64"/>
      <c r="F119" s="88"/>
      <c r="G119" s="64"/>
      <c r="H119" s="64"/>
      <c r="I119" s="64"/>
      <c r="J119" s="88"/>
      <c r="K119" s="88"/>
      <c r="L119" s="56"/>
      <c r="N119" s="56"/>
      <c r="O119" s="56"/>
      <c r="P119" s="56"/>
      <c r="Q119" s="56"/>
      <c r="R119" s="56"/>
      <c r="T119" s="132"/>
      <c r="U119" s="133"/>
      <c r="V119" s="133"/>
      <c r="W119" s="133"/>
      <c r="X119" s="133"/>
      <c r="Y119" s="133"/>
      <c r="Z119" s="133"/>
      <c r="AA119" s="133"/>
      <c r="AB119" s="133"/>
      <c r="AC119" s="40"/>
      <c r="AD119" s="90"/>
      <c r="AE119" s="56"/>
      <c r="AF119" s="56"/>
      <c r="AH119" s="89"/>
      <c r="AI119" s="39"/>
      <c r="AJ119" s="39"/>
      <c r="AK119" s="39"/>
      <c r="AL119" s="56"/>
      <c r="AM119" s="39"/>
      <c r="AN119" s="56"/>
      <c r="AO119" s="56"/>
      <c r="AQ119" s="40"/>
      <c r="AR119" s="89"/>
      <c r="AS119" s="40"/>
      <c r="AT119" s="56"/>
      <c r="AU119" s="56"/>
      <c r="AV119" s="56"/>
      <c r="AW119" s="56"/>
      <c r="AX119" s="56"/>
      <c r="AY119" s="56"/>
      <c r="AZ119" s="56"/>
      <c r="BA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64"/>
      <c r="BU119" s="64"/>
    </row>
    <row r="120" spans="1:95" s="76" customFormat="1" ht="22.5" hidden="1" customHeight="1">
      <c r="A120"/>
      <c r="B120"/>
      <c r="C120"/>
      <c r="D120"/>
      <c r="E120" s="14" t="s">
        <v>1</v>
      </c>
      <c r="F120" s="5"/>
      <c r="G120"/>
      <c r="H120"/>
      <c r="I120"/>
      <c r="J120" s="5"/>
      <c r="K120" s="5"/>
      <c r="L120" s="24"/>
      <c r="M120" s="56"/>
      <c r="N120" s="24"/>
      <c r="O120" s="24"/>
      <c r="P120" s="24"/>
      <c r="Q120" s="24"/>
      <c r="R120" s="24"/>
      <c r="S120" s="56"/>
      <c r="T120" s="125"/>
      <c r="U120" s="127"/>
      <c r="V120" s="127"/>
      <c r="W120" s="127"/>
      <c r="X120" s="127"/>
      <c r="Y120" s="127"/>
      <c r="Z120" s="127"/>
      <c r="AA120" s="127"/>
      <c r="AB120" s="127"/>
      <c r="AC120" s="39"/>
      <c r="AD120" s="44"/>
      <c r="AE120" s="24"/>
      <c r="AF120" s="24"/>
      <c r="AG120" s="56"/>
      <c r="AH120" s="43"/>
      <c r="AI120" s="39"/>
      <c r="AJ120" s="39"/>
      <c r="AK120" s="39"/>
      <c r="AL120" s="24"/>
      <c r="AM120" s="39"/>
      <c r="AN120" s="24"/>
      <c r="AO120" s="24"/>
      <c r="AP120" s="56"/>
      <c r="AQ120" s="39"/>
      <c r="AR120" s="43"/>
      <c r="AS120" s="39"/>
      <c r="AT120" s="24"/>
      <c r="AU120" s="24"/>
      <c r="AV120" s="24"/>
      <c r="AW120" s="24"/>
      <c r="AX120" s="24"/>
      <c r="AY120" s="24"/>
      <c r="AZ120" s="24"/>
      <c r="BA120" s="24"/>
      <c r="BB120" s="56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/>
    </row>
    <row r="121" spans="1:95" ht="13.5" hidden="1" customHeight="1">
      <c r="E121" s="14"/>
      <c r="J121" s="16" t="s">
        <v>5</v>
      </c>
      <c r="L121" s="17" t="s">
        <v>304</v>
      </c>
      <c r="M121" s="18"/>
      <c r="N121" s="17" t="s">
        <v>305</v>
      </c>
      <c r="O121" s="17"/>
      <c r="P121" s="17" t="s">
        <v>306</v>
      </c>
      <c r="Q121" s="17"/>
      <c r="R121" s="17" t="s">
        <v>307</v>
      </c>
      <c r="S121" s="18"/>
      <c r="T121" s="134"/>
      <c r="U121" s="135"/>
      <c r="V121" s="135"/>
      <c r="W121" s="135"/>
      <c r="X121" s="135"/>
      <c r="Y121" s="135"/>
      <c r="Z121" s="135"/>
      <c r="AA121" s="135"/>
      <c r="AB121" s="135"/>
      <c r="AC121" s="23"/>
      <c r="AD121" s="27" t="s">
        <v>308</v>
      </c>
      <c r="AE121" s="17"/>
      <c r="AF121" s="17" t="s">
        <v>309</v>
      </c>
      <c r="AG121" s="18" t="s">
        <v>310</v>
      </c>
      <c r="AH121" s="22"/>
      <c r="AI121" s="27"/>
      <c r="AJ121" s="23" t="s">
        <v>311</v>
      </c>
      <c r="AK121" s="23"/>
      <c r="AL121" s="17"/>
      <c r="AM121" s="23" t="s">
        <v>36</v>
      </c>
      <c r="AN121" s="17" t="s">
        <v>312</v>
      </c>
      <c r="AO121" s="17" t="s">
        <v>313</v>
      </c>
      <c r="AP121" s="18" t="s">
        <v>308</v>
      </c>
      <c r="AQ121" s="17" t="s">
        <v>308</v>
      </c>
      <c r="AR121" s="17" t="s">
        <v>308</v>
      </c>
      <c r="AS121" s="17" t="s">
        <v>308</v>
      </c>
      <c r="AT121" s="17" t="s">
        <v>314</v>
      </c>
      <c r="AU121" s="17" t="s">
        <v>315</v>
      </c>
      <c r="AV121" s="17" t="s">
        <v>316</v>
      </c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Y121" s="91"/>
    </row>
    <row r="122" spans="1:95" ht="14.25" hidden="1" customHeight="1">
      <c r="F122" s="16" t="s">
        <v>7</v>
      </c>
      <c r="G122" s="16" t="s">
        <v>8</v>
      </c>
      <c r="H122" s="16" t="s">
        <v>9</v>
      </c>
      <c r="I122" s="28"/>
      <c r="J122" s="16" t="s">
        <v>10</v>
      </c>
      <c r="K122" s="16"/>
      <c r="L122" s="26" t="s">
        <v>317</v>
      </c>
      <c r="M122" s="92"/>
      <c r="N122" s="26" t="s">
        <v>318</v>
      </c>
      <c r="O122" s="26"/>
      <c r="P122" s="26" t="s">
        <v>319</v>
      </c>
      <c r="Q122" s="26"/>
      <c r="R122" s="26" t="s">
        <v>319</v>
      </c>
      <c r="S122" s="92"/>
      <c r="T122" s="136" t="s">
        <v>320</v>
      </c>
      <c r="U122" s="137"/>
      <c r="V122" s="137"/>
      <c r="W122" s="137"/>
      <c r="X122" s="137"/>
      <c r="Y122" s="137"/>
      <c r="Z122" s="137"/>
      <c r="AA122" s="137"/>
      <c r="AB122" s="137"/>
      <c r="AC122" s="26"/>
      <c r="AD122" s="93" t="s">
        <v>321</v>
      </c>
      <c r="AE122" s="26" t="s">
        <v>30</v>
      </c>
      <c r="AF122" s="26" t="s">
        <v>322</v>
      </c>
      <c r="AG122" s="92" t="s">
        <v>323</v>
      </c>
      <c r="AH122" s="33" t="s">
        <v>33</v>
      </c>
      <c r="AI122" s="93" t="s">
        <v>34</v>
      </c>
      <c r="AJ122" s="26" t="s">
        <v>324</v>
      </c>
      <c r="AK122" s="26"/>
      <c r="AL122" s="26"/>
      <c r="AM122" s="26" t="s">
        <v>38</v>
      </c>
      <c r="AN122" s="26" t="s">
        <v>325</v>
      </c>
      <c r="AO122" s="26" t="s">
        <v>318</v>
      </c>
      <c r="AP122" s="92" t="s">
        <v>318</v>
      </c>
      <c r="AQ122" s="26" t="s">
        <v>326</v>
      </c>
      <c r="AR122" s="33" t="s">
        <v>327</v>
      </c>
      <c r="AS122" s="26" t="s">
        <v>328</v>
      </c>
      <c r="AT122" s="26" t="s">
        <v>317</v>
      </c>
      <c r="AU122" s="26" t="s">
        <v>318</v>
      </c>
      <c r="AV122" s="26" t="s">
        <v>323</v>
      </c>
      <c r="AW122" s="26" t="s">
        <v>329</v>
      </c>
      <c r="AX122" s="26"/>
      <c r="AY122" s="26" t="s">
        <v>50</v>
      </c>
      <c r="AZ122" s="26" t="s">
        <v>330</v>
      </c>
      <c r="BA122" s="26"/>
      <c r="BB122" s="92" t="s">
        <v>53</v>
      </c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35" t="s">
        <v>71</v>
      </c>
      <c r="BU122" s="35" t="s">
        <v>72</v>
      </c>
      <c r="BY122" s="94"/>
    </row>
    <row r="123" spans="1:95" s="76" customFormat="1" hidden="1">
      <c r="A123"/>
      <c r="B123"/>
      <c r="C123"/>
      <c r="D123"/>
      <c r="E123" s="54" t="s">
        <v>73</v>
      </c>
      <c r="F123" s="16"/>
      <c r="G123" s="16"/>
      <c r="H123" s="16"/>
      <c r="I123" s="28"/>
      <c r="J123" s="16"/>
      <c r="K123" s="16"/>
      <c r="L123" s="23"/>
      <c r="M123" s="95"/>
      <c r="N123" s="23"/>
      <c r="O123" s="23"/>
      <c r="P123" s="23"/>
      <c r="Q123" s="23"/>
      <c r="R123" s="23"/>
      <c r="S123" s="95"/>
      <c r="T123" s="134"/>
      <c r="U123" s="135"/>
      <c r="V123" s="135"/>
      <c r="W123" s="135"/>
      <c r="X123" s="135"/>
      <c r="Y123" s="135"/>
      <c r="Z123" s="135"/>
      <c r="AA123" s="135"/>
      <c r="AB123" s="135"/>
      <c r="AC123" s="23"/>
      <c r="AD123" s="27"/>
      <c r="AE123" s="23"/>
      <c r="AF123" s="23"/>
      <c r="AG123" s="95"/>
      <c r="AH123" s="22"/>
      <c r="AI123" s="27"/>
      <c r="AJ123" s="23"/>
      <c r="AK123" s="23"/>
      <c r="AL123" s="23"/>
      <c r="AM123" s="23"/>
      <c r="AN123" s="23"/>
      <c r="AO123" s="23"/>
      <c r="AP123" s="95"/>
      <c r="AQ123" s="23"/>
      <c r="AR123" s="22"/>
      <c r="AS123" s="23"/>
      <c r="AT123" s="23"/>
      <c r="AU123" s="23"/>
      <c r="AV123" s="23"/>
      <c r="AW123" s="23"/>
      <c r="AX123" s="23"/>
      <c r="AY123" s="23"/>
      <c r="AZ123" s="23"/>
      <c r="BA123" s="23"/>
      <c r="BB123" s="95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96"/>
      <c r="BY123" s="91"/>
    </row>
    <row r="124" spans="1:95" hidden="1">
      <c r="A124" t="s">
        <v>74</v>
      </c>
      <c r="C124" s="45" t="s">
        <v>75</v>
      </c>
      <c r="D124" s="45"/>
      <c r="E124" s="37"/>
      <c r="F124" s="45" t="s">
        <v>75</v>
      </c>
      <c r="G124" s="37" t="s">
        <v>211</v>
      </c>
      <c r="H124" s="37" t="s">
        <v>77</v>
      </c>
      <c r="I124" s="37"/>
      <c r="J124" s="47">
        <v>520086</v>
      </c>
      <c r="L124" s="97" t="e">
        <v>#VALUE!</v>
      </c>
      <c r="M124" s="98"/>
      <c r="N124" s="97" t="e">
        <v>#VALUE!</v>
      </c>
      <c r="O124" s="97"/>
      <c r="P124" s="97" t="e">
        <v>#VALUE!</v>
      </c>
      <c r="Q124" s="97"/>
      <c r="R124" s="97" t="e">
        <v>#VALUE!</v>
      </c>
      <c r="S124" s="98"/>
      <c r="T124" s="138" t="e">
        <v>#VALUE!</v>
      </c>
      <c r="U124" s="139"/>
      <c r="V124" s="139"/>
      <c r="W124" s="139"/>
      <c r="X124" s="139"/>
      <c r="Y124" s="139"/>
      <c r="Z124" s="139"/>
      <c r="AA124" s="139"/>
      <c r="AB124" s="139"/>
      <c r="AC124" s="99"/>
      <c r="AD124" s="100" t="e">
        <v>#VALUE!</v>
      </c>
      <c r="AE124" s="97" t="e">
        <v>#VALUE!</v>
      </c>
      <c r="AF124" s="97" t="e">
        <v>#VALUE!</v>
      </c>
      <c r="AG124" s="101" t="e">
        <v>#VALUE!</v>
      </c>
      <c r="AH124" s="97" t="e">
        <v>#VALUE!</v>
      </c>
      <c r="AI124" s="97" t="e">
        <v>#VALUE!</v>
      </c>
      <c r="AJ124" s="97" t="e">
        <v>#VALUE!</v>
      </c>
      <c r="AK124" s="97"/>
      <c r="AL124" s="97"/>
      <c r="AM124" s="97" t="e">
        <v>#VALUE!</v>
      </c>
      <c r="AN124" s="97" t="e">
        <v>#VALUE!</v>
      </c>
      <c r="AO124" s="97" t="e">
        <v>#VALUE!</v>
      </c>
      <c r="AP124" s="98" t="e">
        <v>#VALUE!</v>
      </c>
      <c r="AQ124" s="97" t="e">
        <v>#VALUE!</v>
      </c>
      <c r="AR124" s="97" t="e">
        <v>#VALUE!</v>
      </c>
      <c r="AS124" s="97" t="e">
        <v>#VALUE!</v>
      </c>
      <c r="AT124" s="97" t="e">
        <v>#VALUE!</v>
      </c>
      <c r="AU124" s="97" t="e">
        <v>#VALUE!</v>
      </c>
      <c r="AV124" s="97" t="e">
        <v>#VALUE!</v>
      </c>
      <c r="AW124" s="97" t="e">
        <v>#VALUE!</v>
      </c>
      <c r="AX124" s="97"/>
      <c r="AY124" s="97" t="e">
        <v>#VALUE!</v>
      </c>
      <c r="AZ124" s="97" t="e">
        <v>#VALUE!</v>
      </c>
      <c r="BA124" s="97"/>
      <c r="BB124" s="98" t="e">
        <v>#VALUE!</v>
      </c>
      <c r="BC124" s="97"/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102" t="e">
        <v>#VALUE!</v>
      </c>
      <c r="BU124" s="91" t="e">
        <v>#VALUE!</v>
      </c>
      <c r="BV124" s="91"/>
      <c r="BW124" s="91"/>
      <c r="BX124" s="91"/>
      <c r="BY124" s="91"/>
      <c r="BZ124" s="91"/>
      <c r="CA124" s="91"/>
      <c r="CB124" s="91"/>
      <c r="CC124" s="91"/>
      <c r="CD124" s="91"/>
      <c r="CE124" s="91"/>
      <c r="CF124" s="91"/>
      <c r="CG124" s="91"/>
      <c r="CH124" s="91"/>
      <c r="CI124" s="91"/>
      <c r="CJ124" s="91"/>
      <c r="CK124" s="91"/>
      <c r="CL124" s="91"/>
      <c r="CM124" s="91"/>
      <c r="CN124" s="91"/>
      <c r="CO124" s="91"/>
      <c r="CP124" s="91"/>
      <c r="CQ124" s="91"/>
    </row>
    <row r="125" spans="1:95" s="76" customFormat="1" hidden="1">
      <c r="A125" t="s">
        <v>74</v>
      </c>
      <c r="B125"/>
      <c r="C125" s="52" t="s">
        <v>143</v>
      </c>
      <c r="D125" s="52"/>
      <c r="E125"/>
      <c r="F125" s="52" t="s">
        <v>143</v>
      </c>
      <c r="G125" t="s">
        <v>331</v>
      </c>
      <c r="H125" t="s">
        <v>145</v>
      </c>
      <c r="I125"/>
      <c r="J125" s="47">
        <v>1204739</v>
      </c>
      <c r="K125" s="78"/>
      <c r="L125" s="103" t="e">
        <v>#VALUE!</v>
      </c>
      <c r="M125" s="104"/>
      <c r="N125" s="103" t="e">
        <v>#VALUE!</v>
      </c>
      <c r="O125" s="103"/>
      <c r="P125" s="103" t="e">
        <v>#VALUE!</v>
      </c>
      <c r="Q125" s="103"/>
      <c r="R125" s="103" t="e">
        <v>#VALUE!</v>
      </c>
      <c r="S125" s="104"/>
      <c r="T125" s="140" t="e">
        <v>#VALUE!</v>
      </c>
      <c r="U125" s="141"/>
      <c r="V125" s="141"/>
      <c r="W125" s="141"/>
      <c r="X125" s="141"/>
      <c r="Y125" s="141"/>
      <c r="Z125" s="141"/>
      <c r="AA125" s="141"/>
      <c r="AB125" s="141"/>
      <c r="AC125" s="105"/>
      <c r="AD125" s="106" t="e">
        <v>#VALUE!</v>
      </c>
      <c r="AE125" s="103" t="e">
        <v>#VALUE!</v>
      </c>
      <c r="AF125" s="103" t="e">
        <v>#VALUE!</v>
      </c>
      <c r="AG125" s="101" t="e">
        <v>#VALUE!</v>
      </c>
      <c r="AH125" s="103" t="e">
        <v>#VALUE!</v>
      </c>
      <c r="AI125" s="103" t="e">
        <v>#VALUE!</v>
      </c>
      <c r="AJ125" s="103" t="e">
        <v>#VALUE!</v>
      </c>
      <c r="AK125" s="103"/>
      <c r="AL125" s="103"/>
      <c r="AM125" s="103" t="e">
        <v>#VALUE!</v>
      </c>
      <c r="AN125" s="103" t="e">
        <v>#VALUE!</v>
      </c>
      <c r="AO125" s="103" t="e">
        <v>#VALUE!</v>
      </c>
      <c r="AP125" s="104" t="e">
        <v>#VALUE!</v>
      </c>
      <c r="AQ125" s="103" t="e">
        <v>#VALUE!</v>
      </c>
      <c r="AR125" s="103" t="e">
        <v>#VALUE!</v>
      </c>
      <c r="AS125" s="103" t="e">
        <v>#VALUE!</v>
      </c>
      <c r="AT125" s="103" t="e">
        <v>#VALUE!</v>
      </c>
      <c r="AU125" s="103" t="e">
        <v>#VALUE!</v>
      </c>
      <c r="AV125" s="103" t="e">
        <v>#VALUE!</v>
      </c>
      <c r="AW125" s="103" t="e">
        <v>#VALUE!</v>
      </c>
      <c r="AX125" s="103"/>
      <c r="AY125" s="103" t="e">
        <v>#VALUE!</v>
      </c>
      <c r="AZ125" s="103" t="e">
        <v>#VALUE!</v>
      </c>
      <c r="BA125" s="103"/>
      <c r="BB125" s="104" t="e">
        <v>#VALUE!</v>
      </c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  <c r="BP125" s="103"/>
      <c r="BQ125" s="103"/>
      <c r="BR125" s="103"/>
      <c r="BS125" s="103"/>
      <c r="BT125" s="102" t="e">
        <v>#VALUE!</v>
      </c>
      <c r="BU125" s="91" t="e">
        <v>#VALUE!</v>
      </c>
      <c r="BV125" s="94"/>
      <c r="BW125" s="91"/>
      <c r="BX125" s="94"/>
      <c r="BY125" s="91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</row>
    <row r="126" spans="1:95" hidden="1">
      <c r="A126" t="s">
        <v>74</v>
      </c>
      <c r="C126" s="45" t="s">
        <v>214</v>
      </c>
      <c r="D126" s="45"/>
      <c r="E126" s="37"/>
      <c r="F126" s="45" t="s">
        <v>214</v>
      </c>
      <c r="G126" s="37" t="s">
        <v>332</v>
      </c>
      <c r="H126" s="37" t="s">
        <v>333</v>
      </c>
      <c r="I126" s="37"/>
      <c r="J126" s="47">
        <v>351168</v>
      </c>
      <c r="L126" s="97" t="e">
        <v>#VALUE!</v>
      </c>
      <c r="M126" s="98"/>
      <c r="N126" s="97" t="e">
        <v>#VALUE!</v>
      </c>
      <c r="O126" s="97"/>
      <c r="P126" s="97" t="e">
        <v>#VALUE!</v>
      </c>
      <c r="Q126" s="97"/>
      <c r="R126" s="97" t="e">
        <v>#VALUE!</v>
      </c>
      <c r="S126" s="98"/>
      <c r="T126" s="138" t="e">
        <v>#VALUE!</v>
      </c>
      <c r="U126" s="139"/>
      <c r="V126" s="139"/>
      <c r="W126" s="139"/>
      <c r="X126" s="139"/>
      <c r="Y126" s="139"/>
      <c r="Z126" s="139"/>
      <c r="AA126" s="139"/>
      <c r="AB126" s="139"/>
      <c r="AC126" s="99"/>
      <c r="AD126" s="100" t="e">
        <v>#VALUE!</v>
      </c>
      <c r="AE126" s="97" t="e">
        <v>#VALUE!</v>
      </c>
      <c r="AF126" s="97" t="e">
        <v>#VALUE!</v>
      </c>
      <c r="AG126" s="101" t="e">
        <v>#VALUE!</v>
      </c>
      <c r="AH126" s="97" t="e">
        <v>#VALUE!</v>
      </c>
      <c r="AI126" s="97" t="e">
        <v>#VALUE!</v>
      </c>
      <c r="AJ126" s="97" t="e">
        <v>#VALUE!</v>
      </c>
      <c r="AK126" s="97"/>
      <c r="AL126" s="97"/>
      <c r="AM126" s="97" t="e">
        <v>#VALUE!</v>
      </c>
      <c r="AN126" s="97" t="e">
        <v>#VALUE!</v>
      </c>
      <c r="AO126" s="97" t="e">
        <v>#VALUE!</v>
      </c>
      <c r="AP126" s="98" t="e">
        <v>#VALUE!</v>
      </c>
      <c r="AQ126" s="97" t="e">
        <v>#VALUE!</v>
      </c>
      <c r="AR126" s="97" t="e">
        <v>#VALUE!</v>
      </c>
      <c r="AS126" s="97" t="e">
        <v>#VALUE!</v>
      </c>
      <c r="AT126" s="97" t="e">
        <v>#VALUE!</v>
      </c>
      <c r="AU126" s="97" t="e">
        <v>#VALUE!</v>
      </c>
      <c r="AV126" s="97" t="e">
        <v>#VALUE!</v>
      </c>
      <c r="AW126" s="97" t="e">
        <v>#VALUE!</v>
      </c>
      <c r="AX126" s="97"/>
      <c r="AY126" s="97" t="e">
        <v>#VALUE!</v>
      </c>
      <c r="AZ126" s="97" t="e">
        <v>#VALUE!</v>
      </c>
      <c r="BA126" s="97"/>
      <c r="BB126" s="98" t="e">
        <v>#VALUE!</v>
      </c>
      <c r="BC126" s="97"/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102" t="e">
        <v>#VALUE!</v>
      </c>
      <c r="BU126" s="91" t="e">
        <v>#VALUE!</v>
      </c>
      <c r="BV126" s="91"/>
      <c r="BW126" s="91"/>
      <c r="BX126" s="91"/>
      <c r="BY126" s="91"/>
      <c r="BZ126" s="91"/>
      <c r="CA126" s="91"/>
      <c r="CB126" s="91"/>
      <c r="CC126" s="91"/>
      <c r="CD126" s="91"/>
      <c r="CE126" s="91"/>
      <c r="CF126" s="91"/>
      <c r="CG126" s="91"/>
      <c r="CH126" s="91"/>
      <c r="CI126" s="91"/>
      <c r="CJ126" s="91"/>
      <c r="CK126" s="91"/>
      <c r="CL126" s="91"/>
      <c r="CM126" s="91"/>
      <c r="CN126" s="91"/>
      <c r="CO126" s="91"/>
      <c r="CP126" s="91"/>
      <c r="CQ126" s="91"/>
    </row>
    <row r="127" spans="1:95" hidden="1">
      <c r="A127" t="s">
        <v>74</v>
      </c>
      <c r="C127" s="45" t="s">
        <v>334</v>
      </c>
      <c r="D127" s="45"/>
      <c r="E127" s="37"/>
      <c r="F127" s="45" t="s">
        <v>334</v>
      </c>
      <c r="G127" s="37" t="s">
        <v>335</v>
      </c>
      <c r="H127" s="37" t="s">
        <v>336</v>
      </c>
      <c r="I127" s="37"/>
      <c r="J127" s="47">
        <v>714716</v>
      </c>
      <c r="L127" s="97" t="e">
        <v>#VALUE!</v>
      </c>
      <c r="M127" s="98"/>
      <c r="N127" s="97" t="e">
        <v>#VALUE!</v>
      </c>
      <c r="O127" s="97"/>
      <c r="P127" s="97" t="e">
        <v>#VALUE!</v>
      </c>
      <c r="Q127" s="97"/>
      <c r="R127" s="97" t="e">
        <v>#VALUE!</v>
      </c>
      <c r="S127" s="98"/>
      <c r="T127" s="138" t="e">
        <v>#VALUE!</v>
      </c>
      <c r="U127" s="139"/>
      <c r="V127" s="139"/>
      <c r="W127" s="139"/>
      <c r="X127" s="139"/>
      <c r="Y127" s="139"/>
      <c r="Z127" s="139"/>
      <c r="AA127" s="139"/>
      <c r="AB127" s="139"/>
      <c r="AC127" s="99"/>
      <c r="AD127" s="100" t="e">
        <v>#VALUE!</v>
      </c>
      <c r="AE127" s="97" t="e">
        <v>#VALUE!</v>
      </c>
      <c r="AF127" s="97" t="e">
        <v>#VALUE!</v>
      </c>
      <c r="AG127" s="101" t="e">
        <v>#VALUE!</v>
      </c>
      <c r="AH127" s="97" t="e">
        <v>#VALUE!</v>
      </c>
      <c r="AI127" s="97" t="e">
        <v>#VALUE!</v>
      </c>
      <c r="AJ127" s="97" t="e">
        <v>#VALUE!</v>
      </c>
      <c r="AK127" s="97"/>
      <c r="AL127" s="97"/>
      <c r="AM127" s="97" t="e">
        <v>#VALUE!</v>
      </c>
      <c r="AN127" s="97" t="e">
        <v>#VALUE!</v>
      </c>
      <c r="AO127" s="97" t="e">
        <v>#VALUE!</v>
      </c>
      <c r="AP127" s="98" t="e">
        <v>#VALUE!</v>
      </c>
      <c r="AQ127" s="97" t="e">
        <v>#VALUE!</v>
      </c>
      <c r="AR127" s="97" t="e">
        <v>#VALUE!</v>
      </c>
      <c r="AS127" s="97" t="e">
        <v>#VALUE!</v>
      </c>
      <c r="AT127" s="97" t="e">
        <v>#VALUE!</v>
      </c>
      <c r="AU127" s="97" t="e">
        <v>#VALUE!</v>
      </c>
      <c r="AV127" s="97" t="e">
        <v>#VALUE!</v>
      </c>
      <c r="AW127" s="97" t="e">
        <v>#VALUE!</v>
      </c>
      <c r="AX127" s="97"/>
      <c r="AY127" s="97" t="e">
        <v>#VALUE!</v>
      </c>
      <c r="AZ127" s="97" t="e">
        <v>#VALUE!</v>
      </c>
      <c r="BA127" s="97"/>
      <c r="BB127" s="98" t="e">
        <v>#VALUE!</v>
      </c>
      <c r="BC127" s="97"/>
      <c r="BD127" s="97"/>
      <c r="BE127" s="97"/>
      <c r="BF127" s="97"/>
      <c r="BG127" s="97"/>
      <c r="BH127" s="97"/>
      <c r="BI127" s="97"/>
      <c r="BJ127" s="97"/>
      <c r="BK127" s="97"/>
      <c r="BL127" s="97"/>
      <c r="BM127" s="97"/>
      <c r="BN127" s="97"/>
      <c r="BO127" s="97"/>
      <c r="BP127" s="97"/>
      <c r="BQ127" s="97"/>
      <c r="BR127" s="97"/>
      <c r="BS127" s="97"/>
      <c r="BT127" s="102" t="e">
        <v>#VALUE!</v>
      </c>
      <c r="BU127" s="91" t="e">
        <v>#VALUE!</v>
      </c>
      <c r="BV127" s="91"/>
      <c r="BW127" s="91"/>
      <c r="BX127" s="91"/>
      <c r="BY127" s="91"/>
      <c r="BZ127" s="91"/>
      <c r="CA127" s="91"/>
      <c r="CB127" s="91"/>
      <c r="CC127" s="91"/>
      <c r="CD127" s="91"/>
      <c r="CE127" s="91"/>
      <c r="CF127" s="91"/>
      <c r="CG127" s="91"/>
      <c r="CH127" s="91"/>
      <c r="CI127" s="91"/>
      <c r="CJ127" s="91"/>
      <c r="CK127" s="91"/>
      <c r="CL127" s="91"/>
      <c r="CM127" s="91"/>
      <c r="CN127" s="91"/>
      <c r="CO127" s="91"/>
      <c r="CP127" s="91"/>
      <c r="CQ127" s="91"/>
    </row>
    <row r="128" spans="1:95" hidden="1">
      <c r="A128" t="s">
        <v>74</v>
      </c>
      <c r="C128" s="52" t="s">
        <v>173</v>
      </c>
      <c r="D128" s="52"/>
      <c r="F128" s="52" t="s">
        <v>173</v>
      </c>
      <c r="G128" t="s">
        <v>337</v>
      </c>
      <c r="H128" t="s">
        <v>338</v>
      </c>
      <c r="J128" s="47">
        <v>-66788</v>
      </c>
      <c r="L128" s="97" t="e">
        <v>#VALUE!</v>
      </c>
      <c r="M128" s="98"/>
      <c r="N128" s="97" t="e">
        <v>#VALUE!</v>
      </c>
      <c r="O128" s="97"/>
      <c r="P128" s="97" t="e">
        <v>#VALUE!</v>
      </c>
      <c r="Q128" s="97"/>
      <c r="R128" s="97" t="e">
        <v>#VALUE!</v>
      </c>
      <c r="S128" s="98"/>
      <c r="T128" s="138" t="e">
        <v>#VALUE!</v>
      </c>
      <c r="U128" s="139"/>
      <c r="V128" s="139"/>
      <c r="W128" s="139"/>
      <c r="X128" s="139"/>
      <c r="Y128" s="139"/>
      <c r="Z128" s="139"/>
      <c r="AA128" s="139"/>
      <c r="AB128" s="139"/>
      <c r="AC128" s="99"/>
      <c r="AD128" s="100" t="e">
        <v>#VALUE!</v>
      </c>
      <c r="AE128" s="97" t="e">
        <v>#VALUE!</v>
      </c>
      <c r="AF128" s="97" t="e">
        <v>#VALUE!</v>
      </c>
      <c r="AG128" s="101" t="e">
        <v>#VALUE!</v>
      </c>
      <c r="AH128" s="97" t="e">
        <v>#VALUE!</v>
      </c>
      <c r="AI128" s="97" t="e">
        <v>#VALUE!</v>
      </c>
      <c r="AJ128" s="97" t="e">
        <v>#VALUE!</v>
      </c>
      <c r="AK128" s="97"/>
      <c r="AL128" s="97"/>
      <c r="AM128" s="97" t="e">
        <v>#VALUE!</v>
      </c>
      <c r="AN128" s="97" t="e">
        <v>#VALUE!</v>
      </c>
      <c r="AO128" s="97" t="e">
        <v>#VALUE!</v>
      </c>
      <c r="AP128" s="98" t="e">
        <v>#VALUE!</v>
      </c>
      <c r="AQ128" s="97" t="e">
        <v>#VALUE!</v>
      </c>
      <c r="AR128" s="97" t="e">
        <v>#VALUE!</v>
      </c>
      <c r="AS128" s="97" t="e">
        <v>#VALUE!</v>
      </c>
      <c r="AT128" s="97" t="e">
        <v>#VALUE!</v>
      </c>
      <c r="AU128" s="97" t="e">
        <v>#VALUE!</v>
      </c>
      <c r="AV128" s="97" t="e">
        <v>#VALUE!</v>
      </c>
      <c r="AW128" s="97" t="e">
        <v>#VALUE!</v>
      </c>
      <c r="AX128" s="97"/>
      <c r="AY128" s="97" t="e">
        <v>#VALUE!</v>
      </c>
      <c r="AZ128" s="97" t="e">
        <v>#VALUE!</v>
      </c>
      <c r="BA128" s="97"/>
      <c r="BB128" s="98" t="e">
        <v>#VALUE!</v>
      </c>
      <c r="BC128" s="97"/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102" t="e">
        <v>#VALUE!</v>
      </c>
      <c r="BU128" s="91" t="e">
        <v>#VALUE!</v>
      </c>
      <c r="BV128" s="91"/>
      <c r="BW128" s="91"/>
      <c r="BX128" s="91"/>
      <c r="BY128" s="91"/>
      <c r="BZ128" s="91"/>
      <c r="CA128" s="91"/>
      <c r="CB128" s="91"/>
      <c r="CC128" s="91"/>
      <c r="CD128" s="91"/>
      <c r="CE128" s="91"/>
      <c r="CF128" s="91"/>
      <c r="CG128" s="91"/>
      <c r="CH128" s="91"/>
      <c r="CI128" s="91"/>
      <c r="CJ128" s="91"/>
      <c r="CK128" s="91"/>
      <c r="CL128" s="91"/>
      <c r="CM128" s="91"/>
      <c r="CN128" s="91"/>
      <c r="CO128" s="91"/>
      <c r="CP128" s="91"/>
      <c r="CQ128" s="91"/>
    </row>
    <row r="129" spans="1:95" hidden="1">
      <c r="A129" t="s">
        <v>74</v>
      </c>
      <c r="C129" s="52" t="s">
        <v>78</v>
      </c>
      <c r="D129" s="52"/>
      <c r="F129" s="52" t="s">
        <v>78</v>
      </c>
      <c r="G129" t="s">
        <v>339</v>
      </c>
      <c r="H129" t="s">
        <v>80</v>
      </c>
      <c r="J129" s="47">
        <v>523514</v>
      </c>
      <c r="L129" s="97" t="e">
        <v>#VALUE!</v>
      </c>
      <c r="M129" s="98"/>
      <c r="N129" s="97" t="e">
        <v>#VALUE!</v>
      </c>
      <c r="O129" s="97"/>
      <c r="P129" s="97" t="e">
        <v>#VALUE!</v>
      </c>
      <c r="Q129" s="97"/>
      <c r="R129" s="97" t="e">
        <v>#VALUE!</v>
      </c>
      <c r="S129" s="98"/>
      <c r="T129" s="138" t="e">
        <v>#VALUE!</v>
      </c>
      <c r="U129" s="139"/>
      <c r="V129" s="139"/>
      <c r="W129" s="139"/>
      <c r="X129" s="139"/>
      <c r="Y129" s="139"/>
      <c r="Z129" s="139"/>
      <c r="AA129" s="139"/>
      <c r="AB129" s="139"/>
      <c r="AC129" s="99"/>
      <c r="AD129" s="100" t="e">
        <v>#VALUE!</v>
      </c>
      <c r="AE129" s="97" t="e">
        <v>#VALUE!</v>
      </c>
      <c r="AF129" s="97" t="e">
        <v>#VALUE!</v>
      </c>
      <c r="AG129" s="101" t="e">
        <v>#VALUE!</v>
      </c>
      <c r="AH129" s="97" t="e">
        <v>#VALUE!</v>
      </c>
      <c r="AI129" s="97" t="e">
        <v>#VALUE!</v>
      </c>
      <c r="AJ129" s="97" t="e">
        <v>#VALUE!</v>
      </c>
      <c r="AK129" s="97"/>
      <c r="AL129" s="97"/>
      <c r="AM129" s="97" t="e">
        <v>#VALUE!</v>
      </c>
      <c r="AN129" s="97" t="e">
        <v>#VALUE!</v>
      </c>
      <c r="AO129" s="97" t="e">
        <v>#VALUE!</v>
      </c>
      <c r="AP129" s="98" t="e">
        <v>#VALUE!</v>
      </c>
      <c r="AQ129" s="97" t="e">
        <v>#VALUE!</v>
      </c>
      <c r="AR129" s="97" t="e">
        <v>#VALUE!</v>
      </c>
      <c r="AS129" s="97" t="e">
        <v>#VALUE!</v>
      </c>
      <c r="AT129" s="97" t="e">
        <v>#VALUE!</v>
      </c>
      <c r="AU129" s="97" t="e">
        <v>#VALUE!</v>
      </c>
      <c r="AV129" s="97" t="e">
        <v>#VALUE!</v>
      </c>
      <c r="AW129" s="97" t="e">
        <v>#VALUE!</v>
      </c>
      <c r="AX129" s="97"/>
      <c r="AY129" s="97" t="e">
        <v>#VALUE!</v>
      </c>
      <c r="AZ129" s="97" t="e">
        <v>#VALUE!</v>
      </c>
      <c r="BA129" s="97"/>
      <c r="BB129" s="98" t="e">
        <v>#VALUE!</v>
      </c>
      <c r="BC129" s="97"/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102" t="e">
        <v>#VALUE!</v>
      </c>
      <c r="BU129" s="91" t="e">
        <v>#VALUE!</v>
      </c>
      <c r="BV129" s="91"/>
      <c r="BW129" s="91"/>
      <c r="BX129" s="91"/>
      <c r="BY129" s="91"/>
      <c r="BZ129" s="91"/>
      <c r="CA129" s="91"/>
      <c r="CB129" s="91"/>
      <c r="CC129" s="91"/>
      <c r="CD129" s="91"/>
      <c r="CE129" s="91"/>
      <c r="CF129" s="91"/>
      <c r="CG129" s="91"/>
      <c r="CH129" s="91"/>
      <c r="CI129" s="91"/>
      <c r="CJ129" s="91"/>
      <c r="CK129" s="91"/>
      <c r="CL129" s="91"/>
      <c r="CM129" s="91"/>
      <c r="CN129" s="91"/>
      <c r="CO129" s="91"/>
      <c r="CP129" s="91"/>
      <c r="CQ129" s="91"/>
    </row>
    <row r="130" spans="1:95" hidden="1">
      <c r="A130" t="s">
        <v>74</v>
      </c>
      <c r="C130" s="52" t="s">
        <v>340</v>
      </c>
      <c r="D130" s="52"/>
      <c r="F130" s="52" t="s">
        <v>340</v>
      </c>
      <c r="G130" t="s">
        <v>341</v>
      </c>
      <c r="H130" t="s">
        <v>342</v>
      </c>
      <c r="J130" s="47">
        <v>567160</v>
      </c>
      <c r="L130" s="97" t="e">
        <v>#VALUE!</v>
      </c>
      <c r="M130" s="98"/>
      <c r="N130" s="97" t="e">
        <v>#VALUE!</v>
      </c>
      <c r="O130" s="97"/>
      <c r="P130" s="97" t="e">
        <v>#VALUE!</v>
      </c>
      <c r="Q130" s="97"/>
      <c r="R130" s="97" t="e">
        <v>#VALUE!</v>
      </c>
      <c r="S130" s="98"/>
      <c r="T130" s="138" t="e">
        <v>#VALUE!</v>
      </c>
      <c r="U130" s="139"/>
      <c r="V130" s="139"/>
      <c r="W130" s="139"/>
      <c r="X130" s="139"/>
      <c r="Y130" s="139"/>
      <c r="Z130" s="139"/>
      <c r="AA130" s="139"/>
      <c r="AB130" s="139"/>
      <c r="AC130" s="99"/>
      <c r="AD130" s="100" t="e">
        <v>#VALUE!</v>
      </c>
      <c r="AE130" s="97" t="e">
        <v>#VALUE!</v>
      </c>
      <c r="AF130" s="97" t="e">
        <v>#VALUE!</v>
      </c>
      <c r="AG130" s="101" t="e">
        <v>#VALUE!</v>
      </c>
      <c r="AH130" s="97" t="e">
        <v>#VALUE!</v>
      </c>
      <c r="AI130" s="97" t="e">
        <v>#VALUE!</v>
      </c>
      <c r="AJ130" s="97" t="e">
        <v>#VALUE!</v>
      </c>
      <c r="AK130" s="97"/>
      <c r="AL130" s="97"/>
      <c r="AM130" s="97" t="e">
        <v>#VALUE!</v>
      </c>
      <c r="AN130" s="97" t="e">
        <v>#VALUE!</v>
      </c>
      <c r="AO130" s="97" t="e">
        <v>#VALUE!</v>
      </c>
      <c r="AP130" s="98" t="e">
        <v>#VALUE!</v>
      </c>
      <c r="AQ130" s="97" t="e">
        <v>#VALUE!</v>
      </c>
      <c r="AR130" s="97" t="e">
        <v>#VALUE!</v>
      </c>
      <c r="AS130" s="97" t="e">
        <v>#VALUE!</v>
      </c>
      <c r="AT130" s="97" t="e">
        <v>#VALUE!</v>
      </c>
      <c r="AU130" s="97" t="e">
        <v>#VALUE!</v>
      </c>
      <c r="AV130" s="97" t="e">
        <v>#VALUE!</v>
      </c>
      <c r="AW130" s="97" t="e">
        <v>#VALUE!</v>
      </c>
      <c r="AX130" s="97"/>
      <c r="AY130" s="97" t="e">
        <v>#VALUE!</v>
      </c>
      <c r="AZ130" s="97" t="e">
        <v>#VALUE!</v>
      </c>
      <c r="BA130" s="97"/>
      <c r="BB130" s="98" t="e">
        <v>#VALUE!</v>
      </c>
      <c r="BC130" s="97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102" t="e">
        <v>#VALUE!</v>
      </c>
      <c r="BU130" s="91" t="e">
        <v>#VALUE!</v>
      </c>
      <c r="BV130" s="91"/>
      <c r="BW130" s="91"/>
      <c r="BX130" s="91"/>
      <c r="BY130" s="91"/>
      <c r="BZ130" s="91"/>
      <c r="CA130" s="91"/>
      <c r="CB130" s="91"/>
      <c r="CC130" s="91"/>
      <c r="CD130" s="91"/>
      <c r="CE130" s="91"/>
      <c r="CF130" s="91"/>
      <c r="CG130" s="91"/>
      <c r="CH130" s="91"/>
      <c r="CI130" s="91"/>
      <c r="CJ130" s="91"/>
      <c r="CK130" s="91"/>
      <c r="CL130" s="91"/>
      <c r="CM130" s="91"/>
      <c r="CN130" s="91"/>
      <c r="CO130" s="91"/>
      <c r="CP130" s="91"/>
      <c r="CQ130" s="91"/>
    </row>
    <row r="131" spans="1:95" hidden="1">
      <c r="A131" t="s">
        <v>74</v>
      </c>
      <c r="C131" s="52" t="s">
        <v>81</v>
      </c>
      <c r="D131" s="52"/>
      <c r="F131" s="52" t="s">
        <v>81</v>
      </c>
      <c r="G131" t="s">
        <v>339</v>
      </c>
      <c r="H131" t="s">
        <v>83</v>
      </c>
      <c r="J131" s="47">
        <v>659202</v>
      </c>
      <c r="L131" s="97" t="e">
        <v>#VALUE!</v>
      </c>
      <c r="M131" s="104"/>
      <c r="N131" s="103" t="e">
        <v>#VALUE!</v>
      </c>
      <c r="O131" s="103"/>
      <c r="P131" s="97" t="e">
        <v>#VALUE!</v>
      </c>
      <c r="Q131" s="97"/>
      <c r="R131" s="97" t="e">
        <v>#VALUE!</v>
      </c>
      <c r="S131" s="98"/>
      <c r="T131" s="138" t="e">
        <v>#VALUE!</v>
      </c>
      <c r="U131" s="139"/>
      <c r="V131" s="139"/>
      <c r="W131" s="139"/>
      <c r="X131" s="139"/>
      <c r="Y131" s="139"/>
      <c r="Z131" s="139"/>
      <c r="AA131" s="139"/>
      <c r="AB131" s="139"/>
      <c r="AC131" s="99"/>
      <c r="AD131" s="100" t="e">
        <v>#VALUE!</v>
      </c>
      <c r="AE131" s="97" t="e">
        <v>#VALUE!</v>
      </c>
      <c r="AF131" s="97" t="e">
        <v>#VALUE!</v>
      </c>
      <c r="AG131" s="101" t="e">
        <v>#VALUE!</v>
      </c>
      <c r="AH131" s="97" t="e">
        <v>#VALUE!</v>
      </c>
      <c r="AI131" s="97" t="e">
        <v>#VALUE!</v>
      </c>
      <c r="AJ131" s="97" t="e">
        <v>#VALUE!</v>
      </c>
      <c r="AK131" s="97"/>
      <c r="AL131" s="97"/>
      <c r="AM131" s="97" t="e">
        <v>#VALUE!</v>
      </c>
      <c r="AN131" s="97" t="e">
        <v>#VALUE!</v>
      </c>
      <c r="AO131" s="97" t="e">
        <v>#VALUE!</v>
      </c>
      <c r="AP131" s="98" t="e">
        <v>#VALUE!</v>
      </c>
      <c r="AQ131" s="97" t="e">
        <v>#VALUE!</v>
      </c>
      <c r="AR131" s="97" t="e">
        <v>#VALUE!</v>
      </c>
      <c r="AS131" s="97" t="e">
        <v>#VALUE!</v>
      </c>
      <c r="AT131" s="97" t="e">
        <v>#VALUE!</v>
      </c>
      <c r="AU131" s="97" t="e">
        <v>#VALUE!</v>
      </c>
      <c r="AV131" s="97" t="e">
        <v>#VALUE!</v>
      </c>
      <c r="AW131" s="97" t="e">
        <v>#VALUE!</v>
      </c>
      <c r="AX131" s="97"/>
      <c r="AY131" s="97" t="e">
        <v>#VALUE!</v>
      </c>
      <c r="AZ131" s="97" t="e">
        <v>#VALUE!</v>
      </c>
      <c r="BA131" s="97"/>
      <c r="BB131" s="98" t="e">
        <v>#VALUE!</v>
      </c>
      <c r="BC131" s="97"/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102" t="e">
        <v>#VALUE!</v>
      </c>
      <c r="BU131" s="91" t="e">
        <v>#VALUE!</v>
      </c>
      <c r="BV131" s="91"/>
      <c r="BW131" s="91"/>
      <c r="BX131" s="91"/>
      <c r="BY131" s="91"/>
      <c r="BZ131" s="91"/>
      <c r="CA131" s="91"/>
      <c r="CB131" s="91"/>
      <c r="CC131" s="91"/>
      <c r="CD131" s="91"/>
      <c r="CE131" s="91"/>
      <c r="CF131" s="91"/>
      <c r="CG131" s="91"/>
      <c r="CH131" s="91"/>
      <c r="CI131" s="91"/>
      <c r="CJ131" s="91"/>
      <c r="CK131" s="91"/>
      <c r="CL131" s="91"/>
      <c r="CM131" s="91"/>
      <c r="CN131" s="91"/>
      <c r="CO131" s="91"/>
      <c r="CP131" s="91"/>
      <c r="CQ131" s="91"/>
    </row>
    <row r="132" spans="1:95" hidden="1">
      <c r="A132" t="s">
        <v>74</v>
      </c>
      <c r="C132" s="52" t="s">
        <v>84</v>
      </c>
      <c r="D132" s="52"/>
      <c r="F132" s="52" t="s">
        <v>84</v>
      </c>
      <c r="G132" t="s">
        <v>85</v>
      </c>
      <c r="H132" t="s">
        <v>86</v>
      </c>
      <c r="J132" s="47">
        <v>491238</v>
      </c>
      <c r="L132" s="97" t="e">
        <v>#VALUE!</v>
      </c>
      <c r="M132" s="104"/>
      <c r="N132" s="103" t="e">
        <v>#VALUE!</v>
      </c>
      <c r="O132" s="103"/>
      <c r="P132" s="97" t="e">
        <v>#VALUE!</v>
      </c>
      <c r="Q132" s="97"/>
      <c r="R132" s="97" t="e">
        <v>#VALUE!</v>
      </c>
      <c r="S132" s="98"/>
      <c r="T132" s="138" t="e">
        <v>#VALUE!</v>
      </c>
      <c r="U132" s="139"/>
      <c r="V132" s="139"/>
      <c r="W132" s="139"/>
      <c r="X132" s="139"/>
      <c r="Y132" s="139"/>
      <c r="Z132" s="139"/>
      <c r="AA132" s="139"/>
      <c r="AB132" s="139"/>
      <c r="AC132" s="99"/>
      <c r="AD132" s="100" t="e">
        <v>#VALUE!</v>
      </c>
      <c r="AE132" s="97" t="e">
        <v>#VALUE!</v>
      </c>
      <c r="AF132" s="97" t="e">
        <v>#VALUE!</v>
      </c>
      <c r="AG132" s="101" t="e">
        <v>#VALUE!</v>
      </c>
      <c r="AH132" s="97" t="e">
        <v>#VALUE!</v>
      </c>
      <c r="AI132" s="97" t="e">
        <v>#VALUE!</v>
      </c>
      <c r="AJ132" s="97" t="e">
        <v>#VALUE!</v>
      </c>
      <c r="AK132" s="97"/>
      <c r="AL132" s="97"/>
      <c r="AM132" s="97" t="e">
        <v>#VALUE!</v>
      </c>
      <c r="AN132" s="97" t="e">
        <v>#VALUE!</v>
      </c>
      <c r="AO132" s="97" t="e">
        <v>#VALUE!</v>
      </c>
      <c r="AP132" s="98" t="e">
        <v>#VALUE!</v>
      </c>
      <c r="AQ132" s="97" t="e">
        <v>#VALUE!</v>
      </c>
      <c r="AR132" s="97" t="e">
        <v>#VALUE!</v>
      </c>
      <c r="AS132" s="97" t="e">
        <v>#VALUE!</v>
      </c>
      <c r="AT132" s="97" t="e">
        <v>#VALUE!</v>
      </c>
      <c r="AU132" s="97" t="e">
        <v>#VALUE!</v>
      </c>
      <c r="AV132" s="97" t="e">
        <v>#VALUE!</v>
      </c>
      <c r="AW132" s="97" t="e">
        <v>#VALUE!</v>
      </c>
      <c r="AX132" s="97"/>
      <c r="AY132" s="97" t="e">
        <v>#VALUE!</v>
      </c>
      <c r="AZ132" s="97" t="e">
        <v>#VALUE!</v>
      </c>
      <c r="BA132" s="97"/>
      <c r="BB132" s="98" t="e">
        <v>#VALUE!</v>
      </c>
      <c r="BC132" s="97"/>
      <c r="BD132" s="97"/>
      <c r="BE132" s="97"/>
      <c r="BF132" s="97"/>
      <c r="BG132" s="97"/>
      <c r="BH132" s="97"/>
      <c r="BI132" s="97"/>
      <c r="BJ132" s="97"/>
      <c r="BK132" s="97"/>
      <c r="BL132" s="97"/>
      <c r="BM132" s="97"/>
      <c r="BN132" s="97"/>
      <c r="BO132" s="97"/>
      <c r="BP132" s="97"/>
      <c r="BQ132" s="97"/>
      <c r="BR132" s="97"/>
      <c r="BS132" s="97"/>
      <c r="BT132" s="102" t="e">
        <v>#VALUE!</v>
      </c>
      <c r="BU132" s="91" t="e">
        <v>#VALUE!</v>
      </c>
      <c r="BV132" s="91"/>
      <c r="BW132" s="91"/>
      <c r="BX132" s="91"/>
      <c r="BY132" s="91"/>
      <c r="BZ132" s="91"/>
      <c r="CA132" s="91"/>
      <c r="CB132" s="91"/>
      <c r="CC132" s="91"/>
      <c r="CD132" s="91"/>
      <c r="CE132" s="91"/>
      <c r="CF132" s="91"/>
      <c r="CG132" s="91"/>
      <c r="CH132" s="91"/>
      <c r="CI132" s="91"/>
      <c r="CJ132" s="91"/>
      <c r="CK132" s="91"/>
      <c r="CL132" s="91"/>
      <c r="CM132" s="91"/>
      <c r="CN132" s="91"/>
      <c r="CO132" s="91"/>
      <c r="CP132" s="91"/>
      <c r="CQ132" s="91"/>
    </row>
    <row r="133" spans="1:95" hidden="1">
      <c r="A133" t="s">
        <v>74</v>
      </c>
      <c r="C133" s="52" t="s">
        <v>87</v>
      </c>
      <c r="D133" s="52"/>
      <c r="F133" s="52" t="s">
        <v>87</v>
      </c>
      <c r="G133" t="s">
        <v>88</v>
      </c>
      <c r="H133" t="s">
        <v>89</v>
      </c>
      <c r="J133" s="47">
        <v>713370</v>
      </c>
      <c r="L133" s="97" t="e">
        <v>#VALUE!</v>
      </c>
      <c r="M133" s="104"/>
      <c r="N133" s="103" t="e">
        <v>#VALUE!</v>
      </c>
      <c r="O133" s="103"/>
      <c r="P133" s="97" t="e">
        <v>#VALUE!</v>
      </c>
      <c r="Q133" s="97"/>
      <c r="R133" s="97" t="e">
        <v>#VALUE!</v>
      </c>
      <c r="S133" s="98"/>
      <c r="T133" s="138" t="e">
        <v>#VALUE!</v>
      </c>
      <c r="U133" s="139"/>
      <c r="V133" s="139"/>
      <c r="W133" s="139"/>
      <c r="X133" s="139"/>
      <c r="Y133" s="139"/>
      <c r="Z133" s="139"/>
      <c r="AA133" s="139"/>
      <c r="AB133" s="139"/>
      <c r="AC133" s="99"/>
      <c r="AD133" s="100" t="e">
        <v>#VALUE!</v>
      </c>
      <c r="AE133" s="97" t="e">
        <v>#VALUE!</v>
      </c>
      <c r="AF133" s="97" t="e">
        <v>#VALUE!</v>
      </c>
      <c r="AG133" s="101" t="e">
        <v>#VALUE!</v>
      </c>
      <c r="AH133" s="97" t="e">
        <v>#VALUE!</v>
      </c>
      <c r="AI133" s="97" t="e">
        <v>#VALUE!</v>
      </c>
      <c r="AJ133" s="97" t="e">
        <v>#VALUE!</v>
      </c>
      <c r="AK133" s="97"/>
      <c r="AL133" s="97"/>
      <c r="AM133" s="97" t="e">
        <v>#VALUE!</v>
      </c>
      <c r="AN133" s="97" t="e">
        <v>#VALUE!</v>
      </c>
      <c r="AO133" s="97" t="e">
        <v>#VALUE!</v>
      </c>
      <c r="AP133" s="98" t="e">
        <v>#VALUE!</v>
      </c>
      <c r="AQ133" s="97" t="e">
        <v>#VALUE!</v>
      </c>
      <c r="AR133" s="97" t="e">
        <v>#VALUE!</v>
      </c>
      <c r="AS133" s="97" t="e">
        <v>#VALUE!</v>
      </c>
      <c r="AT133" s="97" t="e">
        <v>#VALUE!</v>
      </c>
      <c r="AU133" s="97" t="e">
        <v>#VALUE!</v>
      </c>
      <c r="AV133" s="97" t="e">
        <v>#VALUE!</v>
      </c>
      <c r="AW133" s="97" t="e">
        <v>#VALUE!</v>
      </c>
      <c r="AX133" s="97"/>
      <c r="AY133" s="97" t="e">
        <v>#VALUE!</v>
      </c>
      <c r="AZ133" s="97" t="e">
        <v>#VALUE!</v>
      </c>
      <c r="BA133" s="97"/>
      <c r="BB133" s="98" t="e">
        <v>#VALUE!</v>
      </c>
      <c r="BC133" s="97"/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102" t="e">
        <v>#VALUE!</v>
      </c>
      <c r="BU133" s="91" t="e">
        <v>#VALUE!</v>
      </c>
      <c r="BV133" s="91"/>
      <c r="BW133" s="91"/>
      <c r="BX133" s="91"/>
      <c r="BY133" s="91"/>
      <c r="BZ133" s="91"/>
      <c r="CA133" s="91"/>
      <c r="CB133" s="91"/>
      <c r="CC133" s="91"/>
      <c r="CD133" s="91"/>
      <c r="CE133" s="91"/>
      <c r="CF133" s="91"/>
      <c r="CG133" s="91"/>
      <c r="CH133" s="91"/>
      <c r="CI133" s="91"/>
      <c r="CJ133" s="91"/>
      <c r="CK133" s="91"/>
      <c r="CL133" s="91"/>
      <c r="CM133" s="91"/>
      <c r="CN133" s="91"/>
      <c r="CO133" s="91"/>
      <c r="CP133" s="91"/>
      <c r="CQ133" s="91"/>
    </row>
    <row r="134" spans="1:95" hidden="1">
      <c r="A134" t="s">
        <v>74</v>
      </c>
      <c r="C134" s="52" t="s">
        <v>343</v>
      </c>
      <c r="D134" s="52"/>
      <c r="F134" s="52" t="s">
        <v>343</v>
      </c>
      <c r="G134" t="s">
        <v>344</v>
      </c>
      <c r="H134" t="s">
        <v>345</v>
      </c>
      <c r="J134" s="47">
        <v>146262</v>
      </c>
      <c r="L134" s="97" t="e">
        <v>#VALUE!</v>
      </c>
      <c r="M134" s="98"/>
      <c r="N134" s="97" t="e">
        <v>#VALUE!</v>
      </c>
      <c r="O134" s="97"/>
      <c r="P134" s="97" t="e">
        <v>#VALUE!</v>
      </c>
      <c r="Q134" s="97"/>
      <c r="R134" s="97" t="e">
        <v>#VALUE!</v>
      </c>
      <c r="S134" s="98"/>
      <c r="T134" s="138" t="e">
        <v>#VALUE!</v>
      </c>
      <c r="U134" s="139"/>
      <c r="V134" s="139"/>
      <c r="W134" s="139"/>
      <c r="X134" s="139"/>
      <c r="Y134" s="139"/>
      <c r="Z134" s="139"/>
      <c r="AA134" s="139"/>
      <c r="AB134" s="139"/>
      <c r="AC134" s="99"/>
      <c r="AD134" s="100" t="e">
        <v>#VALUE!</v>
      </c>
      <c r="AE134" s="97" t="e">
        <v>#VALUE!</v>
      </c>
      <c r="AF134" s="97" t="e">
        <v>#VALUE!</v>
      </c>
      <c r="AG134" s="101" t="e">
        <v>#VALUE!</v>
      </c>
      <c r="AH134" s="97" t="e">
        <v>#VALUE!</v>
      </c>
      <c r="AI134" s="97" t="e">
        <v>#VALUE!</v>
      </c>
      <c r="AJ134" s="97" t="e">
        <v>#VALUE!</v>
      </c>
      <c r="AK134" s="97"/>
      <c r="AL134" s="97"/>
      <c r="AM134" s="97" t="e">
        <v>#VALUE!</v>
      </c>
      <c r="AN134" s="97" t="e">
        <v>#VALUE!</v>
      </c>
      <c r="AO134" s="97" t="e">
        <v>#VALUE!</v>
      </c>
      <c r="AP134" s="98" t="e">
        <v>#VALUE!</v>
      </c>
      <c r="AQ134" s="97" t="e">
        <v>#VALUE!</v>
      </c>
      <c r="AR134" s="97" t="e">
        <v>#VALUE!</v>
      </c>
      <c r="AS134" s="97" t="e">
        <v>#VALUE!</v>
      </c>
      <c r="AT134" s="97" t="e">
        <v>#VALUE!</v>
      </c>
      <c r="AU134" s="97" t="e">
        <v>#VALUE!</v>
      </c>
      <c r="AV134" s="97" t="e">
        <v>#VALUE!</v>
      </c>
      <c r="AW134" s="97" t="e">
        <v>#VALUE!</v>
      </c>
      <c r="AX134" s="97"/>
      <c r="AY134" s="97" t="e">
        <v>#VALUE!</v>
      </c>
      <c r="AZ134" s="97" t="e">
        <v>#VALUE!</v>
      </c>
      <c r="BA134" s="97"/>
      <c r="BB134" s="98" t="e">
        <v>#VALUE!</v>
      </c>
      <c r="BC134" s="97"/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102" t="e">
        <v>#VALUE!</v>
      </c>
      <c r="BU134" s="91" t="e">
        <v>#VALUE!</v>
      </c>
      <c r="BV134" s="91"/>
      <c r="BW134" s="91"/>
      <c r="BX134" s="91"/>
      <c r="BY134" s="91"/>
      <c r="BZ134" s="91"/>
      <c r="CA134" s="91"/>
      <c r="CB134" s="91"/>
      <c r="CC134" s="91"/>
      <c r="CD134" s="91"/>
      <c r="CE134" s="91"/>
      <c r="CF134" s="91"/>
      <c r="CG134" s="91"/>
      <c r="CH134" s="91"/>
      <c r="CI134" s="91"/>
      <c r="CJ134" s="91"/>
      <c r="CK134" s="91"/>
      <c r="CL134" s="91"/>
      <c r="CM134" s="91"/>
      <c r="CN134" s="91"/>
      <c r="CO134" s="91"/>
      <c r="CP134" s="91"/>
      <c r="CQ134" s="91"/>
    </row>
    <row r="135" spans="1:95" hidden="1">
      <c r="A135" t="s">
        <v>74</v>
      </c>
      <c r="C135" s="52" t="s">
        <v>90</v>
      </c>
      <c r="D135" s="52"/>
      <c r="F135" s="52" t="s">
        <v>90</v>
      </c>
      <c r="G135" t="s">
        <v>346</v>
      </c>
      <c r="H135" t="s">
        <v>347</v>
      </c>
      <c r="J135" s="47">
        <v>18132</v>
      </c>
      <c r="L135" s="97" t="e">
        <v>#VALUE!</v>
      </c>
      <c r="M135" s="98"/>
      <c r="N135" s="97" t="e">
        <v>#VALUE!</v>
      </c>
      <c r="O135" s="97"/>
      <c r="P135" s="97" t="e">
        <v>#VALUE!</v>
      </c>
      <c r="Q135" s="97"/>
      <c r="R135" s="97" t="e">
        <v>#VALUE!</v>
      </c>
      <c r="S135" s="98"/>
      <c r="T135" s="138" t="e">
        <v>#VALUE!</v>
      </c>
      <c r="U135" s="139"/>
      <c r="V135" s="139"/>
      <c r="W135" s="139"/>
      <c r="X135" s="139"/>
      <c r="Y135" s="139"/>
      <c r="Z135" s="139"/>
      <c r="AA135" s="139"/>
      <c r="AB135" s="139"/>
      <c r="AC135" s="99"/>
      <c r="AD135" s="100" t="e">
        <v>#VALUE!</v>
      </c>
      <c r="AE135" s="97" t="e">
        <v>#VALUE!</v>
      </c>
      <c r="AF135" s="97" t="e">
        <v>#VALUE!</v>
      </c>
      <c r="AG135" s="101" t="e">
        <v>#VALUE!</v>
      </c>
      <c r="AH135" s="97" t="e">
        <v>#VALUE!</v>
      </c>
      <c r="AI135" s="97" t="e">
        <v>#VALUE!</v>
      </c>
      <c r="AJ135" s="97" t="e">
        <v>#VALUE!</v>
      </c>
      <c r="AK135" s="97"/>
      <c r="AL135" s="97"/>
      <c r="AM135" s="97" t="e">
        <v>#VALUE!</v>
      </c>
      <c r="AN135" s="97" t="e">
        <v>#VALUE!</v>
      </c>
      <c r="AO135" s="97" t="e">
        <v>#VALUE!</v>
      </c>
      <c r="AP135" s="98" t="e">
        <v>#VALUE!</v>
      </c>
      <c r="AQ135" s="97" t="e">
        <v>#VALUE!</v>
      </c>
      <c r="AR135" s="97" t="e">
        <v>#VALUE!</v>
      </c>
      <c r="AS135" s="97" t="e">
        <v>#VALUE!</v>
      </c>
      <c r="AT135" s="97" t="e">
        <v>#VALUE!</v>
      </c>
      <c r="AU135" s="97" t="e">
        <v>#VALUE!</v>
      </c>
      <c r="AV135" s="97" t="e">
        <v>#VALUE!</v>
      </c>
      <c r="AW135" s="97" t="e">
        <v>#VALUE!</v>
      </c>
      <c r="AX135" s="97"/>
      <c r="AY135" s="97" t="e">
        <v>#VALUE!</v>
      </c>
      <c r="AZ135" s="97" t="e">
        <v>#VALUE!</v>
      </c>
      <c r="BA135" s="97"/>
      <c r="BB135" s="98" t="e">
        <v>#VALUE!</v>
      </c>
      <c r="BC135" s="97"/>
      <c r="BD135" s="97"/>
      <c r="BE135" s="97"/>
      <c r="BF135" s="97"/>
      <c r="BG135" s="97"/>
      <c r="BH135" s="97"/>
      <c r="BI135" s="97"/>
      <c r="BJ135" s="97"/>
      <c r="BK135" s="97"/>
      <c r="BL135" s="97"/>
      <c r="BM135" s="97"/>
      <c r="BN135" s="97"/>
      <c r="BO135" s="97"/>
      <c r="BP135" s="97"/>
      <c r="BQ135" s="97"/>
      <c r="BR135" s="97"/>
      <c r="BS135" s="97"/>
      <c r="BT135" s="102" t="e">
        <v>#VALUE!</v>
      </c>
      <c r="BU135" s="91" t="e">
        <v>#VALUE!</v>
      </c>
      <c r="BV135" s="91"/>
      <c r="BW135" s="91"/>
      <c r="BX135" s="91"/>
      <c r="BY135" s="91"/>
      <c r="BZ135" s="91"/>
      <c r="CA135" s="91"/>
      <c r="CB135" s="91"/>
      <c r="CC135" s="91"/>
      <c r="CD135" s="91"/>
      <c r="CE135" s="91"/>
      <c r="CF135" s="91"/>
      <c r="CG135" s="91"/>
      <c r="CH135" s="91"/>
      <c r="CI135" s="91"/>
      <c r="CJ135" s="91"/>
      <c r="CK135" s="91"/>
      <c r="CL135" s="91"/>
      <c r="CM135" s="91"/>
      <c r="CN135" s="91"/>
      <c r="CO135" s="91"/>
      <c r="CP135" s="91"/>
      <c r="CQ135" s="91"/>
    </row>
    <row r="136" spans="1:95" hidden="1">
      <c r="A136" t="s">
        <v>74</v>
      </c>
      <c r="C136" s="52" t="s">
        <v>92</v>
      </c>
      <c r="D136" s="52"/>
      <c r="F136" s="52" t="s">
        <v>92</v>
      </c>
      <c r="G136" t="s">
        <v>344</v>
      </c>
      <c r="H136" t="s">
        <v>94</v>
      </c>
      <c r="J136" s="47">
        <v>1163932</v>
      </c>
      <c r="L136" s="97" t="e">
        <v>#VALUE!</v>
      </c>
      <c r="M136" s="104"/>
      <c r="N136" s="103" t="e">
        <v>#VALUE!</v>
      </c>
      <c r="O136" s="103"/>
      <c r="P136" s="97" t="e">
        <v>#VALUE!</v>
      </c>
      <c r="Q136" s="97"/>
      <c r="R136" s="97" t="e">
        <v>#VALUE!</v>
      </c>
      <c r="S136" s="98"/>
      <c r="T136" s="138" t="e">
        <v>#VALUE!</v>
      </c>
      <c r="U136" s="139"/>
      <c r="V136" s="139"/>
      <c r="W136" s="139"/>
      <c r="X136" s="139"/>
      <c r="Y136" s="139"/>
      <c r="Z136" s="139"/>
      <c r="AA136" s="139"/>
      <c r="AB136" s="139"/>
      <c r="AC136" s="99"/>
      <c r="AD136" s="100" t="e">
        <v>#VALUE!</v>
      </c>
      <c r="AE136" s="97" t="e">
        <v>#VALUE!</v>
      </c>
      <c r="AF136" s="97" t="e">
        <v>#VALUE!</v>
      </c>
      <c r="AG136" s="101" t="e">
        <v>#VALUE!</v>
      </c>
      <c r="AH136" s="97" t="e">
        <v>#VALUE!</v>
      </c>
      <c r="AI136" s="97" t="e">
        <v>#VALUE!</v>
      </c>
      <c r="AJ136" s="97" t="e">
        <v>#VALUE!</v>
      </c>
      <c r="AK136" s="97"/>
      <c r="AL136" s="97"/>
      <c r="AM136" s="97" t="e">
        <v>#VALUE!</v>
      </c>
      <c r="AN136" s="97" t="e">
        <v>#VALUE!</v>
      </c>
      <c r="AO136" s="97" t="e">
        <v>#VALUE!</v>
      </c>
      <c r="AP136" s="98" t="e">
        <v>#VALUE!</v>
      </c>
      <c r="AQ136" s="97" t="e">
        <v>#VALUE!</v>
      </c>
      <c r="AR136" s="97" t="e">
        <v>#VALUE!</v>
      </c>
      <c r="AS136" s="97" t="e">
        <v>#VALUE!</v>
      </c>
      <c r="AT136" s="97" t="e">
        <v>#VALUE!</v>
      </c>
      <c r="AU136" s="97" t="e">
        <v>#VALUE!</v>
      </c>
      <c r="AV136" s="97" t="e">
        <v>#VALUE!</v>
      </c>
      <c r="AW136" s="97" t="e">
        <v>#VALUE!</v>
      </c>
      <c r="AX136" s="97"/>
      <c r="AY136" s="97" t="e">
        <v>#VALUE!</v>
      </c>
      <c r="AZ136" s="97" t="e">
        <v>#VALUE!</v>
      </c>
      <c r="BA136" s="97"/>
      <c r="BB136" s="98" t="e">
        <v>#VALUE!</v>
      </c>
      <c r="BC136" s="97"/>
      <c r="BD136" s="97"/>
      <c r="BE136" s="97"/>
      <c r="BF136" s="97"/>
      <c r="BG136" s="97"/>
      <c r="BH136" s="97"/>
      <c r="BI136" s="97"/>
      <c r="BJ136" s="97"/>
      <c r="BK136" s="97"/>
      <c r="BL136" s="97"/>
      <c r="BM136" s="97"/>
      <c r="BN136" s="97"/>
      <c r="BO136" s="97"/>
      <c r="BP136" s="97"/>
      <c r="BQ136" s="97"/>
      <c r="BR136" s="97"/>
      <c r="BS136" s="97"/>
      <c r="BT136" s="102" t="e">
        <v>#VALUE!</v>
      </c>
      <c r="BU136" s="91" t="e">
        <v>#VALUE!</v>
      </c>
      <c r="BV136" s="91"/>
      <c r="BW136" s="91"/>
      <c r="BX136" s="91"/>
      <c r="BY136" s="91"/>
      <c r="BZ136" s="91"/>
      <c r="CA136" s="91"/>
      <c r="CB136" s="91"/>
      <c r="CC136" s="91"/>
      <c r="CD136" s="91"/>
      <c r="CE136" s="91"/>
      <c r="CF136" s="91"/>
      <c r="CG136" s="91"/>
      <c r="CH136" s="91"/>
      <c r="CI136" s="91"/>
      <c r="CJ136" s="91"/>
      <c r="CK136" s="91"/>
      <c r="CL136" s="91"/>
      <c r="CM136" s="91"/>
      <c r="CN136" s="91"/>
      <c r="CO136" s="91"/>
      <c r="CP136" s="91"/>
      <c r="CQ136" s="91"/>
    </row>
    <row r="137" spans="1:95" hidden="1">
      <c r="A137" t="s">
        <v>74</v>
      </c>
      <c r="C137" s="52" t="s">
        <v>348</v>
      </c>
      <c r="D137" s="52"/>
      <c r="F137" s="52" t="s">
        <v>348</v>
      </c>
      <c r="G137" t="s">
        <v>349</v>
      </c>
      <c r="H137" t="s">
        <v>350</v>
      </c>
      <c r="J137" s="47">
        <v>972875</v>
      </c>
      <c r="L137" s="97" t="e">
        <v>#VALUE!</v>
      </c>
      <c r="M137" s="104"/>
      <c r="N137" s="103" t="e">
        <v>#VALUE!</v>
      </c>
      <c r="O137" s="103"/>
      <c r="P137" s="97" t="e">
        <v>#VALUE!</v>
      </c>
      <c r="Q137" s="97"/>
      <c r="R137" s="97" t="e">
        <v>#VALUE!</v>
      </c>
      <c r="S137" s="98"/>
      <c r="T137" s="138" t="e">
        <v>#VALUE!</v>
      </c>
      <c r="U137" s="139"/>
      <c r="V137" s="139"/>
      <c r="W137" s="139"/>
      <c r="X137" s="139"/>
      <c r="Y137" s="139"/>
      <c r="Z137" s="139"/>
      <c r="AA137" s="139"/>
      <c r="AB137" s="139"/>
      <c r="AC137" s="99"/>
      <c r="AD137" s="100" t="e">
        <v>#VALUE!</v>
      </c>
      <c r="AE137" s="97" t="e">
        <v>#VALUE!</v>
      </c>
      <c r="AF137" s="97" t="e">
        <v>#VALUE!</v>
      </c>
      <c r="AG137" s="101" t="e">
        <v>#VALUE!</v>
      </c>
      <c r="AH137" s="97" t="e">
        <v>#VALUE!</v>
      </c>
      <c r="AI137" s="97" t="e">
        <v>#VALUE!</v>
      </c>
      <c r="AJ137" s="97" t="e">
        <v>#VALUE!</v>
      </c>
      <c r="AK137" s="97"/>
      <c r="AL137" s="97"/>
      <c r="AM137" s="97" t="e">
        <v>#VALUE!</v>
      </c>
      <c r="AN137" s="97" t="e">
        <v>#VALUE!</v>
      </c>
      <c r="AO137" s="97" t="e">
        <v>#VALUE!</v>
      </c>
      <c r="AP137" s="98" t="e">
        <v>#VALUE!</v>
      </c>
      <c r="AQ137" s="97" t="e">
        <v>#VALUE!</v>
      </c>
      <c r="AR137" s="97" t="e">
        <v>#VALUE!</v>
      </c>
      <c r="AS137" s="97" t="e">
        <v>#VALUE!</v>
      </c>
      <c r="AT137" s="97" t="e">
        <v>#VALUE!</v>
      </c>
      <c r="AU137" s="97" t="e">
        <v>#VALUE!</v>
      </c>
      <c r="AV137" s="97" t="e">
        <v>#VALUE!</v>
      </c>
      <c r="AW137" s="97" t="e">
        <v>#VALUE!</v>
      </c>
      <c r="AX137" s="97"/>
      <c r="AY137" s="97" t="e">
        <v>#VALUE!</v>
      </c>
      <c r="AZ137" s="97" t="e">
        <v>#VALUE!</v>
      </c>
      <c r="BA137" s="97"/>
      <c r="BB137" s="98" t="e">
        <v>#VALUE!</v>
      </c>
      <c r="BC137" s="97"/>
      <c r="BD137" s="97"/>
      <c r="BE137" s="97"/>
      <c r="BF137" s="97"/>
      <c r="BG137" s="97"/>
      <c r="BH137" s="97"/>
      <c r="BI137" s="97"/>
      <c r="BJ137" s="97"/>
      <c r="BK137" s="97"/>
      <c r="BL137" s="97"/>
      <c r="BM137" s="97"/>
      <c r="BN137" s="97"/>
      <c r="BO137" s="97"/>
      <c r="BP137" s="97"/>
      <c r="BQ137" s="97"/>
      <c r="BR137" s="97"/>
      <c r="BS137" s="97"/>
      <c r="BT137" s="102" t="e">
        <v>#VALUE!</v>
      </c>
      <c r="BU137" s="91" t="e">
        <v>#VALUE!</v>
      </c>
      <c r="BV137" s="91"/>
      <c r="BW137" s="91"/>
      <c r="BX137" s="91"/>
      <c r="BY137" s="91"/>
      <c r="BZ137" s="91"/>
      <c r="CA137" s="91"/>
      <c r="CB137" s="91"/>
      <c r="CC137" s="91"/>
      <c r="CD137" s="91"/>
      <c r="CE137" s="91"/>
      <c r="CF137" s="91"/>
      <c r="CG137" s="91"/>
      <c r="CH137" s="91"/>
      <c r="CI137" s="91"/>
      <c r="CJ137" s="91"/>
      <c r="CK137" s="91"/>
      <c r="CL137" s="91"/>
      <c r="CM137" s="91"/>
      <c r="CN137" s="91"/>
      <c r="CO137" s="91"/>
      <c r="CP137" s="91"/>
      <c r="CQ137" s="91"/>
    </row>
    <row r="138" spans="1:95" hidden="1">
      <c r="A138" t="s">
        <v>74</v>
      </c>
      <c r="C138" s="52" t="s">
        <v>148</v>
      </c>
      <c r="D138" s="52"/>
      <c r="F138" s="52" t="s">
        <v>148</v>
      </c>
      <c r="G138" t="s">
        <v>351</v>
      </c>
      <c r="H138" t="s">
        <v>150</v>
      </c>
      <c r="J138" s="47">
        <v>407716</v>
      </c>
      <c r="L138" s="97" t="e">
        <v>#VALUE!</v>
      </c>
      <c r="M138" s="104"/>
      <c r="N138" s="103" t="e">
        <v>#VALUE!</v>
      </c>
      <c r="O138" s="103"/>
      <c r="P138" s="97" t="e">
        <v>#VALUE!</v>
      </c>
      <c r="Q138" s="97"/>
      <c r="R138" s="97" t="e">
        <v>#VALUE!</v>
      </c>
      <c r="S138" s="98"/>
      <c r="T138" s="138" t="e">
        <v>#VALUE!</v>
      </c>
      <c r="U138" s="139"/>
      <c r="V138" s="139"/>
      <c r="W138" s="139"/>
      <c r="X138" s="139"/>
      <c r="Y138" s="139"/>
      <c r="Z138" s="139"/>
      <c r="AA138" s="139"/>
      <c r="AB138" s="139"/>
      <c r="AC138" s="99"/>
      <c r="AD138" s="100" t="e">
        <v>#VALUE!</v>
      </c>
      <c r="AE138" s="97" t="e">
        <v>#VALUE!</v>
      </c>
      <c r="AF138" s="97" t="e">
        <v>#VALUE!</v>
      </c>
      <c r="AG138" s="101" t="e">
        <v>#VALUE!</v>
      </c>
      <c r="AH138" s="97" t="e">
        <v>#VALUE!</v>
      </c>
      <c r="AI138" s="97" t="e">
        <v>#VALUE!</v>
      </c>
      <c r="AJ138" s="97" t="e">
        <v>#VALUE!</v>
      </c>
      <c r="AK138" s="97"/>
      <c r="AL138" s="97"/>
      <c r="AM138" s="97" t="e">
        <v>#VALUE!</v>
      </c>
      <c r="AN138" s="97" t="e">
        <v>#VALUE!</v>
      </c>
      <c r="AO138" s="97" t="e">
        <v>#VALUE!</v>
      </c>
      <c r="AP138" s="98" t="e">
        <v>#VALUE!</v>
      </c>
      <c r="AQ138" s="97" t="e">
        <v>#VALUE!</v>
      </c>
      <c r="AR138" s="97" t="e">
        <v>#VALUE!</v>
      </c>
      <c r="AS138" s="97" t="e">
        <v>#VALUE!</v>
      </c>
      <c r="AT138" s="97" t="e">
        <v>#VALUE!</v>
      </c>
      <c r="AU138" s="97" t="e">
        <v>#VALUE!</v>
      </c>
      <c r="AV138" s="97" t="e">
        <v>#VALUE!</v>
      </c>
      <c r="AW138" s="97" t="e">
        <v>#VALUE!</v>
      </c>
      <c r="AX138" s="97"/>
      <c r="AY138" s="97" t="e">
        <v>#VALUE!</v>
      </c>
      <c r="AZ138" s="97" t="e">
        <v>#VALUE!</v>
      </c>
      <c r="BA138" s="97"/>
      <c r="BB138" s="98" t="e">
        <v>#VALUE!</v>
      </c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102" t="e">
        <v>#VALUE!</v>
      </c>
      <c r="BU138" s="91" t="e">
        <v>#VALUE!</v>
      </c>
      <c r="BV138" s="91"/>
      <c r="BW138" s="91"/>
      <c r="BX138" s="91"/>
      <c r="BY138" s="91"/>
      <c r="BZ138" s="91"/>
      <c r="CA138" s="91"/>
      <c r="CB138" s="91"/>
      <c r="CC138" s="91"/>
      <c r="CD138" s="91"/>
      <c r="CE138" s="91"/>
      <c r="CF138" s="91"/>
      <c r="CG138" s="91"/>
      <c r="CH138" s="91"/>
      <c r="CI138" s="91"/>
      <c r="CJ138" s="91"/>
      <c r="CK138" s="91"/>
      <c r="CL138" s="91"/>
      <c r="CM138" s="91"/>
      <c r="CN138" s="91"/>
      <c r="CO138" s="91"/>
      <c r="CP138" s="91"/>
      <c r="CQ138" s="91"/>
    </row>
    <row r="139" spans="1:95" hidden="1">
      <c r="A139" t="s">
        <v>74</v>
      </c>
      <c r="C139" s="52" t="s">
        <v>352</v>
      </c>
      <c r="D139" s="52"/>
      <c r="F139" s="52" t="s">
        <v>352</v>
      </c>
      <c r="G139" t="s">
        <v>337</v>
      </c>
      <c r="H139" t="s">
        <v>353</v>
      </c>
      <c r="J139" s="47">
        <v>904437</v>
      </c>
      <c r="L139" s="97" t="e">
        <v>#VALUE!</v>
      </c>
      <c r="M139" s="104"/>
      <c r="N139" s="103" t="e">
        <v>#VALUE!</v>
      </c>
      <c r="O139" s="103"/>
      <c r="P139" s="97" t="e">
        <v>#VALUE!</v>
      </c>
      <c r="Q139" s="97"/>
      <c r="R139" s="97" t="e">
        <v>#VALUE!</v>
      </c>
      <c r="S139" s="98"/>
      <c r="T139" s="138" t="e">
        <v>#VALUE!</v>
      </c>
      <c r="U139" s="139"/>
      <c r="V139" s="139"/>
      <c r="W139" s="139"/>
      <c r="X139" s="139"/>
      <c r="Y139" s="139"/>
      <c r="Z139" s="139"/>
      <c r="AA139" s="139"/>
      <c r="AB139" s="139"/>
      <c r="AC139" s="99"/>
      <c r="AD139" s="100" t="e">
        <v>#VALUE!</v>
      </c>
      <c r="AE139" s="97" t="e">
        <v>#VALUE!</v>
      </c>
      <c r="AF139" s="97" t="e">
        <v>#VALUE!</v>
      </c>
      <c r="AG139" s="101" t="e">
        <v>#VALUE!</v>
      </c>
      <c r="AH139" s="97" t="e">
        <v>#VALUE!</v>
      </c>
      <c r="AI139" s="97" t="e">
        <v>#VALUE!</v>
      </c>
      <c r="AJ139" s="97" t="e">
        <v>#VALUE!</v>
      </c>
      <c r="AK139" s="97"/>
      <c r="AL139" s="97"/>
      <c r="AM139" s="97" t="e">
        <v>#VALUE!</v>
      </c>
      <c r="AN139" s="97" t="e">
        <v>#VALUE!</v>
      </c>
      <c r="AO139" s="97" t="e">
        <v>#VALUE!</v>
      </c>
      <c r="AP139" s="98" t="e">
        <v>#VALUE!</v>
      </c>
      <c r="AQ139" s="97" t="e">
        <v>#VALUE!</v>
      </c>
      <c r="AR139" s="97" t="e">
        <v>#VALUE!</v>
      </c>
      <c r="AS139" s="97" t="e">
        <v>#VALUE!</v>
      </c>
      <c r="AT139" s="97" t="e">
        <v>#VALUE!</v>
      </c>
      <c r="AU139" s="97" t="e">
        <v>#VALUE!</v>
      </c>
      <c r="AV139" s="97" t="e">
        <v>#VALUE!</v>
      </c>
      <c r="AW139" s="97" t="e">
        <v>#VALUE!</v>
      </c>
      <c r="AX139" s="97"/>
      <c r="AY139" s="97" t="e">
        <v>#VALUE!</v>
      </c>
      <c r="AZ139" s="97" t="e">
        <v>#VALUE!</v>
      </c>
      <c r="BA139" s="97"/>
      <c r="BB139" s="98" t="e">
        <v>#VALUE!</v>
      </c>
      <c r="BC139" s="97"/>
      <c r="BD139" s="97"/>
      <c r="BE139" s="97"/>
      <c r="BF139" s="97"/>
      <c r="BG139" s="97"/>
      <c r="BH139" s="97"/>
      <c r="BI139" s="97"/>
      <c r="BJ139" s="97"/>
      <c r="BK139" s="97"/>
      <c r="BL139" s="97"/>
      <c r="BM139" s="97"/>
      <c r="BN139" s="97"/>
      <c r="BO139" s="97"/>
      <c r="BP139" s="97"/>
      <c r="BQ139" s="97"/>
      <c r="BR139" s="97"/>
      <c r="BS139" s="97"/>
      <c r="BT139" s="102" t="e">
        <v>#VALUE!</v>
      </c>
      <c r="BU139" s="91" t="e">
        <v>#VALUE!</v>
      </c>
      <c r="BV139" s="91"/>
      <c r="BW139" s="91"/>
      <c r="BX139" s="91"/>
      <c r="BY139" s="91"/>
      <c r="BZ139" s="91"/>
      <c r="CA139" s="91"/>
      <c r="CB139" s="91"/>
      <c r="CC139" s="91"/>
      <c r="CD139" s="91"/>
      <c r="CE139" s="91"/>
      <c r="CF139" s="91"/>
      <c r="CG139" s="91"/>
      <c r="CH139" s="91"/>
      <c r="CI139" s="91"/>
      <c r="CJ139" s="91"/>
      <c r="CK139" s="91"/>
      <c r="CL139" s="91"/>
      <c r="CM139" s="91"/>
      <c r="CN139" s="91"/>
      <c r="CO139" s="91"/>
      <c r="CP139" s="91"/>
      <c r="CQ139" s="91"/>
    </row>
    <row r="140" spans="1:95" hidden="1">
      <c r="F140" s="52"/>
      <c r="J140" s="107" t="e">
        <v>#VALUE!</v>
      </c>
      <c r="K140" s="38"/>
      <c r="L140" s="108" t="e">
        <v>#VALUE!</v>
      </c>
      <c r="M140" s="109"/>
      <c r="N140" s="108" t="e">
        <v>#VALUE!</v>
      </c>
      <c r="O140" s="108"/>
      <c r="P140" s="108" t="e">
        <v>#VALUE!</v>
      </c>
      <c r="Q140" s="108"/>
      <c r="R140" s="108" t="e">
        <v>#VALUE!</v>
      </c>
      <c r="S140" s="109"/>
      <c r="T140" s="142" t="e">
        <v>#VALUE!</v>
      </c>
      <c r="U140" s="143"/>
      <c r="V140" s="143"/>
      <c r="W140" s="143"/>
      <c r="X140" s="143"/>
      <c r="Y140" s="143"/>
      <c r="Z140" s="143"/>
      <c r="AA140" s="143"/>
      <c r="AB140" s="143"/>
      <c r="AC140" s="108"/>
      <c r="AD140" s="110" t="e">
        <v>#VALUE!</v>
      </c>
      <c r="AE140" s="108" t="e">
        <v>#VALUE!</v>
      </c>
      <c r="AF140" s="108" t="e">
        <v>#VALUE!</v>
      </c>
      <c r="AG140" s="101" t="e">
        <v>#VALUE!</v>
      </c>
      <c r="AH140" s="108" t="e">
        <v>#VALUE!</v>
      </c>
      <c r="AI140" s="108" t="e">
        <v>#VALUE!</v>
      </c>
      <c r="AJ140" s="108" t="e">
        <v>#VALUE!</v>
      </c>
      <c r="AK140" s="108"/>
      <c r="AL140" s="105"/>
      <c r="AM140" s="108" t="e">
        <v>#VALUE!</v>
      </c>
      <c r="AN140" s="108" t="e">
        <v>#VALUE!</v>
      </c>
      <c r="AO140" s="108" t="e">
        <v>#VALUE!</v>
      </c>
      <c r="AP140" s="109" t="e">
        <v>#VALUE!</v>
      </c>
      <c r="AQ140" s="108" t="e">
        <v>#VALUE!</v>
      </c>
      <c r="AR140" s="108" t="e">
        <v>#VALUE!</v>
      </c>
      <c r="AS140" s="108" t="e">
        <v>#VALUE!</v>
      </c>
      <c r="AT140" s="108" t="e">
        <v>#VALUE!</v>
      </c>
      <c r="AU140" s="108" t="e">
        <v>#VALUE!</v>
      </c>
      <c r="AV140" s="108" t="e">
        <v>#VALUE!</v>
      </c>
      <c r="AW140" s="108" t="e">
        <v>#VALUE!</v>
      </c>
      <c r="AX140" s="108"/>
      <c r="AY140" s="108" t="e">
        <v>#VALUE!</v>
      </c>
      <c r="AZ140" s="108" t="e">
        <v>#VALUE!</v>
      </c>
      <c r="BA140" s="108"/>
      <c r="BB140" s="109" t="e">
        <v>#VALUE!</v>
      </c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2" t="e">
        <v>#VALUE!</v>
      </c>
      <c r="BU140" s="91" t="e">
        <v>#VALUE!</v>
      </c>
      <c r="BV140" s="91"/>
      <c r="BW140" s="91"/>
      <c r="BX140" s="91"/>
      <c r="BY140" s="91"/>
      <c r="BZ140" s="91"/>
      <c r="CA140" s="91"/>
      <c r="CB140" s="91"/>
      <c r="CC140" s="91"/>
      <c r="CD140" s="91"/>
      <c r="CE140" s="91"/>
      <c r="CF140" s="91"/>
      <c r="CG140" s="91"/>
      <c r="CH140" s="91"/>
      <c r="CI140" s="91"/>
      <c r="CJ140" s="91"/>
      <c r="CK140" s="91"/>
      <c r="CL140" s="91"/>
      <c r="CM140" s="91"/>
      <c r="CN140" s="91"/>
      <c r="CO140" s="91"/>
      <c r="CP140" s="91"/>
      <c r="CQ140" s="91"/>
    </row>
    <row r="141" spans="1:95" hidden="1">
      <c r="F141" s="52"/>
      <c r="J141" s="38"/>
      <c r="K141" s="38"/>
      <c r="L141" s="97"/>
      <c r="M141" s="111"/>
      <c r="N141" s="105"/>
      <c r="O141" s="105"/>
      <c r="P141" s="97"/>
      <c r="Q141" s="97"/>
      <c r="R141" s="97"/>
      <c r="S141" s="98"/>
      <c r="T141" s="138"/>
      <c r="U141" s="139"/>
      <c r="V141" s="139"/>
      <c r="W141" s="139"/>
      <c r="X141" s="139"/>
      <c r="Y141" s="139"/>
      <c r="Z141" s="139"/>
      <c r="AA141" s="139"/>
      <c r="AB141" s="139"/>
      <c r="AC141" s="99"/>
      <c r="AD141" s="100"/>
      <c r="AE141" s="97"/>
      <c r="AF141" s="97"/>
      <c r="AG141" s="101"/>
      <c r="AH141" s="97"/>
      <c r="AI141" s="97"/>
      <c r="AJ141" s="97"/>
      <c r="AK141" s="97"/>
      <c r="AL141" s="97"/>
      <c r="AM141" s="97"/>
      <c r="AN141" s="97"/>
      <c r="AO141" s="97"/>
      <c r="AP141" s="98"/>
      <c r="AQ141" s="97"/>
      <c r="AR141" s="97"/>
      <c r="AS141" s="97"/>
      <c r="AT141" s="97"/>
      <c r="AU141" s="97"/>
      <c r="AV141" s="97"/>
      <c r="AW141" s="97"/>
      <c r="AX141" s="97"/>
      <c r="AY141" s="97"/>
      <c r="AZ141" s="97"/>
      <c r="BA141" s="97"/>
      <c r="BB141" s="98"/>
      <c r="BC141" s="97"/>
      <c r="BD141" s="97"/>
      <c r="BE141" s="97"/>
      <c r="BF141" s="97"/>
      <c r="BG141" s="97"/>
      <c r="BH141" s="97"/>
      <c r="BI141" s="97"/>
      <c r="BJ141" s="97"/>
      <c r="BK141" s="97"/>
      <c r="BL141" s="97"/>
      <c r="BM141" s="97"/>
      <c r="BN141" s="97"/>
      <c r="BO141" s="97"/>
      <c r="BP141" s="97"/>
      <c r="BQ141" s="97"/>
      <c r="BR141" s="97"/>
      <c r="BS141" s="97"/>
      <c r="BT141" s="112"/>
      <c r="BU141" s="91"/>
      <c r="BV141" s="91"/>
      <c r="BW141" s="91"/>
      <c r="BX141" s="91"/>
      <c r="BY141" s="91"/>
      <c r="BZ141" s="91"/>
      <c r="CA141" s="91"/>
      <c r="CB141" s="91"/>
      <c r="CC141" s="91"/>
      <c r="CD141" s="91"/>
      <c r="CE141" s="91"/>
      <c r="CF141" s="91"/>
      <c r="CG141" s="91"/>
      <c r="CH141" s="91"/>
      <c r="CI141" s="91"/>
      <c r="CJ141" s="91"/>
      <c r="CK141" s="91"/>
      <c r="CL141" s="91"/>
      <c r="CM141" s="91"/>
      <c r="CN141" s="91"/>
      <c r="CO141" s="91"/>
      <c r="CP141" s="91"/>
      <c r="CQ141" s="91"/>
    </row>
    <row r="142" spans="1:95" hidden="1">
      <c r="E142" s="54" t="s">
        <v>354</v>
      </c>
      <c r="F142" s="113"/>
      <c r="L142" s="97"/>
      <c r="M142" s="104"/>
      <c r="N142" s="103"/>
      <c r="O142" s="103"/>
      <c r="P142" s="97"/>
      <c r="Q142" s="97"/>
      <c r="R142" s="97"/>
      <c r="S142" s="98"/>
      <c r="T142" s="138"/>
      <c r="U142" s="139"/>
      <c r="V142" s="139"/>
      <c r="W142" s="139"/>
      <c r="X142" s="139"/>
      <c r="Y142" s="139"/>
      <c r="Z142" s="139"/>
      <c r="AA142" s="139"/>
      <c r="AB142" s="139"/>
      <c r="AC142" s="99"/>
      <c r="AD142" s="100"/>
      <c r="AE142" s="97"/>
      <c r="AF142" s="97"/>
      <c r="AG142" s="101"/>
      <c r="AH142" s="97"/>
      <c r="AI142" s="97"/>
      <c r="AJ142" s="97"/>
      <c r="AK142" s="97"/>
      <c r="AL142" s="97"/>
      <c r="AM142" s="97"/>
      <c r="AN142" s="97"/>
      <c r="AO142" s="97"/>
      <c r="AP142" s="98"/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97"/>
      <c r="BB142" s="98"/>
      <c r="BC142" s="97"/>
      <c r="BD142" s="97"/>
      <c r="BE142" s="97"/>
      <c r="BF142" s="97"/>
      <c r="BG142" s="97"/>
      <c r="BH142" s="97"/>
      <c r="BI142" s="97"/>
      <c r="BJ142" s="97"/>
      <c r="BK142" s="97"/>
      <c r="BL142" s="97"/>
      <c r="BM142" s="97"/>
      <c r="BN142" s="97"/>
      <c r="BO142" s="97"/>
      <c r="BP142" s="97"/>
      <c r="BQ142" s="97"/>
      <c r="BR142" s="97"/>
      <c r="BS142" s="97"/>
      <c r="BT142" s="91"/>
      <c r="BU142" s="91"/>
      <c r="BV142" s="91"/>
      <c r="BW142" s="91"/>
      <c r="BX142" s="91"/>
      <c r="BY142" s="91"/>
      <c r="BZ142" s="91"/>
      <c r="CA142" s="91"/>
      <c r="CB142" s="91"/>
      <c r="CC142" s="91"/>
      <c r="CD142" s="91"/>
      <c r="CE142" s="91"/>
      <c r="CF142" s="91"/>
      <c r="CG142" s="91"/>
      <c r="CH142" s="91"/>
      <c r="CI142" s="91"/>
      <c r="CJ142" s="91"/>
      <c r="CK142" s="91"/>
      <c r="CL142" s="91"/>
      <c r="CM142" s="91"/>
      <c r="CN142" s="91"/>
      <c r="CO142" s="91"/>
      <c r="CP142" s="91"/>
      <c r="CQ142" s="91"/>
    </row>
    <row r="143" spans="1:95" hidden="1">
      <c r="A143" t="s">
        <v>74</v>
      </c>
      <c r="C143" s="52" t="s">
        <v>116</v>
      </c>
      <c r="F143" s="52" t="s">
        <v>116</v>
      </c>
      <c r="G143" t="s">
        <v>122</v>
      </c>
      <c r="H143" t="s">
        <v>355</v>
      </c>
      <c r="J143" s="47">
        <v>195296</v>
      </c>
      <c r="L143" s="103" t="e">
        <v>#VALUE!</v>
      </c>
      <c r="M143" s="104"/>
      <c r="N143" s="103" t="e">
        <v>#VALUE!</v>
      </c>
      <c r="O143" s="103"/>
      <c r="P143" s="103" t="e">
        <v>#VALUE!</v>
      </c>
      <c r="Q143" s="103"/>
      <c r="R143" s="103" t="e">
        <v>#VALUE!</v>
      </c>
      <c r="S143" s="104"/>
      <c r="T143" s="140" t="e">
        <v>#VALUE!</v>
      </c>
      <c r="U143" s="141"/>
      <c r="V143" s="141"/>
      <c r="W143" s="141"/>
      <c r="X143" s="141"/>
      <c r="Y143" s="141"/>
      <c r="Z143" s="141"/>
      <c r="AA143" s="141"/>
      <c r="AB143" s="141"/>
      <c r="AC143" s="105"/>
      <c r="AD143" s="106" t="e">
        <v>#VALUE!</v>
      </c>
      <c r="AE143" s="103" t="e">
        <v>#VALUE!</v>
      </c>
      <c r="AF143" s="103" t="e">
        <v>#VALUE!</v>
      </c>
      <c r="AG143" s="101" t="e">
        <v>#VALUE!</v>
      </c>
      <c r="AH143" s="103" t="e">
        <v>#VALUE!</v>
      </c>
      <c r="AI143" s="103" t="e">
        <v>#VALUE!</v>
      </c>
      <c r="AJ143" s="103" t="e">
        <v>#VALUE!</v>
      </c>
      <c r="AK143" s="103"/>
      <c r="AL143" s="103"/>
      <c r="AM143" s="103" t="e">
        <v>#VALUE!</v>
      </c>
      <c r="AN143" s="103" t="e">
        <v>#VALUE!</v>
      </c>
      <c r="AO143" s="103" t="e">
        <v>#VALUE!</v>
      </c>
      <c r="AP143" s="104" t="e">
        <v>#VALUE!</v>
      </c>
      <c r="AQ143" s="103" t="e">
        <v>#VALUE!</v>
      </c>
      <c r="AR143" s="103" t="e">
        <v>#VALUE!</v>
      </c>
      <c r="AS143" s="103" t="e">
        <v>#VALUE!</v>
      </c>
      <c r="AT143" s="103" t="e">
        <v>#VALUE!</v>
      </c>
      <c r="AU143" s="103" t="e">
        <v>#VALUE!</v>
      </c>
      <c r="AV143" s="103" t="e">
        <v>#VALUE!</v>
      </c>
      <c r="AW143" s="103" t="e">
        <v>#VALUE!</v>
      </c>
      <c r="AX143" s="103"/>
      <c r="AY143" s="103" t="e">
        <v>#VALUE!</v>
      </c>
      <c r="AZ143" s="103" t="e">
        <v>#VALUE!</v>
      </c>
      <c r="BA143" s="103"/>
      <c r="BB143" s="104" t="e">
        <v>#VALUE!</v>
      </c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  <c r="BP143" s="103"/>
      <c r="BQ143" s="103"/>
      <c r="BR143" s="103"/>
      <c r="BS143" s="103"/>
      <c r="BT143" s="102" t="e">
        <v>#VALUE!</v>
      </c>
      <c r="BU143" s="91" t="e">
        <v>#VALUE!</v>
      </c>
      <c r="BV143" s="91"/>
      <c r="BW143" s="91"/>
      <c r="BX143" s="91"/>
      <c r="BY143" s="91"/>
      <c r="BZ143" s="91"/>
      <c r="CA143" s="91"/>
      <c r="CB143" s="91"/>
      <c r="CC143" s="91"/>
      <c r="CD143" s="91"/>
      <c r="CE143" s="91"/>
      <c r="CF143" s="91"/>
      <c r="CG143" s="91"/>
      <c r="CH143" s="91"/>
      <c r="CI143" s="91"/>
      <c r="CJ143" s="91"/>
      <c r="CK143" s="91"/>
      <c r="CL143" s="91"/>
      <c r="CM143" s="91"/>
      <c r="CN143" s="91"/>
      <c r="CO143" s="91"/>
      <c r="CP143" s="91"/>
      <c r="CQ143" s="91"/>
    </row>
    <row r="144" spans="1:95" hidden="1">
      <c r="A144" t="s">
        <v>74</v>
      </c>
      <c r="C144" s="52" t="s">
        <v>140</v>
      </c>
      <c r="D144" s="52"/>
      <c r="F144" s="52" t="s">
        <v>140</v>
      </c>
      <c r="G144" t="s">
        <v>356</v>
      </c>
      <c r="H144" t="s">
        <v>357</v>
      </c>
      <c r="J144" s="47">
        <v>1230894</v>
      </c>
      <c r="L144" s="103" t="e">
        <v>#VALUE!</v>
      </c>
      <c r="M144" s="104"/>
      <c r="N144" s="103" t="e">
        <v>#VALUE!</v>
      </c>
      <c r="O144" s="103"/>
      <c r="P144" s="103" t="e">
        <v>#VALUE!</v>
      </c>
      <c r="Q144" s="103"/>
      <c r="R144" s="103" t="e">
        <v>#VALUE!</v>
      </c>
      <c r="S144" s="104"/>
      <c r="T144" s="140" t="e">
        <v>#VALUE!</v>
      </c>
      <c r="U144" s="141"/>
      <c r="V144" s="141"/>
      <c r="W144" s="141"/>
      <c r="X144" s="141"/>
      <c r="Y144" s="141"/>
      <c r="Z144" s="141"/>
      <c r="AA144" s="141"/>
      <c r="AB144" s="141"/>
      <c r="AC144" s="105"/>
      <c r="AD144" s="106" t="e">
        <v>#VALUE!</v>
      </c>
      <c r="AE144" s="103" t="e">
        <v>#VALUE!</v>
      </c>
      <c r="AF144" s="103" t="e">
        <v>#VALUE!</v>
      </c>
      <c r="AG144" s="101" t="e">
        <v>#VALUE!</v>
      </c>
      <c r="AH144" s="103" t="e">
        <v>#VALUE!</v>
      </c>
      <c r="AI144" s="103" t="e">
        <v>#VALUE!</v>
      </c>
      <c r="AJ144" s="103" t="e">
        <v>#VALUE!</v>
      </c>
      <c r="AK144" s="103"/>
      <c r="AL144" s="103"/>
      <c r="AM144" s="103" t="e">
        <v>#VALUE!</v>
      </c>
      <c r="AN144" s="103" t="e">
        <v>#VALUE!</v>
      </c>
      <c r="AO144" s="103" t="e">
        <v>#VALUE!</v>
      </c>
      <c r="AP144" s="104" t="e">
        <v>#VALUE!</v>
      </c>
      <c r="AQ144" s="103" t="e">
        <v>#VALUE!</v>
      </c>
      <c r="AR144" s="103" t="e">
        <v>#VALUE!</v>
      </c>
      <c r="AS144" s="103" t="e">
        <v>#VALUE!</v>
      </c>
      <c r="AT144" s="103" t="e">
        <v>#VALUE!</v>
      </c>
      <c r="AU144" s="103" t="e">
        <v>#VALUE!</v>
      </c>
      <c r="AV144" s="103" t="e">
        <v>#VALUE!</v>
      </c>
      <c r="AW144" s="103" t="e">
        <v>#VALUE!</v>
      </c>
      <c r="AX144" s="103"/>
      <c r="AY144" s="103" t="e">
        <v>#VALUE!</v>
      </c>
      <c r="AZ144" s="103" t="e">
        <v>#VALUE!</v>
      </c>
      <c r="BA144" s="103"/>
      <c r="BB144" s="104" t="e">
        <v>#VALUE!</v>
      </c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  <c r="BP144" s="103"/>
      <c r="BQ144" s="103"/>
      <c r="BR144" s="103"/>
      <c r="BS144" s="103"/>
      <c r="BT144" s="102" t="e">
        <v>#VALUE!</v>
      </c>
      <c r="BU144" s="91" t="e">
        <v>#VALUE!</v>
      </c>
      <c r="BV144" s="91"/>
      <c r="BW144" s="91"/>
      <c r="BX144" s="91"/>
      <c r="BY144" s="91"/>
      <c r="BZ144" s="91"/>
      <c r="CA144" s="91"/>
      <c r="CB144" s="91"/>
      <c r="CC144" s="91"/>
      <c r="CD144" s="91"/>
      <c r="CE144" s="91"/>
      <c r="CF144" s="91"/>
      <c r="CG144" s="91"/>
      <c r="CH144" s="91"/>
      <c r="CI144" s="91"/>
      <c r="CJ144" s="91"/>
      <c r="CK144" s="91"/>
      <c r="CL144" s="91"/>
      <c r="CM144" s="91"/>
      <c r="CN144" s="91"/>
      <c r="CO144" s="91"/>
      <c r="CP144" s="91"/>
      <c r="CQ144" s="91"/>
    </row>
    <row r="145" spans="1:95" hidden="1">
      <c r="A145" t="s">
        <v>74</v>
      </c>
      <c r="C145" s="52" t="s">
        <v>121</v>
      </c>
      <c r="D145" s="52"/>
      <c r="F145" s="52" t="s">
        <v>121</v>
      </c>
      <c r="G145" t="s">
        <v>122</v>
      </c>
      <c r="H145" t="s">
        <v>358</v>
      </c>
      <c r="J145" s="47">
        <v>2640049</v>
      </c>
      <c r="L145" s="103" t="e">
        <v>#VALUE!</v>
      </c>
      <c r="M145" s="104"/>
      <c r="N145" s="103" t="e">
        <v>#VALUE!</v>
      </c>
      <c r="O145" s="103"/>
      <c r="P145" s="103" t="e">
        <v>#VALUE!</v>
      </c>
      <c r="Q145" s="103"/>
      <c r="R145" s="103" t="e">
        <v>#VALUE!</v>
      </c>
      <c r="S145" s="104"/>
      <c r="T145" s="140" t="e">
        <v>#VALUE!</v>
      </c>
      <c r="U145" s="141"/>
      <c r="V145" s="141"/>
      <c r="W145" s="141"/>
      <c r="X145" s="141"/>
      <c r="Y145" s="141"/>
      <c r="Z145" s="141"/>
      <c r="AA145" s="141"/>
      <c r="AB145" s="141"/>
      <c r="AC145" s="105"/>
      <c r="AD145" s="106" t="e">
        <v>#VALUE!</v>
      </c>
      <c r="AE145" s="103" t="e">
        <v>#VALUE!</v>
      </c>
      <c r="AF145" s="103" t="e">
        <v>#VALUE!</v>
      </c>
      <c r="AG145" s="101" t="e">
        <v>#VALUE!</v>
      </c>
      <c r="AH145" s="103" t="e">
        <v>#VALUE!</v>
      </c>
      <c r="AI145" s="103" t="e">
        <v>#VALUE!</v>
      </c>
      <c r="AJ145" s="103" t="e">
        <v>#VALUE!</v>
      </c>
      <c r="AK145" s="103"/>
      <c r="AL145" s="103"/>
      <c r="AM145" s="103" t="e">
        <v>#VALUE!</v>
      </c>
      <c r="AN145" s="103" t="e">
        <v>#VALUE!</v>
      </c>
      <c r="AO145" s="103" t="e">
        <v>#VALUE!</v>
      </c>
      <c r="AP145" s="104" t="e">
        <v>#VALUE!</v>
      </c>
      <c r="AQ145" s="103" t="e">
        <v>#VALUE!</v>
      </c>
      <c r="AR145" s="103" t="e">
        <v>#VALUE!</v>
      </c>
      <c r="AS145" s="103" t="e">
        <v>#VALUE!</v>
      </c>
      <c r="AT145" s="103" t="e">
        <v>#VALUE!</v>
      </c>
      <c r="AU145" s="103" t="e">
        <v>#VALUE!</v>
      </c>
      <c r="AV145" s="103" t="e">
        <v>#VALUE!</v>
      </c>
      <c r="AW145" s="103" t="e">
        <v>#VALUE!</v>
      </c>
      <c r="AX145" s="103"/>
      <c r="AY145" s="103" t="e">
        <v>#VALUE!</v>
      </c>
      <c r="AZ145" s="103" t="e">
        <v>#VALUE!</v>
      </c>
      <c r="BA145" s="103"/>
      <c r="BB145" s="104" t="e">
        <v>#VALUE!</v>
      </c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2" t="e">
        <v>#VALUE!</v>
      </c>
      <c r="BU145" s="91" t="e">
        <v>#VALUE!</v>
      </c>
      <c r="BV145" s="91"/>
      <c r="BW145" s="91"/>
      <c r="BX145" s="91"/>
      <c r="BY145" s="91"/>
      <c r="BZ145" s="91"/>
      <c r="CA145" s="91"/>
      <c r="CB145" s="91"/>
      <c r="CC145" s="91"/>
      <c r="CD145" s="91"/>
      <c r="CE145" s="91"/>
      <c r="CF145" s="91"/>
      <c r="CG145" s="91"/>
      <c r="CH145" s="91"/>
      <c r="CI145" s="91"/>
      <c r="CJ145" s="91"/>
      <c r="CK145" s="91"/>
      <c r="CL145" s="91"/>
      <c r="CM145" s="91"/>
      <c r="CN145" s="91"/>
      <c r="CO145" s="91"/>
      <c r="CP145" s="91"/>
      <c r="CQ145" s="91"/>
    </row>
    <row r="146" spans="1:95" hidden="1">
      <c r="A146" t="s">
        <v>74</v>
      </c>
      <c r="C146" s="52" t="s">
        <v>359</v>
      </c>
      <c r="D146" s="52"/>
      <c r="F146" s="52" t="s">
        <v>359</v>
      </c>
      <c r="G146" t="s">
        <v>360</v>
      </c>
      <c r="H146" t="s">
        <v>361</v>
      </c>
      <c r="J146" s="47">
        <v>47772</v>
      </c>
      <c r="L146" s="97" t="e">
        <v>#VALUE!</v>
      </c>
      <c r="M146" s="98"/>
      <c r="N146" s="97" t="e">
        <v>#VALUE!</v>
      </c>
      <c r="O146" s="97"/>
      <c r="P146" s="97" t="e">
        <v>#VALUE!</v>
      </c>
      <c r="Q146" s="97"/>
      <c r="R146" s="97" t="e">
        <v>#VALUE!</v>
      </c>
      <c r="S146" s="98"/>
      <c r="T146" s="138" t="e">
        <v>#VALUE!</v>
      </c>
      <c r="U146" s="139"/>
      <c r="V146" s="139"/>
      <c r="W146" s="139"/>
      <c r="X146" s="139"/>
      <c r="Y146" s="139"/>
      <c r="Z146" s="139"/>
      <c r="AA146" s="139"/>
      <c r="AB146" s="139"/>
      <c r="AC146" s="99"/>
      <c r="AD146" s="100" t="e">
        <v>#VALUE!</v>
      </c>
      <c r="AE146" s="97" t="e">
        <v>#VALUE!</v>
      </c>
      <c r="AF146" s="97" t="e">
        <v>#VALUE!</v>
      </c>
      <c r="AG146" s="101" t="e">
        <v>#VALUE!</v>
      </c>
      <c r="AH146" s="97" t="e">
        <v>#VALUE!</v>
      </c>
      <c r="AI146" s="97" t="e">
        <v>#VALUE!</v>
      </c>
      <c r="AJ146" s="97" t="e">
        <v>#VALUE!</v>
      </c>
      <c r="AK146" s="97"/>
      <c r="AL146" s="97"/>
      <c r="AM146" s="97" t="e">
        <v>#VALUE!</v>
      </c>
      <c r="AN146" s="97" t="e">
        <v>#VALUE!</v>
      </c>
      <c r="AO146" s="97" t="e">
        <v>#VALUE!</v>
      </c>
      <c r="AP146" s="98" t="e">
        <v>#VALUE!</v>
      </c>
      <c r="AQ146" s="97" t="e">
        <v>#VALUE!</v>
      </c>
      <c r="AR146" s="97" t="e">
        <v>#VALUE!</v>
      </c>
      <c r="AS146" s="97" t="e">
        <v>#VALUE!</v>
      </c>
      <c r="AT146" s="97" t="e">
        <v>#VALUE!</v>
      </c>
      <c r="AU146" s="97" t="e">
        <v>#VALUE!</v>
      </c>
      <c r="AV146" s="97" t="e">
        <v>#VALUE!</v>
      </c>
      <c r="AW146" s="97" t="e">
        <v>#VALUE!</v>
      </c>
      <c r="AX146" s="97"/>
      <c r="AY146" s="97" t="e">
        <v>#VALUE!</v>
      </c>
      <c r="AZ146" s="97" t="e">
        <v>#VALUE!</v>
      </c>
      <c r="BA146" s="97"/>
      <c r="BB146" s="98" t="e">
        <v>#VALUE!</v>
      </c>
      <c r="BC146" s="97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102" t="e">
        <v>#VALUE!</v>
      </c>
      <c r="BU146" s="91" t="e">
        <v>#VALUE!</v>
      </c>
      <c r="BV146" s="91"/>
      <c r="BW146" s="91"/>
      <c r="BX146" s="91"/>
      <c r="BY146" s="91"/>
      <c r="BZ146" s="91"/>
      <c r="CA146" s="91"/>
      <c r="CB146" s="91"/>
      <c r="CC146" s="91"/>
      <c r="CD146" s="91"/>
      <c r="CE146" s="91"/>
      <c r="CF146" s="91"/>
      <c r="CG146" s="91"/>
      <c r="CH146" s="91"/>
      <c r="CI146" s="91"/>
      <c r="CJ146" s="91"/>
      <c r="CK146" s="91"/>
      <c r="CL146" s="91"/>
      <c r="CM146" s="91"/>
      <c r="CN146" s="91"/>
      <c r="CO146" s="91"/>
      <c r="CP146" s="91"/>
      <c r="CQ146" s="91"/>
    </row>
    <row r="147" spans="1:95" hidden="1">
      <c r="A147" t="s">
        <v>74</v>
      </c>
      <c r="C147" s="52" t="s">
        <v>170</v>
      </c>
      <c r="D147" s="52"/>
      <c r="F147" s="52" t="s">
        <v>170</v>
      </c>
      <c r="G147" t="s">
        <v>362</v>
      </c>
      <c r="H147" t="s">
        <v>363</v>
      </c>
      <c r="J147" s="47">
        <v>877900</v>
      </c>
      <c r="L147" s="103" t="e">
        <v>#VALUE!</v>
      </c>
      <c r="M147" s="104"/>
      <c r="N147" s="103" t="e">
        <v>#VALUE!</v>
      </c>
      <c r="O147" s="103"/>
      <c r="P147" s="103" t="e">
        <v>#VALUE!</v>
      </c>
      <c r="Q147" s="103"/>
      <c r="R147" s="103" t="e">
        <v>#VALUE!</v>
      </c>
      <c r="S147" s="104"/>
      <c r="T147" s="140" t="e">
        <v>#VALUE!</v>
      </c>
      <c r="U147" s="141"/>
      <c r="V147" s="141"/>
      <c r="W147" s="141"/>
      <c r="X147" s="141"/>
      <c r="Y147" s="141"/>
      <c r="Z147" s="141"/>
      <c r="AA147" s="141"/>
      <c r="AB147" s="141"/>
      <c r="AC147" s="105"/>
      <c r="AD147" s="106" t="e">
        <v>#VALUE!</v>
      </c>
      <c r="AE147" s="103" t="e">
        <v>#VALUE!</v>
      </c>
      <c r="AF147" s="103" t="e">
        <v>#VALUE!</v>
      </c>
      <c r="AG147" s="101" t="e">
        <v>#VALUE!</v>
      </c>
      <c r="AH147" s="103" t="e">
        <v>#VALUE!</v>
      </c>
      <c r="AI147" s="103" t="e">
        <v>#VALUE!</v>
      </c>
      <c r="AJ147" s="103" t="e">
        <v>#VALUE!</v>
      </c>
      <c r="AK147" s="103"/>
      <c r="AL147" s="103"/>
      <c r="AM147" s="103" t="e">
        <v>#VALUE!</v>
      </c>
      <c r="AN147" s="103" t="e">
        <v>#VALUE!</v>
      </c>
      <c r="AO147" s="103" t="e">
        <v>#VALUE!</v>
      </c>
      <c r="AP147" s="104" t="e">
        <v>#VALUE!</v>
      </c>
      <c r="AQ147" s="103" t="e">
        <v>#VALUE!</v>
      </c>
      <c r="AR147" s="103" t="e">
        <v>#VALUE!</v>
      </c>
      <c r="AS147" s="103" t="e">
        <v>#VALUE!</v>
      </c>
      <c r="AT147" s="103" t="e">
        <v>#VALUE!</v>
      </c>
      <c r="AU147" s="103" t="e">
        <v>#VALUE!</v>
      </c>
      <c r="AV147" s="103" t="e">
        <v>#VALUE!</v>
      </c>
      <c r="AW147" s="103" t="e">
        <v>#VALUE!</v>
      </c>
      <c r="AX147" s="103"/>
      <c r="AY147" s="103" t="e">
        <v>#VALUE!</v>
      </c>
      <c r="AZ147" s="103" t="e">
        <v>#VALUE!</v>
      </c>
      <c r="BA147" s="103"/>
      <c r="BB147" s="104" t="e">
        <v>#VALUE!</v>
      </c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2" t="e">
        <v>#VALUE!</v>
      </c>
      <c r="BU147" s="91" t="e">
        <v>#VALUE!</v>
      </c>
      <c r="BV147" s="91"/>
      <c r="BW147" s="91"/>
      <c r="BX147" s="91"/>
      <c r="BY147" s="91"/>
      <c r="BZ147" s="91"/>
      <c r="CA147" s="91"/>
      <c r="CB147" s="91"/>
      <c r="CC147" s="91"/>
      <c r="CD147" s="91"/>
      <c r="CE147" s="91"/>
      <c r="CF147" s="91"/>
      <c r="CG147" s="91"/>
      <c r="CH147" s="91"/>
      <c r="CI147" s="91"/>
      <c r="CJ147" s="91"/>
      <c r="CK147" s="91"/>
      <c r="CL147" s="91"/>
      <c r="CM147" s="91"/>
      <c r="CN147" s="91"/>
      <c r="CO147" s="91"/>
      <c r="CP147" s="91"/>
      <c r="CQ147" s="91"/>
    </row>
    <row r="148" spans="1:95" hidden="1">
      <c r="A148" t="s">
        <v>74</v>
      </c>
      <c r="C148" s="52" t="s">
        <v>230</v>
      </c>
      <c r="D148" s="52"/>
      <c r="F148" s="52" t="s">
        <v>230</v>
      </c>
      <c r="G148" t="s">
        <v>186</v>
      </c>
      <c r="H148" t="s">
        <v>364</v>
      </c>
      <c r="J148" s="47">
        <v>363491</v>
      </c>
      <c r="L148" s="103" t="e">
        <v>#VALUE!</v>
      </c>
      <c r="M148" s="104"/>
      <c r="N148" s="103" t="e">
        <v>#VALUE!</v>
      </c>
      <c r="O148" s="103"/>
      <c r="P148" s="103" t="e">
        <v>#VALUE!</v>
      </c>
      <c r="Q148" s="103"/>
      <c r="R148" s="103" t="e">
        <v>#VALUE!</v>
      </c>
      <c r="S148" s="104"/>
      <c r="T148" s="140" t="e">
        <v>#VALUE!</v>
      </c>
      <c r="U148" s="141"/>
      <c r="V148" s="141"/>
      <c r="W148" s="141"/>
      <c r="X148" s="141"/>
      <c r="Y148" s="141"/>
      <c r="Z148" s="141"/>
      <c r="AA148" s="141"/>
      <c r="AB148" s="141"/>
      <c r="AC148" s="105"/>
      <c r="AD148" s="106" t="e">
        <v>#VALUE!</v>
      </c>
      <c r="AE148" s="103" t="e">
        <v>#VALUE!</v>
      </c>
      <c r="AF148" s="103" t="e">
        <v>#VALUE!</v>
      </c>
      <c r="AG148" s="101" t="e">
        <v>#VALUE!</v>
      </c>
      <c r="AH148" s="103" t="e">
        <v>#VALUE!</v>
      </c>
      <c r="AI148" s="103" t="e">
        <v>#VALUE!</v>
      </c>
      <c r="AJ148" s="103" t="e">
        <v>#VALUE!</v>
      </c>
      <c r="AK148" s="103"/>
      <c r="AL148" s="103"/>
      <c r="AM148" s="103" t="e">
        <v>#VALUE!</v>
      </c>
      <c r="AN148" s="103" t="e">
        <v>#VALUE!</v>
      </c>
      <c r="AO148" s="103" t="e">
        <v>#VALUE!</v>
      </c>
      <c r="AP148" s="104" t="e">
        <v>#VALUE!</v>
      </c>
      <c r="AQ148" s="103" t="e">
        <v>#VALUE!</v>
      </c>
      <c r="AR148" s="103" t="e">
        <v>#VALUE!</v>
      </c>
      <c r="AS148" s="103" t="e">
        <v>#VALUE!</v>
      </c>
      <c r="AT148" s="103" t="e">
        <v>#VALUE!</v>
      </c>
      <c r="AU148" s="103" t="e">
        <v>#VALUE!</v>
      </c>
      <c r="AV148" s="103" t="e">
        <v>#VALUE!</v>
      </c>
      <c r="AW148" s="103" t="e">
        <v>#VALUE!</v>
      </c>
      <c r="AX148" s="103"/>
      <c r="AY148" s="103" t="e">
        <v>#VALUE!</v>
      </c>
      <c r="AZ148" s="103" t="e">
        <v>#VALUE!</v>
      </c>
      <c r="BA148" s="103"/>
      <c r="BB148" s="104" t="e">
        <v>#VALUE!</v>
      </c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2" t="e">
        <v>#VALUE!</v>
      </c>
      <c r="BU148" s="91" t="e">
        <v>#VALUE!</v>
      </c>
      <c r="BV148" s="91"/>
      <c r="BW148" s="91"/>
      <c r="BX148" s="91"/>
      <c r="BY148" s="91"/>
      <c r="BZ148" s="91"/>
      <c r="CA148" s="91"/>
      <c r="CB148" s="91"/>
      <c r="CC148" s="91"/>
      <c r="CD148" s="91"/>
      <c r="CE148" s="91"/>
      <c r="CF148" s="91"/>
      <c r="CG148" s="91"/>
      <c r="CH148" s="91"/>
      <c r="CI148" s="91"/>
      <c r="CJ148" s="91"/>
      <c r="CK148" s="91"/>
      <c r="CL148" s="91"/>
      <c r="CM148" s="91"/>
      <c r="CN148" s="91"/>
      <c r="CO148" s="91"/>
      <c r="CP148" s="91"/>
      <c r="CQ148" s="91"/>
    </row>
    <row r="149" spans="1:95" hidden="1">
      <c r="A149" t="s">
        <v>74</v>
      </c>
      <c r="C149" s="52" t="s">
        <v>124</v>
      </c>
      <c r="D149" s="52"/>
      <c r="F149" s="52" t="s">
        <v>124</v>
      </c>
      <c r="G149" t="s">
        <v>186</v>
      </c>
      <c r="H149" t="s">
        <v>365</v>
      </c>
      <c r="J149" s="47">
        <v>187992</v>
      </c>
      <c r="L149" s="103" t="e">
        <v>#VALUE!</v>
      </c>
      <c r="M149" s="104"/>
      <c r="N149" s="103" t="e">
        <v>#VALUE!</v>
      </c>
      <c r="O149" s="103"/>
      <c r="P149" s="103" t="e">
        <v>#VALUE!</v>
      </c>
      <c r="Q149" s="103"/>
      <c r="R149" s="103" t="e">
        <v>#VALUE!</v>
      </c>
      <c r="S149" s="104"/>
      <c r="T149" s="140" t="e">
        <v>#VALUE!</v>
      </c>
      <c r="U149" s="141"/>
      <c r="V149" s="141"/>
      <c r="W149" s="141"/>
      <c r="X149" s="141"/>
      <c r="Y149" s="141"/>
      <c r="Z149" s="141"/>
      <c r="AA149" s="141"/>
      <c r="AB149" s="141"/>
      <c r="AC149" s="105"/>
      <c r="AD149" s="106" t="e">
        <v>#VALUE!</v>
      </c>
      <c r="AE149" s="103" t="e">
        <v>#VALUE!</v>
      </c>
      <c r="AF149" s="103" t="e">
        <v>#VALUE!</v>
      </c>
      <c r="AG149" s="101" t="e">
        <v>#VALUE!</v>
      </c>
      <c r="AH149" s="103" t="e">
        <v>#VALUE!</v>
      </c>
      <c r="AI149" s="103" t="e">
        <v>#VALUE!</v>
      </c>
      <c r="AJ149" s="103" t="e">
        <v>#VALUE!</v>
      </c>
      <c r="AK149" s="103"/>
      <c r="AL149" s="103"/>
      <c r="AM149" s="103" t="e">
        <v>#VALUE!</v>
      </c>
      <c r="AN149" s="103" t="e">
        <v>#VALUE!</v>
      </c>
      <c r="AO149" s="103" t="e">
        <v>#VALUE!</v>
      </c>
      <c r="AP149" s="104" t="e">
        <v>#VALUE!</v>
      </c>
      <c r="AQ149" s="103" t="e">
        <v>#VALUE!</v>
      </c>
      <c r="AR149" s="103" t="e">
        <v>#VALUE!</v>
      </c>
      <c r="AS149" s="103" t="e">
        <v>#VALUE!</v>
      </c>
      <c r="AT149" s="103" t="e">
        <v>#VALUE!</v>
      </c>
      <c r="AU149" s="103" t="e">
        <v>#VALUE!</v>
      </c>
      <c r="AV149" s="103" t="e">
        <v>#VALUE!</v>
      </c>
      <c r="AW149" s="103" t="e">
        <v>#VALUE!</v>
      </c>
      <c r="AX149" s="103"/>
      <c r="AY149" s="103" t="e">
        <v>#VALUE!</v>
      </c>
      <c r="AZ149" s="103" t="e">
        <v>#VALUE!</v>
      </c>
      <c r="BA149" s="103"/>
      <c r="BB149" s="104" t="e">
        <v>#VALUE!</v>
      </c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2" t="e">
        <v>#VALUE!</v>
      </c>
      <c r="BU149" s="91" t="e">
        <v>#VALUE!</v>
      </c>
      <c r="BV149" s="91"/>
      <c r="BW149" s="91"/>
      <c r="BX149" s="91"/>
      <c r="BY149" s="114"/>
      <c r="BZ149" s="91"/>
      <c r="CA149" s="91"/>
      <c r="CB149" s="91"/>
      <c r="CC149" s="91"/>
      <c r="CD149" s="91"/>
      <c r="CE149" s="91"/>
      <c r="CF149" s="91"/>
      <c r="CG149" s="91"/>
      <c r="CH149" s="91"/>
      <c r="CI149" s="91"/>
      <c r="CJ149" s="91"/>
      <c r="CK149" s="91"/>
      <c r="CL149" s="91"/>
      <c r="CM149" s="91"/>
      <c r="CN149" s="91"/>
      <c r="CO149" s="91"/>
      <c r="CP149" s="91"/>
      <c r="CQ149" s="91"/>
    </row>
    <row r="150" spans="1:95" hidden="1">
      <c r="A150" t="s">
        <v>74</v>
      </c>
      <c r="C150" s="84" t="s">
        <v>236</v>
      </c>
      <c r="D150" s="52"/>
      <c r="E150" s="76"/>
      <c r="F150" s="84" t="s">
        <v>236</v>
      </c>
      <c r="G150" s="76" t="s">
        <v>366</v>
      </c>
      <c r="H150" s="76" t="s">
        <v>243</v>
      </c>
      <c r="I150" s="76"/>
      <c r="J150" s="47">
        <v>1190415</v>
      </c>
      <c r="L150" s="103" t="e">
        <v>#VALUE!</v>
      </c>
      <c r="M150" s="104"/>
      <c r="N150" s="103" t="e">
        <v>#VALUE!</v>
      </c>
      <c r="O150" s="103"/>
      <c r="P150" s="103" t="e">
        <v>#VALUE!</v>
      </c>
      <c r="Q150" s="103"/>
      <c r="R150" s="103" t="e">
        <v>#VALUE!</v>
      </c>
      <c r="S150" s="104"/>
      <c r="T150" s="140" t="e">
        <v>#VALUE!</v>
      </c>
      <c r="U150" s="141"/>
      <c r="V150" s="141"/>
      <c r="W150" s="141"/>
      <c r="X150" s="141"/>
      <c r="Y150" s="141"/>
      <c r="Z150" s="141"/>
      <c r="AA150" s="141"/>
      <c r="AB150" s="141"/>
      <c r="AC150" s="105"/>
      <c r="AD150" s="106" t="e">
        <v>#VALUE!</v>
      </c>
      <c r="AE150" s="103" t="e">
        <v>#VALUE!</v>
      </c>
      <c r="AF150" s="103" t="e">
        <v>#VALUE!</v>
      </c>
      <c r="AG150" s="101" t="e">
        <v>#VALUE!</v>
      </c>
      <c r="AH150" s="103" t="e">
        <v>#VALUE!</v>
      </c>
      <c r="AI150" s="103" t="e">
        <v>#VALUE!</v>
      </c>
      <c r="AJ150" s="103" t="e">
        <v>#VALUE!</v>
      </c>
      <c r="AK150" s="103"/>
      <c r="AL150" s="103"/>
      <c r="AM150" s="103" t="e">
        <v>#VALUE!</v>
      </c>
      <c r="AN150" s="103" t="e">
        <v>#VALUE!</v>
      </c>
      <c r="AO150" s="103" t="e">
        <v>#VALUE!</v>
      </c>
      <c r="AP150" s="104" t="e">
        <v>#VALUE!</v>
      </c>
      <c r="AQ150" s="103" t="e">
        <v>#VALUE!</v>
      </c>
      <c r="AR150" s="103" t="e">
        <v>#VALUE!</v>
      </c>
      <c r="AS150" s="103" t="e">
        <v>#VALUE!</v>
      </c>
      <c r="AT150" s="103" t="e">
        <v>#VALUE!</v>
      </c>
      <c r="AU150" s="103" t="e">
        <v>#VALUE!</v>
      </c>
      <c r="AV150" s="103" t="e">
        <v>#VALUE!</v>
      </c>
      <c r="AW150" s="103" t="e">
        <v>#VALUE!</v>
      </c>
      <c r="AX150" s="103"/>
      <c r="AY150" s="103" t="e">
        <v>#VALUE!</v>
      </c>
      <c r="AZ150" s="103" t="e">
        <v>#VALUE!</v>
      </c>
      <c r="BA150" s="103"/>
      <c r="BB150" s="104" t="e">
        <v>#VALUE!</v>
      </c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2" t="e">
        <v>#VALUE!</v>
      </c>
      <c r="BU150" s="91" t="e">
        <v>#VALUE!</v>
      </c>
      <c r="BV150" s="91"/>
      <c r="BW150" s="91"/>
      <c r="BX150" s="91"/>
      <c r="BY150" s="112"/>
      <c r="BZ150" s="91"/>
      <c r="CA150" s="91"/>
      <c r="CB150" s="91"/>
      <c r="CC150" s="91"/>
      <c r="CD150" s="91"/>
      <c r="CE150" s="91"/>
      <c r="CF150" s="91"/>
      <c r="CG150" s="91"/>
      <c r="CH150" s="91"/>
      <c r="CI150" s="91"/>
      <c r="CJ150" s="91"/>
      <c r="CK150" s="91"/>
      <c r="CL150" s="91"/>
      <c r="CM150" s="91"/>
      <c r="CN150" s="91"/>
      <c r="CO150" s="91"/>
      <c r="CP150" s="91"/>
      <c r="CQ150" s="91"/>
    </row>
    <row r="151" spans="1:95" hidden="1">
      <c r="A151" t="s">
        <v>74</v>
      </c>
      <c r="C151" s="52" t="s">
        <v>367</v>
      </c>
      <c r="D151" s="84"/>
      <c r="F151" s="52" t="s">
        <v>367</v>
      </c>
      <c r="G151" t="s">
        <v>366</v>
      </c>
      <c r="H151" t="s">
        <v>368</v>
      </c>
      <c r="J151" s="47">
        <v>516069</v>
      </c>
      <c r="L151" s="103" t="e">
        <v>#VALUE!</v>
      </c>
      <c r="M151" s="104"/>
      <c r="N151" s="103" t="e">
        <v>#VALUE!</v>
      </c>
      <c r="O151" s="103"/>
      <c r="P151" s="103" t="e">
        <v>#VALUE!</v>
      </c>
      <c r="Q151" s="103"/>
      <c r="R151" s="103" t="e">
        <v>#VALUE!</v>
      </c>
      <c r="S151" s="104"/>
      <c r="T151" s="140" t="e">
        <v>#VALUE!</v>
      </c>
      <c r="U151" s="141"/>
      <c r="V151" s="141"/>
      <c r="W151" s="141"/>
      <c r="X151" s="141"/>
      <c r="Y151" s="141"/>
      <c r="Z151" s="141"/>
      <c r="AA151" s="141"/>
      <c r="AB151" s="141"/>
      <c r="AC151" s="105"/>
      <c r="AD151" s="106" t="e">
        <v>#VALUE!</v>
      </c>
      <c r="AE151" s="103" t="e">
        <v>#VALUE!</v>
      </c>
      <c r="AF151" s="103" t="e">
        <v>#VALUE!</v>
      </c>
      <c r="AG151" s="101" t="e">
        <v>#VALUE!</v>
      </c>
      <c r="AH151" s="103" t="e">
        <v>#VALUE!</v>
      </c>
      <c r="AI151" s="103" t="e">
        <v>#VALUE!</v>
      </c>
      <c r="AJ151" s="103" t="e">
        <v>#VALUE!</v>
      </c>
      <c r="AK151" s="103"/>
      <c r="AL151" s="103"/>
      <c r="AM151" s="103" t="e">
        <v>#VALUE!</v>
      </c>
      <c r="AN151" s="103" t="e">
        <v>#VALUE!</v>
      </c>
      <c r="AO151" s="103" t="e">
        <v>#VALUE!</v>
      </c>
      <c r="AP151" s="104" t="e">
        <v>#VALUE!</v>
      </c>
      <c r="AQ151" s="103" t="e">
        <v>#VALUE!</v>
      </c>
      <c r="AR151" s="103" t="e">
        <v>#VALUE!</v>
      </c>
      <c r="AS151" s="103" t="e">
        <v>#VALUE!</v>
      </c>
      <c r="AT151" s="103" t="e">
        <v>#VALUE!</v>
      </c>
      <c r="AU151" s="103" t="e">
        <v>#VALUE!</v>
      </c>
      <c r="AV151" s="103" t="e">
        <v>#VALUE!</v>
      </c>
      <c r="AW151" s="103" t="e">
        <v>#VALUE!</v>
      </c>
      <c r="AX151" s="103"/>
      <c r="AY151" s="103" t="e">
        <v>#VALUE!</v>
      </c>
      <c r="AZ151" s="103" t="e">
        <v>#VALUE!</v>
      </c>
      <c r="BA151" s="103"/>
      <c r="BB151" s="104" t="e">
        <v>#VALUE!</v>
      </c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2" t="e">
        <v>#VALUE!</v>
      </c>
      <c r="BU151" s="91" t="e">
        <v>#VALUE!</v>
      </c>
      <c r="BV151" s="91"/>
      <c r="BW151" s="91"/>
      <c r="BX151" s="91"/>
      <c r="BY151" s="91"/>
      <c r="BZ151" s="91"/>
      <c r="CA151" s="91"/>
      <c r="CB151" s="91"/>
      <c r="CC151" s="91"/>
      <c r="CD151" s="91"/>
      <c r="CE151" s="91"/>
      <c r="CF151" s="91"/>
      <c r="CG151" s="91"/>
      <c r="CH151" s="91"/>
      <c r="CI151" s="91"/>
      <c r="CJ151" s="91"/>
      <c r="CK151" s="91"/>
      <c r="CL151" s="91"/>
      <c r="CM151" s="91"/>
      <c r="CN151" s="91"/>
      <c r="CO151" s="91"/>
      <c r="CP151" s="91"/>
      <c r="CQ151" s="91"/>
    </row>
    <row r="152" spans="1:95" hidden="1">
      <c r="F152" s="52"/>
      <c r="J152" s="107" t="e">
        <v>#VALUE!</v>
      </c>
      <c r="L152" s="108" t="e">
        <v>#VALUE!</v>
      </c>
      <c r="M152" s="109"/>
      <c r="N152" s="108" t="e">
        <v>#VALUE!</v>
      </c>
      <c r="O152" s="108"/>
      <c r="P152" s="108" t="e">
        <v>#VALUE!</v>
      </c>
      <c r="Q152" s="108"/>
      <c r="R152" s="108" t="e">
        <v>#VALUE!</v>
      </c>
      <c r="S152" s="109"/>
      <c r="T152" s="142" t="e">
        <v>#VALUE!</v>
      </c>
      <c r="U152" s="143"/>
      <c r="V152" s="143"/>
      <c r="W152" s="143"/>
      <c r="X152" s="143"/>
      <c r="Y152" s="143"/>
      <c r="Z152" s="143"/>
      <c r="AA152" s="143"/>
      <c r="AB152" s="143"/>
      <c r="AC152" s="108"/>
      <c r="AD152" s="110" t="e">
        <v>#VALUE!</v>
      </c>
      <c r="AE152" s="108" t="e">
        <v>#VALUE!</v>
      </c>
      <c r="AF152" s="108" t="e">
        <v>#VALUE!</v>
      </c>
      <c r="AG152" s="101" t="e">
        <v>#VALUE!</v>
      </c>
      <c r="AH152" s="108" t="e">
        <v>#VALUE!</v>
      </c>
      <c r="AI152" s="108" t="e">
        <v>#VALUE!</v>
      </c>
      <c r="AJ152" s="108" t="e">
        <v>#VALUE!</v>
      </c>
      <c r="AK152" s="108"/>
      <c r="AL152" s="105"/>
      <c r="AM152" s="108" t="e">
        <v>#VALUE!</v>
      </c>
      <c r="AN152" s="108" t="e">
        <v>#VALUE!</v>
      </c>
      <c r="AO152" s="108" t="e">
        <v>#VALUE!</v>
      </c>
      <c r="AP152" s="109" t="e">
        <v>#VALUE!</v>
      </c>
      <c r="AQ152" s="108" t="e">
        <v>#VALUE!</v>
      </c>
      <c r="AR152" s="108" t="e">
        <v>#VALUE!</v>
      </c>
      <c r="AS152" s="108" t="e">
        <v>#VALUE!</v>
      </c>
      <c r="AT152" s="108" t="e">
        <v>#VALUE!</v>
      </c>
      <c r="AU152" s="108" t="e">
        <v>#VALUE!</v>
      </c>
      <c r="AV152" s="108" t="e">
        <v>#VALUE!</v>
      </c>
      <c r="AW152" s="108" t="e">
        <v>#VALUE!</v>
      </c>
      <c r="AX152" s="108"/>
      <c r="AY152" s="108" t="e">
        <v>#VALUE!</v>
      </c>
      <c r="AZ152" s="108" t="e">
        <v>#VALUE!</v>
      </c>
      <c r="BA152" s="108"/>
      <c r="BB152" s="109" t="e">
        <v>#VALUE!</v>
      </c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2" t="e">
        <v>#VALUE!</v>
      </c>
      <c r="BU152" s="91" t="e">
        <v>#VALUE!</v>
      </c>
      <c r="BV152" s="114"/>
      <c r="BW152" s="114"/>
      <c r="BX152" s="114"/>
      <c r="BY152" s="91"/>
      <c r="BZ152" s="114"/>
      <c r="CA152" s="114"/>
      <c r="CB152" s="114"/>
      <c r="CC152" s="114"/>
      <c r="CD152" s="114"/>
      <c r="CE152" s="114"/>
      <c r="CF152" s="114"/>
      <c r="CG152" s="114"/>
      <c r="CH152" s="114"/>
      <c r="CI152" s="114"/>
      <c r="CJ152" s="114"/>
      <c r="CK152" s="114"/>
      <c r="CL152" s="91"/>
      <c r="CM152" s="91"/>
      <c r="CN152" s="91"/>
      <c r="CO152" s="91"/>
      <c r="CP152" s="91"/>
      <c r="CQ152" s="91"/>
    </row>
    <row r="153" spans="1:95" hidden="1">
      <c r="F153" s="52"/>
      <c r="J153" s="38"/>
      <c r="L153" s="97"/>
      <c r="M153" s="111"/>
      <c r="N153" s="105"/>
      <c r="O153" s="105"/>
      <c r="P153" s="97"/>
      <c r="Q153" s="97"/>
      <c r="R153" s="97"/>
      <c r="S153" s="98"/>
      <c r="T153" s="138"/>
      <c r="U153" s="139"/>
      <c r="V153" s="139"/>
      <c r="W153" s="139"/>
      <c r="X153" s="139"/>
      <c r="Y153" s="139"/>
      <c r="Z153" s="139"/>
      <c r="AA153" s="139"/>
      <c r="AB153" s="139"/>
      <c r="AC153" s="99"/>
      <c r="AD153" s="100"/>
      <c r="AE153" s="97"/>
      <c r="AF153" s="97"/>
      <c r="AG153" s="101"/>
      <c r="AH153" s="97"/>
      <c r="AI153" s="97"/>
      <c r="AJ153" s="97"/>
      <c r="AK153" s="97"/>
      <c r="AL153" s="97"/>
      <c r="AM153" s="97"/>
      <c r="AN153" s="97"/>
      <c r="AO153" s="97"/>
      <c r="AP153" s="98"/>
      <c r="AQ153" s="97"/>
      <c r="AR153" s="97"/>
      <c r="AS153" s="97"/>
      <c r="AT153" s="97"/>
      <c r="AU153" s="97"/>
      <c r="AV153" s="97"/>
      <c r="AW153" s="97"/>
      <c r="AX153" s="97"/>
      <c r="AY153" s="97"/>
      <c r="AZ153" s="97"/>
      <c r="BA153" s="97"/>
      <c r="BB153" s="98"/>
      <c r="BC153" s="97"/>
      <c r="BD153" s="97"/>
      <c r="BE153" s="97"/>
      <c r="BF153" s="97"/>
      <c r="BG153" s="97"/>
      <c r="BH153" s="97"/>
      <c r="BI153" s="97"/>
      <c r="BJ153" s="97"/>
      <c r="BK153" s="97"/>
      <c r="BL153" s="97"/>
      <c r="BM153" s="97"/>
      <c r="BN153" s="97"/>
      <c r="BO153" s="97"/>
      <c r="BP153" s="97"/>
      <c r="BQ153" s="97"/>
      <c r="BR153" s="97"/>
      <c r="BS153" s="97"/>
      <c r="BT153" s="112"/>
      <c r="BU153" s="91"/>
      <c r="BV153" s="112"/>
      <c r="BW153" s="112"/>
      <c r="BX153" s="112"/>
      <c r="BY153" s="91"/>
      <c r="BZ153" s="112"/>
      <c r="CA153" s="112"/>
      <c r="CB153" s="112"/>
      <c r="CC153" s="112"/>
      <c r="CD153" s="112"/>
      <c r="CE153" s="112"/>
      <c r="CF153" s="112"/>
      <c r="CG153" s="112"/>
      <c r="CH153" s="112"/>
      <c r="CI153" s="112"/>
      <c r="CJ153" s="112"/>
      <c r="CK153" s="112"/>
      <c r="CL153" s="91"/>
      <c r="CM153" s="91"/>
      <c r="CN153" s="91"/>
      <c r="CO153" s="91"/>
      <c r="CP153" s="91"/>
      <c r="CQ153" s="91"/>
    </row>
    <row r="154" spans="1:95" hidden="1">
      <c r="E154" s="54" t="s">
        <v>369</v>
      </c>
      <c r="L154" s="97"/>
      <c r="M154" s="104"/>
      <c r="N154" s="103"/>
      <c r="O154" s="103"/>
      <c r="P154" s="97"/>
      <c r="Q154" s="97"/>
      <c r="R154" s="97"/>
      <c r="S154" s="98"/>
      <c r="T154" s="138"/>
      <c r="U154" s="139"/>
      <c r="V154" s="139"/>
      <c r="W154" s="139"/>
      <c r="X154" s="139"/>
      <c r="Y154" s="139"/>
      <c r="Z154" s="139"/>
      <c r="AA154" s="139"/>
      <c r="AB154" s="139"/>
      <c r="AC154" s="99"/>
      <c r="AD154" s="100"/>
      <c r="AE154" s="97"/>
      <c r="AF154" s="97"/>
      <c r="AG154" s="101"/>
      <c r="AH154" s="97"/>
      <c r="AI154" s="97"/>
      <c r="AJ154" s="97"/>
      <c r="AK154" s="97"/>
      <c r="AL154" s="97"/>
      <c r="AM154" s="97"/>
      <c r="AN154" s="97"/>
      <c r="AO154" s="97"/>
      <c r="AP154" s="98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7"/>
      <c r="BB154" s="98"/>
      <c r="BC154" s="97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</row>
    <row r="155" spans="1:95" hidden="1">
      <c r="F155" t="s">
        <v>370</v>
      </c>
      <c r="J155"/>
      <c r="K155"/>
      <c r="L155" s="97"/>
      <c r="M155" s="64"/>
      <c r="N155"/>
      <c r="O155"/>
      <c r="P155" s="97"/>
      <c r="Q155" s="97"/>
      <c r="R155" s="97"/>
      <c r="S155" s="98"/>
      <c r="T155" s="138"/>
      <c r="U155" s="139"/>
      <c r="V155" s="139"/>
      <c r="W155" s="139"/>
      <c r="X155" s="139"/>
      <c r="Y155" s="139"/>
      <c r="Z155" s="139"/>
      <c r="AA155" s="139"/>
      <c r="AB155" s="139"/>
      <c r="AC155" s="99"/>
      <c r="AD155" s="100"/>
      <c r="AE155" s="97"/>
      <c r="AF155" s="97"/>
      <c r="AG155" s="101"/>
      <c r="AH155" s="97"/>
      <c r="AI155" s="97"/>
      <c r="AJ155" s="97"/>
      <c r="AK155" s="97"/>
      <c r="AL155" s="97"/>
      <c r="AM155" s="97"/>
      <c r="AN155" s="97"/>
      <c r="AO155" s="97"/>
      <c r="AP155" s="98"/>
      <c r="AQ155" s="97"/>
      <c r="AR155" s="97"/>
      <c r="AS155" s="97"/>
      <c r="AT155" s="97"/>
      <c r="AU155" s="97"/>
      <c r="AV155" s="97"/>
      <c r="AW155" s="97"/>
      <c r="AX155" s="97"/>
      <c r="AY155" s="97"/>
      <c r="AZ155" s="97"/>
      <c r="BA155" s="97"/>
      <c r="BB155" s="98"/>
      <c r="BC155" s="97"/>
      <c r="BD155" s="97"/>
      <c r="BE155" s="97"/>
      <c r="BF155" s="97"/>
      <c r="BG155" s="97"/>
      <c r="BH155" s="97"/>
      <c r="BI155" s="97"/>
      <c r="BJ155" s="97"/>
      <c r="BK155" s="97"/>
      <c r="BL155" s="97"/>
      <c r="BM155" s="97"/>
      <c r="BN155" s="97"/>
      <c r="BO155" s="97"/>
      <c r="BP155" s="97"/>
      <c r="BQ155" s="97"/>
      <c r="BR155" s="97"/>
      <c r="BS155" s="97"/>
      <c r="BU155" s="91"/>
      <c r="BV155" s="91"/>
      <c r="BW155" s="91"/>
      <c r="BX155" s="91"/>
      <c r="BY155" s="91"/>
      <c r="BZ155" s="91"/>
      <c r="CA155" s="91"/>
      <c r="CB155" s="91"/>
      <c r="CC155" s="91"/>
      <c r="CD155" s="91"/>
      <c r="CE155" s="91"/>
      <c r="CF155" s="91"/>
      <c r="CG155" s="91"/>
      <c r="CH155" s="91"/>
      <c r="CI155" s="91"/>
      <c r="CJ155" s="91"/>
      <c r="CK155" s="91"/>
      <c r="CL155" s="91"/>
      <c r="CM155" s="91"/>
      <c r="CN155" s="91"/>
      <c r="CO155" s="91"/>
      <c r="CP155" s="91"/>
      <c r="CQ155" s="91"/>
    </row>
    <row r="156" spans="1:95" hidden="1">
      <c r="A156" t="s">
        <v>74</v>
      </c>
      <c r="C156" s="52" t="s">
        <v>216</v>
      </c>
      <c r="F156" s="52" t="s">
        <v>216</v>
      </c>
      <c r="G156" t="s">
        <v>371</v>
      </c>
      <c r="H156" t="s">
        <v>372</v>
      </c>
      <c r="J156" s="47">
        <v>970968</v>
      </c>
      <c r="L156" s="103" t="e">
        <v>#VALUE!</v>
      </c>
      <c r="M156" s="104"/>
      <c r="N156" s="103" t="e">
        <v>#VALUE!</v>
      </c>
      <c r="O156" s="103"/>
      <c r="P156" s="103" t="e">
        <v>#VALUE!</v>
      </c>
      <c r="Q156" s="103"/>
      <c r="R156" s="103" t="e">
        <v>#VALUE!</v>
      </c>
      <c r="S156" s="104"/>
      <c r="T156" s="140" t="e">
        <v>#VALUE!</v>
      </c>
      <c r="U156" s="141"/>
      <c r="V156" s="141"/>
      <c r="W156" s="141"/>
      <c r="X156" s="141"/>
      <c r="Y156" s="141"/>
      <c r="Z156" s="141"/>
      <c r="AA156" s="141"/>
      <c r="AB156" s="141"/>
      <c r="AC156" s="105"/>
      <c r="AD156" s="106" t="e">
        <v>#VALUE!</v>
      </c>
      <c r="AE156" s="103" t="e">
        <v>#VALUE!</v>
      </c>
      <c r="AF156" s="103" t="e">
        <v>#VALUE!</v>
      </c>
      <c r="AG156" s="101" t="e">
        <v>#VALUE!</v>
      </c>
      <c r="AH156" s="103" t="e">
        <v>#VALUE!</v>
      </c>
      <c r="AI156" s="103" t="e">
        <v>#VALUE!</v>
      </c>
      <c r="AJ156" s="103" t="e">
        <v>#VALUE!</v>
      </c>
      <c r="AK156" s="103"/>
      <c r="AL156" s="103"/>
      <c r="AM156" s="103" t="e">
        <v>#VALUE!</v>
      </c>
      <c r="AN156" s="103" t="e">
        <v>#VALUE!</v>
      </c>
      <c r="AO156" s="103" t="e">
        <v>#VALUE!</v>
      </c>
      <c r="AP156" s="104" t="e">
        <v>#VALUE!</v>
      </c>
      <c r="AQ156" s="103" t="e">
        <v>#VALUE!</v>
      </c>
      <c r="AR156" s="103" t="e">
        <v>#VALUE!</v>
      </c>
      <c r="AS156" s="103" t="e">
        <v>#VALUE!</v>
      </c>
      <c r="AT156" s="103" t="e">
        <v>#VALUE!</v>
      </c>
      <c r="AU156" s="103" t="e">
        <v>#VALUE!</v>
      </c>
      <c r="AV156" s="103" t="e">
        <v>#VALUE!</v>
      </c>
      <c r="AW156" s="103" t="e">
        <v>#VALUE!</v>
      </c>
      <c r="AX156" s="103"/>
      <c r="AY156" s="103" t="e">
        <v>#VALUE!</v>
      </c>
      <c r="AZ156" s="103" t="e">
        <v>#VALUE!</v>
      </c>
      <c r="BA156" s="103"/>
      <c r="BB156" s="104" t="e">
        <v>#VALUE!</v>
      </c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  <c r="BP156" s="103"/>
      <c r="BQ156" s="103"/>
      <c r="BR156" s="103"/>
      <c r="BS156" s="103"/>
      <c r="BT156" s="102" t="e">
        <v>#VALUE!</v>
      </c>
      <c r="BU156" s="91" t="e">
        <v>#VALUE!</v>
      </c>
      <c r="BV156" s="91"/>
      <c r="BW156" s="91" t="e">
        <v>#VALUE!</v>
      </c>
      <c r="BX156" s="91"/>
      <c r="BY156" s="91"/>
      <c r="BZ156" s="91"/>
      <c r="CA156" s="91"/>
      <c r="CB156" s="91"/>
      <c r="CC156" s="91"/>
      <c r="CD156" s="91"/>
      <c r="CE156" s="91"/>
      <c r="CF156" s="91"/>
      <c r="CG156" s="91"/>
      <c r="CH156" s="91"/>
      <c r="CI156" s="91"/>
      <c r="CJ156" s="91"/>
      <c r="CK156" s="91"/>
      <c r="CL156" s="91"/>
      <c r="CM156" s="91"/>
      <c r="CN156" s="91"/>
      <c r="CO156" s="91"/>
      <c r="CP156" s="91"/>
      <c r="CQ156" s="91"/>
    </row>
    <row r="157" spans="1:95" hidden="1">
      <c r="A157" t="s">
        <v>74</v>
      </c>
      <c r="C157" s="52" t="s">
        <v>134</v>
      </c>
      <c r="F157" s="52" t="s">
        <v>134</v>
      </c>
      <c r="G157" t="s">
        <v>373</v>
      </c>
      <c r="H157" t="s">
        <v>374</v>
      </c>
      <c r="J157" s="47">
        <v>887038</v>
      </c>
      <c r="L157" s="103" t="e">
        <v>#VALUE!</v>
      </c>
      <c r="M157" s="104"/>
      <c r="N157" s="103" t="e">
        <v>#VALUE!</v>
      </c>
      <c r="O157" s="103"/>
      <c r="P157" s="103" t="e">
        <v>#VALUE!</v>
      </c>
      <c r="Q157" s="103"/>
      <c r="R157" s="103" t="e">
        <v>#VALUE!</v>
      </c>
      <c r="S157" s="104"/>
      <c r="T157" s="140" t="e">
        <v>#VALUE!</v>
      </c>
      <c r="U157" s="141"/>
      <c r="V157" s="141"/>
      <c r="W157" s="141"/>
      <c r="X157" s="141"/>
      <c r="Y157" s="141"/>
      <c r="Z157" s="141"/>
      <c r="AA157" s="141"/>
      <c r="AB157" s="141"/>
      <c r="AC157" s="105"/>
      <c r="AD157" s="106" t="e">
        <v>#VALUE!</v>
      </c>
      <c r="AE157" s="103" t="e">
        <v>#VALUE!</v>
      </c>
      <c r="AF157" s="103" t="e">
        <v>#VALUE!</v>
      </c>
      <c r="AG157" s="101" t="e">
        <v>#VALUE!</v>
      </c>
      <c r="AH157" s="103" t="e">
        <v>#VALUE!</v>
      </c>
      <c r="AI157" s="103" t="e">
        <v>#VALUE!</v>
      </c>
      <c r="AJ157" s="103" t="e">
        <v>#VALUE!</v>
      </c>
      <c r="AK157" s="103"/>
      <c r="AL157" s="103"/>
      <c r="AM157" s="103" t="e">
        <v>#VALUE!</v>
      </c>
      <c r="AN157" s="103" t="e">
        <v>#VALUE!</v>
      </c>
      <c r="AO157" s="103" t="e">
        <v>#VALUE!</v>
      </c>
      <c r="AP157" s="104" t="e">
        <v>#VALUE!</v>
      </c>
      <c r="AQ157" s="103" t="e">
        <v>#VALUE!</v>
      </c>
      <c r="AR157" s="103" t="e">
        <v>#VALUE!</v>
      </c>
      <c r="AS157" s="103" t="e">
        <v>#VALUE!</v>
      </c>
      <c r="AT157" s="103" t="e">
        <v>#VALUE!</v>
      </c>
      <c r="AU157" s="103" t="e">
        <v>#VALUE!</v>
      </c>
      <c r="AV157" s="103" t="e">
        <v>#VALUE!</v>
      </c>
      <c r="AW157" s="103" t="e">
        <v>#VALUE!</v>
      </c>
      <c r="AX157" s="103"/>
      <c r="AY157" s="103" t="e">
        <v>#VALUE!</v>
      </c>
      <c r="AZ157" s="103" t="e">
        <v>#VALUE!</v>
      </c>
      <c r="BA157" s="103"/>
      <c r="BB157" s="104" t="e">
        <v>#VALUE!</v>
      </c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  <c r="BP157" s="103"/>
      <c r="BQ157" s="103"/>
      <c r="BR157" s="103"/>
      <c r="BS157" s="103"/>
      <c r="BT157" s="102" t="e">
        <v>#VALUE!</v>
      </c>
      <c r="BU157" s="91" t="e">
        <v>#VALUE!</v>
      </c>
      <c r="BV157" s="91"/>
      <c r="BW157" s="91" t="e">
        <v>#VALUE!</v>
      </c>
      <c r="BX157" s="91"/>
      <c r="BY157" s="91"/>
      <c r="BZ157" s="91"/>
      <c r="CA157" s="91"/>
      <c r="CB157" s="91"/>
      <c r="CC157" s="91"/>
      <c r="CD157" s="91"/>
      <c r="CE157" s="91"/>
      <c r="CF157" s="91"/>
      <c r="CG157" s="91"/>
      <c r="CH157" s="91"/>
      <c r="CI157" s="91"/>
      <c r="CJ157" s="91"/>
      <c r="CK157" s="91"/>
      <c r="CL157" s="91"/>
      <c r="CM157" s="91"/>
      <c r="CN157" s="91"/>
      <c r="CO157" s="91"/>
      <c r="CP157" s="91"/>
      <c r="CQ157" s="91"/>
    </row>
    <row r="158" spans="1:95" hidden="1">
      <c r="A158" t="s">
        <v>74</v>
      </c>
      <c r="C158" s="52" t="s">
        <v>167</v>
      </c>
      <c r="D158" s="52"/>
      <c r="F158" s="52" t="s">
        <v>167</v>
      </c>
      <c r="G158" t="s">
        <v>168</v>
      </c>
      <c r="H158" t="s">
        <v>169</v>
      </c>
      <c r="J158" s="47">
        <v>364876</v>
      </c>
      <c r="L158" s="103" t="e">
        <v>#VALUE!</v>
      </c>
      <c r="M158" s="104"/>
      <c r="N158" s="103" t="e">
        <v>#VALUE!</v>
      </c>
      <c r="O158" s="103"/>
      <c r="P158" s="103" t="e">
        <v>#VALUE!</v>
      </c>
      <c r="Q158" s="103"/>
      <c r="R158" s="103" t="e">
        <v>#VALUE!</v>
      </c>
      <c r="S158" s="104"/>
      <c r="T158" s="140" t="e">
        <v>#VALUE!</v>
      </c>
      <c r="U158" s="141"/>
      <c r="V158" s="141"/>
      <c r="W158" s="141"/>
      <c r="X158" s="141"/>
      <c r="Y158" s="141"/>
      <c r="Z158" s="141"/>
      <c r="AA158" s="141"/>
      <c r="AB158" s="141"/>
      <c r="AC158" s="105"/>
      <c r="AD158" s="106" t="e">
        <v>#VALUE!</v>
      </c>
      <c r="AE158" s="103" t="e">
        <v>#VALUE!</v>
      </c>
      <c r="AF158" s="103" t="e">
        <v>#VALUE!</v>
      </c>
      <c r="AG158" s="101" t="e">
        <v>#VALUE!</v>
      </c>
      <c r="AH158" s="103" t="e">
        <v>#VALUE!</v>
      </c>
      <c r="AI158" s="103" t="e">
        <v>#VALUE!</v>
      </c>
      <c r="AJ158" s="103" t="e">
        <v>#VALUE!</v>
      </c>
      <c r="AK158" s="103"/>
      <c r="AL158" s="103"/>
      <c r="AM158" s="103" t="e">
        <v>#VALUE!</v>
      </c>
      <c r="AN158" s="103" t="e">
        <v>#VALUE!</v>
      </c>
      <c r="AO158" s="103" t="e">
        <v>#VALUE!</v>
      </c>
      <c r="AP158" s="104" t="e">
        <v>#VALUE!</v>
      </c>
      <c r="AQ158" s="103" t="e">
        <v>#VALUE!</v>
      </c>
      <c r="AR158" s="103" t="e">
        <v>#VALUE!</v>
      </c>
      <c r="AS158" s="103" t="e">
        <v>#VALUE!</v>
      </c>
      <c r="AT158" s="103" t="e">
        <v>#VALUE!</v>
      </c>
      <c r="AU158" s="103" t="e">
        <v>#VALUE!</v>
      </c>
      <c r="AV158" s="103" t="e">
        <v>#VALUE!</v>
      </c>
      <c r="AW158" s="103" t="e">
        <v>#VALUE!</v>
      </c>
      <c r="AX158" s="103"/>
      <c r="AY158" s="103" t="e">
        <v>#VALUE!</v>
      </c>
      <c r="AZ158" s="103" t="e">
        <v>#VALUE!</v>
      </c>
      <c r="BA158" s="103"/>
      <c r="BB158" s="104" t="e">
        <v>#VALUE!</v>
      </c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2" t="e">
        <v>#VALUE!</v>
      </c>
      <c r="BU158" s="91" t="e">
        <v>#VALUE!</v>
      </c>
      <c r="BV158" s="91"/>
      <c r="BW158" s="91" t="e">
        <v>#VALUE!</v>
      </c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</row>
    <row r="159" spans="1:95" hidden="1">
      <c r="A159" t="s">
        <v>74</v>
      </c>
      <c r="C159" s="52" t="s">
        <v>119</v>
      </c>
      <c r="D159" s="52"/>
      <c r="F159" s="52" t="s">
        <v>119</v>
      </c>
      <c r="G159" t="s">
        <v>195</v>
      </c>
      <c r="H159" t="s">
        <v>375</v>
      </c>
      <c r="J159" s="47">
        <v>20304</v>
      </c>
      <c r="L159" s="103" t="e">
        <v>#VALUE!</v>
      </c>
      <c r="M159" s="104"/>
      <c r="N159" s="103" t="e">
        <v>#VALUE!</v>
      </c>
      <c r="O159" s="103"/>
      <c r="P159" s="103" t="e">
        <v>#VALUE!</v>
      </c>
      <c r="Q159" s="103"/>
      <c r="R159" s="103" t="e">
        <v>#VALUE!</v>
      </c>
      <c r="S159" s="104"/>
      <c r="T159" s="140" t="e">
        <v>#VALUE!</v>
      </c>
      <c r="U159" s="141"/>
      <c r="V159" s="141"/>
      <c r="W159" s="141"/>
      <c r="X159" s="141"/>
      <c r="Y159" s="141"/>
      <c r="Z159" s="141"/>
      <c r="AA159" s="141"/>
      <c r="AB159" s="141"/>
      <c r="AC159" s="105"/>
      <c r="AD159" s="106" t="e">
        <v>#VALUE!</v>
      </c>
      <c r="AE159" s="103" t="e">
        <v>#VALUE!</v>
      </c>
      <c r="AF159" s="103" t="e">
        <v>#VALUE!</v>
      </c>
      <c r="AG159" s="101" t="e">
        <v>#VALUE!</v>
      </c>
      <c r="AH159" s="103" t="e">
        <v>#VALUE!</v>
      </c>
      <c r="AI159" s="103" t="e">
        <v>#VALUE!</v>
      </c>
      <c r="AJ159" s="103" t="e">
        <v>#VALUE!</v>
      </c>
      <c r="AK159" s="103"/>
      <c r="AL159" s="103"/>
      <c r="AM159" s="103" t="e">
        <v>#VALUE!</v>
      </c>
      <c r="AN159" s="103" t="e">
        <v>#VALUE!</v>
      </c>
      <c r="AO159" s="103" t="e">
        <v>#VALUE!</v>
      </c>
      <c r="AP159" s="104" t="e">
        <v>#VALUE!</v>
      </c>
      <c r="AQ159" s="103" t="e">
        <v>#VALUE!</v>
      </c>
      <c r="AR159" s="103" t="e">
        <v>#VALUE!</v>
      </c>
      <c r="AS159" s="103" t="e">
        <v>#VALUE!</v>
      </c>
      <c r="AT159" s="103" t="e">
        <v>#VALUE!</v>
      </c>
      <c r="AU159" s="103" t="e">
        <v>#VALUE!</v>
      </c>
      <c r="AV159" s="103" t="e">
        <v>#VALUE!</v>
      </c>
      <c r="AW159" s="103" t="e">
        <v>#VALUE!</v>
      </c>
      <c r="AX159" s="103"/>
      <c r="AY159" s="103" t="e">
        <v>#VALUE!</v>
      </c>
      <c r="AZ159" s="103" t="e">
        <v>#VALUE!</v>
      </c>
      <c r="BA159" s="103"/>
      <c r="BB159" s="104" t="e">
        <v>#VALUE!</v>
      </c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2" t="e">
        <v>#VALUE!</v>
      </c>
      <c r="BU159" s="91" t="e">
        <v>#VALUE!</v>
      </c>
      <c r="BV159" s="91"/>
      <c r="BW159" s="91"/>
      <c r="BX159" s="91"/>
      <c r="BY159" s="91"/>
      <c r="BZ159" s="91"/>
      <c r="CA159" s="91"/>
      <c r="CB159" s="91"/>
      <c r="CC159" s="91"/>
      <c r="CD159" s="91"/>
      <c r="CE159" s="91"/>
      <c r="CF159" s="91"/>
      <c r="CG159" s="91"/>
      <c r="CH159" s="91"/>
      <c r="CI159" s="91"/>
      <c r="CJ159" s="91"/>
      <c r="CK159" s="91"/>
      <c r="CL159" s="91"/>
      <c r="CM159" s="91"/>
      <c r="CN159" s="91"/>
      <c r="CO159" s="91"/>
      <c r="CP159" s="91"/>
      <c r="CQ159" s="91"/>
    </row>
    <row r="160" spans="1:95" hidden="1">
      <c r="A160" t="s">
        <v>74</v>
      </c>
      <c r="C160" s="52" t="s">
        <v>131</v>
      </c>
      <c r="D160" s="52"/>
      <c r="F160" s="52" t="s">
        <v>131</v>
      </c>
      <c r="G160" t="s">
        <v>376</v>
      </c>
      <c r="H160" t="s">
        <v>377</v>
      </c>
      <c r="J160" s="47">
        <v>51312</v>
      </c>
      <c r="L160" s="103" t="e">
        <v>#VALUE!</v>
      </c>
      <c r="M160" s="104"/>
      <c r="N160" s="103" t="e">
        <v>#VALUE!</v>
      </c>
      <c r="O160" s="103"/>
      <c r="P160" s="103" t="e">
        <v>#VALUE!</v>
      </c>
      <c r="Q160" s="103"/>
      <c r="R160" s="103" t="e">
        <v>#VALUE!</v>
      </c>
      <c r="S160" s="104"/>
      <c r="T160" s="140" t="e">
        <v>#VALUE!</v>
      </c>
      <c r="U160" s="141"/>
      <c r="V160" s="141"/>
      <c r="W160" s="141"/>
      <c r="X160" s="141"/>
      <c r="Y160" s="141"/>
      <c r="Z160" s="141"/>
      <c r="AA160" s="141"/>
      <c r="AB160" s="141"/>
      <c r="AC160" s="105"/>
      <c r="AD160" s="106" t="e">
        <v>#VALUE!</v>
      </c>
      <c r="AE160" s="103" t="e">
        <v>#VALUE!</v>
      </c>
      <c r="AF160" s="103" t="e">
        <v>#VALUE!</v>
      </c>
      <c r="AG160" s="101" t="e">
        <v>#VALUE!</v>
      </c>
      <c r="AH160" s="103" t="e">
        <v>#VALUE!</v>
      </c>
      <c r="AI160" s="103" t="e">
        <v>#VALUE!</v>
      </c>
      <c r="AJ160" s="103" t="e">
        <v>#VALUE!</v>
      </c>
      <c r="AK160" s="103"/>
      <c r="AL160" s="103"/>
      <c r="AM160" s="103" t="e">
        <v>#VALUE!</v>
      </c>
      <c r="AN160" s="103" t="e">
        <v>#VALUE!</v>
      </c>
      <c r="AO160" s="103" t="e">
        <v>#VALUE!</v>
      </c>
      <c r="AP160" s="104" t="e">
        <v>#VALUE!</v>
      </c>
      <c r="AQ160" s="103" t="e">
        <v>#VALUE!</v>
      </c>
      <c r="AR160" s="103" t="e">
        <v>#VALUE!</v>
      </c>
      <c r="AS160" s="103" t="e">
        <v>#VALUE!</v>
      </c>
      <c r="AT160" s="103" t="e">
        <v>#VALUE!</v>
      </c>
      <c r="AU160" s="103" t="e">
        <v>#VALUE!</v>
      </c>
      <c r="AV160" s="103" t="e">
        <v>#VALUE!</v>
      </c>
      <c r="AW160" s="103" t="e">
        <v>#VALUE!</v>
      </c>
      <c r="AX160" s="103"/>
      <c r="AY160" s="103" t="e">
        <v>#VALUE!</v>
      </c>
      <c r="AZ160" s="103" t="e">
        <v>#VALUE!</v>
      </c>
      <c r="BA160" s="103"/>
      <c r="BB160" s="104" t="e">
        <v>#VALUE!</v>
      </c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  <c r="BP160" s="103"/>
      <c r="BQ160" s="103"/>
      <c r="BR160" s="103"/>
      <c r="BS160" s="103"/>
      <c r="BT160" s="102" t="e">
        <v>#VALUE!</v>
      </c>
      <c r="BU160" s="91" t="e">
        <v>#VALUE!</v>
      </c>
      <c r="BV160" s="91"/>
      <c r="BW160" s="91"/>
      <c r="BX160" s="91"/>
      <c r="BY160" s="91"/>
      <c r="BZ160" s="91"/>
      <c r="CA160" s="91"/>
      <c r="CB160" s="91"/>
      <c r="CC160" s="91"/>
      <c r="CD160" s="91"/>
      <c r="CE160" s="91"/>
      <c r="CF160" s="91"/>
      <c r="CG160" s="91"/>
      <c r="CH160" s="91"/>
      <c r="CI160" s="91"/>
      <c r="CJ160" s="91"/>
      <c r="CK160" s="91"/>
      <c r="CL160" s="91"/>
      <c r="CM160" s="91"/>
      <c r="CN160" s="91"/>
      <c r="CO160" s="91"/>
      <c r="CP160" s="91"/>
      <c r="CQ160" s="91"/>
    </row>
    <row r="161" spans="1:95" hidden="1">
      <c r="A161" t="s">
        <v>74</v>
      </c>
      <c r="C161" s="52" t="s">
        <v>111</v>
      </c>
      <c r="D161" s="52"/>
      <c r="F161" s="52" t="s">
        <v>111</v>
      </c>
      <c r="G161" t="s">
        <v>373</v>
      </c>
      <c r="H161" t="s">
        <v>378</v>
      </c>
      <c r="J161" s="47">
        <v>195182</v>
      </c>
      <c r="L161" s="103" t="e">
        <v>#VALUE!</v>
      </c>
      <c r="M161" s="104"/>
      <c r="N161" s="103" t="e">
        <v>#VALUE!</v>
      </c>
      <c r="O161" s="103"/>
      <c r="P161" s="103" t="e">
        <v>#VALUE!</v>
      </c>
      <c r="Q161" s="103"/>
      <c r="R161" s="103" t="e">
        <v>#VALUE!</v>
      </c>
      <c r="S161" s="104"/>
      <c r="T161" s="140" t="e">
        <v>#VALUE!</v>
      </c>
      <c r="U161" s="141"/>
      <c r="V161" s="141"/>
      <c r="W161" s="141"/>
      <c r="X161" s="141"/>
      <c r="Y161" s="141"/>
      <c r="Z161" s="141"/>
      <c r="AA161" s="141"/>
      <c r="AB161" s="141"/>
      <c r="AC161" s="105"/>
      <c r="AD161" s="106" t="e">
        <v>#VALUE!</v>
      </c>
      <c r="AE161" s="103" t="e">
        <v>#VALUE!</v>
      </c>
      <c r="AF161" s="103" t="e">
        <v>#VALUE!</v>
      </c>
      <c r="AG161" s="101" t="e">
        <v>#VALUE!</v>
      </c>
      <c r="AH161" s="103" t="e">
        <v>#VALUE!</v>
      </c>
      <c r="AI161" s="103" t="e">
        <v>#VALUE!</v>
      </c>
      <c r="AJ161" s="103" t="e">
        <v>#VALUE!</v>
      </c>
      <c r="AK161" s="103"/>
      <c r="AL161" s="103"/>
      <c r="AM161" s="103" t="e">
        <v>#VALUE!</v>
      </c>
      <c r="AN161" s="103" t="e">
        <v>#VALUE!</v>
      </c>
      <c r="AO161" s="103" t="e">
        <v>#VALUE!</v>
      </c>
      <c r="AP161" s="104" t="e">
        <v>#VALUE!</v>
      </c>
      <c r="AQ161" s="103" t="e">
        <v>#VALUE!</v>
      </c>
      <c r="AR161" s="103" t="e">
        <v>#VALUE!</v>
      </c>
      <c r="AS161" s="103" t="e">
        <v>#VALUE!</v>
      </c>
      <c r="AT161" s="103" t="e">
        <v>#VALUE!</v>
      </c>
      <c r="AU161" s="103" t="e">
        <v>#VALUE!</v>
      </c>
      <c r="AV161" s="103" t="e">
        <v>#VALUE!</v>
      </c>
      <c r="AW161" s="103" t="e">
        <v>#VALUE!</v>
      </c>
      <c r="AX161" s="103"/>
      <c r="AY161" s="103" t="e">
        <v>#VALUE!</v>
      </c>
      <c r="AZ161" s="103" t="e">
        <v>#VALUE!</v>
      </c>
      <c r="BA161" s="103"/>
      <c r="BB161" s="104" t="e">
        <v>#VALUE!</v>
      </c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  <c r="BP161" s="103"/>
      <c r="BQ161" s="103"/>
      <c r="BR161" s="103"/>
      <c r="BS161" s="103"/>
      <c r="BT161" s="102" t="e">
        <v>#VALUE!</v>
      </c>
      <c r="BU161" s="91" t="e">
        <v>#VALUE!</v>
      </c>
      <c r="BV161" s="91"/>
      <c r="BW161" s="91" t="e">
        <v>#VALUE!</v>
      </c>
      <c r="BX161" s="91"/>
      <c r="BY161" s="91"/>
      <c r="BZ161" s="91"/>
      <c r="CA161" s="91"/>
      <c r="CB161" s="91"/>
      <c r="CC161" s="91"/>
      <c r="CD161" s="91"/>
      <c r="CE161" s="91"/>
      <c r="CF161" s="91"/>
      <c r="CG161" s="91"/>
      <c r="CH161" s="91"/>
      <c r="CI161" s="91"/>
      <c r="CJ161" s="91"/>
      <c r="CK161" s="91"/>
      <c r="CL161" s="91"/>
      <c r="CM161" s="91"/>
      <c r="CN161" s="91"/>
      <c r="CO161" s="91"/>
      <c r="CP161" s="91"/>
      <c r="CQ161" s="91"/>
    </row>
    <row r="162" spans="1:95" hidden="1">
      <c r="F162" s="52"/>
      <c r="J162" s="107" t="e">
        <v>#VALUE!</v>
      </c>
      <c r="L162" s="108" t="e">
        <v>#VALUE!</v>
      </c>
      <c r="M162" s="109"/>
      <c r="N162" s="108" t="e">
        <v>#VALUE!</v>
      </c>
      <c r="O162" s="108"/>
      <c r="P162" s="108" t="e">
        <v>#VALUE!</v>
      </c>
      <c r="Q162" s="108"/>
      <c r="R162" s="108" t="e">
        <v>#VALUE!</v>
      </c>
      <c r="S162" s="109"/>
      <c r="T162" s="142" t="e">
        <v>#VALUE!</v>
      </c>
      <c r="U162" s="143"/>
      <c r="V162" s="143"/>
      <c r="W162" s="143"/>
      <c r="X162" s="143"/>
      <c r="Y162" s="143"/>
      <c r="Z162" s="143"/>
      <c r="AA162" s="143"/>
      <c r="AB162" s="143"/>
      <c r="AC162" s="108"/>
      <c r="AD162" s="110" t="e">
        <v>#VALUE!</v>
      </c>
      <c r="AE162" s="108" t="e">
        <v>#VALUE!</v>
      </c>
      <c r="AF162" s="108" t="e">
        <v>#VALUE!</v>
      </c>
      <c r="AG162" s="101" t="e">
        <v>#VALUE!</v>
      </c>
      <c r="AH162" s="108" t="e">
        <v>#VALUE!</v>
      </c>
      <c r="AI162" s="108" t="e">
        <v>#VALUE!</v>
      </c>
      <c r="AJ162" s="108" t="e">
        <v>#VALUE!</v>
      </c>
      <c r="AK162" s="108"/>
      <c r="AL162" s="105"/>
      <c r="AM162" s="108" t="e">
        <v>#VALUE!</v>
      </c>
      <c r="AN162" s="108" t="e">
        <v>#VALUE!</v>
      </c>
      <c r="AO162" s="108" t="e">
        <v>#VALUE!</v>
      </c>
      <c r="AP162" s="109" t="e">
        <v>#VALUE!</v>
      </c>
      <c r="AQ162" s="108" t="e">
        <v>#VALUE!</v>
      </c>
      <c r="AR162" s="108" t="e">
        <v>#VALUE!</v>
      </c>
      <c r="AS162" s="108" t="e">
        <v>#VALUE!</v>
      </c>
      <c r="AT162" s="108" t="e">
        <v>#VALUE!</v>
      </c>
      <c r="AU162" s="108" t="e">
        <v>#VALUE!</v>
      </c>
      <c r="AV162" s="108" t="e">
        <v>#VALUE!</v>
      </c>
      <c r="AW162" s="108" t="e">
        <v>#VALUE!</v>
      </c>
      <c r="AX162" s="108"/>
      <c r="AY162" s="108" t="e">
        <v>#VALUE!</v>
      </c>
      <c r="AZ162" s="108" t="e">
        <v>#VALUE!</v>
      </c>
      <c r="BA162" s="108"/>
      <c r="BB162" s="109" t="e">
        <v>#VALUE!</v>
      </c>
      <c r="BC162" s="105"/>
      <c r="BD162" s="105"/>
      <c r="BE162" s="105"/>
      <c r="BF162" s="105"/>
      <c r="BG162" s="105"/>
      <c r="BH162" s="105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2" t="e">
        <v>#VALUE!</v>
      </c>
      <c r="BU162" s="91" t="e">
        <v>#VALUE!</v>
      </c>
      <c r="BV162" s="91"/>
      <c r="BW162" s="91"/>
      <c r="BX162" s="91"/>
      <c r="BY162" s="91"/>
      <c r="BZ162" s="91"/>
      <c r="CA162" s="91"/>
      <c r="CB162" s="91"/>
      <c r="CC162" s="91"/>
      <c r="CD162" s="91"/>
      <c r="CE162" s="91"/>
      <c r="CF162" s="91"/>
      <c r="CG162" s="91"/>
      <c r="CH162" s="91"/>
      <c r="CI162" s="91"/>
      <c r="CJ162" s="91"/>
      <c r="CK162" s="91"/>
      <c r="CL162" s="91"/>
      <c r="CM162" s="91"/>
      <c r="CN162" s="91"/>
      <c r="CO162" s="91"/>
      <c r="CP162" s="91"/>
      <c r="CQ162" s="91"/>
    </row>
    <row r="163" spans="1:95" hidden="1">
      <c r="F163" s="52"/>
      <c r="J163" s="38"/>
      <c r="L163" s="97"/>
      <c r="M163" s="111"/>
      <c r="N163" s="105"/>
      <c r="O163" s="105"/>
      <c r="P163" s="97"/>
      <c r="Q163" s="97"/>
      <c r="R163" s="97"/>
      <c r="S163" s="98"/>
      <c r="T163" s="138"/>
      <c r="U163" s="139"/>
      <c r="V163" s="139"/>
      <c r="W163" s="139"/>
      <c r="X163" s="139"/>
      <c r="Y163" s="139"/>
      <c r="Z163" s="139"/>
      <c r="AA163" s="139"/>
      <c r="AB163" s="139"/>
      <c r="AC163" s="99"/>
      <c r="AD163" s="100"/>
      <c r="AE163" s="97"/>
      <c r="AF163" s="97"/>
      <c r="AG163" s="101"/>
      <c r="AH163" s="97"/>
      <c r="AI163" s="97"/>
      <c r="AJ163" s="97"/>
      <c r="AK163" s="97"/>
      <c r="AL163" s="97"/>
      <c r="AM163" s="97"/>
      <c r="AN163" s="97"/>
      <c r="AO163" s="97"/>
      <c r="AP163" s="98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98"/>
      <c r="BC163" s="97"/>
      <c r="BD163" s="97"/>
      <c r="BE163" s="97"/>
      <c r="BF163" s="97"/>
      <c r="BG163" s="97"/>
      <c r="BH163" s="97"/>
      <c r="BI163" s="97"/>
      <c r="BJ163" s="97"/>
      <c r="BK163" s="97"/>
      <c r="BL163" s="97"/>
      <c r="BM163" s="97"/>
      <c r="BN163" s="97"/>
      <c r="BO163" s="97"/>
      <c r="BP163" s="97"/>
      <c r="BQ163" s="97"/>
      <c r="BR163" s="97"/>
      <c r="BS163" s="97"/>
      <c r="BT163" s="112"/>
      <c r="BU163" s="91"/>
      <c r="BV163" s="91"/>
      <c r="BW163" s="91"/>
      <c r="BX163" s="91"/>
      <c r="BY163" s="91"/>
      <c r="BZ163" s="91"/>
      <c r="CA163" s="91"/>
      <c r="CB163" s="91"/>
      <c r="CC163" s="91"/>
      <c r="CD163" s="91"/>
      <c r="CE163" s="91"/>
      <c r="CF163" s="91"/>
      <c r="CG163" s="91"/>
      <c r="CH163" s="91"/>
      <c r="CI163" s="91"/>
      <c r="CJ163" s="91"/>
      <c r="CK163" s="91"/>
      <c r="CL163" s="91"/>
      <c r="CM163" s="91"/>
      <c r="CN163" s="91"/>
      <c r="CO163" s="91"/>
      <c r="CP163" s="91"/>
      <c r="CQ163" s="91"/>
    </row>
    <row r="164" spans="1:95" hidden="1">
      <c r="E164" s="54" t="s">
        <v>379</v>
      </c>
      <c r="F164" s="115"/>
      <c r="J164"/>
      <c r="K164"/>
      <c r="L164" s="97"/>
      <c r="M164" s="64"/>
      <c r="N164"/>
      <c r="O164"/>
      <c r="P164" s="97"/>
      <c r="Q164" s="97"/>
      <c r="R164" s="97"/>
      <c r="S164" s="98"/>
      <c r="T164" s="138"/>
      <c r="U164" s="139"/>
      <c r="V164" s="139"/>
      <c r="W164" s="139"/>
      <c r="X164" s="139"/>
      <c r="Y164" s="139"/>
      <c r="Z164" s="139"/>
      <c r="AA164" s="139"/>
      <c r="AB164" s="139"/>
      <c r="AC164" s="99"/>
      <c r="AD164" s="100"/>
      <c r="AE164" s="97"/>
      <c r="AF164" s="97"/>
      <c r="AG164" s="101"/>
      <c r="AH164" s="97"/>
      <c r="AI164" s="97"/>
      <c r="AJ164" s="97"/>
      <c r="AK164" s="97"/>
      <c r="AL164" s="97"/>
      <c r="AM164" s="97"/>
      <c r="AN164" s="97"/>
      <c r="AO164" s="97"/>
      <c r="AP164" s="98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7"/>
      <c r="BB164" s="98"/>
      <c r="BC164" s="97"/>
      <c r="BD164" s="97"/>
      <c r="BE164" s="97"/>
      <c r="BF164" s="97"/>
      <c r="BG164" s="97"/>
      <c r="BH164" s="97"/>
      <c r="BI164" s="97"/>
      <c r="BJ164" s="97"/>
      <c r="BK164" s="97"/>
      <c r="BL164" s="97"/>
      <c r="BM164" s="97"/>
      <c r="BN164" s="97"/>
      <c r="BO164" s="97"/>
      <c r="BP164" s="97"/>
      <c r="BQ164" s="97"/>
      <c r="BR164" s="97"/>
      <c r="BS164" s="97"/>
      <c r="BU164" s="91"/>
      <c r="BV164" s="91"/>
      <c r="BW164" s="91"/>
      <c r="BX164" s="91"/>
      <c r="BY164" s="91"/>
      <c r="BZ164" s="91"/>
      <c r="CA164" s="91"/>
      <c r="CB164" s="91"/>
      <c r="CC164" s="91"/>
      <c r="CD164" s="91"/>
      <c r="CE164" s="91"/>
      <c r="CF164" s="91"/>
      <c r="CG164" s="91"/>
      <c r="CH164" s="91"/>
      <c r="CI164" s="91"/>
      <c r="CJ164" s="91"/>
      <c r="CK164" s="91"/>
      <c r="CL164" s="91"/>
      <c r="CM164" s="91"/>
      <c r="CN164" s="91"/>
      <c r="CO164" s="91"/>
      <c r="CP164" s="91"/>
      <c r="CQ164" s="91"/>
    </row>
    <row r="165" spans="1:95" hidden="1">
      <c r="F165" t="s">
        <v>370</v>
      </c>
      <c r="L165" s="97"/>
      <c r="M165" s="104"/>
      <c r="N165" s="103"/>
      <c r="O165" s="103"/>
      <c r="P165" s="97"/>
      <c r="Q165" s="97"/>
      <c r="R165" s="97"/>
      <c r="S165" s="98"/>
      <c r="T165" s="138"/>
      <c r="U165" s="139"/>
      <c r="V165" s="139"/>
      <c r="W165" s="139"/>
      <c r="X165" s="139"/>
      <c r="Y165" s="139"/>
      <c r="Z165" s="139"/>
      <c r="AA165" s="139"/>
      <c r="AB165" s="139"/>
      <c r="AC165" s="99"/>
      <c r="AD165" s="100"/>
      <c r="AE165" s="97"/>
      <c r="AF165" s="97"/>
      <c r="AG165" s="101"/>
      <c r="AH165" s="97"/>
      <c r="AI165" s="97"/>
      <c r="AJ165" s="97"/>
      <c r="AK165" s="97"/>
      <c r="AL165" s="97"/>
      <c r="AM165" s="97"/>
      <c r="AN165" s="97"/>
      <c r="AO165" s="97"/>
      <c r="AP165" s="98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8"/>
      <c r="BC165" s="97"/>
      <c r="BD165" s="97"/>
      <c r="BE165" s="97"/>
      <c r="BF165" s="97"/>
      <c r="BG165" s="97"/>
      <c r="BH165" s="97"/>
      <c r="BI165" s="97"/>
      <c r="BJ165" s="97"/>
      <c r="BK165" s="97"/>
      <c r="BL165" s="97"/>
      <c r="BM165" s="97"/>
      <c r="BN165" s="97"/>
      <c r="BO165" s="97"/>
      <c r="BP165" s="97"/>
      <c r="BQ165" s="97"/>
      <c r="BR165" s="97"/>
      <c r="BS165" s="97"/>
      <c r="BT165" s="91"/>
      <c r="BU165" s="91"/>
      <c r="BV165" s="91"/>
      <c r="BW165" s="91"/>
      <c r="BX165" s="91"/>
      <c r="BY165" s="91"/>
      <c r="BZ165" s="91"/>
      <c r="CA165" s="91"/>
      <c r="CB165" s="91"/>
      <c r="CC165" s="91"/>
      <c r="CD165" s="91"/>
      <c r="CE165" s="91"/>
      <c r="CF165" s="91"/>
      <c r="CG165" s="91"/>
      <c r="CH165" s="91"/>
      <c r="CI165" s="91"/>
      <c r="CJ165" s="91"/>
      <c r="CK165" s="91"/>
      <c r="CL165" s="91"/>
      <c r="CM165" s="91"/>
      <c r="CN165" s="91"/>
      <c r="CO165" s="91"/>
      <c r="CP165" s="91"/>
      <c r="CQ165" s="91"/>
    </row>
    <row r="166" spans="1:95" hidden="1">
      <c r="A166" t="s">
        <v>74</v>
      </c>
      <c r="C166" s="52" t="s">
        <v>380</v>
      </c>
      <c r="D166" s="52"/>
      <c r="F166" s="52" t="s">
        <v>380</v>
      </c>
      <c r="G166" t="s">
        <v>211</v>
      </c>
      <c r="H166" t="s">
        <v>381</v>
      </c>
      <c r="J166" s="47">
        <v>484110</v>
      </c>
      <c r="L166" s="103" t="e">
        <v>#VALUE!</v>
      </c>
      <c r="M166" s="104"/>
      <c r="N166" s="103" t="e">
        <v>#VALUE!</v>
      </c>
      <c r="O166" s="103"/>
      <c r="P166" s="103" t="e">
        <v>#VALUE!</v>
      </c>
      <c r="Q166" s="103"/>
      <c r="R166" s="103" t="e">
        <v>#VALUE!</v>
      </c>
      <c r="S166" s="104"/>
      <c r="T166" s="140" t="e">
        <v>#VALUE!</v>
      </c>
      <c r="U166" s="141"/>
      <c r="V166" s="141"/>
      <c r="W166" s="141"/>
      <c r="X166" s="141"/>
      <c r="Y166" s="141"/>
      <c r="Z166" s="141"/>
      <c r="AA166" s="141"/>
      <c r="AB166" s="141"/>
      <c r="AC166" s="105"/>
      <c r="AD166" s="106" t="e">
        <v>#VALUE!</v>
      </c>
      <c r="AE166" s="103" t="e">
        <v>#VALUE!</v>
      </c>
      <c r="AF166" s="103" t="e">
        <v>#VALUE!</v>
      </c>
      <c r="AG166" s="101" t="e">
        <v>#VALUE!</v>
      </c>
      <c r="AH166" s="103" t="e">
        <v>#VALUE!</v>
      </c>
      <c r="AI166" s="103" t="e">
        <v>#VALUE!</v>
      </c>
      <c r="AJ166" s="103" t="e">
        <v>#VALUE!</v>
      </c>
      <c r="AK166" s="103"/>
      <c r="AL166" s="103"/>
      <c r="AM166" s="103" t="e">
        <v>#VALUE!</v>
      </c>
      <c r="AN166" s="103" t="e">
        <v>#VALUE!</v>
      </c>
      <c r="AO166" s="103" t="e">
        <v>#VALUE!</v>
      </c>
      <c r="AP166" s="104" t="e">
        <v>#VALUE!</v>
      </c>
      <c r="AQ166" s="103" t="e">
        <v>#VALUE!</v>
      </c>
      <c r="AR166" s="103" t="e">
        <v>#VALUE!</v>
      </c>
      <c r="AS166" s="103" t="e">
        <v>#VALUE!</v>
      </c>
      <c r="AT166" s="103" t="e">
        <v>#VALUE!</v>
      </c>
      <c r="AU166" s="103" t="e">
        <v>#VALUE!</v>
      </c>
      <c r="AV166" s="103" t="e">
        <v>#VALUE!</v>
      </c>
      <c r="AW166" s="103" t="e">
        <v>#VALUE!</v>
      </c>
      <c r="AX166" s="103"/>
      <c r="AY166" s="103" t="e">
        <v>#VALUE!</v>
      </c>
      <c r="AZ166" s="103" t="e">
        <v>#VALUE!</v>
      </c>
      <c r="BA166" s="103"/>
      <c r="BB166" s="104" t="e">
        <v>#VALUE!</v>
      </c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2" t="e">
        <v>#VALUE!</v>
      </c>
      <c r="BU166" s="91" t="e">
        <v>#VALUE!</v>
      </c>
      <c r="BV166" s="91"/>
      <c r="BW166" s="91"/>
      <c r="BX166" s="91"/>
      <c r="BY166" s="91"/>
      <c r="BZ166" s="91"/>
      <c r="CA166" s="91"/>
      <c r="CB166" s="91"/>
      <c r="CC166" s="91"/>
      <c r="CD166" s="91"/>
      <c r="CE166" s="91"/>
      <c r="CF166" s="91"/>
      <c r="CG166" s="91"/>
      <c r="CH166" s="91"/>
      <c r="CI166" s="91"/>
      <c r="CJ166" s="91"/>
      <c r="CK166" s="91"/>
      <c r="CL166" s="91"/>
      <c r="CM166" s="91"/>
      <c r="CN166" s="91"/>
      <c r="CO166" s="91"/>
      <c r="CP166" s="91"/>
      <c r="CQ166" s="91"/>
    </row>
    <row r="167" spans="1:95" hidden="1">
      <c r="A167" t="s">
        <v>74</v>
      </c>
      <c r="C167" s="52" t="s">
        <v>162</v>
      </c>
      <c r="F167" s="52" t="s">
        <v>162</v>
      </c>
      <c r="G167" t="s">
        <v>163</v>
      </c>
      <c r="H167" t="s">
        <v>382</v>
      </c>
      <c r="J167" s="47">
        <v>355430</v>
      </c>
      <c r="L167" s="103" t="e">
        <v>#VALUE!</v>
      </c>
      <c r="M167" s="104"/>
      <c r="N167" s="103" t="e">
        <v>#VALUE!</v>
      </c>
      <c r="O167" s="103"/>
      <c r="P167" s="103" t="e">
        <v>#VALUE!</v>
      </c>
      <c r="Q167" s="103"/>
      <c r="R167" s="103" t="e">
        <v>#VALUE!</v>
      </c>
      <c r="S167" s="104"/>
      <c r="T167" s="140" t="e">
        <v>#VALUE!</v>
      </c>
      <c r="U167" s="141"/>
      <c r="V167" s="141"/>
      <c r="W167" s="141"/>
      <c r="X167" s="141"/>
      <c r="Y167" s="141"/>
      <c r="Z167" s="141"/>
      <c r="AA167" s="141"/>
      <c r="AB167" s="141"/>
      <c r="AC167" s="105"/>
      <c r="AD167" s="106" t="e">
        <v>#VALUE!</v>
      </c>
      <c r="AE167" s="103" t="e">
        <v>#VALUE!</v>
      </c>
      <c r="AF167" s="103" t="e">
        <v>#VALUE!</v>
      </c>
      <c r="AG167" s="101" t="e">
        <v>#VALUE!</v>
      </c>
      <c r="AH167" s="103" t="e">
        <v>#VALUE!</v>
      </c>
      <c r="AI167" s="103" t="e">
        <v>#VALUE!</v>
      </c>
      <c r="AJ167" s="103" t="e">
        <v>#VALUE!</v>
      </c>
      <c r="AK167" s="103"/>
      <c r="AL167" s="103"/>
      <c r="AM167" s="103" t="e">
        <v>#VALUE!</v>
      </c>
      <c r="AN167" s="103" t="e">
        <v>#VALUE!</v>
      </c>
      <c r="AO167" s="103" t="e">
        <v>#VALUE!</v>
      </c>
      <c r="AP167" s="104" t="e">
        <v>#VALUE!</v>
      </c>
      <c r="AQ167" s="103" t="e">
        <v>#VALUE!</v>
      </c>
      <c r="AR167" s="103" t="e">
        <v>#VALUE!</v>
      </c>
      <c r="AS167" s="103" t="e">
        <v>#VALUE!</v>
      </c>
      <c r="AT167" s="103" t="e">
        <v>#VALUE!</v>
      </c>
      <c r="AU167" s="103" t="e">
        <v>#VALUE!</v>
      </c>
      <c r="AV167" s="103" t="e">
        <v>#VALUE!</v>
      </c>
      <c r="AW167" s="103" t="e">
        <v>#VALUE!</v>
      </c>
      <c r="AX167" s="103"/>
      <c r="AY167" s="103" t="e">
        <v>#VALUE!</v>
      </c>
      <c r="AZ167" s="103" t="e">
        <v>#VALUE!</v>
      </c>
      <c r="BA167" s="103"/>
      <c r="BB167" s="104" t="e">
        <v>#VALUE!</v>
      </c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  <c r="BP167" s="103"/>
      <c r="BQ167" s="103"/>
      <c r="BR167" s="103"/>
      <c r="BS167" s="103"/>
      <c r="BT167" s="102" t="e">
        <v>#VALUE!</v>
      </c>
      <c r="BU167" s="91" t="e">
        <v>#VALUE!</v>
      </c>
      <c r="BV167" s="91"/>
      <c r="BW167" s="91"/>
      <c r="BX167" s="91"/>
      <c r="BY167" s="91"/>
      <c r="BZ167" s="91"/>
      <c r="CA167" s="91"/>
      <c r="CB167" s="91"/>
      <c r="CC167" s="91"/>
      <c r="CD167" s="91"/>
      <c r="CE167" s="91"/>
      <c r="CF167" s="91"/>
      <c r="CG167" s="91"/>
      <c r="CH167" s="91"/>
      <c r="CI167" s="91"/>
      <c r="CJ167" s="91"/>
      <c r="CK167" s="91"/>
      <c r="CL167" s="91"/>
      <c r="CM167" s="91"/>
      <c r="CN167" s="91"/>
      <c r="CO167" s="91"/>
      <c r="CP167" s="91"/>
      <c r="CQ167" s="91"/>
    </row>
    <row r="168" spans="1:95" hidden="1">
      <c r="A168" t="s">
        <v>74</v>
      </c>
      <c r="C168" s="52" t="s">
        <v>178</v>
      </c>
      <c r="F168" s="52" t="s">
        <v>178</v>
      </c>
      <c r="G168" t="s">
        <v>383</v>
      </c>
      <c r="H168" t="s">
        <v>180</v>
      </c>
      <c r="J168" s="47">
        <v>466636</v>
      </c>
      <c r="L168" s="103" t="e">
        <v>#VALUE!</v>
      </c>
      <c r="M168" s="104"/>
      <c r="N168" s="103" t="e">
        <v>#VALUE!</v>
      </c>
      <c r="O168" s="103"/>
      <c r="P168" s="103" t="e">
        <v>#VALUE!</v>
      </c>
      <c r="Q168" s="103"/>
      <c r="R168" s="103" t="e">
        <v>#VALUE!</v>
      </c>
      <c r="S168" s="104"/>
      <c r="T168" s="140" t="e">
        <v>#VALUE!</v>
      </c>
      <c r="U168" s="141"/>
      <c r="V168" s="141"/>
      <c r="W168" s="141"/>
      <c r="X168" s="141"/>
      <c r="Y168" s="141"/>
      <c r="Z168" s="141"/>
      <c r="AA168" s="141"/>
      <c r="AB168" s="141"/>
      <c r="AC168" s="105"/>
      <c r="AD168" s="106" t="e">
        <v>#VALUE!</v>
      </c>
      <c r="AE168" s="103" t="e">
        <v>#VALUE!</v>
      </c>
      <c r="AF168" s="103" t="e">
        <v>#VALUE!</v>
      </c>
      <c r="AG168" s="101" t="e">
        <v>#VALUE!</v>
      </c>
      <c r="AH168" s="103" t="e">
        <v>#VALUE!</v>
      </c>
      <c r="AI168" s="103" t="e">
        <v>#VALUE!</v>
      </c>
      <c r="AJ168" s="103" t="e">
        <v>#VALUE!</v>
      </c>
      <c r="AK168" s="103"/>
      <c r="AL168" s="103"/>
      <c r="AM168" s="103" t="e">
        <v>#VALUE!</v>
      </c>
      <c r="AN168" s="103" t="e">
        <v>#VALUE!</v>
      </c>
      <c r="AO168" s="103" t="e">
        <v>#VALUE!</v>
      </c>
      <c r="AP168" s="104" t="e">
        <v>#VALUE!</v>
      </c>
      <c r="AQ168" s="103" t="e">
        <v>#VALUE!</v>
      </c>
      <c r="AR168" s="103" t="e">
        <v>#VALUE!</v>
      </c>
      <c r="AS168" s="103" t="e">
        <v>#VALUE!</v>
      </c>
      <c r="AT168" s="103" t="e">
        <v>#VALUE!</v>
      </c>
      <c r="AU168" s="103" t="e">
        <v>#VALUE!</v>
      </c>
      <c r="AV168" s="103" t="e">
        <v>#VALUE!</v>
      </c>
      <c r="AW168" s="103" t="e">
        <v>#VALUE!</v>
      </c>
      <c r="AX168" s="103"/>
      <c r="AY168" s="103" t="e">
        <v>#VALUE!</v>
      </c>
      <c r="AZ168" s="103" t="e">
        <v>#VALUE!</v>
      </c>
      <c r="BA168" s="103"/>
      <c r="BB168" s="104" t="e">
        <v>#VALUE!</v>
      </c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  <c r="BP168" s="103"/>
      <c r="BQ168" s="103"/>
      <c r="BR168" s="103"/>
      <c r="BS168" s="103"/>
      <c r="BT168" s="102" t="e">
        <v>#VALUE!</v>
      </c>
      <c r="BU168" s="91" t="e">
        <v>#VALUE!</v>
      </c>
      <c r="BV168" s="91"/>
      <c r="BW168" s="91"/>
      <c r="BX168" s="91"/>
      <c r="BY168" s="91"/>
      <c r="BZ168" s="91"/>
      <c r="CA168" s="91"/>
      <c r="CB168" s="91"/>
      <c r="CC168" s="91"/>
      <c r="CD168" s="91"/>
      <c r="CE168" s="91"/>
      <c r="CF168" s="91"/>
      <c r="CG168" s="91"/>
      <c r="CH168" s="91"/>
      <c r="CI168" s="91"/>
      <c r="CJ168" s="91"/>
      <c r="CK168" s="91"/>
      <c r="CL168" s="91"/>
      <c r="CM168" s="91"/>
      <c r="CN168" s="91"/>
      <c r="CO168" s="91"/>
      <c r="CP168" s="91"/>
      <c r="CQ168" s="91"/>
    </row>
    <row r="169" spans="1:95" hidden="1">
      <c r="A169" t="s">
        <v>74</v>
      </c>
      <c r="C169" s="52" t="s">
        <v>384</v>
      </c>
      <c r="D169" s="52"/>
      <c r="F169" s="52" t="s">
        <v>384</v>
      </c>
      <c r="G169" t="s">
        <v>127</v>
      </c>
      <c r="H169" t="s">
        <v>385</v>
      </c>
      <c r="J169" s="47">
        <v>540172</v>
      </c>
      <c r="L169" s="103" t="e">
        <v>#VALUE!</v>
      </c>
      <c r="M169" s="104"/>
      <c r="N169" s="103" t="e">
        <v>#VALUE!</v>
      </c>
      <c r="O169" s="103"/>
      <c r="P169" s="103" t="e">
        <v>#VALUE!</v>
      </c>
      <c r="Q169" s="103"/>
      <c r="R169" s="103" t="e">
        <v>#VALUE!</v>
      </c>
      <c r="S169" s="104"/>
      <c r="T169" s="140" t="e">
        <v>#VALUE!</v>
      </c>
      <c r="U169" s="141"/>
      <c r="V169" s="141"/>
      <c r="W169" s="141"/>
      <c r="X169" s="141"/>
      <c r="Y169" s="141"/>
      <c r="Z169" s="141"/>
      <c r="AA169" s="141"/>
      <c r="AB169" s="141"/>
      <c r="AC169" s="105"/>
      <c r="AD169" s="106" t="e">
        <v>#VALUE!</v>
      </c>
      <c r="AE169" s="103" t="e">
        <v>#VALUE!</v>
      </c>
      <c r="AF169" s="103" t="e">
        <v>#VALUE!</v>
      </c>
      <c r="AG169" s="101" t="e">
        <v>#VALUE!</v>
      </c>
      <c r="AH169" s="103" t="e">
        <v>#VALUE!</v>
      </c>
      <c r="AI169" s="103" t="e">
        <v>#VALUE!</v>
      </c>
      <c r="AJ169" s="103" t="e">
        <v>#VALUE!</v>
      </c>
      <c r="AK169" s="103"/>
      <c r="AL169" s="103"/>
      <c r="AM169" s="103" t="e">
        <v>#VALUE!</v>
      </c>
      <c r="AN169" s="103" t="e">
        <v>#VALUE!</v>
      </c>
      <c r="AO169" s="103" t="e">
        <v>#VALUE!</v>
      </c>
      <c r="AP169" s="104" t="e">
        <v>#VALUE!</v>
      </c>
      <c r="AQ169" s="103" t="e">
        <v>#VALUE!</v>
      </c>
      <c r="AR169" s="103" t="e">
        <v>#VALUE!</v>
      </c>
      <c r="AS169" s="103" t="e">
        <v>#VALUE!</v>
      </c>
      <c r="AT169" s="103" t="e">
        <v>#VALUE!</v>
      </c>
      <c r="AU169" s="103" t="e">
        <v>#VALUE!</v>
      </c>
      <c r="AV169" s="103" t="e">
        <v>#VALUE!</v>
      </c>
      <c r="AW169" s="103" t="e">
        <v>#VALUE!</v>
      </c>
      <c r="AX169" s="103"/>
      <c r="AY169" s="103" t="e">
        <v>#VALUE!</v>
      </c>
      <c r="AZ169" s="103" t="e">
        <v>#VALUE!</v>
      </c>
      <c r="BA169" s="103"/>
      <c r="BB169" s="104" t="e">
        <v>#VALUE!</v>
      </c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  <c r="BP169" s="103"/>
      <c r="BQ169" s="103"/>
      <c r="BR169" s="103"/>
      <c r="BS169" s="103"/>
      <c r="BT169" s="102" t="e">
        <v>#VALUE!</v>
      </c>
      <c r="BU169" s="91" t="e">
        <v>#VALUE!</v>
      </c>
      <c r="BV169" s="91"/>
      <c r="BW169" s="91"/>
      <c r="BX169" s="91"/>
      <c r="BY169" s="91"/>
      <c r="BZ169" s="91"/>
      <c r="CA169" s="91"/>
      <c r="CB169" s="91"/>
      <c r="CC169" s="91"/>
      <c r="CD169" s="91"/>
      <c r="CE169" s="91"/>
      <c r="CF169" s="91"/>
      <c r="CG169" s="91"/>
      <c r="CH169" s="91"/>
      <c r="CI169" s="91"/>
      <c r="CJ169" s="91"/>
      <c r="CK169" s="91"/>
      <c r="CL169" s="91"/>
      <c r="CM169" s="91"/>
      <c r="CN169" s="91"/>
      <c r="CO169" s="91"/>
      <c r="CP169" s="91"/>
      <c r="CQ169" s="91"/>
    </row>
    <row r="170" spans="1:95" hidden="1">
      <c r="A170" t="s">
        <v>74</v>
      </c>
      <c r="C170" s="52" t="s">
        <v>181</v>
      </c>
      <c r="D170" s="52"/>
      <c r="F170" s="52" t="s">
        <v>181</v>
      </c>
      <c r="G170" t="s">
        <v>195</v>
      </c>
      <c r="H170" t="s">
        <v>183</v>
      </c>
      <c r="J170" s="47">
        <v>432358</v>
      </c>
      <c r="L170" s="103" t="e">
        <v>#VALUE!</v>
      </c>
      <c r="M170" s="104"/>
      <c r="N170" s="103" t="e">
        <v>#VALUE!</v>
      </c>
      <c r="O170" s="103"/>
      <c r="P170" s="103" t="e">
        <v>#VALUE!</v>
      </c>
      <c r="Q170" s="103"/>
      <c r="R170" s="103" t="e">
        <v>#VALUE!</v>
      </c>
      <c r="S170" s="104"/>
      <c r="T170" s="140" t="e">
        <v>#VALUE!</v>
      </c>
      <c r="U170" s="141"/>
      <c r="V170" s="141"/>
      <c r="W170" s="141"/>
      <c r="X170" s="141"/>
      <c r="Y170" s="141"/>
      <c r="Z170" s="141"/>
      <c r="AA170" s="141"/>
      <c r="AB170" s="141"/>
      <c r="AC170" s="105"/>
      <c r="AD170" s="106" t="e">
        <v>#VALUE!</v>
      </c>
      <c r="AE170" s="103" t="e">
        <v>#VALUE!</v>
      </c>
      <c r="AF170" s="103" t="e">
        <v>#VALUE!</v>
      </c>
      <c r="AG170" s="101" t="e">
        <v>#VALUE!</v>
      </c>
      <c r="AH170" s="103" t="e">
        <v>#VALUE!</v>
      </c>
      <c r="AI170" s="103" t="e">
        <v>#VALUE!</v>
      </c>
      <c r="AJ170" s="103" t="e">
        <v>#VALUE!</v>
      </c>
      <c r="AK170" s="103"/>
      <c r="AL170" s="103"/>
      <c r="AM170" s="103" t="e">
        <v>#VALUE!</v>
      </c>
      <c r="AN170" s="103" t="e">
        <v>#VALUE!</v>
      </c>
      <c r="AO170" s="103" t="e">
        <v>#VALUE!</v>
      </c>
      <c r="AP170" s="104" t="e">
        <v>#VALUE!</v>
      </c>
      <c r="AQ170" s="103" t="e">
        <v>#VALUE!</v>
      </c>
      <c r="AR170" s="103" t="e">
        <v>#VALUE!</v>
      </c>
      <c r="AS170" s="103" t="e">
        <v>#VALUE!</v>
      </c>
      <c r="AT170" s="103" t="e">
        <v>#VALUE!</v>
      </c>
      <c r="AU170" s="103" t="e">
        <v>#VALUE!</v>
      </c>
      <c r="AV170" s="103" t="e">
        <v>#VALUE!</v>
      </c>
      <c r="AW170" s="103" t="e">
        <v>#VALUE!</v>
      </c>
      <c r="AX170" s="103"/>
      <c r="AY170" s="103" t="e">
        <v>#VALUE!</v>
      </c>
      <c r="AZ170" s="103" t="e">
        <v>#VALUE!</v>
      </c>
      <c r="BA170" s="103"/>
      <c r="BB170" s="104" t="e">
        <v>#VALUE!</v>
      </c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  <c r="BP170" s="103"/>
      <c r="BQ170" s="103"/>
      <c r="BR170" s="103"/>
      <c r="BS170" s="103"/>
      <c r="BT170" s="102" t="e">
        <v>#VALUE!</v>
      </c>
      <c r="BU170" s="91" t="e">
        <v>#VALUE!</v>
      </c>
      <c r="BV170" s="91"/>
      <c r="BW170" s="91"/>
      <c r="BX170" s="91"/>
      <c r="BY170" s="91"/>
      <c r="BZ170" s="91"/>
      <c r="CA170" s="91"/>
      <c r="CB170" s="91"/>
      <c r="CC170" s="91"/>
      <c r="CD170" s="91"/>
      <c r="CE170" s="91"/>
      <c r="CF170" s="91"/>
      <c r="CG170" s="91"/>
      <c r="CH170" s="91"/>
      <c r="CI170" s="91"/>
      <c r="CJ170" s="91"/>
      <c r="CK170" s="91"/>
      <c r="CL170" s="91"/>
      <c r="CM170" s="91"/>
      <c r="CN170" s="91"/>
      <c r="CO170" s="91"/>
      <c r="CP170" s="91"/>
      <c r="CQ170" s="91"/>
    </row>
    <row r="171" spans="1:95" hidden="1">
      <c r="A171" t="s">
        <v>74</v>
      </c>
      <c r="C171" s="52" t="s">
        <v>185</v>
      </c>
      <c r="D171" s="52"/>
      <c r="F171" s="52" t="s">
        <v>185</v>
      </c>
      <c r="G171" t="s">
        <v>195</v>
      </c>
      <c r="H171" t="s">
        <v>187</v>
      </c>
      <c r="J171" s="47">
        <v>582728</v>
      </c>
      <c r="L171" s="103" t="e">
        <v>#VALUE!</v>
      </c>
      <c r="M171" s="104"/>
      <c r="N171" s="103" t="e">
        <v>#VALUE!</v>
      </c>
      <c r="O171" s="103"/>
      <c r="P171" s="103" t="e">
        <v>#VALUE!</v>
      </c>
      <c r="Q171" s="103"/>
      <c r="R171" s="103" t="e">
        <v>#VALUE!</v>
      </c>
      <c r="S171" s="104"/>
      <c r="T171" s="140" t="e">
        <v>#VALUE!</v>
      </c>
      <c r="U171" s="141"/>
      <c r="V171" s="141"/>
      <c r="W171" s="141"/>
      <c r="X171" s="141"/>
      <c r="Y171" s="141"/>
      <c r="Z171" s="141"/>
      <c r="AA171" s="141"/>
      <c r="AB171" s="141"/>
      <c r="AC171" s="105"/>
      <c r="AD171" s="106" t="e">
        <v>#VALUE!</v>
      </c>
      <c r="AE171" s="103" t="e">
        <v>#VALUE!</v>
      </c>
      <c r="AF171" s="103" t="e">
        <v>#VALUE!</v>
      </c>
      <c r="AG171" s="101" t="e">
        <v>#VALUE!</v>
      </c>
      <c r="AH171" s="103" t="e">
        <v>#VALUE!</v>
      </c>
      <c r="AI171" s="103" t="e">
        <v>#VALUE!</v>
      </c>
      <c r="AJ171" s="103" t="e">
        <v>#VALUE!</v>
      </c>
      <c r="AK171" s="103"/>
      <c r="AL171" s="103"/>
      <c r="AM171" s="103" t="e">
        <v>#VALUE!</v>
      </c>
      <c r="AN171" s="103" t="e">
        <v>#VALUE!</v>
      </c>
      <c r="AO171" s="103" t="e">
        <v>#VALUE!</v>
      </c>
      <c r="AP171" s="104" t="e">
        <v>#VALUE!</v>
      </c>
      <c r="AQ171" s="103" t="e">
        <v>#VALUE!</v>
      </c>
      <c r="AR171" s="103" t="e">
        <v>#VALUE!</v>
      </c>
      <c r="AS171" s="103" t="e">
        <v>#VALUE!</v>
      </c>
      <c r="AT171" s="103" t="e">
        <v>#VALUE!</v>
      </c>
      <c r="AU171" s="103" t="e">
        <v>#VALUE!</v>
      </c>
      <c r="AV171" s="103" t="e">
        <v>#VALUE!</v>
      </c>
      <c r="AW171" s="103" t="e">
        <v>#VALUE!</v>
      </c>
      <c r="AX171" s="103"/>
      <c r="AY171" s="103" t="e">
        <v>#VALUE!</v>
      </c>
      <c r="AZ171" s="103" t="e">
        <v>#VALUE!</v>
      </c>
      <c r="BA171" s="103"/>
      <c r="BB171" s="104" t="e">
        <v>#VALUE!</v>
      </c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  <c r="BP171" s="103"/>
      <c r="BQ171" s="103"/>
      <c r="BR171" s="103"/>
      <c r="BS171" s="103"/>
      <c r="BT171" s="102" t="e">
        <v>#VALUE!</v>
      </c>
      <c r="BU171" s="91" t="e">
        <v>#VALUE!</v>
      </c>
      <c r="BV171" s="91"/>
      <c r="BW171" s="91"/>
      <c r="BX171" s="91"/>
      <c r="BY171" s="91"/>
      <c r="BZ171" s="91"/>
      <c r="CA171" s="91"/>
      <c r="CB171" s="91"/>
      <c r="CC171" s="91"/>
      <c r="CD171" s="91"/>
      <c r="CE171" s="91"/>
      <c r="CF171" s="91"/>
      <c r="CG171" s="91"/>
      <c r="CH171" s="91"/>
      <c r="CI171" s="91"/>
      <c r="CJ171" s="91"/>
      <c r="CK171" s="91"/>
      <c r="CL171" s="91"/>
      <c r="CM171" s="91"/>
      <c r="CN171" s="91"/>
      <c r="CO171" s="91"/>
      <c r="CP171" s="91"/>
      <c r="CQ171" s="91"/>
    </row>
    <row r="172" spans="1:95" hidden="1">
      <c r="A172" t="s">
        <v>74</v>
      </c>
      <c r="C172" s="52" t="s">
        <v>115</v>
      </c>
      <c r="D172" s="52"/>
      <c r="F172" s="52" t="s">
        <v>115</v>
      </c>
      <c r="G172" t="s">
        <v>146</v>
      </c>
      <c r="H172" t="s">
        <v>386</v>
      </c>
      <c r="J172" s="47">
        <v>486506</v>
      </c>
      <c r="L172" s="103" t="e">
        <v>#VALUE!</v>
      </c>
      <c r="M172" s="104"/>
      <c r="N172" s="103" t="e">
        <v>#VALUE!</v>
      </c>
      <c r="O172" s="103"/>
      <c r="P172" s="103" t="e">
        <v>#VALUE!</v>
      </c>
      <c r="Q172" s="103"/>
      <c r="R172" s="103" t="e">
        <v>#VALUE!</v>
      </c>
      <c r="S172" s="104"/>
      <c r="T172" s="140" t="e">
        <v>#VALUE!</v>
      </c>
      <c r="U172" s="141"/>
      <c r="V172" s="141"/>
      <c r="W172" s="141"/>
      <c r="X172" s="141"/>
      <c r="Y172" s="141"/>
      <c r="Z172" s="141"/>
      <c r="AA172" s="141"/>
      <c r="AB172" s="141"/>
      <c r="AC172" s="105"/>
      <c r="AD172" s="106" t="e">
        <v>#VALUE!</v>
      </c>
      <c r="AE172" s="103" t="e">
        <v>#VALUE!</v>
      </c>
      <c r="AF172" s="103" t="e">
        <v>#VALUE!</v>
      </c>
      <c r="AG172" s="101" t="e">
        <v>#VALUE!</v>
      </c>
      <c r="AH172" s="103" t="e">
        <v>#VALUE!</v>
      </c>
      <c r="AI172" s="103" t="e">
        <v>#VALUE!</v>
      </c>
      <c r="AJ172" s="103" t="e">
        <v>#VALUE!</v>
      </c>
      <c r="AK172" s="103"/>
      <c r="AL172" s="103"/>
      <c r="AM172" s="103" t="e">
        <v>#VALUE!</v>
      </c>
      <c r="AN172" s="103" t="e">
        <v>#VALUE!</v>
      </c>
      <c r="AO172" s="103" t="e">
        <v>#VALUE!</v>
      </c>
      <c r="AP172" s="104" t="e">
        <v>#VALUE!</v>
      </c>
      <c r="AQ172" s="103" t="e">
        <v>#VALUE!</v>
      </c>
      <c r="AR172" s="103" t="e">
        <v>#VALUE!</v>
      </c>
      <c r="AS172" s="103" t="e">
        <v>#VALUE!</v>
      </c>
      <c r="AT172" s="103" t="e">
        <v>#VALUE!</v>
      </c>
      <c r="AU172" s="103" t="e">
        <v>#VALUE!</v>
      </c>
      <c r="AV172" s="103" t="e">
        <v>#VALUE!</v>
      </c>
      <c r="AW172" s="103" t="e">
        <v>#VALUE!</v>
      </c>
      <c r="AX172" s="103"/>
      <c r="AY172" s="103" t="e">
        <v>#VALUE!</v>
      </c>
      <c r="AZ172" s="103" t="e">
        <v>#VALUE!</v>
      </c>
      <c r="BA172" s="103"/>
      <c r="BB172" s="104" t="e">
        <v>#VALUE!</v>
      </c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  <c r="BP172" s="103"/>
      <c r="BQ172" s="103"/>
      <c r="BR172" s="103"/>
      <c r="BS172" s="103"/>
      <c r="BT172" s="102" t="e">
        <v>#VALUE!</v>
      </c>
      <c r="BU172" s="91" t="e">
        <v>#VALUE!</v>
      </c>
      <c r="BV172" s="91"/>
      <c r="BW172" s="91"/>
      <c r="BX172" s="91"/>
      <c r="BY172" s="91"/>
      <c r="BZ172" s="91"/>
      <c r="CA172" s="91"/>
      <c r="CB172" s="91"/>
      <c r="CC172" s="91"/>
      <c r="CD172" s="91"/>
      <c r="CE172" s="91"/>
      <c r="CF172" s="91"/>
      <c r="CG172" s="91"/>
      <c r="CH172" s="91"/>
      <c r="CI172" s="91"/>
      <c r="CJ172" s="91"/>
      <c r="CK172" s="91"/>
      <c r="CL172" s="91"/>
      <c r="CM172" s="91"/>
      <c r="CN172" s="91"/>
      <c r="CO172" s="91"/>
      <c r="CP172" s="91"/>
      <c r="CQ172" s="91"/>
    </row>
    <row r="173" spans="1:95" hidden="1">
      <c r="A173" t="s">
        <v>74</v>
      </c>
      <c r="C173" s="52" t="s">
        <v>129</v>
      </c>
      <c r="D173" s="52"/>
      <c r="F173" s="52" t="s">
        <v>129</v>
      </c>
      <c r="G173" t="s">
        <v>387</v>
      </c>
      <c r="H173" t="s">
        <v>388</v>
      </c>
      <c r="J173" s="47"/>
      <c r="L173" s="103">
        <v>0</v>
      </c>
      <c r="M173" s="104"/>
      <c r="N173" s="103">
        <v>0</v>
      </c>
      <c r="O173" s="103"/>
      <c r="P173" s="103">
        <v>0</v>
      </c>
      <c r="Q173" s="103"/>
      <c r="R173" s="103">
        <v>0</v>
      </c>
      <c r="S173" s="104"/>
      <c r="T173" s="140">
        <v>0</v>
      </c>
      <c r="U173" s="141"/>
      <c r="V173" s="141"/>
      <c r="W173" s="141"/>
      <c r="X173" s="141"/>
      <c r="Y173" s="141"/>
      <c r="Z173" s="141"/>
      <c r="AA173" s="141"/>
      <c r="AB173" s="141"/>
      <c r="AC173" s="105"/>
      <c r="AD173" s="106">
        <v>0</v>
      </c>
      <c r="AE173" s="103">
        <v>0</v>
      </c>
      <c r="AF173" s="103">
        <v>0</v>
      </c>
      <c r="AG173" s="101">
        <v>0</v>
      </c>
      <c r="AH173" s="103">
        <v>0</v>
      </c>
      <c r="AI173" s="103">
        <v>0</v>
      </c>
      <c r="AJ173" s="103">
        <v>0</v>
      </c>
      <c r="AK173" s="103"/>
      <c r="AL173" s="103"/>
      <c r="AM173" s="103">
        <v>0</v>
      </c>
      <c r="AN173" s="103">
        <v>0</v>
      </c>
      <c r="AO173" s="103">
        <v>0</v>
      </c>
      <c r="AP173" s="104">
        <v>0</v>
      </c>
      <c r="AQ173" s="103">
        <v>0</v>
      </c>
      <c r="AR173" s="103">
        <v>0</v>
      </c>
      <c r="AS173" s="103">
        <v>0</v>
      </c>
      <c r="AT173" s="103">
        <v>0</v>
      </c>
      <c r="AU173" s="103">
        <v>0</v>
      </c>
      <c r="AV173" s="103">
        <v>0</v>
      </c>
      <c r="AW173" s="103"/>
      <c r="AX173" s="103"/>
      <c r="AY173" s="103">
        <v>0</v>
      </c>
      <c r="AZ173" s="103">
        <v>0</v>
      </c>
      <c r="BA173" s="103"/>
      <c r="BB173" s="104">
        <v>0</v>
      </c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  <c r="BP173" s="103"/>
      <c r="BQ173" s="103"/>
      <c r="BR173" s="103"/>
      <c r="BS173" s="103"/>
      <c r="BT173" s="102">
        <v>0</v>
      </c>
      <c r="BU173" s="91">
        <v>0</v>
      </c>
      <c r="BV173" s="91"/>
      <c r="BW173" s="91"/>
      <c r="BX173" s="91"/>
      <c r="BY173" s="91"/>
      <c r="BZ173" s="91"/>
      <c r="CA173" s="91"/>
      <c r="CB173" s="91"/>
      <c r="CC173" s="91"/>
      <c r="CD173" s="91"/>
      <c r="CE173" s="91"/>
      <c r="CF173" s="91"/>
      <c r="CG173" s="91"/>
      <c r="CH173" s="91"/>
      <c r="CI173" s="91"/>
      <c r="CJ173" s="91"/>
      <c r="CK173" s="91"/>
      <c r="CL173" s="91"/>
      <c r="CM173" s="91"/>
      <c r="CN173" s="91"/>
      <c r="CO173" s="91"/>
      <c r="CP173" s="91"/>
      <c r="CQ173" s="91"/>
    </row>
    <row r="174" spans="1:95" hidden="1">
      <c r="A174" t="s">
        <v>74</v>
      </c>
      <c r="C174" s="52" t="s">
        <v>100</v>
      </c>
      <c r="D174" s="52"/>
      <c r="F174" s="52" t="s">
        <v>100</v>
      </c>
      <c r="G174" t="s">
        <v>93</v>
      </c>
      <c r="H174" t="s">
        <v>130</v>
      </c>
      <c r="J174" s="47"/>
      <c r="L174" s="103">
        <v>0</v>
      </c>
      <c r="M174" s="104"/>
      <c r="N174" s="103">
        <v>0</v>
      </c>
      <c r="O174" s="103"/>
      <c r="P174" s="103">
        <v>0</v>
      </c>
      <c r="Q174" s="103"/>
      <c r="R174" s="103">
        <v>0</v>
      </c>
      <c r="S174" s="104"/>
      <c r="T174" s="140">
        <v>0</v>
      </c>
      <c r="U174" s="141"/>
      <c r="V174" s="141"/>
      <c r="W174" s="141"/>
      <c r="X174" s="141"/>
      <c r="Y174" s="141"/>
      <c r="Z174" s="141"/>
      <c r="AA174" s="141"/>
      <c r="AB174" s="141"/>
      <c r="AC174" s="105"/>
      <c r="AD174" s="106">
        <v>0</v>
      </c>
      <c r="AE174" s="103">
        <v>0</v>
      </c>
      <c r="AF174" s="103">
        <v>0</v>
      </c>
      <c r="AG174" s="101">
        <v>0</v>
      </c>
      <c r="AH174" s="103">
        <v>0</v>
      </c>
      <c r="AI174" s="103">
        <v>0</v>
      </c>
      <c r="AJ174" s="103">
        <v>0</v>
      </c>
      <c r="AK174" s="103"/>
      <c r="AL174" s="103"/>
      <c r="AM174" s="103">
        <v>0</v>
      </c>
      <c r="AN174" s="103">
        <v>0</v>
      </c>
      <c r="AO174" s="103">
        <v>0</v>
      </c>
      <c r="AP174" s="104">
        <v>0</v>
      </c>
      <c r="AQ174" s="103">
        <v>0</v>
      </c>
      <c r="AR174" s="103">
        <v>0</v>
      </c>
      <c r="AS174" s="103">
        <v>0</v>
      </c>
      <c r="AT174" s="103">
        <v>0</v>
      </c>
      <c r="AU174" s="103">
        <v>0</v>
      </c>
      <c r="AV174" s="103">
        <v>0</v>
      </c>
      <c r="AW174" s="103"/>
      <c r="AX174" s="103"/>
      <c r="AY174" s="103">
        <v>0</v>
      </c>
      <c r="AZ174" s="103">
        <v>0</v>
      </c>
      <c r="BA174" s="103"/>
      <c r="BB174" s="104">
        <v>0</v>
      </c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  <c r="BP174" s="103"/>
      <c r="BQ174" s="103"/>
      <c r="BR174" s="103"/>
      <c r="BS174" s="103"/>
      <c r="BT174" s="102">
        <v>0</v>
      </c>
      <c r="BU174" s="91">
        <v>0</v>
      </c>
      <c r="BV174" s="91"/>
      <c r="BW174" s="91"/>
      <c r="BX174" s="91"/>
      <c r="BY174" s="91"/>
      <c r="BZ174" s="91"/>
      <c r="CA174" s="91"/>
      <c r="CB174" s="91"/>
      <c r="CC174" s="91"/>
      <c r="CD174" s="91"/>
      <c r="CE174" s="91"/>
      <c r="CF174" s="91"/>
      <c r="CG174" s="91"/>
      <c r="CH174" s="91"/>
      <c r="CI174" s="91"/>
      <c r="CJ174" s="91"/>
      <c r="CK174" s="91"/>
      <c r="CL174" s="91"/>
      <c r="CM174" s="91"/>
      <c r="CN174" s="91"/>
      <c r="CO174" s="91"/>
      <c r="CP174" s="91"/>
      <c r="CQ174" s="91"/>
    </row>
    <row r="175" spans="1:95" hidden="1">
      <c r="A175" t="s">
        <v>74</v>
      </c>
      <c r="C175" s="52" t="s">
        <v>188</v>
      </c>
      <c r="D175" s="52"/>
      <c r="F175" s="52" t="s">
        <v>188</v>
      </c>
      <c r="G175" t="s">
        <v>389</v>
      </c>
      <c r="H175" t="s">
        <v>390</v>
      </c>
      <c r="J175" s="47">
        <v>469218</v>
      </c>
      <c r="L175" s="103" t="e">
        <v>#VALUE!</v>
      </c>
      <c r="M175" s="104"/>
      <c r="N175" s="103" t="e">
        <v>#VALUE!</v>
      </c>
      <c r="O175" s="103"/>
      <c r="P175" s="103" t="e">
        <v>#VALUE!</v>
      </c>
      <c r="Q175" s="103"/>
      <c r="R175" s="103" t="e">
        <v>#VALUE!</v>
      </c>
      <c r="S175" s="104"/>
      <c r="T175" s="140" t="e">
        <v>#VALUE!</v>
      </c>
      <c r="U175" s="141"/>
      <c r="V175" s="141"/>
      <c r="W175" s="141"/>
      <c r="X175" s="141"/>
      <c r="Y175" s="141"/>
      <c r="Z175" s="141"/>
      <c r="AA175" s="141"/>
      <c r="AB175" s="141"/>
      <c r="AC175" s="105"/>
      <c r="AD175" s="106" t="e">
        <v>#VALUE!</v>
      </c>
      <c r="AE175" s="103" t="e">
        <v>#VALUE!</v>
      </c>
      <c r="AF175" s="103" t="e">
        <v>#VALUE!</v>
      </c>
      <c r="AG175" s="101" t="e">
        <v>#VALUE!</v>
      </c>
      <c r="AH175" s="103" t="e">
        <v>#VALUE!</v>
      </c>
      <c r="AI175" s="103" t="e">
        <v>#VALUE!</v>
      </c>
      <c r="AJ175" s="103" t="e">
        <v>#VALUE!</v>
      </c>
      <c r="AK175" s="103"/>
      <c r="AL175" s="103"/>
      <c r="AM175" s="103" t="e">
        <v>#VALUE!</v>
      </c>
      <c r="AN175" s="103" t="e">
        <v>#VALUE!</v>
      </c>
      <c r="AO175" s="103" t="e">
        <v>#VALUE!</v>
      </c>
      <c r="AP175" s="104" t="e">
        <v>#VALUE!</v>
      </c>
      <c r="AQ175" s="103" t="e">
        <v>#VALUE!</v>
      </c>
      <c r="AR175" s="103" t="e">
        <v>#VALUE!</v>
      </c>
      <c r="AS175" s="103" t="e">
        <v>#VALUE!</v>
      </c>
      <c r="AT175" s="103" t="e">
        <v>#VALUE!</v>
      </c>
      <c r="AU175" s="103" t="e">
        <v>#VALUE!</v>
      </c>
      <c r="AV175" s="103" t="e">
        <v>#VALUE!</v>
      </c>
      <c r="AW175" s="103" t="e">
        <v>#VALUE!</v>
      </c>
      <c r="AX175" s="103"/>
      <c r="AY175" s="103" t="e">
        <v>#VALUE!</v>
      </c>
      <c r="AZ175" s="103" t="e">
        <v>#VALUE!</v>
      </c>
      <c r="BA175" s="103"/>
      <c r="BB175" s="104" t="e">
        <v>#VALUE!</v>
      </c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  <c r="BP175" s="103"/>
      <c r="BQ175" s="103"/>
      <c r="BR175" s="103"/>
      <c r="BS175" s="103"/>
      <c r="BT175" s="102" t="e">
        <v>#VALUE!</v>
      </c>
      <c r="BU175" s="91" t="e">
        <v>#VALUE!</v>
      </c>
      <c r="BV175" s="91"/>
      <c r="BW175" s="91"/>
      <c r="BX175" s="91"/>
      <c r="BY175" s="91"/>
      <c r="BZ175" s="91"/>
      <c r="CA175" s="91"/>
      <c r="CB175" s="91"/>
      <c r="CC175" s="91"/>
      <c r="CD175" s="91"/>
      <c r="CE175" s="91"/>
      <c r="CF175" s="91"/>
      <c r="CG175" s="91"/>
      <c r="CH175" s="91"/>
      <c r="CI175" s="91"/>
      <c r="CJ175" s="91"/>
      <c r="CK175" s="91"/>
      <c r="CL175" s="91"/>
      <c r="CM175" s="91"/>
      <c r="CN175" s="91"/>
      <c r="CO175" s="91"/>
      <c r="CP175" s="91"/>
      <c r="CQ175" s="91"/>
    </row>
    <row r="176" spans="1:95" hidden="1">
      <c r="F176" s="52"/>
      <c r="J176" s="107" t="e">
        <v>#VALUE!</v>
      </c>
      <c r="L176" s="108" t="e">
        <v>#VALUE!</v>
      </c>
      <c r="M176" s="109"/>
      <c r="N176" s="108" t="e">
        <v>#VALUE!</v>
      </c>
      <c r="O176" s="108"/>
      <c r="P176" s="108" t="e">
        <v>#VALUE!</v>
      </c>
      <c r="Q176" s="108"/>
      <c r="R176" s="108" t="e">
        <v>#VALUE!</v>
      </c>
      <c r="S176" s="109"/>
      <c r="T176" s="142" t="e">
        <v>#VALUE!</v>
      </c>
      <c r="U176" s="143"/>
      <c r="V176" s="143"/>
      <c r="W176" s="143"/>
      <c r="X176" s="143"/>
      <c r="Y176" s="143"/>
      <c r="Z176" s="143"/>
      <c r="AA176" s="143"/>
      <c r="AB176" s="143"/>
      <c r="AC176" s="108"/>
      <c r="AD176" s="110" t="e">
        <v>#VALUE!</v>
      </c>
      <c r="AE176" s="108" t="e">
        <v>#VALUE!</v>
      </c>
      <c r="AF176" s="108" t="e">
        <v>#VALUE!</v>
      </c>
      <c r="AG176" s="101" t="e">
        <v>#VALUE!</v>
      </c>
      <c r="AH176" s="108" t="e">
        <v>#VALUE!</v>
      </c>
      <c r="AI176" s="108" t="e">
        <v>#VALUE!</v>
      </c>
      <c r="AJ176" s="108" t="e">
        <v>#VALUE!</v>
      </c>
      <c r="AK176" s="108"/>
      <c r="AL176" s="105"/>
      <c r="AM176" s="108" t="e">
        <v>#VALUE!</v>
      </c>
      <c r="AN176" s="108" t="e">
        <v>#VALUE!</v>
      </c>
      <c r="AO176" s="108" t="e">
        <v>#VALUE!</v>
      </c>
      <c r="AP176" s="109" t="e">
        <v>#VALUE!</v>
      </c>
      <c r="AQ176" s="108" t="e">
        <v>#VALUE!</v>
      </c>
      <c r="AR176" s="108" t="e">
        <v>#VALUE!</v>
      </c>
      <c r="AS176" s="108" t="e">
        <v>#VALUE!</v>
      </c>
      <c r="AT176" s="108" t="e">
        <v>#VALUE!</v>
      </c>
      <c r="AU176" s="108" t="e">
        <v>#VALUE!</v>
      </c>
      <c r="AV176" s="108" t="e">
        <v>#VALUE!</v>
      </c>
      <c r="AW176" s="108" t="e">
        <v>#VALUE!</v>
      </c>
      <c r="AX176" s="108"/>
      <c r="AY176" s="108" t="e">
        <v>#VALUE!</v>
      </c>
      <c r="AZ176" s="108" t="e">
        <v>#VALUE!</v>
      </c>
      <c r="BA176" s="108"/>
      <c r="BB176" s="109" t="e">
        <v>#VALUE!</v>
      </c>
      <c r="BC176" s="105"/>
      <c r="BD176" s="105"/>
      <c r="BE176" s="105"/>
      <c r="BF176" s="105"/>
      <c r="BG176" s="105"/>
      <c r="BH176" s="105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  <c r="BT176" s="102" t="e">
        <v>#VALUE!</v>
      </c>
      <c r="BU176" s="91" t="e">
        <v>#VALUE!</v>
      </c>
      <c r="BV176" s="91"/>
      <c r="BW176" s="91"/>
      <c r="BX176" s="91"/>
      <c r="BY176" s="91"/>
      <c r="BZ176" s="91"/>
      <c r="CA176" s="91"/>
      <c r="CB176" s="91"/>
      <c r="CC176" s="91"/>
      <c r="CD176" s="91"/>
      <c r="CE176" s="91"/>
      <c r="CF176" s="91"/>
      <c r="CG176" s="91"/>
      <c r="CH176" s="91"/>
      <c r="CI176" s="91"/>
      <c r="CJ176" s="91"/>
      <c r="CK176" s="91"/>
      <c r="CL176" s="91"/>
      <c r="CM176" s="91"/>
      <c r="CN176" s="91"/>
      <c r="CO176" s="91"/>
      <c r="CP176" s="91"/>
      <c r="CQ176" s="91"/>
    </row>
    <row r="177" spans="1:95" hidden="1">
      <c r="F177" s="52"/>
      <c r="J177" s="38"/>
      <c r="L177" s="97"/>
      <c r="M177" s="111"/>
      <c r="N177" s="105"/>
      <c r="O177" s="105"/>
      <c r="P177" s="97"/>
      <c r="Q177" s="97"/>
      <c r="R177" s="97"/>
      <c r="S177" s="98"/>
      <c r="T177" s="138"/>
      <c r="U177" s="139"/>
      <c r="V177" s="139"/>
      <c r="W177" s="139"/>
      <c r="X177" s="139"/>
      <c r="Y177" s="139"/>
      <c r="Z177" s="139"/>
      <c r="AA177" s="139"/>
      <c r="AB177" s="139"/>
      <c r="AC177" s="99"/>
      <c r="AD177" s="100"/>
      <c r="AE177" s="97"/>
      <c r="AF177" s="97"/>
      <c r="AG177" s="101"/>
      <c r="AH177" s="97"/>
      <c r="AI177" s="97"/>
      <c r="AJ177" s="97"/>
      <c r="AK177" s="97"/>
      <c r="AL177" s="97"/>
      <c r="AM177" s="97"/>
      <c r="AN177" s="97"/>
      <c r="AO177" s="97"/>
      <c r="AP177" s="98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7"/>
      <c r="BB177" s="98"/>
      <c r="BC177" s="97"/>
      <c r="BD177" s="97"/>
      <c r="BE177" s="97"/>
      <c r="BF177" s="97"/>
      <c r="BG177" s="97"/>
      <c r="BH177" s="97"/>
      <c r="BI177" s="97"/>
      <c r="BJ177" s="97"/>
      <c r="BK177" s="97"/>
      <c r="BL177" s="97"/>
      <c r="BM177" s="97"/>
      <c r="BN177" s="97"/>
      <c r="BO177" s="97"/>
      <c r="BP177" s="97"/>
      <c r="BQ177" s="97"/>
      <c r="BR177" s="97"/>
      <c r="BS177" s="97"/>
      <c r="BT177" s="112"/>
      <c r="BU177" s="91"/>
      <c r="BV177" s="91"/>
      <c r="BW177" s="91"/>
      <c r="BX177" s="91"/>
      <c r="BY177" s="91"/>
      <c r="BZ177" s="91"/>
      <c r="CA177" s="91"/>
      <c r="CB177" s="91"/>
      <c r="CC177" s="91"/>
      <c r="CD177" s="91"/>
      <c r="CE177" s="91"/>
      <c r="CF177" s="91"/>
      <c r="CG177" s="91"/>
      <c r="CH177" s="91"/>
      <c r="CI177" s="91"/>
      <c r="CJ177" s="91"/>
      <c r="CK177" s="91"/>
      <c r="CL177" s="91"/>
      <c r="CM177" s="91"/>
      <c r="CN177" s="91"/>
      <c r="CO177" s="91"/>
      <c r="CP177" s="91"/>
      <c r="CQ177" s="91"/>
    </row>
    <row r="178" spans="1:95" hidden="1">
      <c r="E178" s="54" t="s">
        <v>247</v>
      </c>
      <c r="L178" s="97"/>
      <c r="M178" s="104"/>
      <c r="N178" s="103"/>
      <c r="O178" s="103"/>
      <c r="P178" s="97"/>
      <c r="Q178" s="97"/>
      <c r="R178" s="97"/>
      <c r="S178" s="98"/>
      <c r="T178" s="138"/>
      <c r="U178" s="139"/>
      <c r="V178" s="139"/>
      <c r="W178" s="139"/>
      <c r="X178" s="139"/>
      <c r="Y178" s="139"/>
      <c r="Z178" s="139"/>
      <c r="AA178" s="139"/>
      <c r="AB178" s="139"/>
      <c r="AC178" s="99"/>
      <c r="AD178" s="100"/>
      <c r="AE178" s="97"/>
      <c r="AF178" s="97"/>
      <c r="AG178" s="101"/>
      <c r="AH178" s="97"/>
      <c r="AI178" s="97"/>
      <c r="AJ178" s="97"/>
      <c r="AK178" s="97"/>
      <c r="AL178" s="97"/>
      <c r="AM178" s="97"/>
      <c r="AN178" s="97"/>
      <c r="AO178" s="97"/>
      <c r="AP178" s="98"/>
      <c r="AQ178" s="97"/>
      <c r="AR178" s="97"/>
      <c r="AS178" s="97"/>
      <c r="AT178" s="97"/>
      <c r="AU178" s="97"/>
      <c r="AV178" s="97"/>
      <c r="AW178" s="97"/>
      <c r="AX178" s="97"/>
      <c r="AY178" s="97"/>
      <c r="AZ178" s="97"/>
      <c r="BA178" s="97"/>
      <c r="BB178" s="98"/>
      <c r="BC178" s="97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1"/>
      <c r="BU178" s="91"/>
      <c r="BV178" s="91"/>
      <c r="BW178" s="91"/>
      <c r="BX178" s="91"/>
      <c r="BY178" s="91"/>
      <c r="BZ178" s="91"/>
      <c r="CA178" s="91"/>
      <c r="CB178" s="91"/>
      <c r="CC178" s="91"/>
      <c r="CD178" s="91"/>
      <c r="CE178" s="91"/>
      <c r="CF178" s="91"/>
      <c r="CG178" s="91"/>
      <c r="CH178" s="91"/>
      <c r="CI178" s="91"/>
      <c r="CJ178" s="91"/>
      <c r="CK178" s="91"/>
      <c r="CL178" s="91"/>
      <c r="CM178" s="91"/>
      <c r="CN178" s="91"/>
      <c r="CO178" s="91"/>
      <c r="CP178" s="91"/>
      <c r="CQ178" s="91"/>
    </row>
    <row r="179" spans="1:95" hidden="1">
      <c r="A179" t="s">
        <v>74</v>
      </c>
      <c r="C179" s="52" t="s">
        <v>248</v>
      </c>
      <c r="D179" s="52"/>
      <c r="F179" s="52" t="s">
        <v>248</v>
      </c>
      <c r="G179" t="s">
        <v>391</v>
      </c>
      <c r="H179" t="s">
        <v>392</v>
      </c>
      <c r="J179" s="47">
        <v>5460</v>
      </c>
      <c r="L179" s="103">
        <v>0</v>
      </c>
      <c r="M179" s="104"/>
      <c r="N179" s="103" t="e">
        <v>#VALUE!</v>
      </c>
      <c r="O179" s="103"/>
      <c r="P179" s="103">
        <v>0</v>
      </c>
      <c r="Q179" s="103"/>
      <c r="R179" s="103" t="e">
        <v>#VALUE!</v>
      </c>
      <c r="S179" s="104"/>
      <c r="T179" s="140">
        <v>0</v>
      </c>
      <c r="U179" s="141"/>
      <c r="V179" s="141"/>
      <c r="W179" s="141"/>
      <c r="X179" s="141"/>
      <c r="Y179" s="141"/>
      <c r="Z179" s="141"/>
      <c r="AA179" s="141"/>
      <c r="AB179" s="141"/>
      <c r="AC179" s="105"/>
      <c r="AD179" s="106" t="e">
        <v>#VALUE!</v>
      </c>
      <c r="AE179" s="103" t="e">
        <v>#VALUE!</v>
      </c>
      <c r="AF179" s="103">
        <v>0</v>
      </c>
      <c r="AG179" s="104" t="e">
        <v>#VALUE!</v>
      </c>
      <c r="AH179" s="103">
        <v>0</v>
      </c>
      <c r="AI179" s="103" t="e">
        <v>#VALUE!</v>
      </c>
      <c r="AJ179" s="103" t="e">
        <v>#VALUE!</v>
      </c>
      <c r="AK179" s="103"/>
      <c r="AL179" s="103"/>
      <c r="AM179" s="103">
        <v>0</v>
      </c>
      <c r="AN179" s="103">
        <v>0</v>
      </c>
      <c r="AO179" s="103">
        <v>0</v>
      </c>
      <c r="AP179" s="104" t="e">
        <v>#VALUE!</v>
      </c>
      <c r="AQ179" s="103">
        <v>0</v>
      </c>
      <c r="AR179" s="103">
        <v>0</v>
      </c>
      <c r="AS179" s="103" t="e">
        <v>#VALUE!</v>
      </c>
      <c r="AT179" s="103">
        <v>0</v>
      </c>
      <c r="AU179" s="103">
        <v>0</v>
      </c>
      <c r="AV179" s="103" t="e">
        <v>#VALUE!</v>
      </c>
      <c r="AW179" s="97"/>
      <c r="AX179" s="97"/>
      <c r="AY179" s="103" t="e">
        <v>#VALUE!</v>
      </c>
      <c r="AZ179" s="103">
        <v>0</v>
      </c>
      <c r="BA179" s="103"/>
      <c r="BB179" s="104" t="e">
        <v>#VALUE!</v>
      </c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  <c r="BP179" s="103"/>
      <c r="BQ179" s="103"/>
      <c r="BR179" s="103"/>
      <c r="BS179" s="103"/>
      <c r="BT179" s="102" t="e">
        <v>#VALUE!</v>
      </c>
      <c r="BU179" s="91" t="e">
        <v>#VALUE!</v>
      </c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</row>
    <row r="180" spans="1:95" hidden="1">
      <c r="A180" t="s">
        <v>74</v>
      </c>
      <c r="C180" s="52" t="s">
        <v>252</v>
      </c>
      <c r="D180" s="52"/>
      <c r="F180" s="52" t="s">
        <v>252</v>
      </c>
      <c r="G180" t="s">
        <v>249</v>
      </c>
      <c r="H180" t="s">
        <v>393</v>
      </c>
      <c r="J180" s="47">
        <v>1082716</v>
      </c>
      <c r="L180" s="103" t="e">
        <v>#VALUE!</v>
      </c>
      <c r="M180" s="104"/>
      <c r="N180" s="103" t="e">
        <v>#VALUE!</v>
      </c>
      <c r="O180" s="103"/>
      <c r="P180" s="103" t="e">
        <v>#VALUE!</v>
      </c>
      <c r="Q180" s="103"/>
      <c r="R180" s="103" t="e">
        <v>#VALUE!</v>
      </c>
      <c r="S180" s="104"/>
      <c r="T180" s="140" t="e">
        <v>#VALUE!</v>
      </c>
      <c r="U180" s="141"/>
      <c r="V180" s="141"/>
      <c r="W180" s="141"/>
      <c r="X180" s="141"/>
      <c r="Y180" s="141"/>
      <c r="Z180" s="141"/>
      <c r="AA180" s="141"/>
      <c r="AB180" s="141"/>
      <c r="AC180" s="105"/>
      <c r="AD180" s="106" t="e">
        <v>#VALUE!</v>
      </c>
      <c r="AE180" s="103" t="e">
        <v>#VALUE!</v>
      </c>
      <c r="AF180" s="103" t="e">
        <v>#VALUE!</v>
      </c>
      <c r="AG180" s="101" t="e">
        <v>#VALUE!</v>
      </c>
      <c r="AH180" s="103" t="e">
        <v>#VALUE!</v>
      </c>
      <c r="AI180" s="103" t="e">
        <v>#VALUE!</v>
      </c>
      <c r="AJ180" s="103" t="e">
        <v>#VALUE!</v>
      </c>
      <c r="AK180" s="103"/>
      <c r="AL180" s="103"/>
      <c r="AM180" s="103" t="e">
        <v>#VALUE!</v>
      </c>
      <c r="AN180" s="103" t="e">
        <v>#VALUE!</v>
      </c>
      <c r="AO180" s="103" t="e">
        <v>#VALUE!</v>
      </c>
      <c r="AP180" s="104" t="e">
        <v>#VALUE!</v>
      </c>
      <c r="AQ180" s="103" t="e">
        <v>#VALUE!</v>
      </c>
      <c r="AR180" s="103" t="e">
        <v>#VALUE!</v>
      </c>
      <c r="AS180" s="103" t="e">
        <v>#VALUE!</v>
      </c>
      <c r="AT180" s="103" t="e">
        <v>#VALUE!</v>
      </c>
      <c r="AU180" s="103" t="e">
        <v>#VALUE!</v>
      </c>
      <c r="AV180" s="103" t="e">
        <v>#VALUE!</v>
      </c>
      <c r="AW180" s="103" t="e">
        <v>#VALUE!</v>
      </c>
      <c r="AX180" s="103"/>
      <c r="AY180" s="103" t="e">
        <v>#VALUE!</v>
      </c>
      <c r="AZ180" s="103" t="e">
        <v>#VALUE!</v>
      </c>
      <c r="BA180" s="103"/>
      <c r="BB180" s="104" t="e">
        <v>#VALUE!</v>
      </c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  <c r="BP180" s="103"/>
      <c r="BQ180" s="103"/>
      <c r="BR180" s="103"/>
      <c r="BS180" s="103"/>
      <c r="BT180" s="116" t="e">
        <v>#VALUE!</v>
      </c>
      <c r="BU180" s="91" t="e">
        <v>#VALUE!</v>
      </c>
      <c r="BV180" s="91"/>
      <c r="BW180" s="91"/>
      <c r="BX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</row>
    <row r="181" spans="1:95" ht="13.8" hidden="1" thickBot="1">
      <c r="H181" s="5" t="s">
        <v>394</v>
      </c>
      <c r="J181" s="117" t="e">
        <v>#VALUE!</v>
      </c>
      <c r="L181" s="117" t="e">
        <v>#VALUE!</v>
      </c>
      <c r="M181" s="118"/>
      <c r="N181" s="117" t="e">
        <v>#VALUE!</v>
      </c>
      <c r="O181" s="117"/>
      <c r="P181" s="117" t="e">
        <v>#VALUE!</v>
      </c>
      <c r="Q181" s="117"/>
      <c r="R181" s="117" t="e">
        <v>#VALUE!</v>
      </c>
      <c r="S181" s="118"/>
      <c r="T181" s="144" t="e">
        <v>#VALUE!</v>
      </c>
      <c r="U181" s="145"/>
      <c r="V181" s="145"/>
      <c r="W181" s="145"/>
      <c r="X181" s="145"/>
      <c r="Y181" s="145"/>
      <c r="Z181" s="145"/>
      <c r="AA181" s="145"/>
      <c r="AB181" s="145"/>
      <c r="AC181" s="117"/>
      <c r="AD181" s="119" t="e">
        <v>#VALUE!</v>
      </c>
      <c r="AE181" s="117" t="e">
        <v>#VALUE!</v>
      </c>
      <c r="AF181" s="117" t="e">
        <v>#VALUE!</v>
      </c>
      <c r="AG181" s="118" t="e">
        <v>#VALUE!</v>
      </c>
      <c r="AH181" s="117" t="e">
        <v>#VALUE!</v>
      </c>
      <c r="AI181" s="117" t="e">
        <v>#VALUE!</v>
      </c>
      <c r="AJ181" s="117" t="e">
        <v>#VALUE!</v>
      </c>
      <c r="AK181" s="117"/>
      <c r="AL181" s="117"/>
      <c r="AM181" s="117" t="e">
        <v>#VALUE!</v>
      </c>
      <c r="AN181" s="117" t="e">
        <v>#VALUE!</v>
      </c>
      <c r="AO181" s="117" t="e">
        <v>#VALUE!</v>
      </c>
      <c r="AP181" s="118" t="e">
        <v>#VALUE!</v>
      </c>
      <c r="AQ181" s="117" t="e">
        <v>#VALUE!</v>
      </c>
      <c r="AR181" s="117" t="e">
        <v>#VALUE!</v>
      </c>
      <c r="AS181" s="117" t="e">
        <v>#VALUE!</v>
      </c>
      <c r="AT181" s="117" t="e">
        <v>#VALUE!</v>
      </c>
      <c r="AU181" s="117" t="e">
        <v>#VALUE!</v>
      </c>
      <c r="AV181" s="117" t="e">
        <v>#VALUE!</v>
      </c>
      <c r="AW181" s="117" t="e">
        <v>#VALUE!</v>
      </c>
      <c r="AX181" s="117"/>
      <c r="AY181" s="117" t="e">
        <v>#VALUE!</v>
      </c>
      <c r="AZ181" s="117" t="e">
        <v>#VALUE!</v>
      </c>
      <c r="BA181" s="117"/>
      <c r="BB181" s="118" t="e">
        <v>#VALUE!</v>
      </c>
      <c r="BC181" s="117"/>
      <c r="BD181" s="117"/>
      <c r="BE181" s="117"/>
      <c r="BF181" s="117"/>
      <c r="BG181" s="117"/>
      <c r="BH181" s="117"/>
      <c r="BI181" s="117"/>
      <c r="BJ181" s="117"/>
      <c r="BK181" s="117"/>
      <c r="BL181" s="117"/>
      <c r="BM181" s="117"/>
      <c r="BN181" s="117"/>
      <c r="BO181" s="117"/>
      <c r="BP181" s="117"/>
      <c r="BQ181" s="117"/>
      <c r="BR181" s="117"/>
      <c r="BS181" s="117"/>
      <c r="BT181" s="117" t="e">
        <v>#VALUE!</v>
      </c>
      <c r="BU181" s="117" t="e">
        <v>#VALUE!</v>
      </c>
      <c r="BV181" s="91"/>
      <c r="BW181" s="91"/>
      <c r="BX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</row>
    <row r="182" spans="1:95" hidden="1">
      <c r="L182" s="61" t="e">
        <v>#VALUE!</v>
      </c>
      <c r="M182" s="62"/>
      <c r="N182" s="61" t="e">
        <v>#VALUE!</v>
      </c>
      <c r="O182" s="61"/>
      <c r="P182" s="61" t="e">
        <v>#VALUE!</v>
      </c>
      <c r="Q182" s="61"/>
      <c r="R182" s="61" t="e">
        <v>#VALUE!</v>
      </c>
      <c r="S182" s="62"/>
      <c r="T182" s="146" t="e">
        <v>#VALUE!</v>
      </c>
      <c r="U182" s="147"/>
      <c r="V182" s="147"/>
      <c r="W182" s="147"/>
      <c r="X182" s="147"/>
      <c r="Y182" s="147"/>
      <c r="Z182" s="147"/>
      <c r="AA182" s="147"/>
      <c r="AB182" s="147"/>
      <c r="AC182" s="67"/>
      <c r="AD182" s="70" t="e">
        <v>#VALUE!</v>
      </c>
      <c r="AE182" s="61" t="e">
        <v>#VALUE!</v>
      </c>
      <c r="AF182" s="61" t="e">
        <v>#VALUE!</v>
      </c>
      <c r="AG182" s="62" t="e">
        <v>#VALUE!</v>
      </c>
      <c r="AH182" s="61" t="e">
        <v>#VALUE!</v>
      </c>
      <c r="AI182" s="61" t="e">
        <v>#VALUE!</v>
      </c>
      <c r="AJ182" s="61" t="e">
        <v>#VALUE!</v>
      </c>
      <c r="AK182" s="61"/>
      <c r="AL182" s="61"/>
      <c r="AM182" s="61" t="e">
        <v>#VALUE!</v>
      </c>
      <c r="AN182" s="61" t="e">
        <v>#VALUE!</v>
      </c>
      <c r="AO182" s="61" t="e">
        <v>#VALUE!</v>
      </c>
      <c r="AP182" s="62" t="e">
        <v>#VALUE!</v>
      </c>
      <c r="AQ182" s="61" t="e">
        <v>#VALUE!</v>
      </c>
      <c r="AR182" s="61" t="e">
        <v>#VALUE!</v>
      </c>
      <c r="AS182" s="61" t="e">
        <v>#VALUE!</v>
      </c>
      <c r="AT182" s="61" t="e">
        <v>#VALUE!</v>
      </c>
      <c r="AU182" s="61" t="e">
        <v>#VALUE!</v>
      </c>
      <c r="AV182" s="61" t="e">
        <v>#VALUE!</v>
      </c>
      <c r="AW182" s="61" t="e">
        <v>#VALUE!</v>
      </c>
      <c r="AX182" s="61"/>
      <c r="AY182" s="61" t="e">
        <v>#VALUE!</v>
      </c>
      <c r="AZ182" s="61" t="e">
        <v>#VALUE!</v>
      </c>
      <c r="BA182" s="61"/>
      <c r="BB182" s="62" t="e">
        <v>#VALUE!</v>
      </c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 t="e">
        <v>#VALUE!</v>
      </c>
      <c r="BU182" s="61" t="e">
        <v>#VALUE!</v>
      </c>
      <c r="BV182" s="91"/>
      <c r="BW182" s="91"/>
      <c r="BX182" s="91"/>
      <c r="BZ182" s="91"/>
      <c r="CA182" s="91"/>
      <c r="CB182" s="91"/>
      <c r="CC182" s="91"/>
      <c r="CD182" s="91"/>
      <c r="CE182" s="91"/>
      <c r="CF182" s="91"/>
      <c r="CG182" s="91"/>
      <c r="CH182" s="91"/>
      <c r="CI182" s="91"/>
      <c r="CJ182" s="91"/>
      <c r="CK182" s="91"/>
      <c r="CL182" s="91"/>
      <c r="CM182" s="91"/>
      <c r="CN182" s="91"/>
      <c r="CO182" s="91"/>
      <c r="CP182" s="91"/>
      <c r="CQ182" s="91"/>
    </row>
    <row r="183" spans="1:95" hidden="1">
      <c r="E183" s="120" t="s">
        <v>395</v>
      </c>
      <c r="L183" s="61">
        <v>1.7898051969188762E-3</v>
      </c>
      <c r="M183" s="62"/>
      <c r="N183" s="61">
        <v>0.13736264065829931</v>
      </c>
      <c r="O183" s="61"/>
      <c r="P183" s="61">
        <v>2.4814091408085917E-3</v>
      </c>
      <c r="Q183" s="61"/>
      <c r="R183" s="61">
        <v>2.4814091408085917E-3</v>
      </c>
      <c r="S183" s="62"/>
      <c r="T183" s="146">
        <v>0.11186736988697492</v>
      </c>
      <c r="U183" s="147"/>
      <c r="V183" s="147"/>
      <c r="W183" s="147"/>
      <c r="X183" s="147"/>
      <c r="Y183" s="147"/>
      <c r="Z183" s="147"/>
      <c r="AA183" s="147"/>
      <c r="AB183" s="147"/>
      <c r="AC183" s="67"/>
      <c r="AD183" s="70">
        <v>0.10437747379368995</v>
      </c>
      <c r="AE183" s="61">
        <v>6.8829385739213383E-3</v>
      </c>
      <c r="AF183" s="61">
        <v>2.872548424899261E-2</v>
      </c>
      <c r="AG183" s="62">
        <v>1.2474883328241737E-2</v>
      </c>
      <c r="AH183" s="61">
        <v>4.7443608280080558E-3</v>
      </c>
      <c r="AI183" s="61">
        <v>1.1526732398161926E-3</v>
      </c>
      <c r="AJ183" s="61">
        <v>3.7877140632410276E-3</v>
      </c>
      <c r="AK183" s="61"/>
      <c r="AL183" s="61"/>
      <c r="AM183" s="61">
        <v>3.9428084369926529E-3</v>
      </c>
      <c r="AN183" s="61">
        <v>2.2125339071868529E-2</v>
      </c>
      <c r="AO183" s="61">
        <v>0.10380415320685171</v>
      </c>
      <c r="AP183" s="62">
        <v>0.46014373925089208</v>
      </c>
      <c r="AQ183" s="61">
        <v>7.566116539099832E-2</v>
      </c>
      <c r="AR183" s="61">
        <v>0.19878412408260476</v>
      </c>
      <c r="AS183" s="61">
        <v>8.3677795920128875E-2</v>
      </c>
      <c r="AT183" s="61">
        <v>2.0203398448821147E-3</v>
      </c>
      <c r="AU183" s="61">
        <v>6.2088805493636962E-2</v>
      </c>
      <c r="AV183" s="61">
        <v>5.8192812838911857E-3</v>
      </c>
      <c r="AW183" s="61">
        <v>0</v>
      </c>
      <c r="AX183" s="61"/>
      <c r="AY183" s="61">
        <v>1.1134324682112205E-2</v>
      </c>
      <c r="AZ183" s="61">
        <v>1.8712022997193378E-2</v>
      </c>
      <c r="BA183" s="61"/>
      <c r="BB183" s="62">
        <v>3.6340823806247833E-3</v>
      </c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57">
        <v>1</v>
      </c>
      <c r="BU183" s="91"/>
    </row>
    <row r="184" spans="1:95" hidden="1">
      <c r="T184" s="125"/>
      <c r="U184" s="127"/>
      <c r="V184" s="127"/>
      <c r="W184" s="127"/>
      <c r="X184" s="127"/>
      <c r="Y184" s="127"/>
      <c r="Z184" s="127"/>
      <c r="AA184" s="127"/>
      <c r="AB184" s="127"/>
      <c r="AC184" s="39"/>
      <c r="AD184" s="44"/>
      <c r="AH184" s="39"/>
      <c r="AI184" s="39"/>
      <c r="AJ184" s="39"/>
      <c r="AK184" s="39"/>
      <c r="AM184" s="39"/>
      <c r="AQ184" s="39"/>
      <c r="AR184" s="43"/>
      <c r="AS184" s="39"/>
      <c r="BU184" s="91"/>
    </row>
    <row r="185" spans="1:95" hidden="1">
      <c r="G185" s="37" t="s">
        <v>396</v>
      </c>
      <c r="H185" s="37" t="s">
        <v>397</v>
      </c>
      <c r="T185" s="125"/>
      <c r="U185" s="127"/>
      <c r="V185" s="127"/>
      <c r="W185" s="127"/>
      <c r="X185" s="127"/>
      <c r="Y185" s="127"/>
      <c r="Z185" s="127"/>
      <c r="AA185" s="127"/>
      <c r="AB185" s="127"/>
      <c r="AC185" s="39"/>
      <c r="AD185" s="44"/>
      <c r="AH185" s="39"/>
      <c r="AI185" s="39"/>
      <c r="AJ185" s="39"/>
      <c r="AK185" s="39"/>
      <c r="AM185" s="39"/>
      <c r="AQ185" s="39"/>
      <c r="AR185" s="39"/>
      <c r="AS185" s="39"/>
      <c r="BU185" s="91"/>
    </row>
    <row r="186" spans="1:95" hidden="1">
      <c r="G186" s="37"/>
      <c r="H186" s="37" t="s">
        <v>398</v>
      </c>
      <c r="T186" s="125"/>
      <c r="U186" s="127"/>
      <c r="V186" s="127"/>
      <c r="W186" s="127"/>
      <c r="X186" s="127"/>
      <c r="Y186" s="127"/>
      <c r="Z186" s="127"/>
      <c r="AA186" s="127"/>
      <c r="AB186" s="127"/>
      <c r="AC186" s="39"/>
      <c r="AD186" s="44"/>
      <c r="AH186" s="39"/>
      <c r="AI186" s="39"/>
      <c r="AJ186" s="39"/>
      <c r="AK186" s="39"/>
      <c r="AM186" s="39"/>
      <c r="AQ186" s="39"/>
      <c r="AR186" s="39"/>
      <c r="AS186" s="39"/>
    </row>
    <row r="187" spans="1:95" hidden="1">
      <c r="T187" s="125"/>
      <c r="U187" s="127"/>
      <c r="V187" s="127"/>
      <c r="W187" s="127"/>
      <c r="X187" s="127"/>
      <c r="Y187" s="127"/>
      <c r="Z187" s="127"/>
      <c r="AA187" s="127"/>
      <c r="AB187" s="127"/>
      <c r="AC187" s="39"/>
      <c r="AD187" s="44"/>
      <c r="AH187" s="39"/>
      <c r="AI187" s="39"/>
      <c r="AJ187" s="39"/>
      <c r="AK187" s="39"/>
      <c r="AM187" s="39"/>
      <c r="AQ187" s="39"/>
      <c r="AR187" s="39"/>
      <c r="AS187" s="39"/>
    </row>
    <row r="188" spans="1:95">
      <c r="T188" s="148"/>
      <c r="U188" s="149"/>
      <c r="V188" s="149"/>
      <c r="W188" s="149"/>
      <c r="X188" s="149"/>
      <c r="Y188" s="149"/>
      <c r="Z188" s="149"/>
      <c r="AA188" s="149"/>
      <c r="AB188" s="149"/>
      <c r="AC188" s="121"/>
      <c r="AD188" s="122"/>
      <c r="AH188" s="39"/>
      <c r="AI188" s="39"/>
      <c r="AJ188" s="39"/>
      <c r="AK188" s="39"/>
      <c r="AM188" s="39"/>
      <c r="AQ188" s="39"/>
      <c r="AR188" s="39"/>
      <c r="AS188" s="39"/>
    </row>
    <row r="189" spans="1:95">
      <c r="T189" s="126"/>
      <c r="U189" s="126"/>
      <c r="V189" s="126"/>
      <c r="W189" s="126"/>
      <c r="X189" s="126"/>
      <c r="Y189" s="126"/>
      <c r="Z189" s="126"/>
      <c r="AA189" s="126"/>
      <c r="AB189" s="126"/>
      <c r="AD189" s="39"/>
      <c r="AH189" s="39"/>
      <c r="AI189" s="39"/>
      <c r="AJ189" s="39"/>
      <c r="AK189" s="39"/>
      <c r="AM189" s="39"/>
      <c r="AQ189" s="39"/>
      <c r="AR189" s="39"/>
      <c r="AS189" s="39"/>
    </row>
    <row r="214" spans="30:72">
      <c r="AD214" s="39"/>
      <c r="AH214" s="39"/>
      <c r="AI214" s="39"/>
      <c r="AJ214" s="39"/>
      <c r="AK214" s="39"/>
      <c r="AM214" s="39"/>
      <c r="AQ214" s="39"/>
      <c r="AR214" s="39"/>
      <c r="AS214" s="39"/>
      <c r="BT214" s="24"/>
    </row>
    <row r="215" spans="30:72">
      <c r="AD215" s="39"/>
      <c r="AH215" s="39"/>
      <c r="AI215" s="39"/>
      <c r="AJ215" s="39"/>
      <c r="AK215" s="39"/>
      <c r="AM215" s="39"/>
      <c r="AQ215" s="39"/>
      <c r="AR215" s="39"/>
      <c r="AS215" s="39"/>
      <c r="BT215" s="24"/>
    </row>
    <row r="216" spans="30:72">
      <c r="AD216" s="39"/>
      <c r="AH216" s="39"/>
      <c r="AI216" s="39"/>
      <c r="AJ216" s="39"/>
      <c r="AK216" s="39"/>
      <c r="AM216" s="39"/>
      <c r="AQ216" s="39"/>
      <c r="AR216" s="39"/>
      <c r="AS216" s="39"/>
      <c r="BT216" s="24"/>
    </row>
    <row r="217" spans="30:72">
      <c r="AD217" s="39"/>
      <c r="AH217" s="39"/>
      <c r="AI217" s="39"/>
      <c r="AJ217" s="39"/>
      <c r="AK217" s="39"/>
      <c r="AM217" s="39"/>
      <c r="AQ217" s="39"/>
      <c r="AR217" s="39"/>
      <c r="AS217" s="39"/>
      <c r="BT217" s="24"/>
    </row>
    <row r="218" spans="30:72">
      <c r="AD218" s="39"/>
      <c r="AH218" s="39"/>
      <c r="AI218" s="39"/>
      <c r="AJ218" s="39"/>
      <c r="AK218" s="39"/>
      <c r="AM218" s="39"/>
      <c r="AQ218" s="39"/>
      <c r="AR218" s="39"/>
      <c r="AS218" s="39"/>
      <c r="BT218" s="24"/>
    </row>
    <row r="219" spans="30:72">
      <c r="AD219" s="39"/>
      <c r="AH219" s="39"/>
      <c r="AI219" s="39"/>
      <c r="AJ219" s="39"/>
      <c r="AK219" s="39"/>
      <c r="AM219" s="39"/>
      <c r="AQ219" s="39"/>
      <c r="AR219" s="39"/>
      <c r="AS219" s="39"/>
      <c r="BT219" s="24"/>
    </row>
    <row r="220" spans="30:72">
      <c r="AD220" s="39"/>
      <c r="AH220" s="39"/>
      <c r="AI220" s="39"/>
      <c r="AJ220" s="39"/>
      <c r="AK220" s="39"/>
      <c r="AM220" s="39"/>
      <c r="AQ220" s="39"/>
      <c r="AR220" s="39"/>
      <c r="AS220" s="39"/>
      <c r="BT220" s="24"/>
    </row>
    <row r="221" spans="30:72">
      <c r="AD221" s="39"/>
      <c r="AH221" s="39"/>
      <c r="AI221" s="39"/>
      <c r="AJ221" s="39"/>
      <c r="AK221" s="39"/>
      <c r="AM221" s="39"/>
      <c r="AQ221" s="39"/>
      <c r="AR221" s="39"/>
      <c r="AS221" s="39"/>
      <c r="BT221" s="24"/>
    </row>
    <row r="222" spans="30:72">
      <c r="AD222" s="39"/>
      <c r="AH222" s="39"/>
      <c r="AI222" s="39"/>
      <c r="AJ222" s="39"/>
      <c r="AK222" s="39"/>
      <c r="AM222" s="39"/>
      <c r="AQ222" s="39"/>
      <c r="AR222" s="39"/>
      <c r="AS222" s="39"/>
      <c r="BT222" s="24"/>
    </row>
    <row r="223" spans="30:72">
      <c r="AD223" s="39"/>
      <c r="AH223" s="39"/>
      <c r="AI223" s="39"/>
      <c r="AJ223" s="39"/>
      <c r="AK223" s="39"/>
      <c r="AM223" s="39"/>
      <c r="AQ223" s="39"/>
      <c r="AR223" s="39"/>
      <c r="AS223" s="39"/>
      <c r="BT223" s="24"/>
    </row>
    <row r="224" spans="30:72">
      <c r="AD224" s="39"/>
      <c r="AH224" s="39"/>
      <c r="AI224" s="39"/>
      <c r="AJ224" s="39"/>
      <c r="AK224" s="39"/>
      <c r="AM224" s="39"/>
      <c r="AQ224" s="39"/>
      <c r="AR224" s="39"/>
      <c r="AS224" s="39"/>
      <c r="BT224" s="24"/>
    </row>
    <row r="225" spans="30:72">
      <c r="AD225" s="39"/>
      <c r="AH225" s="39"/>
      <c r="AI225" s="39"/>
      <c r="AJ225" s="39"/>
      <c r="AK225" s="39"/>
      <c r="AM225" s="39"/>
      <c r="AQ225" s="39"/>
      <c r="AR225" s="39"/>
      <c r="AS225" s="39"/>
      <c r="BT225" s="24"/>
    </row>
    <row r="226" spans="30:72">
      <c r="AD226" s="39"/>
      <c r="AH226" s="39"/>
      <c r="AI226" s="39"/>
      <c r="AJ226" s="39"/>
      <c r="AK226" s="39"/>
      <c r="AM226" s="39"/>
      <c r="AQ226" s="39"/>
      <c r="AR226" s="39"/>
      <c r="AS226" s="39"/>
      <c r="BT226" s="24"/>
    </row>
    <row r="227" spans="30:72">
      <c r="AD227" s="39"/>
      <c r="AH227" s="39"/>
      <c r="AI227" s="39"/>
      <c r="AJ227" s="39"/>
      <c r="AK227" s="39"/>
      <c r="AM227" s="39"/>
      <c r="AQ227" s="39"/>
      <c r="AR227" s="39"/>
      <c r="AS227" s="39"/>
      <c r="BT227" s="24"/>
    </row>
    <row r="228" spans="30:72">
      <c r="AD228" s="39"/>
      <c r="AH228" s="39"/>
      <c r="AI228" s="39"/>
      <c r="AJ228" s="39"/>
      <c r="AK228" s="39"/>
      <c r="AM228" s="39"/>
      <c r="AQ228" s="39"/>
      <c r="AR228" s="39"/>
      <c r="AS228" s="39"/>
    </row>
    <row r="229" spans="30:72">
      <c r="AD229" s="39"/>
      <c r="AH229" s="39"/>
      <c r="AI229" s="39"/>
      <c r="AJ229" s="39"/>
      <c r="AK229" s="39"/>
      <c r="AM229" s="39"/>
      <c r="AQ229" s="39"/>
      <c r="AR229" s="39"/>
      <c r="AS229" s="39"/>
    </row>
    <row r="230" spans="30:72">
      <c r="AD230" s="39"/>
      <c r="AH230" s="39"/>
      <c r="AI230" s="39"/>
      <c r="AJ230" s="39"/>
      <c r="AK230" s="39"/>
      <c r="AM230" s="39"/>
      <c r="AQ230" s="39"/>
      <c r="AR230" s="39"/>
      <c r="AS230" s="39"/>
    </row>
    <row r="231" spans="30:72">
      <c r="AD231" s="39"/>
      <c r="AH231" s="39"/>
      <c r="AI231" s="39"/>
      <c r="AJ231" s="39"/>
      <c r="AK231" s="39"/>
      <c r="AM231" s="39"/>
      <c r="AQ231" s="39"/>
      <c r="AR231" s="39"/>
      <c r="AS231" s="39"/>
    </row>
    <row r="232" spans="30:72">
      <c r="AD232" s="39"/>
      <c r="AH232" s="39"/>
      <c r="AI232" s="39"/>
      <c r="AJ232" s="39"/>
      <c r="AK232" s="39"/>
      <c r="AM232" s="39"/>
      <c r="AQ232" s="39"/>
      <c r="AR232" s="39"/>
      <c r="AS232" s="39"/>
    </row>
    <row r="233" spans="30:72">
      <c r="AD233" s="39"/>
      <c r="AH233" s="39"/>
      <c r="AI233" s="39"/>
      <c r="AJ233" s="39"/>
      <c r="AK233" s="39"/>
      <c r="AL233" s="39"/>
      <c r="AM233" s="39"/>
      <c r="AQ233" s="39"/>
      <c r="AR233" s="39"/>
      <c r="AS233" s="39"/>
    </row>
    <row r="234" spans="30:72">
      <c r="AH234" s="39"/>
      <c r="AI234" s="39"/>
      <c r="AJ234" s="39"/>
      <c r="AK234" s="39"/>
      <c r="AL234" s="39"/>
      <c r="AM234" s="39"/>
      <c r="AQ234" s="39"/>
      <c r="AR234" s="39"/>
      <c r="AS234" s="39"/>
    </row>
    <row r="235" spans="30:72">
      <c r="AH235" s="39"/>
      <c r="AI235" s="39"/>
      <c r="AJ235" s="39"/>
      <c r="AK235" s="39"/>
      <c r="AL235" s="39"/>
      <c r="AM235" s="39"/>
      <c r="AQ235" s="39"/>
      <c r="AR235" s="39"/>
      <c r="AS235" s="39"/>
    </row>
    <row r="236" spans="30:72">
      <c r="AH236" s="39"/>
      <c r="AI236" s="39"/>
      <c r="AJ236" s="39"/>
      <c r="AK236" s="39"/>
      <c r="AL236" s="39"/>
      <c r="AM236" s="39"/>
      <c r="AQ236" s="39"/>
      <c r="AR236" s="39"/>
      <c r="AS236" s="39"/>
    </row>
    <row r="237" spans="30:72">
      <c r="AH237" s="39"/>
      <c r="AI237" s="39"/>
      <c r="AJ237" s="39"/>
      <c r="AK237" s="39"/>
      <c r="AL237" s="39"/>
      <c r="AM237" s="39"/>
      <c r="AQ237" s="39"/>
      <c r="AR237" s="39"/>
      <c r="AS237" s="39"/>
    </row>
    <row r="238" spans="30:72">
      <c r="AH238" s="39"/>
      <c r="AI238" s="39"/>
      <c r="AJ238" s="39"/>
      <c r="AK238" s="39"/>
      <c r="AL238" s="39"/>
      <c r="AM238" s="39"/>
      <c r="AQ238" s="39"/>
      <c r="AR238" s="39"/>
      <c r="AS238" s="39"/>
    </row>
    <row r="239" spans="30:72">
      <c r="AH239" s="39"/>
      <c r="AI239" s="39"/>
      <c r="AJ239" s="39"/>
      <c r="AK239" s="39"/>
      <c r="AL239" s="39"/>
      <c r="AM239" s="39"/>
      <c r="AQ239" s="39"/>
      <c r="AR239" s="39"/>
      <c r="AS239" s="39"/>
    </row>
    <row r="240" spans="30:72">
      <c r="AH240" s="39"/>
      <c r="AI240" s="39"/>
      <c r="AJ240" s="39"/>
      <c r="AK240" s="39"/>
      <c r="AL240" s="39"/>
      <c r="AM240" s="39"/>
      <c r="AQ240" s="39"/>
      <c r="AR240" s="39"/>
      <c r="AS240" s="39"/>
    </row>
    <row r="241" spans="34:45">
      <c r="AH241" s="39"/>
      <c r="AI241" s="39"/>
      <c r="AJ241" s="39"/>
      <c r="AK241" s="39"/>
      <c r="AL241" s="39"/>
      <c r="AM241" s="39"/>
      <c r="AQ241" s="39"/>
      <c r="AR241" s="39"/>
      <c r="AS241" s="39"/>
    </row>
    <row r="242" spans="34:45">
      <c r="AH242" s="39"/>
      <c r="AI242" s="39"/>
      <c r="AJ242" s="39"/>
      <c r="AK242" s="39"/>
      <c r="AL242" s="39"/>
      <c r="AM242" s="39"/>
      <c r="AQ242" s="39"/>
      <c r="AR242" s="39"/>
      <c r="AS242" s="39"/>
    </row>
    <row r="243" spans="34:45">
      <c r="AH243" s="39"/>
      <c r="AI243" s="39"/>
      <c r="AJ243" s="39"/>
      <c r="AK243" s="39"/>
      <c r="AL243" s="39"/>
      <c r="AM243" s="39"/>
      <c r="AQ243" s="39"/>
      <c r="AR243" s="39"/>
      <c r="AS243" s="39"/>
    </row>
    <row r="244" spans="34:45">
      <c r="AH244" s="39"/>
      <c r="AI244" s="39"/>
      <c r="AJ244" s="39"/>
      <c r="AK244" s="39"/>
      <c r="AL244" s="39"/>
      <c r="AM244" s="39"/>
      <c r="AQ244" s="39"/>
      <c r="AR244" s="39"/>
      <c r="AS244" s="39"/>
    </row>
    <row r="245" spans="34:45">
      <c r="AH245" s="39"/>
      <c r="AI245" s="39"/>
      <c r="AJ245" s="39"/>
      <c r="AK245" s="39"/>
      <c r="AL245" s="39"/>
      <c r="AM245" s="39"/>
      <c r="AQ245" s="39"/>
      <c r="AR245" s="39"/>
      <c r="AS245" s="39"/>
    </row>
    <row r="246" spans="34:45">
      <c r="AH246" s="39"/>
      <c r="AI246" s="39"/>
      <c r="AJ246" s="39"/>
      <c r="AK246" s="39"/>
      <c r="AL246" s="39"/>
      <c r="AM246" s="39"/>
      <c r="AQ246" s="39"/>
      <c r="AR246" s="39"/>
      <c r="AS246" s="39"/>
    </row>
    <row r="247" spans="34:45">
      <c r="AH247" s="39"/>
      <c r="AI247" s="39"/>
      <c r="AJ247" s="39"/>
      <c r="AK247" s="39"/>
      <c r="AL247" s="39"/>
      <c r="AM247" s="39"/>
      <c r="AQ247" s="39"/>
      <c r="AR247" s="39"/>
      <c r="AS247" s="39"/>
    </row>
    <row r="248" spans="34:45">
      <c r="AH248" s="39"/>
      <c r="AI248" s="39"/>
      <c r="AJ248" s="39"/>
      <c r="AK248" s="39"/>
      <c r="AL248" s="39"/>
      <c r="AM248" s="39"/>
      <c r="AQ248" s="39"/>
      <c r="AR248" s="39"/>
      <c r="AS248" s="39"/>
    </row>
    <row r="249" spans="34:45">
      <c r="AH249" s="39"/>
      <c r="AI249" s="39"/>
      <c r="AJ249" s="39"/>
      <c r="AK249" s="39"/>
      <c r="AL249" s="39"/>
      <c r="AM249" s="39"/>
      <c r="AQ249" s="39"/>
      <c r="AR249" s="39"/>
      <c r="AS249" s="39"/>
    </row>
    <row r="250" spans="34:45">
      <c r="AH250" s="39"/>
      <c r="AI250" s="39"/>
      <c r="AJ250" s="39"/>
      <c r="AK250" s="39"/>
      <c r="AL250" s="39"/>
      <c r="AM250" s="39"/>
      <c r="AQ250" s="39"/>
      <c r="AR250" s="39"/>
      <c r="AS250" s="39"/>
    </row>
    <row r="251" spans="34:45">
      <c r="AH251" s="39"/>
      <c r="AI251" s="39"/>
      <c r="AJ251" s="39"/>
      <c r="AK251" s="39"/>
      <c r="AL251" s="39"/>
      <c r="AM251" s="39"/>
      <c r="AQ251" s="39"/>
      <c r="AR251" s="39"/>
      <c r="AS251" s="39"/>
    </row>
    <row r="252" spans="34:45">
      <c r="AH252" s="39"/>
      <c r="AI252" s="39"/>
      <c r="AJ252" s="39"/>
      <c r="AK252" s="39"/>
      <c r="AL252" s="39"/>
      <c r="AM252" s="39"/>
      <c r="AQ252" s="39"/>
      <c r="AR252" s="39"/>
      <c r="AS252" s="39"/>
    </row>
    <row r="253" spans="34:45">
      <c r="AH253" s="39"/>
      <c r="AI253" s="39"/>
      <c r="AJ253" s="39"/>
      <c r="AK253" s="39"/>
      <c r="AL253" s="39"/>
      <c r="AM253" s="39"/>
      <c r="AQ253" s="39"/>
      <c r="AR253" s="39"/>
      <c r="AS253" s="39"/>
    </row>
    <row r="254" spans="34:45">
      <c r="AH254" s="39"/>
      <c r="AI254" s="39"/>
      <c r="AJ254" s="39"/>
      <c r="AK254" s="39"/>
      <c r="AL254" s="39"/>
      <c r="AM254" s="39"/>
      <c r="AQ254" s="39"/>
      <c r="AR254" s="39"/>
      <c r="AS254" s="39"/>
    </row>
    <row r="255" spans="34:45">
      <c r="AH255" s="39"/>
      <c r="AI255" s="39"/>
      <c r="AJ255" s="39"/>
      <c r="AK255" s="39"/>
      <c r="AL255" s="39"/>
      <c r="AM255" s="39"/>
      <c r="AQ255" s="39"/>
      <c r="AR255" s="39"/>
      <c r="AS255" s="39"/>
    </row>
    <row r="256" spans="34:45">
      <c r="AH256" s="39"/>
      <c r="AI256" s="39"/>
      <c r="AJ256" s="39"/>
      <c r="AK256" s="39"/>
      <c r="AL256" s="39"/>
      <c r="AM256" s="39"/>
      <c r="AQ256" s="39"/>
      <c r="AR256" s="39"/>
      <c r="AS256" s="39"/>
    </row>
    <row r="257" spans="34:45">
      <c r="AH257" s="39"/>
      <c r="AI257" s="39"/>
      <c r="AJ257" s="39"/>
      <c r="AK257" s="39"/>
      <c r="AL257" s="39"/>
      <c r="AM257" s="39"/>
      <c r="AQ257" s="39"/>
      <c r="AR257" s="39"/>
      <c r="AS257" s="39"/>
    </row>
    <row r="258" spans="34:45">
      <c r="AH258" s="39"/>
      <c r="AI258" s="39"/>
      <c r="AJ258" s="39"/>
      <c r="AK258" s="39"/>
      <c r="AL258" s="39"/>
      <c r="AM258" s="39"/>
      <c r="AQ258" s="39"/>
      <c r="AR258" s="39"/>
      <c r="AS258" s="39"/>
    </row>
    <row r="259" spans="34:45">
      <c r="AH259" s="39"/>
      <c r="AI259" s="39"/>
      <c r="AJ259" s="39"/>
      <c r="AK259" s="39"/>
      <c r="AL259" s="39"/>
      <c r="AM259" s="39"/>
      <c r="AQ259" s="39"/>
      <c r="AR259" s="39"/>
      <c r="AS259" s="39"/>
    </row>
    <row r="260" spans="34:45">
      <c r="AH260" s="39"/>
      <c r="AI260" s="39"/>
      <c r="AJ260" s="39"/>
      <c r="AK260" s="39"/>
      <c r="AL260" s="39"/>
      <c r="AM260" s="39"/>
      <c r="AQ260" s="39"/>
      <c r="AR260" s="39"/>
      <c r="AS260" s="39"/>
    </row>
    <row r="261" spans="34:45">
      <c r="AH261" s="39"/>
      <c r="AI261" s="39"/>
      <c r="AJ261" s="39"/>
      <c r="AK261" s="39"/>
      <c r="AL261" s="39"/>
      <c r="AM261" s="39"/>
      <c r="AQ261" s="39"/>
      <c r="AR261" s="39"/>
      <c r="AS261" s="39"/>
    </row>
    <row r="262" spans="34:45">
      <c r="AH262" s="39"/>
      <c r="AI262" s="39"/>
      <c r="AJ262" s="39"/>
      <c r="AK262" s="39"/>
      <c r="AL262" s="39"/>
      <c r="AM262" s="39"/>
      <c r="AQ262" s="39"/>
      <c r="AR262" s="39"/>
      <c r="AS262" s="39"/>
    </row>
    <row r="263" spans="34:45">
      <c r="AH263" s="39"/>
      <c r="AI263" s="39"/>
      <c r="AJ263" s="39"/>
      <c r="AK263" s="39"/>
      <c r="AL263" s="39"/>
      <c r="AM263" s="39"/>
      <c r="AQ263" s="39"/>
      <c r="AR263" s="39"/>
      <c r="AS263" s="39"/>
    </row>
    <row r="264" spans="34:45">
      <c r="AH264" s="39"/>
      <c r="AI264" s="39"/>
      <c r="AJ264" s="39"/>
      <c r="AK264" s="39"/>
      <c r="AL264" s="39"/>
      <c r="AM264" s="39"/>
      <c r="AQ264" s="39"/>
      <c r="AR264" s="39"/>
      <c r="AS264" s="39"/>
    </row>
    <row r="265" spans="34:45">
      <c r="AH265" s="39"/>
      <c r="AI265" s="39"/>
      <c r="AJ265" s="39"/>
      <c r="AK265" s="39"/>
      <c r="AL265" s="39"/>
      <c r="AM265" s="39"/>
      <c r="AQ265" s="39"/>
      <c r="AR265" s="39"/>
      <c r="AS265" s="39"/>
    </row>
    <row r="266" spans="34:45">
      <c r="AH266" s="39"/>
      <c r="AI266" s="39"/>
      <c r="AJ266" s="39"/>
      <c r="AK266" s="39"/>
      <c r="AL266" s="39"/>
      <c r="AM266" s="39"/>
      <c r="AQ266" s="39"/>
      <c r="AR266" s="39"/>
      <c r="AS266" s="39"/>
    </row>
    <row r="267" spans="34:45">
      <c r="AH267" s="39"/>
      <c r="AI267" s="39"/>
      <c r="AJ267" s="39"/>
      <c r="AK267" s="39"/>
      <c r="AL267" s="39"/>
      <c r="AM267" s="39"/>
      <c r="AQ267" s="39"/>
      <c r="AR267" s="39"/>
      <c r="AS267" s="39"/>
    </row>
    <row r="268" spans="34:45">
      <c r="AH268" s="39"/>
      <c r="AI268" s="39"/>
      <c r="AJ268" s="39"/>
      <c r="AK268" s="39"/>
      <c r="AL268" s="39"/>
      <c r="AM268" s="39"/>
      <c r="AQ268" s="39"/>
      <c r="AR268" s="39"/>
      <c r="AS268" s="39"/>
    </row>
    <row r="269" spans="34:45">
      <c r="AH269" s="39"/>
      <c r="AI269" s="39"/>
      <c r="AJ269" s="39"/>
      <c r="AK269" s="39"/>
      <c r="AL269" s="39"/>
      <c r="AM269" s="39"/>
      <c r="AQ269" s="39"/>
      <c r="AR269" s="39"/>
      <c r="AS269" s="39"/>
    </row>
    <row r="270" spans="34:45">
      <c r="AH270" s="39"/>
      <c r="AI270" s="39"/>
      <c r="AJ270" s="39"/>
      <c r="AK270" s="39"/>
      <c r="AL270" s="39"/>
      <c r="AM270" s="39"/>
      <c r="AQ270" s="39"/>
      <c r="AR270" s="39"/>
      <c r="AS270" s="39"/>
    </row>
    <row r="271" spans="34:45">
      <c r="AH271" s="39"/>
      <c r="AI271" s="39"/>
      <c r="AJ271" s="39"/>
      <c r="AK271" s="39"/>
      <c r="AL271" s="39"/>
      <c r="AM271" s="39"/>
      <c r="AQ271" s="39"/>
      <c r="AR271" s="39"/>
      <c r="AS271" s="39"/>
    </row>
    <row r="272" spans="34:45">
      <c r="AH272" s="39"/>
      <c r="AI272" s="39"/>
      <c r="AJ272" s="39"/>
      <c r="AK272" s="39"/>
      <c r="AL272" s="39"/>
      <c r="AM272" s="39"/>
      <c r="AQ272" s="39"/>
      <c r="AR272" s="39"/>
      <c r="AS272" s="39"/>
    </row>
    <row r="273" spans="34:45">
      <c r="AH273" s="39"/>
      <c r="AI273" s="39"/>
      <c r="AJ273" s="39"/>
      <c r="AK273" s="39"/>
      <c r="AL273" s="39"/>
      <c r="AM273" s="39"/>
      <c r="AQ273" s="39"/>
      <c r="AR273" s="39"/>
      <c r="AS273" s="39"/>
    </row>
    <row r="274" spans="34:45">
      <c r="AH274" s="39"/>
      <c r="AI274" s="39"/>
      <c r="AJ274" s="39"/>
      <c r="AK274" s="39"/>
      <c r="AL274" s="39"/>
      <c r="AM274" s="39"/>
      <c r="AQ274" s="39"/>
      <c r="AR274" s="39"/>
      <c r="AS274" s="39"/>
    </row>
    <row r="275" spans="34:45">
      <c r="AH275" s="39"/>
      <c r="AI275" s="39"/>
      <c r="AJ275" s="39"/>
      <c r="AK275" s="39"/>
      <c r="AL275" s="39"/>
      <c r="AM275" s="39"/>
      <c r="AQ275" s="39"/>
      <c r="AR275" s="39"/>
      <c r="AS275" s="39"/>
    </row>
    <row r="276" spans="34:45">
      <c r="AH276" s="39"/>
      <c r="AI276" s="39"/>
      <c r="AJ276" s="39"/>
      <c r="AK276" s="39"/>
      <c r="AL276" s="39"/>
      <c r="AM276" s="39"/>
      <c r="AQ276" s="39"/>
      <c r="AR276" s="39"/>
      <c r="AS276" s="39"/>
    </row>
    <row r="277" spans="34:45">
      <c r="AH277" s="39"/>
      <c r="AI277" s="39"/>
      <c r="AJ277" s="39"/>
      <c r="AK277" s="39"/>
      <c r="AL277" s="39"/>
      <c r="AM277" s="39"/>
      <c r="AQ277" s="39"/>
      <c r="AR277" s="39"/>
      <c r="AS277" s="39"/>
    </row>
    <row r="278" spans="34:45">
      <c r="AH278" s="39"/>
      <c r="AI278" s="39"/>
      <c r="AJ278" s="39"/>
      <c r="AK278" s="39"/>
      <c r="AL278" s="39"/>
      <c r="AM278" s="39"/>
      <c r="AQ278" s="39"/>
      <c r="AR278" s="39"/>
      <c r="AS278" s="39"/>
    </row>
    <row r="279" spans="34:45">
      <c r="AH279" s="39"/>
      <c r="AI279" s="39"/>
      <c r="AJ279" s="39"/>
      <c r="AK279" s="39"/>
      <c r="AL279" s="39"/>
      <c r="AM279" s="39"/>
      <c r="AQ279" s="39"/>
      <c r="AR279" s="39"/>
      <c r="AS279" s="39"/>
    </row>
    <row r="280" spans="34:45">
      <c r="AH280" s="39"/>
      <c r="AI280" s="39"/>
      <c r="AJ280" s="39"/>
      <c r="AK280" s="39"/>
      <c r="AL280" s="39"/>
      <c r="AM280" s="39"/>
      <c r="AQ280" s="39"/>
      <c r="AR280" s="39"/>
      <c r="AS280" s="39"/>
    </row>
    <row r="281" spans="34:45">
      <c r="AH281" s="39"/>
      <c r="AI281" s="39"/>
      <c r="AJ281" s="39"/>
      <c r="AK281" s="39"/>
      <c r="AL281" s="39"/>
      <c r="AM281" s="39"/>
      <c r="AQ281" s="39"/>
      <c r="AR281" s="39"/>
      <c r="AS281" s="39"/>
    </row>
    <row r="282" spans="34:45">
      <c r="AH282" s="39"/>
      <c r="AI282" s="39"/>
      <c r="AJ282" s="39"/>
      <c r="AK282" s="39"/>
      <c r="AL282" s="39"/>
      <c r="AM282" s="39"/>
      <c r="AQ282" s="39"/>
      <c r="AR282" s="39"/>
      <c r="AS282" s="39"/>
    </row>
    <row r="283" spans="34:45">
      <c r="AH283" s="39"/>
      <c r="AI283" s="39"/>
      <c r="AJ283" s="39"/>
      <c r="AK283" s="39"/>
      <c r="AL283" s="39"/>
      <c r="AM283" s="39"/>
      <c r="AQ283" s="39"/>
      <c r="AR283" s="39"/>
      <c r="AS283" s="39"/>
    </row>
    <row r="284" spans="34:45">
      <c r="AH284" s="39"/>
      <c r="AI284" s="39"/>
      <c r="AJ284" s="39"/>
      <c r="AK284" s="39"/>
      <c r="AL284" s="39"/>
      <c r="AM284" s="39"/>
      <c r="AQ284" s="39"/>
      <c r="AR284" s="39"/>
      <c r="AS284" s="39"/>
    </row>
    <row r="285" spans="34:45">
      <c r="AH285" s="39"/>
      <c r="AI285" s="39"/>
      <c r="AJ285" s="39"/>
      <c r="AK285" s="39"/>
      <c r="AL285" s="39"/>
      <c r="AM285" s="39"/>
      <c r="AQ285" s="39"/>
      <c r="AR285" s="39"/>
      <c r="AS285" s="39"/>
    </row>
    <row r="286" spans="34:45">
      <c r="AH286" s="39"/>
      <c r="AI286" s="39"/>
      <c r="AJ286" s="39"/>
      <c r="AK286" s="39"/>
      <c r="AL286" s="39"/>
      <c r="AM286" s="39"/>
      <c r="AQ286" s="39"/>
      <c r="AR286" s="39"/>
      <c r="AS286" s="39"/>
    </row>
    <row r="287" spans="34:45">
      <c r="AH287" s="39"/>
      <c r="AI287" s="39"/>
      <c r="AJ287" s="39"/>
      <c r="AK287" s="39"/>
      <c r="AL287" s="39"/>
      <c r="AM287" s="39"/>
      <c r="AQ287" s="39"/>
      <c r="AR287" s="39"/>
      <c r="AS287" s="39"/>
    </row>
    <row r="288" spans="34:45">
      <c r="AH288" s="39"/>
      <c r="AI288" s="39"/>
      <c r="AJ288" s="39"/>
      <c r="AK288" s="39"/>
      <c r="AL288" s="39"/>
      <c r="AM288" s="39"/>
      <c r="AQ288" s="39"/>
      <c r="AR288" s="39"/>
      <c r="AS288" s="39"/>
    </row>
    <row r="289" spans="34:45">
      <c r="AH289" s="39"/>
      <c r="AI289" s="39"/>
      <c r="AJ289" s="39"/>
      <c r="AK289" s="39"/>
      <c r="AL289" s="39"/>
      <c r="AM289" s="39"/>
      <c r="AQ289" s="39"/>
      <c r="AR289" s="39"/>
      <c r="AS289" s="39"/>
    </row>
    <row r="290" spans="34:45">
      <c r="AH290" s="39"/>
      <c r="AI290" s="39"/>
      <c r="AJ290" s="39"/>
      <c r="AK290" s="39"/>
      <c r="AL290" s="39"/>
      <c r="AM290" s="39"/>
      <c r="AQ290" s="39"/>
      <c r="AR290" s="39"/>
      <c r="AS290" s="39"/>
    </row>
    <row r="291" spans="34:45">
      <c r="AH291" s="39"/>
      <c r="AI291" s="39"/>
      <c r="AJ291" s="39"/>
      <c r="AK291" s="39"/>
      <c r="AL291" s="39"/>
      <c r="AM291" s="39"/>
      <c r="AQ291" s="39"/>
      <c r="AR291" s="39"/>
      <c r="AS291" s="39"/>
    </row>
    <row r="292" spans="34:45">
      <c r="AH292" s="39"/>
      <c r="AI292" s="39"/>
      <c r="AJ292" s="39"/>
      <c r="AK292" s="39"/>
      <c r="AL292" s="39"/>
      <c r="AM292" s="39"/>
      <c r="AQ292" s="39"/>
      <c r="AR292" s="39"/>
      <c r="AS292" s="39"/>
    </row>
    <row r="293" spans="34:45">
      <c r="AH293" s="39"/>
      <c r="AI293" s="39"/>
      <c r="AJ293" s="39"/>
      <c r="AK293" s="39"/>
      <c r="AL293" s="39"/>
      <c r="AM293" s="39"/>
      <c r="AQ293" s="39"/>
      <c r="AR293" s="39"/>
      <c r="AS293" s="39"/>
    </row>
    <row r="294" spans="34:45">
      <c r="AH294" s="39"/>
      <c r="AI294" s="39"/>
      <c r="AJ294" s="39"/>
      <c r="AK294" s="39"/>
      <c r="AL294" s="39"/>
      <c r="AM294" s="39"/>
      <c r="AQ294" s="39"/>
      <c r="AR294" s="39"/>
      <c r="AS294" s="39"/>
    </row>
    <row r="295" spans="34:45">
      <c r="AH295" s="39"/>
      <c r="AI295" s="39"/>
      <c r="AJ295" s="39"/>
      <c r="AK295" s="39"/>
      <c r="AL295" s="39"/>
      <c r="AM295" s="39"/>
      <c r="AQ295" s="39"/>
      <c r="AR295" s="39"/>
      <c r="AS295" s="39"/>
    </row>
    <row r="296" spans="34:45">
      <c r="AH296" s="39"/>
      <c r="AI296" s="39"/>
      <c r="AJ296" s="39"/>
      <c r="AK296" s="39"/>
      <c r="AL296" s="39"/>
      <c r="AM296" s="39"/>
      <c r="AQ296" s="39"/>
      <c r="AR296" s="39"/>
      <c r="AS296" s="39"/>
    </row>
    <row r="297" spans="34:45">
      <c r="AH297" s="39"/>
      <c r="AI297" s="39"/>
      <c r="AJ297" s="39"/>
      <c r="AK297" s="39"/>
      <c r="AL297" s="39"/>
      <c r="AM297" s="39"/>
      <c r="AQ297" s="39"/>
      <c r="AR297" s="39"/>
      <c r="AS297" s="39"/>
    </row>
    <row r="298" spans="34:45">
      <c r="AH298" s="39"/>
      <c r="AI298" s="39"/>
      <c r="AJ298" s="39"/>
      <c r="AK298" s="39"/>
      <c r="AL298" s="39"/>
      <c r="AM298" s="39"/>
      <c r="AQ298" s="39"/>
      <c r="AR298" s="39"/>
      <c r="AS298" s="39"/>
    </row>
    <row r="299" spans="34:45">
      <c r="AH299" s="39"/>
      <c r="AI299" s="39"/>
      <c r="AJ299" s="39"/>
      <c r="AK299" s="39"/>
      <c r="AL299" s="39"/>
      <c r="AM299" s="39"/>
    </row>
    <row r="300" spans="34:45">
      <c r="AH300" s="39"/>
      <c r="AI300" s="39"/>
      <c r="AJ300" s="39"/>
      <c r="AK300" s="39"/>
      <c r="AL300" s="39"/>
      <c r="AM300" s="39"/>
    </row>
    <row r="301" spans="34:45">
      <c r="AH301" s="39"/>
      <c r="AI301" s="39"/>
      <c r="AJ301" s="39"/>
      <c r="AK301" s="39"/>
      <c r="AL301" s="39"/>
      <c r="AM301" s="39"/>
    </row>
    <row r="302" spans="34:45">
      <c r="AH302" s="39"/>
      <c r="AI302" s="39"/>
      <c r="AJ302" s="39"/>
      <c r="AK302" s="39"/>
      <c r="AL302" s="39"/>
      <c r="AM302" s="39"/>
    </row>
    <row r="303" spans="34:45">
      <c r="AH303" s="39"/>
      <c r="AI303" s="39"/>
      <c r="AJ303" s="39"/>
      <c r="AK303" s="39"/>
      <c r="AL303" s="39"/>
      <c r="AM303" s="39"/>
    </row>
    <row r="304" spans="34:45">
      <c r="AH304" s="39"/>
      <c r="AI304" s="39"/>
      <c r="AJ304" s="39"/>
      <c r="AK304" s="39"/>
      <c r="AL304" s="39"/>
      <c r="AM304" s="39"/>
    </row>
    <row r="305" spans="34:39">
      <c r="AH305" s="39"/>
      <c r="AI305" s="39"/>
      <c r="AJ305" s="39"/>
      <c r="AK305" s="39"/>
      <c r="AL305" s="39"/>
      <c r="AM305" s="39"/>
    </row>
    <row r="306" spans="34:39">
      <c r="AH306" s="39"/>
      <c r="AI306" s="39"/>
      <c r="AJ306" s="39"/>
      <c r="AK306" s="39"/>
      <c r="AL306" s="39"/>
      <c r="AM306" s="39"/>
    </row>
    <row r="307" spans="34:39">
      <c r="AH307" s="39"/>
      <c r="AI307" s="39"/>
      <c r="AJ307" s="39"/>
      <c r="AK307" s="39"/>
      <c r="AL307" s="39"/>
      <c r="AM307" s="39"/>
    </row>
    <row r="308" spans="34:39">
      <c r="AH308" s="39"/>
      <c r="AI308" s="39"/>
      <c r="AJ308" s="39"/>
      <c r="AK308" s="39"/>
      <c r="AL308" s="39"/>
      <c r="AM308" s="39"/>
    </row>
    <row r="309" spans="34:39">
      <c r="AH309" s="39"/>
      <c r="AI309" s="39"/>
      <c r="AJ309" s="39"/>
      <c r="AK309" s="39"/>
      <c r="AL309" s="39"/>
      <c r="AM309" s="39"/>
    </row>
    <row r="310" spans="34:39">
      <c r="AH310" s="39"/>
      <c r="AI310" s="39"/>
      <c r="AJ310" s="39"/>
      <c r="AK310" s="39"/>
      <c r="AL310" s="39"/>
      <c r="AM310" s="39"/>
    </row>
    <row r="311" spans="34:39">
      <c r="AH311" s="39"/>
      <c r="AI311" s="39"/>
      <c r="AJ311" s="39"/>
      <c r="AK311" s="39"/>
      <c r="AL311" s="39"/>
      <c r="AM311" s="39"/>
    </row>
    <row r="312" spans="34:39">
      <c r="AH312" s="39"/>
      <c r="AI312" s="39"/>
      <c r="AJ312" s="39"/>
      <c r="AK312" s="39"/>
      <c r="AL312" s="39"/>
      <c r="AM312" s="39"/>
    </row>
    <row r="313" spans="34:39">
      <c r="AH313" s="39"/>
      <c r="AI313" s="39"/>
      <c r="AJ313" s="39"/>
      <c r="AK313" s="39"/>
      <c r="AL313" s="39"/>
      <c r="AM313" s="39"/>
    </row>
    <row r="314" spans="34:39">
      <c r="AH314" s="39"/>
      <c r="AI314" s="39"/>
      <c r="AJ314" s="39"/>
      <c r="AK314" s="39"/>
      <c r="AL314" s="39"/>
      <c r="AM314" s="39"/>
    </row>
    <row r="315" spans="34:39">
      <c r="AH315" s="39"/>
      <c r="AI315" s="39"/>
      <c r="AJ315" s="39"/>
      <c r="AK315" s="39"/>
      <c r="AL315" s="39"/>
      <c r="AM315" s="39"/>
    </row>
    <row r="316" spans="34:39">
      <c r="AH316" s="39"/>
      <c r="AI316" s="39"/>
      <c r="AJ316" s="39"/>
      <c r="AK316" s="39"/>
      <c r="AL316" s="39"/>
      <c r="AM316" s="39"/>
    </row>
    <row r="317" spans="34:39">
      <c r="AH317" s="39"/>
      <c r="AI317" s="39"/>
      <c r="AJ317" s="39"/>
      <c r="AK317" s="39"/>
      <c r="AL317" s="39"/>
      <c r="AM317" s="39"/>
    </row>
    <row r="318" spans="34:39">
      <c r="AH318" s="39"/>
      <c r="AI318" s="39"/>
      <c r="AJ318" s="39"/>
      <c r="AK318" s="39"/>
      <c r="AL318" s="39"/>
      <c r="AM318" s="39"/>
    </row>
    <row r="319" spans="34:39">
      <c r="AH319" s="39"/>
      <c r="AI319" s="39"/>
      <c r="AJ319" s="39"/>
      <c r="AK319" s="39"/>
      <c r="AL319" s="39"/>
      <c r="AM319" s="39"/>
    </row>
    <row r="320" spans="34:39">
      <c r="AH320" s="39"/>
      <c r="AI320" s="39"/>
      <c r="AJ320" s="39"/>
      <c r="AK320" s="39"/>
      <c r="AL320" s="39"/>
      <c r="AM320" s="39"/>
    </row>
    <row r="321" spans="34:39">
      <c r="AH321" s="39"/>
      <c r="AI321" s="39"/>
      <c r="AJ321" s="39"/>
      <c r="AK321" s="39"/>
      <c r="AL321" s="39"/>
      <c r="AM321" s="39"/>
    </row>
    <row r="322" spans="34:39">
      <c r="AH322" s="39"/>
      <c r="AI322" s="39"/>
      <c r="AJ322" s="39"/>
      <c r="AK322" s="39"/>
      <c r="AL322" s="39"/>
      <c r="AM322" s="39"/>
    </row>
    <row r="323" spans="34:39">
      <c r="AH323" s="39"/>
      <c r="AI323" s="39"/>
      <c r="AJ323" s="39"/>
      <c r="AK323" s="39"/>
      <c r="AL323" s="39"/>
      <c r="AM323" s="39"/>
    </row>
    <row r="324" spans="34:39">
      <c r="AH324" s="39"/>
      <c r="AI324" s="39"/>
      <c r="AJ324" s="39"/>
      <c r="AK324" s="39"/>
      <c r="AL324" s="39"/>
      <c r="AM324" s="39"/>
    </row>
    <row r="325" spans="34:39">
      <c r="AH325" s="39"/>
      <c r="AI325" s="39"/>
      <c r="AJ325" s="39"/>
      <c r="AK325" s="39"/>
      <c r="AL325" s="39"/>
      <c r="AM325" s="39"/>
    </row>
    <row r="326" spans="34:39">
      <c r="AH326" s="39"/>
      <c r="AI326" s="39"/>
      <c r="AJ326" s="39"/>
      <c r="AK326" s="39"/>
      <c r="AL326" s="39"/>
      <c r="AM326" s="39"/>
    </row>
    <row r="327" spans="34:39">
      <c r="AH327" s="39"/>
      <c r="AI327" s="39"/>
      <c r="AJ327" s="39"/>
      <c r="AK327" s="39"/>
      <c r="AL327" s="39"/>
      <c r="AM327" s="39"/>
    </row>
    <row r="328" spans="34:39">
      <c r="AH328" s="39"/>
      <c r="AI328" s="39"/>
      <c r="AJ328" s="39"/>
      <c r="AK328" s="39"/>
      <c r="AL328" s="39"/>
      <c r="AM328" s="39"/>
    </row>
    <row r="329" spans="34:39">
      <c r="AH329" s="39"/>
      <c r="AI329" s="39"/>
      <c r="AJ329" s="39"/>
      <c r="AK329" s="39"/>
      <c r="AL329" s="39"/>
      <c r="AM329" s="39"/>
    </row>
    <row r="330" spans="34:39">
      <c r="AH330" s="39"/>
      <c r="AI330" s="39"/>
      <c r="AJ330" s="39"/>
      <c r="AK330" s="39"/>
      <c r="AL330" s="39"/>
      <c r="AM330" s="39"/>
    </row>
    <row r="331" spans="34:39">
      <c r="AH331" s="39"/>
      <c r="AI331" s="39"/>
      <c r="AJ331" s="39"/>
      <c r="AK331" s="39"/>
      <c r="AL331" s="39"/>
      <c r="AM331" s="39"/>
    </row>
    <row r="332" spans="34:39">
      <c r="AH332" s="39"/>
      <c r="AI332" s="39"/>
      <c r="AJ332" s="39"/>
      <c r="AK332" s="39"/>
      <c r="AL332" s="39"/>
      <c r="AM332" s="39"/>
    </row>
    <row r="333" spans="34:39">
      <c r="AH333" s="39"/>
      <c r="AI333" s="39"/>
      <c r="AJ333" s="39"/>
      <c r="AK333" s="39"/>
      <c r="AL333" s="39"/>
      <c r="AM333" s="39"/>
    </row>
    <row r="334" spans="34:39">
      <c r="AH334" s="39"/>
      <c r="AI334" s="39"/>
      <c r="AJ334" s="39"/>
      <c r="AK334" s="39"/>
      <c r="AL334" s="39"/>
      <c r="AM334" s="39"/>
    </row>
    <row r="335" spans="34:39">
      <c r="AH335" s="39"/>
      <c r="AI335" s="39"/>
      <c r="AJ335" s="39"/>
      <c r="AK335" s="39"/>
      <c r="AL335" s="39"/>
      <c r="AM335" s="39"/>
    </row>
    <row r="336" spans="34:39">
      <c r="AH336" s="39"/>
      <c r="AI336" s="39"/>
      <c r="AJ336" s="39"/>
      <c r="AK336" s="39"/>
      <c r="AL336" s="39"/>
      <c r="AM336" s="39"/>
    </row>
    <row r="337" spans="34:39">
      <c r="AH337" s="39"/>
      <c r="AI337" s="39"/>
      <c r="AJ337" s="39"/>
      <c r="AK337" s="39"/>
      <c r="AL337" s="39"/>
      <c r="AM337" s="39"/>
    </row>
    <row r="338" spans="34:39">
      <c r="AH338" s="39"/>
      <c r="AI338" s="39"/>
      <c r="AJ338" s="39"/>
      <c r="AK338" s="39"/>
      <c r="AL338" s="39"/>
      <c r="AM338" s="39"/>
    </row>
    <row r="339" spans="34:39">
      <c r="AH339" s="39"/>
      <c r="AI339" s="39"/>
      <c r="AJ339" s="39"/>
      <c r="AK339" s="39"/>
      <c r="AL339" s="39"/>
      <c r="AM339" s="39"/>
    </row>
    <row r="340" spans="34:39">
      <c r="AH340" s="39"/>
      <c r="AI340" s="39"/>
      <c r="AJ340" s="39"/>
      <c r="AK340" s="39"/>
      <c r="AL340" s="39"/>
      <c r="AM340" s="39"/>
    </row>
    <row r="341" spans="34:39">
      <c r="AH341" s="39"/>
      <c r="AI341" s="39"/>
      <c r="AJ341" s="39"/>
      <c r="AK341" s="39"/>
      <c r="AL341" s="39"/>
      <c r="AM341" s="39"/>
    </row>
    <row r="342" spans="34:39">
      <c r="AH342" s="39"/>
      <c r="AI342" s="39"/>
      <c r="AJ342" s="39"/>
      <c r="AK342" s="39"/>
      <c r="AL342" s="39"/>
      <c r="AM342" s="39"/>
    </row>
    <row r="343" spans="34:39">
      <c r="AH343" s="39"/>
      <c r="AI343" s="39"/>
      <c r="AJ343" s="39"/>
      <c r="AK343" s="39"/>
      <c r="AL343" s="39"/>
      <c r="AM343" s="39"/>
    </row>
    <row r="344" spans="34:39">
      <c r="AH344" s="39"/>
      <c r="AI344" s="39"/>
      <c r="AJ344" s="39"/>
      <c r="AK344" s="39"/>
      <c r="AL344" s="39"/>
      <c r="AM344" s="39"/>
    </row>
  </sheetData>
  <sheetProtection password="DF19" sheet="1" objects="1" scenarios="1"/>
  <mergeCells count="1">
    <mergeCell ref="L1:BB1"/>
  </mergeCells>
  <pageMargins left="0" right="0" top="0" bottom="0" header="0.5" footer="0.5"/>
  <pageSetup paperSize="5" scale="42" fitToWidth="2" fitToHeight="2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</vt:lpstr>
      <vt:lpstr>TOTAL!Print_Area</vt:lpstr>
      <vt:lpstr>TOTAL!Print_Titles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Havlíček Jan</cp:lastModifiedBy>
  <dcterms:created xsi:type="dcterms:W3CDTF">2000-01-14T19:52:02Z</dcterms:created>
  <dcterms:modified xsi:type="dcterms:W3CDTF">2023-09-10T16:02:16Z</dcterms:modified>
</cp:coreProperties>
</file>