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/>
  </bookViews>
  <sheets>
    <sheet name="Sheet1" sheetId="1" r:id="rId1"/>
  </sheets>
  <externalReferences>
    <externalReference r:id="rId2"/>
  </externalReferences>
  <definedNames>
    <definedName name="Austin">#REF!</definedName>
    <definedName name="ESA">#REF!</definedName>
    <definedName name="ESATurbine">#REF!</definedName>
    <definedName name="Interest">#REF!</definedName>
    <definedName name="NewTurbine">#REF!</definedName>
    <definedName name="TERM_C">[1]ASS!$E$28</definedName>
    <definedName name="Turbine">#REF!</definedName>
  </definedNames>
  <calcPr calcId="92512"/>
</workbook>
</file>

<file path=xl/calcChain.xml><?xml version="1.0" encoding="utf-8"?>
<calcChain xmlns="http://schemas.openxmlformats.org/spreadsheetml/2006/main">
  <c r="C12" i="1" l="1"/>
  <c r="C13" i="1"/>
  <c r="C14" i="1"/>
  <c r="C15" i="1"/>
  <c r="C17" i="1"/>
</calcChain>
</file>

<file path=xl/sharedStrings.xml><?xml version="1.0" encoding="utf-8"?>
<sst xmlns="http://schemas.openxmlformats.org/spreadsheetml/2006/main" count="11" uniqueCount="11">
  <si>
    <t>Blue Dog Worksheet</t>
  </si>
  <si>
    <t>Remaining Progress Payments</t>
  </si>
  <si>
    <t>Assumptions:</t>
  </si>
  <si>
    <t>Interest Rate</t>
  </si>
  <si>
    <t>Date of Exercise</t>
  </si>
  <si>
    <t>Remaining Puchase Amount Refund Amount</t>
  </si>
  <si>
    <t>Payments due GE</t>
  </si>
  <si>
    <t>Interest on Feb 02 Payment</t>
  </si>
  <si>
    <t>Interest on Mar 02 Payment</t>
  </si>
  <si>
    <t>Remainig Payments</t>
  </si>
  <si>
    <t>Total Early Payment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</si>
</sst>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78" formatCode="m/d/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78" fontId="0" fillId="0" borderId="1" xfId="0" applyNumberFormat="1" applyBorder="1"/>
    <xf numFmtId="17" fontId="0" fillId="0" borderId="0" xfId="0" applyNumberFormat="1"/>
    <xf numFmtId="43" fontId="3" fillId="0" borderId="0" xfId="1" applyFont="1" applyBorder="1"/>
    <xf numFmtId="10" fontId="4" fillId="0" borderId="0" xfId="2" applyNumberFormat="1" applyFont="1"/>
    <xf numFmtId="43" fontId="1" fillId="0" borderId="0" xfId="1"/>
    <xf numFmtId="43" fontId="4" fillId="0" borderId="0" xfId="1" applyFont="1" applyBorder="1"/>
    <xf numFmtId="10" fontId="5" fillId="0" borderId="0" xfId="0" applyNumberFormat="1" applyFont="1"/>
    <xf numFmtId="14" fontId="5" fillId="0" borderId="0" xfId="0" applyNumberFormat="1" applyFont="1"/>
    <xf numFmtId="43" fontId="0" fillId="0" borderId="0" xfId="0" applyNumberFormat="1"/>
    <xf numFmtId="164" fontId="1" fillId="0" borderId="0" xfId="1" applyNumberFormat="1"/>
    <xf numFmtId="164" fontId="0" fillId="0" borderId="0" xfId="0" applyNumberFormat="1"/>
    <xf numFmtId="164" fontId="0" fillId="0" borderId="2" xfId="0" applyNumberFormat="1" applyBorder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A_Finance/TurboPark/Ft.%20Pierce/Soft%20Cost%20Analysis/Ft%20Pierce%20Merchant%20Model_AC_501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"/>
      <sheetName val="ASS2"/>
      <sheetName val="CF"/>
      <sheetName val="RETURNS"/>
      <sheetName val="EINC"/>
      <sheetName val="DRAWDOWN"/>
      <sheetName val="IDC_FEES"/>
      <sheetName val="FIN"/>
      <sheetName val="TAXES"/>
      <sheetName val="DEPR"/>
      <sheetName val="TCASH"/>
      <sheetName val="BS_IS"/>
      <sheetName val="O&amp;M SUMMARY_186MW"/>
      <sheetName val="O&amp;M SUMMARY_200MW"/>
      <sheetName val="ICF CURVES_01_30_01"/>
      <sheetName val="LOCAL GAS CURVE"/>
      <sheetName val="LIBOR"/>
      <sheetName val="CAPACITY PMT"/>
      <sheetName val="Converge_Model"/>
    </sheetNames>
    <sheetDataSet>
      <sheetData sheetId="0">
        <row r="28">
          <cell r="E28">
            <v>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2" sqref="C12:C15"/>
    </sheetView>
  </sheetViews>
  <sheetFormatPr defaultRowHeight="13.2" x14ac:dyDescent="0.25"/>
  <cols>
    <col min="1" max="1" width="26.6640625" bestFit="1" customWidth="1"/>
    <col min="2" max="2" width="10.33203125" bestFit="1" customWidth="1"/>
    <col min="3" max="3" width="12.88671875" bestFit="1" customWidth="1"/>
    <col min="4" max="4" width="9.33203125" bestFit="1" customWidth="1"/>
    <col min="5" max="5" width="12.88671875" bestFit="1" customWidth="1"/>
    <col min="6" max="6" width="11.33203125" bestFit="1" customWidth="1"/>
    <col min="7" max="12" width="9.33203125" bestFit="1" customWidth="1"/>
  </cols>
  <sheetData>
    <row r="1" spans="1:9" x14ac:dyDescent="0.25">
      <c r="A1" s="1" t="s">
        <v>0</v>
      </c>
    </row>
    <row r="3" spans="1:9" x14ac:dyDescent="0.25">
      <c r="A3" t="s">
        <v>1</v>
      </c>
      <c r="C3" s="2">
        <v>37250</v>
      </c>
      <c r="D3" s="2">
        <v>37281</v>
      </c>
      <c r="E3" s="2">
        <v>37312</v>
      </c>
      <c r="F3" s="2">
        <v>37340</v>
      </c>
      <c r="G3" s="3"/>
      <c r="H3" s="3"/>
    </row>
    <row r="4" spans="1:9" x14ac:dyDescent="0.25">
      <c r="B4" s="4"/>
      <c r="C4" s="5"/>
      <c r="D4" s="5"/>
      <c r="E4" s="5"/>
      <c r="F4" s="5"/>
    </row>
    <row r="5" spans="1:9" x14ac:dyDescent="0.25">
      <c r="A5" t="s">
        <v>9</v>
      </c>
      <c r="B5" s="7"/>
      <c r="C5" s="6"/>
      <c r="D5" s="6"/>
      <c r="E5" s="11">
        <v>4249762</v>
      </c>
      <c r="F5" s="11">
        <v>965855</v>
      </c>
      <c r="G5" s="6"/>
      <c r="H5" s="6"/>
      <c r="I5" s="6"/>
    </row>
    <row r="7" spans="1:9" x14ac:dyDescent="0.25">
      <c r="A7" s="1" t="s">
        <v>2</v>
      </c>
    </row>
    <row r="8" spans="1:9" x14ac:dyDescent="0.25">
      <c r="A8" t="s">
        <v>3</v>
      </c>
      <c r="C8" s="8">
        <v>7.4999999999999997E-2</v>
      </c>
    </row>
    <row r="9" spans="1:9" x14ac:dyDescent="0.25">
      <c r="A9" t="s">
        <v>4</v>
      </c>
      <c r="C9" s="9">
        <v>37221</v>
      </c>
    </row>
    <row r="10" spans="1:9" x14ac:dyDescent="0.25">
      <c r="C10" s="9"/>
    </row>
    <row r="11" spans="1:9" x14ac:dyDescent="0.25">
      <c r="A11" s="1" t="s">
        <v>5</v>
      </c>
    </row>
    <row r="12" spans="1:9" x14ac:dyDescent="0.25">
      <c r="A12" t="s">
        <v>6</v>
      </c>
      <c r="C12" s="12">
        <f>SUM(C5:F5)</f>
        <v>5215617</v>
      </c>
    </row>
    <row r="13" spans="1:9" x14ac:dyDescent="0.25">
      <c r="A13" t="s">
        <v>7</v>
      </c>
      <c r="C13" s="12">
        <f>-$E$5*$C$8*(E3-$C$9)/365</f>
        <v>-79464.727808219177</v>
      </c>
    </row>
    <row r="14" spans="1:9" x14ac:dyDescent="0.25">
      <c r="A14" t="s">
        <v>8</v>
      </c>
      <c r="C14" s="13">
        <f>-$F$5*$C$8*(F3-$C$9)/365</f>
        <v>-23617.139383561644</v>
      </c>
      <c r="F14" s="10"/>
    </row>
    <row r="15" spans="1:9" x14ac:dyDescent="0.25">
      <c r="C15" s="14">
        <f>SUM(C12:C14)</f>
        <v>5112535.1328082187</v>
      </c>
    </row>
    <row r="17" spans="1:3" x14ac:dyDescent="0.25">
      <c r="A17" t="s">
        <v>10</v>
      </c>
      <c r="C17" s="10">
        <f>C13+C14</f>
        <v>-103081.86719178082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cclark4</dc:creator>
  <cp:lastModifiedBy>Havlíček Jan</cp:lastModifiedBy>
  <cp:lastPrinted>2001-11-13T18:36:47Z</cp:lastPrinted>
  <dcterms:created xsi:type="dcterms:W3CDTF">2001-11-13T18:34:21Z</dcterms:created>
  <dcterms:modified xsi:type="dcterms:W3CDTF">2023-09-10T16:02:28Z</dcterms:modified>
</cp:coreProperties>
</file>