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K5" i="1" l="1"/>
  <c r="M5" i="1"/>
  <c r="K8" i="1"/>
  <c r="M8" i="1"/>
  <c r="K9" i="1"/>
  <c r="M9" i="1"/>
  <c r="G10" i="1"/>
  <c r="K10" i="1"/>
  <c r="M10" i="1"/>
  <c r="K11" i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F26" i="1"/>
  <c r="G26" i="1"/>
  <c r="H26" i="1"/>
  <c r="I26" i="1"/>
  <c r="J26" i="1"/>
  <c r="K26" i="1"/>
  <c r="L26" i="1"/>
  <c r="M26" i="1"/>
</calcChain>
</file>

<file path=xl/sharedStrings.xml><?xml version="1.0" encoding="utf-8"?>
<sst xmlns="http://schemas.openxmlformats.org/spreadsheetml/2006/main" count="38" uniqueCount="38">
  <si>
    <t>TOTAL HEADCOUNT - including Contractors</t>
  </si>
  <si>
    <t>DIRECT EXPENSES</t>
  </si>
  <si>
    <t>Compensation</t>
  </si>
  <si>
    <t>Benefits and Payroll Taxes</t>
  </si>
  <si>
    <t>Employee Expenses</t>
  </si>
  <si>
    <t>Communication Expense</t>
  </si>
  <si>
    <t>Infrastructure</t>
  </si>
  <si>
    <t>Outside Services - IT</t>
  </si>
  <si>
    <t>Outside Services</t>
  </si>
  <si>
    <t>Office Supplies</t>
  </si>
  <si>
    <t>Advertising Expense</t>
  </si>
  <si>
    <t>Charitable Contributions</t>
  </si>
  <si>
    <t>Rent (3rd Party)</t>
  </si>
  <si>
    <t>Technology</t>
  </si>
  <si>
    <t>Transportation</t>
  </si>
  <si>
    <t>EPSC Allocation</t>
  </si>
  <si>
    <t>A &amp; A Allocation</t>
  </si>
  <si>
    <t>Other Expenses</t>
  </si>
  <si>
    <t>Depreciation &amp; Amortization</t>
  </si>
  <si>
    <t>Taxes Other than Income</t>
  </si>
  <si>
    <t>TOTAL DIRECT EXPENSES</t>
  </si>
  <si>
    <t>TOTAL ALLOCATED EXPENSES</t>
  </si>
  <si>
    <t>TOTAL EXPENSES</t>
  </si>
  <si>
    <t>NETCO Energy Operations Budget Summary</t>
  </si>
  <si>
    <t xml:space="preserve">Gas Risk </t>
  </si>
  <si>
    <t>Mangement</t>
  </si>
  <si>
    <t>Power Risk</t>
  </si>
  <si>
    <t>Mangament</t>
  </si>
  <si>
    <t>West</t>
  </si>
  <si>
    <t>Power</t>
  </si>
  <si>
    <t>Volume Mgmt</t>
  </si>
  <si>
    <t>Settlements</t>
  </si>
  <si>
    <t>Confirmations</t>
  </si>
  <si>
    <t>Management</t>
  </si>
  <si>
    <t>Subtotal</t>
  </si>
  <si>
    <t xml:space="preserve">Gas </t>
  </si>
  <si>
    <t>Logistics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</si>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</sst>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Border="1" applyAlignment="1"/>
    <xf numFmtId="0" fontId="2" fillId="0" borderId="0" xfId="0" applyFont="1" applyFill="1" applyBorder="1" applyAlignment="1"/>
    <xf numFmtId="0" fontId="2" fillId="2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166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C1" workbookViewId="0">
      <selection activeCell="M5" sqref="M5"/>
    </sheetView>
  </sheetViews>
  <sheetFormatPr defaultRowHeight="13.2" x14ac:dyDescent="0.25"/>
  <cols>
    <col min="6" max="6" width="14" bestFit="1" customWidth="1"/>
    <col min="7" max="7" width="12" customWidth="1"/>
    <col min="8" max="8" width="13.44140625" customWidth="1"/>
    <col min="9" max="9" width="14.109375" customWidth="1"/>
    <col min="10" max="10" width="13.44140625" customWidth="1"/>
    <col min="11" max="11" width="11.44140625" customWidth="1"/>
    <col min="12" max="12" width="12.88671875" bestFit="1" customWidth="1"/>
    <col min="13" max="13" width="11.33203125" bestFit="1" customWidth="1"/>
  </cols>
  <sheetData>
    <row r="1" spans="1:13" x14ac:dyDescent="0.25">
      <c r="A1" s="10" t="s">
        <v>23</v>
      </c>
      <c r="B1" s="10"/>
      <c r="C1" s="10"/>
      <c r="D1" s="10"/>
      <c r="E1" s="10"/>
      <c r="F1" s="10"/>
    </row>
    <row r="2" spans="1:13" x14ac:dyDescent="0.25">
      <c r="A2" s="10">
        <v>2002</v>
      </c>
      <c r="B2" s="10"/>
      <c r="C2" s="10"/>
      <c r="D2" s="10"/>
      <c r="E2" s="10"/>
      <c r="F2" s="11" t="s">
        <v>24</v>
      </c>
      <c r="G2" s="11" t="s">
        <v>26</v>
      </c>
      <c r="H2" s="11" t="s">
        <v>29</v>
      </c>
      <c r="I2" s="11" t="s">
        <v>31</v>
      </c>
      <c r="J2" s="11" t="s">
        <v>33</v>
      </c>
      <c r="K2" s="11" t="s">
        <v>34</v>
      </c>
      <c r="L2" s="11" t="s">
        <v>35</v>
      </c>
      <c r="M2" s="11" t="s">
        <v>37</v>
      </c>
    </row>
    <row r="3" spans="1:13" x14ac:dyDescent="0.25">
      <c r="A3" s="10"/>
      <c r="B3" s="10"/>
      <c r="C3" s="10"/>
      <c r="D3" s="10"/>
      <c r="E3" s="10"/>
      <c r="F3" s="11" t="s">
        <v>25</v>
      </c>
      <c r="G3" s="11" t="s">
        <v>27</v>
      </c>
      <c r="H3" s="11" t="s">
        <v>30</v>
      </c>
      <c r="I3" s="11" t="s">
        <v>32</v>
      </c>
      <c r="L3" s="11" t="s">
        <v>36</v>
      </c>
    </row>
    <row r="4" spans="1:13" x14ac:dyDescent="0.25">
      <c r="G4" s="11"/>
      <c r="H4" s="11" t="s">
        <v>28</v>
      </c>
    </row>
    <row r="5" spans="1:13" ht="15.6" x14ac:dyDescent="0.3">
      <c r="A5" s="1" t="s">
        <v>0</v>
      </c>
      <c r="F5">
        <v>41</v>
      </c>
      <c r="G5">
        <v>12</v>
      </c>
      <c r="H5">
        <v>5</v>
      </c>
      <c r="I5">
        <v>79</v>
      </c>
      <c r="J5">
        <v>4</v>
      </c>
      <c r="K5" s="12">
        <f>SUM(F5:J5)</f>
        <v>141</v>
      </c>
      <c r="L5">
        <v>32</v>
      </c>
      <c r="M5" s="12">
        <f>K5+L5</f>
        <v>173</v>
      </c>
    </row>
    <row r="6" spans="1:13" ht="15.6" x14ac:dyDescent="0.3">
      <c r="A6" s="2"/>
    </row>
    <row r="7" spans="1:13" ht="15.6" x14ac:dyDescent="0.3">
      <c r="A7" s="3" t="s">
        <v>1</v>
      </c>
    </row>
    <row r="8" spans="1:13" ht="13.8" x14ac:dyDescent="0.3">
      <c r="A8" s="4" t="s">
        <v>2</v>
      </c>
      <c r="F8" s="9">
        <v>1731875</v>
      </c>
      <c r="G8" s="9">
        <v>932877</v>
      </c>
      <c r="H8" s="9">
        <v>418777</v>
      </c>
      <c r="I8" s="9">
        <v>4831469</v>
      </c>
      <c r="J8" s="9">
        <v>257050</v>
      </c>
      <c r="K8" s="12">
        <f>SUM(F8:J8)</f>
        <v>8172048</v>
      </c>
      <c r="L8" s="9">
        <v>2084000</v>
      </c>
      <c r="M8" s="12">
        <f>K8+L8</f>
        <v>10256048</v>
      </c>
    </row>
    <row r="9" spans="1:13" ht="13.8" x14ac:dyDescent="0.3">
      <c r="A9" s="4" t="s">
        <v>3</v>
      </c>
      <c r="F9" s="9">
        <v>486509</v>
      </c>
      <c r="G9" s="9">
        <v>213857</v>
      </c>
      <c r="H9" s="9">
        <v>94145</v>
      </c>
      <c r="I9" s="9">
        <v>1188471</v>
      </c>
      <c r="J9" s="9">
        <v>57758</v>
      </c>
      <c r="K9" s="12">
        <f t="shared" ref="K9:K25" si="0">SUM(F9:J9)</f>
        <v>2040740</v>
      </c>
      <c r="L9" s="9">
        <v>502670</v>
      </c>
      <c r="M9" s="12">
        <f t="shared" ref="M9:M26" si="1">K9+L9</f>
        <v>2543410</v>
      </c>
    </row>
    <row r="10" spans="1:13" ht="13.8" x14ac:dyDescent="0.3">
      <c r="A10" s="4" t="s">
        <v>4</v>
      </c>
      <c r="F10" s="9">
        <v>173730</v>
      </c>
      <c r="G10" s="9">
        <f>23400+25000</f>
        <v>48400</v>
      </c>
      <c r="H10" s="9">
        <v>23400</v>
      </c>
      <c r="I10" s="9">
        <v>229935</v>
      </c>
      <c r="J10" s="9">
        <v>24200</v>
      </c>
      <c r="K10" s="12">
        <f t="shared" si="0"/>
        <v>499665</v>
      </c>
      <c r="L10" s="9">
        <v>105350</v>
      </c>
      <c r="M10" s="12">
        <f t="shared" si="1"/>
        <v>605015</v>
      </c>
    </row>
    <row r="11" spans="1:13" ht="13.8" x14ac:dyDescent="0.3">
      <c r="A11" s="5" t="s">
        <v>5</v>
      </c>
      <c r="F11" s="9">
        <v>11460</v>
      </c>
      <c r="G11" s="9">
        <v>3000</v>
      </c>
      <c r="H11" s="9">
        <v>2000</v>
      </c>
      <c r="I11" s="9">
        <v>6300</v>
      </c>
      <c r="J11" s="9">
        <v>4000</v>
      </c>
      <c r="K11" s="12">
        <f t="shared" si="0"/>
        <v>26760</v>
      </c>
      <c r="L11" s="9">
        <v>28800</v>
      </c>
      <c r="M11" s="12">
        <f t="shared" si="1"/>
        <v>55560</v>
      </c>
    </row>
    <row r="12" spans="1:13" ht="13.8" x14ac:dyDescent="0.3">
      <c r="A12" s="5" t="s">
        <v>6</v>
      </c>
      <c r="F12" s="9">
        <v>73800</v>
      </c>
      <c r="G12" s="9">
        <v>21600</v>
      </c>
      <c r="H12" s="9">
        <v>9000</v>
      </c>
      <c r="I12" s="9">
        <v>141200</v>
      </c>
      <c r="J12" s="9">
        <v>7200</v>
      </c>
      <c r="K12" s="12">
        <f t="shared" si="0"/>
        <v>252800</v>
      </c>
      <c r="L12" s="9">
        <v>57600</v>
      </c>
      <c r="M12" s="12">
        <f t="shared" si="1"/>
        <v>310400</v>
      </c>
    </row>
    <row r="13" spans="1:13" ht="13.8" x14ac:dyDescent="0.3">
      <c r="A13" s="5" t="s">
        <v>7</v>
      </c>
      <c r="F13" s="9">
        <v>64992</v>
      </c>
      <c r="G13" s="9"/>
      <c r="H13" s="9"/>
      <c r="I13" s="9"/>
      <c r="J13" s="9"/>
      <c r="K13" s="12">
        <f t="shared" si="0"/>
        <v>64992</v>
      </c>
      <c r="M13" s="12">
        <f t="shared" si="1"/>
        <v>64992</v>
      </c>
    </row>
    <row r="14" spans="1:13" ht="13.8" x14ac:dyDescent="0.3">
      <c r="A14" s="5" t="s">
        <v>8</v>
      </c>
      <c r="F14" s="9">
        <v>0</v>
      </c>
      <c r="G14" s="9"/>
      <c r="H14" s="9"/>
      <c r="I14" s="9"/>
      <c r="J14" s="9">
        <v>216000</v>
      </c>
      <c r="K14" s="12">
        <f t="shared" si="0"/>
        <v>216000</v>
      </c>
      <c r="M14" s="12">
        <f t="shared" si="1"/>
        <v>216000</v>
      </c>
    </row>
    <row r="15" spans="1:13" ht="13.8" x14ac:dyDescent="0.3">
      <c r="A15" s="6" t="s">
        <v>9</v>
      </c>
      <c r="F15" s="9">
        <v>72324</v>
      </c>
      <c r="G15" s="9">
        <v>12108</v>
      </c>
      <c r="H15" s="9">
        <v>5220</v>
      </c>
      <c r="I15" s="9">
        <v>171256</v>
      </c>
      <c r="J15" s="9">
        <v>4236</v>
      </c>
      <c r="K15" s="12">
        <f t="shared" si="0"/>
        <v>265144</v>
      </c>
      <c r="L15" s="9">
        <v>88248</v>
      </c>
      <c r="M15" s="12">
        <f t="shared" si="1"/>
        <v>353392</v>
      </c>
    </row>
    <row r="16" spans="1:13" ht="13.8" x14ac:dyDescent="0.3">
      <c r="A16" s="5" t="s">
        <v>10</v>
      </c>
      <c r="F16" s="9"/>
      <c r="G16" s="9"/>
      <c r="H16" s="9"/>
      <c r="I16" s="9"/>
      <c r="J16" s="9"/>
      <c r="K16" s="12">
        <f t="shared" si="0"/>
        <v>0</v>
      </c>
      <c r="M16" s="12">
        <f t="shared" si="1"/>
        <v>0</v>
      </c>
    </row>
    <row r="17" spans="1:13" ht="13.8" x14ac:dyDescent="0.3">
      <c r="A17" s="6" t="s">
        <v>11</v>
      </c>
      <c r="F17" s="9"/>
      <c r="G17" s="9"/>
      <c r="H17" s="9"/>
      <c r="I17" s="9"/>
      <c r="J17" s="9"/>
      <c r="K17" s="12">
        <f t="shared" si="0"/>
        <v>0</v>
      </c>
      <c r="M17" s="12">
        <f t="shared" si="1"/>
        <v>0</v>
      </c>
    </row>
    <row r="18" spans="1:13" ht="13.8" x14ac:dyDescent="0.3">
      <c r="A18" s="6" t="s">
        <v>12</v>
      </c>
      <c r="F18" s="9"/>
      <c r="G18" s="9"/>
      <c r="H18" s="9"/>
      <c r="I18" s="9"/>
      <c r="J18" s="9"/>
      <c r="K18" s="12">
        <f t="shared" si="0"/>
        <v>0</v>
      </c>
      <c r="M18" s="12">
        <f t="shared" si="1"/>
        <v>0</v>
      </c>
    </row>
    <row r="19" spans="1:13" ht="13.8" x14ac:dyDescent="0.3">
      <c r="A19" s="5" t="s">
        <v>13</v>
      </c>
      <c r="F19" s="9"/>
      <c r="G19" s="9"/>
      <c r="H19" s="9"/>
      <c r="I19" s="9"/>
      <c r="J19" s="9"/>
      <c r="K19" s="12">
        <f t="shared" si="0"/>
        <v>0</v>
      </c>
      <c r="M19" s="12">
        <f t="shared" si="1"/>
        <v>0</v>
      </c>
    </row>
    <row r="20" spans="1:13" ht="13.8" x14ac:dyDescent="0.3">
      <c r="A20" s="5" t="s">
        <v>14</v>
      </c>
      <c r="F20" s="9"/>
      <c r="G20" s="9"/>
      <c r="H20" s="9"/>
      <c r="I20" s="9"/>
      <c r="J20" s="9"/>
      <c r="K20" s="12">
        <f t="shared" si="0"/>
        <v>0</v>
      </c>
      <c r="M20" s="12">
        <f t="shared" si="1"/>
        <v>0</v>
      </c>
    </row>
    <row r="21" spans="1:13" ht="13.8" x14ac:dyDescent="0.3">
      <c r="A21" s="5" t="s">
        <v>15</v>
      </c>
      <c r="F21" s="9">
        <v>344400</v>
      </c>
      <c r="G21" s="9">
        <v>100800</v>
      </c>
      <c r="H21" s="9">
        <v>42000</v>
      </c>
      <c r="I21" s="9">
        <v>663600</v>
      </c>
      <c r="J21" s="9">
        <v>33600</v>
      </c>
      <c r="K21" s="12">
        <f t="shared" si="0"/>
        <v>1184400</v>
      </c>
      <c r="L21" s="9">
        <v>268800</v>
      </c>
      <c r="M21" s="12">
        <f t="shared" si="1"/>
        <v>1453200</v>
      </c>
    </row>
    <row r="22" spans="1:13" ht="13.8" x14ac:dyDescent="0.3">
      <c r="A22" s="5" t="s">
        <v>16</v>
      </c>
      <c r="F22" s="9">
        <v>1411200</v>
      </c>
      <c r="G22" s="9"/>
      <c r="H22" s="9"/>
      <c r="I22" s="9">
        <v>100035</v>
      </c>
      <c r="J22" s="9"/>
      <c r="K22" s="12">
        <f t="shared" si="0"/>
        <v>1511235</v>
      </c>
      <c r="L22">
        <v>279984</v>
      </c>
      <c r="M22" s="12">
        <f t="shared" si="1"/>
        <v>1791219</v>
      </c>
    </row>
    <row r="23" spans="1:13" ht="13.8" x14ac:dyDescent="0.3">
      <c r="A23" s="5" t="s">
        <v>17</v>
      </c>
      <c r="F23" s="9"/>
      <c r="G23" s="9"/>
      <c r="H23" s="9"/>
      <c r="I23" s="9"/>
      <c r="J23" s="9"/>
      <c r="K23" s="12">
        <f t="shared" si="0"/>
        <v>0</v>
      </c>
      <c r="M23" s="12">
        <f t="shared" si="1"/>
        <v>0</v>
      </c>
    </row>
    <row r="24" spans="1:13" ht="13.8" x14ac:dyDescent="0.3">
      <c r="A24" s="5" t="s">
        <v>18</v>
      </c>
      <c r="F24" s="9"/>
      <c r="G24" s="9"/>
      <c r="H24" s="9"/>
      <c r="I24" s="9"/>
      <c r="J24" s="9"/>
      <c r="K24" s="12">
        <f t="shared" si="0"/>
        <v>0</v>
      </c>
      <c r="M24" s="12">
        <f t="shared" si="1"/>
        <v>0</v>
      </c>
    </row>
    <row r="25" spans="1:13" ht="13.8" x14ac:dyDescent="0.3">
      <c r="A25" s="6" t="s">
        <v>19</v>
      </c>
      <c r="F25" s="9"/>
      <c r="G25" s="9"/>
      <c r="H25" s="9"/>
      <c r="I25" s="9"/>
      <c r="J25" s="9"/>
      <c r="K25" s="12">
        <f t="shared" si="0"/>
        <v>0</v>
      </c>
      <c r="M25" s="12">
        <f t="shared" si="1"/>
        <v>0</v>
      </c>
    </row>
    <row r="26" spans="1:13" ht="13.8" x14ac:dyDescent="0.3">
      <c r="A26" s="7" t="s">
        <v>20</v>
      </c>
      <c r="F26" s="9">
        <f t="shared" ref="F26:L26" si="2">SUM(F8:F25)</f>
        <v>4370290</v>
      </c>
      <c r="G26" s="9">
        <f t="shared" si="2"/>
        <v>1332642</v>
      </c>
      <c r="H26" s="9">
        <f t="shared" si="2"/>
        <v>594542</v>
      </c>
      <c r="I26" s="9">
        <f t="shared" si="2"/>
        <v>7332266</v>
      </c>
      <c r="J26" s="9">
        <f t="shared" si="2"/>
        <v>604044</v>
      </c>
      <c r="K26" s="9">
        <f t="shared" si="2"/>
        <v>14233784</v>
      </c>
      <c r="L26" s="9">
        <f t="shared" si="2"/>
        <v>3415452</v>
      </c>
      <c r="M26" s="12">
        <f t="shared" si="1"/>
        <v>17649236</v>
      </c>
    </row>
    <row r="27" spans="1:13" ht="13.8" x14ac:dyDescent="0.3">
      <c r="A27" s="6"/>
    </row>
    <row r="28" spans="1:13" ht="13.8" x14ac:dyDescent="0.3">
      <c r="A28" s="7" t="s">
        <v>21</v>
      </c>
    </row>
    <row r="29" spans="1:13" ht="13.8" x14ac:dyDescent="0.3">
      <c r="A29" s="6"/>
    </row>
    <row r="30" spans="1:13" ht="13.8" x14ac:dyDescent="0.3">
      <c r="A30" s="8" t="s">
        <v>22</v>
      </c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rhall3</dc:creator>
  <cp:lastModifiedBy>Havlíček Jan</cp:lastModifiedBy>
  <cp:lastPrinted>2002-01-05T18:11:27Z</cp:lastPrinted>
  <dcterms:created xsi:type="dcterms:W3CDTF">2002-01-05T17:51:36Z</dcterms:created>
  <dcterms:modified xsi:type="dcterms:W3CDTF">2023-09-10T16:02:48Z</dcterms:modified>
</cp:coreProperties>
</file>