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/>
  </bookViews>
  <sheets>
    <sheet name="ENA All CP Sub Rec" sheetId="1" r:id="rId1"/>
  </sheets>
  <calcPr calcId="92512"/>
</workbook>
</file>

<file path=xl/calcChain.xml><?xml version="1.0" encoding="utf-8"?>
<calcChain xmlns="http://schemas.openxmlformats.org/spreadsheetml/2006/main">
  <c r="G3" i="1" l="1"/>
  <c r="H3" i="1"/>
  <c r="E4" i="1"/>
  <c r="F4" i="1"/>
  <c r="G4" i="1"/>
  <c r="H4" i="1"/>
  <c r="G5" i="1"/>
  <c r="H5" i="1"/>
  <c r="E6" i="1"/>
  <c r="F6" i="1"/>
  <c r="G6" i="1"/>
  <c r="H6" i="1"/>
  <c r="G7" i="1"/>
  <c r="H7" i="1"/>
  <c r="E8" i="1"/>
  <c r="F8" i="1"/>
  <c r="G8" i="1"/>
  <c r="H8" i="1"/>
  <c r="G9" i="1"/>
  <c r="H9" i="1"/>
  <c r="G10" i="1"/>
  <c r="H10" i="1"/>
  <c r="E11" i="1"/>
  <c r="F11" i="1"/>
  <c r="G11" i="1"/>
  <c r="H11" i="1"/>
  <c r="G12" i="1"/>
  <c r="H12" i="1"/>
  <c r="E13" i="1"/>
  <c r="F13" i="1"/>
  <c r="G13" i="1"/>
  <c r="H13" i="1"/>
  <c r="G14" i="1"/>
  <c r="H14" i="1"/>
  <c r="G15" i="1"/>
  <c r="H15" i="1"/>
  <c r="G16" i="1"/>
  <c r="H16" i="1"/>
  <c r="E17" i="1"/>
  <c r="F17" i="1"/>
  <c r="G17" i="1"/>
  <c r="H17" i="1"/>
  <c r="G18" i="1"/>
  <c r="H18" i="1"/>
  <c r="E19" i="1"/>
  <c r="F19" i="1"/>
  <c r="G19" i="1"/>
  <c r="H19" i="1"/>
  <c r="G20" i="1"/>
  <c r="H20" i="1"/>
  <c r="E21" i="1"/>
  <c r="F21" i="1"/>
  <c r="G21" i="1"/>
  <c r="H21" i="1"/>
  <c r="G22" i="1"/>
  <c r="H22" i="1"/>
  <c r="E23" i="1"/>
  <c r="F23" i="1"/>
  <c r="G23" i="1"/>
  <c r="H23" i="1"/>
  <c r="G24" i="1"/>
  <c r="H24" i="1"/>
  <c r="E25" i="1"/>
  <c r="F25" i="1"/>
  <c r="G25" i="1"/>
  <c r="H25" i="1"/>
  <c r="G26" i="1"/>
  <c r="H26" i="1"/>
  <c r="G27" i="1"/>
  <c r="H27" i="1"/>
  <c r="G28" i="1"/>
  <c r="H28" i="1"/>
  <c r="G29" i="1"/>
  <c r="H29" i="1"/>
  <c r="E30" i="1"/>
  <c r="F30" i="1"/>
  <c r="G30" i="1"/>
  <c r="H30" i="1"/>
  <c r="G31" i="1"/>
  <c r="H31" i="1"/>
  <c r="E32" i="1"/>
  <c r="F32" i="1"/>
  <c r="G32" i="1"/>
  <c r="H32" i="1"/>
  <c r="G33" i="1"/>
  <c r="H33" i="1"/>
  <c r="E34" i="1"/>
  <c r="F34" i="1"/>
  <c r="G34" i="1"/>
  <c r="H34" i="1"/>
  <c r="G35" i="1"/>
  <c r="H35" i="1"/>
  <c r="G36" i="1"/>
  <c r="H36" i="1"/>
  <c r="E37" i="1"/>
  <c r="F37" i="1"/>
  <c r="G37" i="1"/>
  <c r="H37" i="1"/>
  <c r="G38" i="1"/>
  <c r="H38" i="1"/>
  <c r="E39" i="1"/>
  <c r="F39" i="1"/>
  <c r="G39" i="1"/>
  <c r="H39" i="1"/>
  <c r="G40" i="1"/>
  <c r="H40" i="1"/>
  <c r="E41" i="1"/>
  <c r="F41" i="1"/>
  <c r="G41" i="1"/>
  <c r="H41" i="1"/>
  <c r="G42" i="1"/>
  <c r="H42" i="1"/>
  <c r="G43" i="1"/>
  <c r="H43" i="1"/>
  <c r="G44" i="1"/>
  <c r="H44" i="1"/>
  <c r="G45" i="1"/>
  <c r="H45" i="1"/>
  <c r="G46" i="1"/>
  <c r="H46" i="1"/>
  <c r="E47" i="1"/>
  <c r="F47" i="1"/>
  <c r="G47" i="1"/>
  <c r="H47" i="1"/>
  <c r="G48" i="1"/>
  <c r="H48" i="1"/>
  <c r="E49" i="1"/>
  <c r="F49" i="1"/>
  <c r="G49" i="1"/>
  <c r="H49" i="1"/>
  <c r="G50" i="1"/>
  <c r="H50" i="1"/>
  <c r="G51" i="1"/>
  <c r="H51" i="1"/>
  <c r="E52" i="1"/>
  <c r="F52" i="1"/>
  <c r="G52" i="1"/>
  <c r="H52" i="1"/>
  <c r="G53" i="1"/>
  <c r="H53" i="1"/>
  <c r="G54" i="1"/>
  <c r="H54" i="1"/>
  <c r="E55" i="1"/>
  <c r="F55" i="1"/>
  <c r="G55" i="1"/>
  <c r="H55" i="1"/>
  <c r="G56" i="1"/>
  <c r="H56" i="1"/>
  <c r="E57" i="1"/>
  <c r="F57" i="1"/>
  <c r="G57" i="1"/>
  <c r="H57" i="1"/>
  <c r="G58" i="1"/>
  <c r="H58" i="1"/>
  <c r="E59" i="1"/>
  <c r="F59" i="1"/>
  <c r="G59" i="1"/>
  <c r="H59" i="1"/>
  <c r="G60" i="1"/>
  <c r="H60" i="1"/>
  <c r="E61" i="1"/>
  <c r="F61" i="1"/>
  <c r="G61" i="1"/>
  <c r="H61" i="1"/>
  <c r="G62" i="1"/>
  <c r="H62" i="1"/>
  <c r="E63" i="1"/>
  <c r="F63" i="1"/>
  <c r="G63" i="1"/>
  <c r="H63" i="1"/>
  <c r="G64" i="1"/>
  <c r="H64" i="1"/>
  <c r="E65" i="1"/>
  <c r="F65" i="1"/>
  <c r="G65" i="1"/>
  <c r="H65" i="1"/>
  <c r="G66" i="1"/>
  <c r="H66" i="1"/>
  <c r="G67" i="1"/>
  <c r="H67" i="1"/>
  <c r="E68" i="1"/>
  <c r="F68" i="1"/>
  <c r="G68" i="1"/>
  <c r="H68" i="1"/>
  <c r="G69" i="1"/>
  <c r="H69" i="1"/>
  <c r="E70" i="1"/>
  <c r="F70" i="1"/>
  <c r="G70" i="1"/>
  <c r="H70" i="1"/>
  <c r="G71" i="1"/>
  <c r="H71" i="1"/>
  <c r="E72" i="1"/>
  <c r="F72" i="1"/>
  <c r="G72" i="1"/>
  <c r="H72" i="1"/>
  <c r="G73" i="1"/>
  <c r="H73" i="1"/>
  <c r="G74" i="1"/>
  <c r="H74" i="1"/>
  <c r="E75" i="1"/>
  <c r="F75" i="1"/>
  <c r="G75" i="1"/>
  <c r="H75" i="1"/>
  <c r="G76" i="1"/>
  <c r="H76" i="1"/>
  <c r="G77" i="1"/>
  <c r="H77" i="1"/>
  <c r="E78" i="1"/>
  <c r="F78" i="1"/>
  <c r="G78" i="1"/>
  <c r="H78" i="1"/>
  <c r="G79" i="1"/>
  <c r="H79" i="1"/>
  <c r="E80" i="1"/>
  <c r="F80" i="1"/>
  <c r="G80" i="1"/>
  <c r="H80" i="1"/>
  <c r="G81" i="1"/>
  <c r="H81" i="1"/>
  <c r="E82" i="1"/>
  <c r="F82" i="1"/>
  <c r="G82" i="1"/>
  <c r="H82" i="1"/>
  <c r="G83" i="1"/>
  <c r="H83" i="1"/>
  <c r="E84" i="1"/>
  <c r="F84" i="1"/>
  <c r="G84" i="1"/>
  <c r="H84" i="1"/>
  <c r="G85" i="1"/>
  <c r="H85" i="1"/>
  <c r="E86" i="1"/>
  <c r="F86" i="1"/>
  <c r="G86" i="1"/>
  <c r="H86" i="1"/>
  <c r="G87" i="1"/>
  <c r="H87" i="1"/>
  <c r="E88" i="1"/>
  <c r="F88" i="1"/>
  <c r="G88" i="1"/>
  <c r="H88" i="1"/>
  <c r="G89" i="1"/>
  <c r="H89" i="1"/>
  <c r="E90" i="1"/>
  <c r="F90" i="1"/>
  <c r="G90" i="1"/>
  <c r="H90" i="1"/>
  <c r="G91" i="1"/>
  <c r="H91" i="1"/>
  <c r="E92" i="1"/>
  <c r="F92" i="1"/>
  <c r="G92" i="1"/>
  <c r="H92" i="1"/>
  <c r="G93" i="1"/>
  <c r="H93" i="1"/>
  <c r="E94" i="1"/>
  <c r="F94" i="1"/>
  <c r="G94" i="1"/>
  <c r="H94" i="1"/>
  <c r="G95" i="1"/>
  <c r="H95" i="1"/>
  <c r="E96" i="1"/>
  <c r="F96" i="1"/>
  <c r="G96" i="1"/>
  <c r="H96" i="1"/>
  <c r="G97" i="1"/>
  <c r="H97" i="1"/>
  <c r="E98" i="1"/>
  <c r="F98" i="1"/>
  <c r="G98" i="1"/>
  <c r="H98" i="1"/>
  <c r="G99" i="1"/>
  <c r="H99" i="1"/>
  <c r="E100" i="1"/>
  <c r="F100" i="1"/>
  <c r="G100" i="1"/>
  <c r="H100" i="1"/>
  <c r="G101" i="1"/>
  <c r="H101" i="1"/>
  <c r="E102" i="1"/>
  <c r="F102" i="1"/>
  <c r="G102" i="1"/>
  <c r="H102" i="1"/>
  <c r="G103" i="1"/>
  <c r="H103" i="1"/>
  <c r="E104" i="1"/>
  <c r="F104" i="1"/>
  <c r="G104" i="1"/>
  <c r="H104" i="1"/>
  <c r="G105" i="1"/>
  <c r="H105" i="1"/>
  <c r="E106" i="1"/>
  <c r="F106" i="1"/>
  <c r="G106" i="1"/>
  <c r="H106" i="1"/>
  <c r="G107" i="1"/>
  <c r="H107" i="1"/>
  <c r="E108" i="1"/>
  <c r="F108" i="1"/>
  <c r="G108" i="1"/>
  <c r="H108" i="1"/>
  <c r="G109" i="1"/>
  <c r="H109" i="1"/>
  <c r="E110" i="1"/>
  <c r="F110" i="1"/>
  <c r="G110" i="1"/>
  <c r="H110" i="1"/>
  <c r="G111" i="1"/>
  <c r="H111" i="1"/>
  <c r="E112" i="1"/>
  <c r="F112" i="1"/>
  <c r="G112" i="1"/>
  <c r="H112" i="1"/>
  <c r="G113" i="1"/>
  <c r="H113" i="1"/>
  <c r="E114" i="1"/>
  <c r="F114" i="1"/>
  <c r="G114" i="1"/>
  <c r="H114" i="1"/>
  <c r="G115" i="1"/>
  <c r="H115" i="1"/>
  <c r="E116" i="1"/>
  <c r="F116" i="1"/>
  <c r="G116" i="1"/>
  <c r="H116" i="1"/>
  <c r="G117" i="1"/>
  <c r="H117" i="1"/>
  <c r="E118" i="1"/>
  <c r="F118" i="1"/>
  <c r="G118" i="1"/>
  <c r="H118" i="1"/>
  <c r="G119" i="1"/>
  <c r="H119" i="1"/>
  <c r="E120" i="1"/>
  <c r="F120" i="1"/>
  <c r="G120" i="1"/>
  <c r="H120" i="1"/>
  <c r="G121" i="1"/>
  <c r="H121" i="1"/>
  <c r="E122" i="1"/>
  <c r="F122" i="1"/>
  <c r="G122" i="1"/>
  <c r="H122" i="1"/>
  <c r="G123" i="1"/>
  <c r="H123" i="1"/>
  <c r="E124" i="1"/>
  <c r="F124" i="1"/>
  <c r="G124" i="1"/>
  <c r="H124" i="1"/>
  <c r="G125" i="1"/>
  <c r="H125" i="1"/>
  <c r="G126" i="1"/>
  <c r="H126" i="1"/>
  <c r="G127" i="1"/>
  <c r="H127" i="1"/>
  <c r="G128" i="1"/>
  <c r="H128" i="1"/>
  <c r="E129" i="1"/>
  <c r="F129" i="1"/>
  <c r="G129" i="1"/>
  <c r="H129" i="1"/>
  <c r="G130" i="1"/>
  <c r="H130" i="1"/>
  <c r="E131" i="1"/>
  <c r="F131" i="1"/>
  <c r="G131" i="1"/>
  <c r="H131" i="1"/>
  <c r="G132" i="1"/>
  <c r="H132" i="1"/>
  <c r="E133" i="1"/>
  <c r="F133" i="1"/>
  <c r="G133" i="1"/>
  <c r="H133" i="1"/>
  <c r="G134" i="1"/>
  <c r="H134" i="1"/>
  <c r="E135" i="1"/>
  <c r="F135" i="1"/>
  <c r="G135" i="1"/>
  <c r="H135" i="1"/>
  <c r="G136" i="1"/>
  <c r="H136" i="1"/>
  <c r="E137" i="1"/>
  <c r="F137" i="1"/>
  <c r="G137" i="1"/>
  <c r="H137" i="1"/>
  <c r="G138" i="1"/>
  <c r="H138" i="1"/>
  <c r="E139" i="1"/>
  <c r="F139" i="1"/>
  <c r="G139" i="1"/>
  <c r="H139" i="1"/>
  <c r="G140" i="1"/>
  <c r="H140" i="1"/>
  <c r="E141" i="1"/>
  <c r="F141" i="1"/>
  <c r="G141" i="1"/>
  <c r="H141" i="1"/>
  <c r="G142" i="1"/>
  <c r="H142" i="1"/>
  <c r="E143" i="1"/>
  <c r="F143" i="1"/>
  <c r="G143" i="1"/>
  <c r="H143" i="1"/>
  <c r="G144" i="1"/>
  <c r="H144" i="1"/>
  <c r="E145" i="1"/>
  <c r="F145" i="1"/>
  <c r="G145" i="1"/>
  <c r="H145" i="1"/>
  <c r="G146" i="1"/>
  <c r="H146" i="1"/>
  <c r="G147" i="1"/>
  <c r="H147" i="1"/>
  <c r="G148" i="1"/>
  <c r="H148" i="1"/>
  <c r="E149" i="1"/>
  <c r="F149" i="1"/>
  <c r="G149" i="1"/>
  <c r="H149" i="1"/>
  <c r="G150" i="1"/>
  <c r="H150" i="1"/>
  <c r="E151" i="1"/>
  <c r="F151" i="1"/>
  <c r="G151" i="1"/>
  <c r="H151" i="1"/>
  <c r="G152" i="1"/>
  <c r="H152" i="1"/>
  <c r="E153" i="1"/>
  <c r="F153" i="1"/>
  <c r="G153" i="1"/>
  <c r="H153" i="1"/>
  <c r="G154" i="1"/>
  <c r="H154" i="1"/>
  <c r="E155" i="1"/>
  <c r="F155" i="1"/>
  <c r="G155" i="1"/>
  <c r="H155" i="1"/>
  <c r="G156" i="1"/>
  <c r="H156" i="1"/>
  <c r="E157" i="1"/>
  <c r="F157" i="1"/>
  <c r="G157" i="1"/>
  <c r="H157" i="1"/>
  <c r="G158" i="1"/>
  <c r="H158" i="1"/>
  <c r="G159" i="1"/>
  <c r="H159" i="1"/>
  <c r="E160" i="1"/>
  <c r="F160" i="1"/>
  <c r="G160" i="1"/>
  <c r="H160" i="1"/>
  <c r="G161" i="1"/>
  <c r="H161" i="1"/>
  <c r="E162" i="1"/>
  <c r="F162" i="1"/>
  <c r="G162" i="1"/>
  <c r="H162" i="1"/>
  <c r="G163" i="1"/>
  <c r="H163" i="1"/>
  <c r="E164" i="1"/>
  <c r="F164" i="1"/>
  <c r="G164" i="1"/>
  <c r="H164" i="1"/>
  <c r="G165" i="1"/>
  <c r="H165" i="1"/>
  <c r="E166" i="1"/>
  <c r="F166" i="1"/>
  <c r="G166" i="1"/>
  <c r="H166" i="1"/>
  <c r="G167" i="1"/>
  <c r="H167" i="1"/>
  <c r="G168" i="1"/>
  <c r="H168" i="1"/>
  <c r="E169" i="1"/>
  <c r="F169" i="1"/>
  <c r="G169" i="1"/>
  <c r="H169" i="1"/>
  <c r="G170" i="1"/>
  <c r="H170" i="1"/>
  <c r="E171" i="1"/>
  <c r="F171" i="1"/>
  <c r="G171" i="1"/>
  <c r="H171" i="1"/>
  <c r="G172" i="1"/>
  <c r="H172" i="1"/>
  <c r="G173" i="1"/>
  <c r="H173" i="1"/>
  <c r="E174" i="1"/>
  <c r="F174" i="1"/>
  <c r="G174" i="1"/>
  <c r="H174" i="1"/>
  <c r="G175" i="1"/>
  <c r="H175" i="1"/>
  <c r="E176" i="1"/>
  <c r="F176" i="1"/>
  <c r="G176" i="1"/>
  <c r="H176" i="1"/>
  <c r="G177" i="1"/>
  <c r="H177" i="1"/>
  <c r="E178" i="1"/>
  <c r="F178" i="1"/>
  <c r="G178" i="1"/>
  <c r="H178" i="1"/>
  <c r="G179" i="1"/>
  <c r="H179" i="1"/>
  <c r="E180" i="1"/>
  <c r="F180" i="1"/>
  <c r="G180" i="1"/>
  <c r="H180" i="1"/>
  <c r="G181" i="1"/>
  <c r="H181" i="1"/>
  <c r="E182" i="1"/>
  <c r="F182" i="1"/>
  <c r="G182" i="1"/>
  <c r="H182" i="1"/>
  <c r="G183" i="1"/>
  <c r="H183" i="1"/>
  <c r="E184" i="1"/>
  <c r="F184" i="1"/>
  <c r="G184" i="1"/>
  <c r="H184" i="1"/>
  <c r="G185" i="1"/>
  <c r="H185" i="1"/>
  <c r="E186" i="1"/>
  <c r="F186" i="1"/>
  <c r="G186" i="1"/>
  <c r="H186" i="1"/>
  <c r="G187" i="1"/>
  <c r="H187" i="1"/>
  <c r="E188" i="1"/>
  <c r="F188" i="1"/>
  <c r="G188" i="1"/>
  <c r="H188" i="1"/>
  <c r="G189" i="1"/>
  <c r="H189" i="1"/>
  <c r="E190" i="1"/>
  <c r="F190" i="1"/>
  <c r="G190" i="1"/>
  <c r="H190" i="1"/>
  <c r="G191" i="1"/>
  <c r="H191" i="1"/>
  <c r="E192" i="1"/>
  <c r="F192" i="1"/>
  <c r="G192" i="1"/>
  <c r="H192" i="1"/>
  <c r="G193" i="1"/>
  <c r="H193" i="1"/>
  <c r="E194" i="1"/>
  <c r="F194" i="1"/>
  <c r="G194" i="1"/>
  <c r="H194" i="1"/>
  <c r="G195" i="1"/>
  <c r="H195" i="1"/>
  <c r="E196" i="1"/>
  <c r="F196" i="1"/>
  <c r="G196" i="1"/>
  <c r="H196" i="1"/>
  <c r="G197" i="1"/>
  <c r="H197" i="1"/>
  <c r="E198" i="1"/>
  <c r="F198" i="1"/>
  <c r="G198" i="1"/>
  <c r="H198" i="1"/>
  <c r="G199" i="1"/>
  <c r="H199" i="1"/>
  <c r="E200" i="1"/>
  <c r="F200" i="1"/>
  <c r="G200" i="1"/>
  <c r="H200" i="1"/>
  <c r="G201" i="1"/>
  <c r="H201" i="1"/>
  <c r="E202" i="1"/>
  <c r="F202" i="1"/>
  <c r="G202" i="1"/>
  <c r="H202" i="1"/>
  <c r="G203" i="1"/>
  <c r="H203" i="1"/>
  <c r="E204" i="1"/>
  <c r="F204" i="1"/>
  <c r="G204" i="1"/>
  <c r="H204" i="1"/>
  <c r="G205" i="1"/>
  <c r="H205" i="1"/>
  <c r="E206" i="1"/>
  <c r="F206" i="1"/>
  <c r="G206" i="1"/>
  <c r="H206" i="1"/>
  <c r="G207" i="1"/>
  <c r="H207" i="1"/>
  <c r="E208" i="1"/>
  <c r="F208" i="1"/>
  <c r="G208" i="1"/>
  <c r="H208" i="1"/>
  <c r="G209" i="1"/>
  <c r="H209" i="1"/>
  <c r="G210" i="1"/>
  <c r="H210" i="1"/>
  <c r="E211" i="1"/>
  <c r="F211" i="1"/>
  <c r="G211" i="1"/>
  <c r="H211" i="1"/>
  <c r="G212" i="1"/>
  <c r="H212" i="1"/>
  <c r="E213" i="1"/>
  <c r="F213" i="1"/>
  <c r="G213" i="1"/>
  <c r="H213" i="1"/>
  <c r="G214" i="1"/>
  <c r="H214" i="1"/>
  <c r="E215" i="1"/>
  <c r="F215" i="1"/>
  <c r="G215" i="1"/>
  <c r="H215" i="1"/>
  <c r="G216" i="1"/>
  <c r="H216" i="1"/>
  <c r="E217" i="1"/>
  <c r="F217" i="1"/>
  <c r="G217" i="1"/>
  <c r="H217" i="1"/>
  <c r="G218" i="1"/>
  <c r="H218" i="1"/>
  <c r="E219" i="1"/>
  <c r="F219" i="1"/>
  <c r="G219" i="1"/>
  <c r="H219" i="1"/>
  <c r="G220" i="1"/>
  <c r="H220" i="1"/>
  <c r="E221" i="1"/>
  <c r="F221" i="1"/>
  <c r="G221" i="1"/>
  <c r="H221" i="1"/>
  <c r="G222" i="1"/>
  <c r="H222" i="1"/>
  <c r="E223" i="1"/>
  <c r="F223" i="1"/>
  <c r="G223" i="1"/>
  <c r="H223" i="1"/>
  <c r="G224" i="1"/>
  <c r="H224" i="1"/>
  <c r="E225" i="1"/>
  <c r="F225" i="1"/>
  <c r="G225" i="1"/>
  <c r="H225" i="1"/>
  <c r="G226" i="1"/>
  <c r="H226" i="1"/>
  <c r="E227" i="1"/>
  <c r="F227" i="1"/>
  <c r="G227" i="1"/>
  <c r="H227" i="1"/>
  <c r="G228" i="1"/>
  <c r="H228" i="1"/>
  <c r="G229" i="1"/>
  <c r="H229" i="1"/>
  <c r="E230" i="1"/>
  <c r="F230" i="1"/>
  <c r="G230" i="1"/>
  <c r="H230" i="1"/>
  <c r="G231" i="1"/>
  <c r="H231" i="1"/>
  <c r="G232" i="1"/>
  <c r="H232" i="1"/>
  <c r="G233" i="1"/>
  <c r="H233" i="1"/>
  <c r="E234" i="1"/>
  <c r="F234" i="1"/>
  <c r="G234" i="1"/>
  <c r="H234" i="1"/>
  <c r="G235" i="1"/>
  <c r="H235" i="1"/>
  <c r="E236" i="1"/>
  <c r="F236" i="1"/>
  <c r="G236" i="1"/>
  <c r="H236" i="1"/>
  <c r="G237" i="1"/>
  <c r="H237" i="1"/>
  <c r="E238" i="1"/>
  <c r="F238" i="1"/>
  <c r="G238" i="1"/>
  <c r="H238" i="1"/>
  <c r="G239" i="1"/>
  <c r="H239" i="1"/>
  <c r="G240" i="1"/>
  <c r="H240" i="1"/>
  <c r="G241" i="1"/>
  <c r="H241" i="1"/>
  <c r="E242" i="1"/>
  <c r="F242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E254" i="1"/>
  <c r="F254" i="1"/>
  <c r="G254" i="1"/>
  <c r="H254" i="1"/>
  <c r="G255" i="1"/>
  <c r="H255" i="1"/>
  <c r="E256" i="1"/>
  <c r="F256" i="1"/>
  <c r="G256" i="1"/>
  <c r="H256" i="1"/>
  <c r="G257" i="1"/>
  <c r="H257" i="1"/>
  <c r="E258" i="1"/>
  <c r="F258" i="1"/>
  <c r="G258" i="1"/>
  <c r="H258" i="1"/>
  <c r="G259" i="1"/>
  <c r="H259" i="1"/>
  <c r="E260" i="1"/>
  <c r="F260" i="1"/>
  <c r="G260" i="1"/>
  <c r="H260" i="1"/>
  <c r="G261" i="1"/>
  <c r="H261" i="1"/>
  <c r="G262" i="1"/>
  <c r="H262" i="1"/>
  <c r="E263" i="1"/>
  <c r="F263" i="1"/>
  <c r="G263" i="1"/>
  <c r="H263" i="1"/>
  <c r="G264" i="1"/>
  <c r="H264" i="1"/>
  <c r="E265" i="1"/>
  <c r="F265" i="1"/>
  <c r="G265" i="1"/>
  <c r="H265" i="1"/>
  <c r="G266" i="1"/>
  <c r="H266" i="1"/>
  <c r="G267" i="1"/>
  <c r="H267" i="1"/>
  <c r="E268" i="1"/>
  <c r="F268" i="1"/>
  <c r="G268" i="1"/>
  <c r="H268" i="1"/>
  <c r="G269" i="1"/>
  <c r="H269" i="1"/>
  <c r="G270" i="1"/>
  <c r="H270" i="1"/>
  <c r="E271" i="1"/>
  <c r="F271" i="1"/>
  <c r="G271" i="1"/>
  <c r="H271" i="1"/>
  <c r="G272" i="1"/>
  <c r="H272" i="1"/>
  <c r="E273" i="1"/>
  <c r="F273" i="1"/>
  <c r="G273" i="1"/>
  <c r="H273" i="1"/>
  <c r="G274" i="1"/>
  <c r="H274" i="1"/>
  <c r="E275" i="1"/>
  <c r="F275" i="1"/>
  <c r="G275" i="1"/>
  <c r="H275" i="1"/>
  <c r="G276" i="1"/>
  <c r="H276" i="1"/>
  <c r="E277" i="1"/>
  <c r="F277" i="1"/>
  <c r="G277" i="1"/>
  <c r="H277" i="1"/>
  <c r="G278" i="1"/>
  <c r="H278" i="1"/>
  <c r="G279" i="1"/>
  <c r="H279" i="1"/>
  <c r="G280" i="1"/>
  <c r="H280" i="1"/>
  <c r="E281" i="1"/>
  <c r="F281" i="1"/>
  <c r="G281" i="1"/>
  <c r="H281" i="1"/>
  <c r="G282" i="1"/>
  <c r="H282" i="1"/>
  <c r="E283" i="1"/>
  <c r="F283" i="1"/>
  <c r="G283" i="1"/>
  <c r="H283" i="1"/>
  <c r="G284" i="1"/>
  <c r="H284" i="1"/>
  <c r="E285" i="1"/>
  <c r="F285" i="1"/>
  <c r="G285" i="1"/>
  <c r="H285" i="1"/>
  <c r="G286" i="1"/>
  <c r="H286" i="1"/>
  <c r="E287" i="1"/>
  <c r="F287" i="1"/>
  <c r="G287" i="1"/>
  <c r="H287" i="1"/>
  <c r="G288" i="1"/>
  <c r="H288" i="1"/>
  <c r="E289" i="1"/>
  <c r="F289" i="1"/>
  <c r="G289" i="1"/>
  <c r="H289" i="1"/>
  <c r="G290" i="1"/>
  <c r="H290" i="1"/>
  <c r="E291" i="1"/>
  <c r="F291" i="1"/>
  <c r="G291" i="1"/>
  <c r="H291" i="1"/>
  <c r="G292" i="1"/>
  <c r="H292" i="1"/>
  <c r="E293" i="1"/>
  <c r="F293" i="1"/>
  <c r="G293" i="1"/>
  <c r="H293" i="1"/>
  <c r="G294" i="1"/>
  <c r="H294" i="1"/>
  <c r="E295" i="1"/>
  <c r="F295" i="1"/>
  <c r="G295" i="1"/>
  <c r="H295" i="1"/>
  <c r="G296" i="1"/>
  <c r="H296" i="1"/>
  <c r="E297" i="1"/>
  <c r="F297" i="1"/>
  <c r="G297" i="1"/>
  <c r="H297" i="1"/>
  <c r="G298" i="1"/>
  <c r="H298" i="1"/>
  <c r="E299" i="1"/>
  <c r="F299" i="1"/>
  <c r="G299" i="1"/>
  <c r="H299" i="1"/>
  <c r="G300" i="1"/>
  <c r="H300" i="1"/>
  <c r="E301" i="1"/>
  <c r="F301" i="1"/>
  <c r="G301" i="1"/>
  <c r="H301" i="1"/>
  <c r="G302" i="1"/>
  <c r="H302" i="1"/>
  <c r="E303" i="1"/>
  <c r="F303" i="1"/>
  <c r="G303" i="1"/>
  <c r="H303" i="1"/>
  <c r="G304" i="1"/>
  <c r="H304" i="1"/>
  <c r="E305" i="1"/>
  <c r="F305" i="1"/>
  <c r="G305" i="1"/>
  <c r="H305" i="1"/>
  <c r="G306" i="1"/>
  <c r="H306" i="1"/>
  <c r="E307" i="1"/>
  <c r="F307" i="1"/>
  <c r="G307" i="1"/>
  <c r="H307" i="1"/>
  <c r="G308" i="1"/>
  <c r="H308" i="1"/>
  <c r="E309" i="1"/>
  <c r="F309" i="1"/>
  <c r="G309" i="1"/>
  <c r="H309" i="1"/>
  <c r="G310" i="1"/>
  <c r="H310" i="1"/>
  <c r="E311" i="1"/>
  <c r="F311" i="1"/>
  <c r="G311" i="1"/>
  <c r="H311" i="1"/>
  <c r="G312" i="1"/>
  <c r="H312" i="1"/>
  <c r="E313" i="1"/>
  <c r="F313" i="1"/>
  <c r="G313" i="1"/>
  <c r="H313" i="1"/>
  <c r="G314" i="1"/>
  <c r="H314" i="1"/>
  <c r="E315" i="1"/>
  <c r="F315" i="1"/>
  <c r="G315" i="1"/>
  <c r="H315" i="1"/>
  <c r="G316" i="1"/>
  <c r="H316" i="1"/>
  <c r="E317" i="1"/>
  <c r="F317" i="1"/>
  <c r="G317" i="1"/>
  <c r="H317" i="1"/>
  <c r="G318" i="1"/>
  <c r="H318" i="1"/>
  <c r="E319" i="1"/>
  <c r="F319" i="1"/>
  <c r="G319" i="1"/>
  <c r="H319" i="1"/>
  <c r="G320" i="1"/>
  <c r="H320" i="1"/>
  <c r="E321" i="1"/>
  <c r="F321" i="1"/>
  <c r="G321" i="1"/>
  <c r="H321" i="1"/>
  <c r="G322" i="1"/>
  <c r="H322" i="1"/>
  <c r="E323" i="1"/>
  <c r="F323" i="1"/>
  <c r="G323" i="1"/>
  <c r="H323" i="1"/>
  <c r="G324" i="1"/>
  <c r="H324" i="1"/>
  <c r="E325" i="1"/>
  <c r="F325" i="1"/>
  <c r="G325" i="1"/>
  <c r="H325" i="1"/>
  <c r="G326" i="1"/>
  <c r="H326" i="1"/>
  <c r="E327" i="1"/>
  <c r="F327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E333" i="1"/>
  <c r="F333" i="1"/>
  <c r="G333" i="1"/>
  <c r="H333" i="1"/>
  <c r="G334" i="1"/>
  <c r="H334" i="1"/>
  <c r="E335" i="1"/>
  <c r="F335" i="1"/>
  <c r="G335" i="1"/>
  <c r="H335" i="1"/>
  <c r="G336" i="1"/>
  <c r="H336" i="1"/>
  <c r="E337" i="1"/>
  <c r="F337" i="1"/>
  <c r="G337" i="1"/>
  <c r="H337" i="1"/>
  <c r="G338" i="1"/>
  <c r="H338" i="1"/>
  <c r="E339" i="1"/>
  <c r="F339" i="1"/>
  <c r="G339" i="1"/>
  <c r="H339" i="1"/>
  <c r="G340" i="1"/>
  <c r="H340" i="1"/>
  <c r="E341" i="1"/>
  <c r="F341" i="1"/>
  <c r="G341" i="1"/>
  <c r="H341" i="1"/>
  <c r="G342" i="1"/>
  <c r="H342" i="1"/>
  <c r="G343" i="1"/>
  <c r="H343" i="1"/>
  <c r="E344" i="1"/>
  <c r="F344" i="1"/>
  <c r="G344" i="1"/>
  <c r="H344" i="1"/>
  <c r="G345" i="1"/>
  <c r="H345" i="1"/>
  <c r="E346" i="1"/>
  <c r="F346" i="1"/>
  <c r="G346" i="1"/>
  <c r="H346" i="1"/>
  <c r="G347" i="1"/>
  <c r="H347" i="1"/>
  <c r="G348" i="1"/>
  <c r="H348" i="1"/>
  <c r="G349" i="1"/>
  <c r="H349" i="1"/>
  <c r="E350" i="1"/>
  <c r="F350" i="1"/>
  <c r="G350" i="1"/>
  <c r="H350" i="1"/>
  <c r="G351" i="1"/>
  <c r="H351" i="1"/>
  <c r="G352" i="1"/>
  <c r="H352" i="1"/>
  <c r="G353" i="1"/>
  <c r="H353" i="1"/>
  <c r="G354" i="1"/>
  <c r="H354" i="1"/>
  <c r="E355" i="1"/>
  <c r="F355" i="1"/>
  <c r="G355" i="1"/>
  <c r="H355" i="1"/>
  <c r="G356" i="1"/>
  <c r="H356" i="1"/>
  <c r="E357" i="1"/>
  <c r="F357" i="1"/>
  <c r="G357" i="1"/>
  <c r="H357" i="1"/>
  <c r="G358" i="1"/>
  <c r="H358" i="1"/>
  <c r="E359" i="1"/>
  <c r="F359" i="1"/>
  <c r="G359" i="1"/>
  <c r="H359" i="1"/>
  <c r="G360" i="1"/>
  <c r="H360" i="1"/>
  <c r="G361" i="1"/>
  <c r="H361" i="1"/>
  <c r="E362" i="1"/>
  <c r="F362" i="1"/>
  <c r="G362" i="1"/>
  <c r="H362" i="1"/>
  <c r="G363" i="1"/>
  <c r="H363" i="1"/>
  <c r="E364" i="1"/>
  <c r="F364" i="1"/>
  <c r="G364" i="1"/>
  <c r="H364" i="1"/>
  <c r="G365" i="1"/>
  <c r="H365" i="1"/>
  <c r="E366" i="1"/>
  <c r="F366" i="1"/>
  <c r="G366" i="1"/>
  <c r="H366" i="1"/>
  <c r="G367" i="1"/>
  <c r="H367" i="1"/>
  <c r="E368" i="1"/>
  <c r="F368" i="1"/>
  <c r="G368" i="1"/>
  <c r="H368" i="1"/>
  <c r="G369" i="1"/>
  <c r="H369" i="1"/>
  <c r="E370" i="1"/>
  <c r="F370" i="1"/>
  <c r="G370" i="1"/>
  <c r="H370" i="1"/>
  <c r="G371" i="1"/>
  <c r="H371" i="1"/>
  <c r="E372" i="1"/>
  <c r="F372" i="1"/>
  <c r="G372" i="1"/>
  <c r="H372" i="1"/>
  <c r="G373" i="1"/>
  <c r="H373" i="1"/>
  <c r="E374" i="1"/>
  <c r="F374" i="1"/>
  <c r="G374" i="1"/>
  <c r="H374" i="1"/>
  <c r="G375" i="1"/>
  <c r="H375" i="1"/>
  <c r="G376" i="1"/>
  <c r="H376" i="1"/>
  <c r="G377" i="1"/>
  <c r="H377" i="1"/>
  <c r="E378" i="1"/>
  <c r="F378" i="1"/>
  <c r="G378" i="1"/>
  <c r="H378" i="1"/>
  <c r="G379" i="1"/>
  <c r="H379" i="1"/>
  <c r="E380" i="1"/>
  <c r="F380" i="1"/>
  <c r="G380" i="1"/>
  <c r="H380" i="1"/>
  <c r="G381" i="1"/>
  <c r="H381" i="1"/>
  <c r="E382" i="1"/>
  <c r="F382" i="1"/>
  <c r="G382" i="1"/>
  <c r="H382" i="1"/>
  <c r="G383" i="1"/>
  <c r="H383" i="1"/>
  <c r="E384" i="1"/>
  <c r="F384" i="1"/>
  <c r="G384" i="1"/>
  <c r="H384" i="1"/>
  <c r="G385" i="1"/>
  <c r="H385" i="1"/>
  <c r="E386" i="1"/>
  <c r="F386" i="1"/>
  <c r="G386" i="1"/>
  <c r="H386" i="1"/>
  <c r="G387" i="1"/>
  <c r="H387" i="1"/>
  <c r="E388" i="1"/>
  <c r="F388" i="1"/>
  <c r="G388" i="1"/>
  <c r="H388" i="1"/>
  <c r="G389" i="1"/>
  <c r="H389" i="1"/>
  <c r="E390" i="1"/>
  <c r="F390" i="1"/>
  <c r="G390" i="1"/>
  <c r="H390" i="1"/>
  <c r="G391" i="1"/>
  <c r="H391" i="1"/>
  <c r="E392" i="1"/>
  <c r="F392" i="1"/>
  <c r="G392" i="1"/>
  <c r="H392" i="1"/>
  <c r="G393" i="1"/>
  <c r="H393" i="1"/>
  <c r="E394" i="1"/>
  <c r="F394" i="1"/>
  <c r="G394" i="1"/>
  <c r="H394" i="1"/>
  <c r="G395" i="1"/>
  <c r="H395" i="1"/>
  <c r="E396" i="1"/>
  <c r="F396" i="1"/>
  <c r="G396" i="1"/>
  <c r="H396" i="1"/>
  <c r="G397" i="1"/>
  <c r="H397" i="1"/>
  <c r="E398" i="1"/>
  <c r="F398" i="1"/>
  <c r="G398" i="1"/>
  <c r="H398" i="1"/>
  <c r="G399" i="1"/>
  <c r="H399" i="1"/>
  <c r="E400" i="1"/>
  <c r="F400" i="1"/>
  <c r="G400" i="1"/>
  <c r="H400" i="1"/>
  <c r="G401" i="1"/>
  <c r="H401" i="1"/>
  <c r="E402" i="1"/>
  <c r="F402" i="1"/>
  <c r="G402" i="1"/>
  <c r="H402" i="1"/>
  <c r="G403" i="1"/>
  <c r="H403" i="1"/>
  <c r="E404" i="1"/>
  <c r="F404" i="1"/>
  <c r="G404" i="1"/>
  <c r="H404" i="1"/>
  <c r="G405" i="1"/>
  <c r="H405" i="1"/>
  <c r="E406" i="1"/>
  <c r="F406" i="1"/>
  <c r="G406" i="1"/>
  <c r="H406" i="1"/>
  <c r="G407" i="1"/>
  <c r="H407" i="1"/>
  <c r="E408" i="1"/>
  <c r="F408" i="1"/>
  <c r="G408" i="1"/>
  <c r="H408" i="1"/>
  <c r="G409" i="1"/>
  <c r="H409" i="1"/>
  <c r="E410" i="1"/>
  <c r="F410" i="1"/>
  <c r="G410" i="1"/>
  <c r="H410" i="1"/>
  <c r="G411" i="1"/>
  <c r="H411" i="1"/>
  <c r="E412" i="1"/>
  <c r="F412" i="1"/>
  <c r="G412" i="1"/>
  <c r="H412" i="1"/>
  <c r="G413" i="1"/>
  <c r="H413" i="1"/>
  <c r="G414" i="1"/>
  <c r="H414" i="1"/>
  <c r="E415" i="1"/>
  <c r="F415" i="1"/>
  <c r="G415" i="1"/>
  <c r="H415" i="1"/>
  <c r="G416" i="1"/>
  <c r="H416" i="1"/>
  <c r="E417" i="1"/>
  <c r="F417" i="1"/>
  <c r="G417" i="1"/>
  <c r="H417" i="1"/>
  <c r="G418" i="1"/>
  <c r="H418" i="1"/>
  <c r="E419" i="1"/>
  <c r="F419" i="1"/>
  <c r="G419" i="1"/>
  <c r="H419" i="1"/>
  <c r="G420" i="1"/>
  <c r="H420" i="1"/>
  <c r="E421" i="1"/>
  <c r="F421" i="1"/>
  <c r="G421" i="1"/>
  <c r="H421" i="1"/>
  <c r="G422" i="1"/>
  <c r="H422" i="1"/>
  <c r="E423" i="1"/>
  <c r="F423" i="1"/>
  <c r="G423" i="1"/>
  <c r="H423" i="1"/>
  <c r="G424" i="1"/>
  <c r="H424" i="1"/>
  <c r="E425" i="1"/>
  <c r="F425" i="1"/>
  <c r="G425" i="1"/>
  <c r="H425" i="1"/>
  <c r="G426" i="1"/>
  <c r="H426" i="1"/>
  <c r="E427" i="1"/>
  <c r="F427" i="1"/>
  <c r="G427" i="1"/>
  <c r="H427" i="1"/>
  <c r="G428" i="1"/>
  <c r="H428" i="1"/>
  <c r="E429" i="1"/>
  <c r="F429" i="1"/>
  <c r="G429" i="1"/>
  <c r="H429" i="1"/>
  <c r="G430" i="1"/>
  <c r="H430" i="1"/>
  <c r="E431" i="1"/>
  <c r="F431" i="1"/>
  <c r="G431" i="1"/>
  <c r="H431" i="1"/>
  <c r="G432" i="1"/>
  <c r="H432" i="1"/>
  <c r="E433" i="1"/>
  <c r="F433" i="1"/>
  <c r="G433" i="1"/>
  <c r="H433" i="1"/>
  <c r="G434" i="1"/>
  <c r="H434" i="1"/>
  <c r="E435" i="1"/>
  <c r="F435" i="1"/>
  <c r="G435" i="1"/>
  <c r="H435" i="1"/>
  <c r="G436" i="1"/>
  <c r="H436" i="1"/>
  <c r="E437" i="1"/>
  <c r="F437" i="1"/>
  <c r="G437" i="1"/>
  <c r="H437" i="1"/>
  <c r="G438" i="1"/>
  <c r="H438" i="1"/>
  <c r="G439" i="1"/>
  <c r="H439" i="1"/>
  <c r="E440" i="1"/>
  <c r="F440" i="1"/>
  <c r="G440" i="1"/>
  <c r="H440" i="1"/>
  <c r="G441" i="1"/>
  <c r="H441" i="1"/>
  <c r="E442" i="1"/>
  <c r="F442" i="1"/>
  <c r="G442" i="1"/>
  <c r="H442" i="1"/>
  <c r="G443" i="1"/>
  <c r="H443" i="1"/>
  <c r="E444" i="1"/>
  <c r="F444" i="1"/>
  <c r="G444" i="1"/>
  <c r="H444" i="1"/>
  <c r="G445" i="1"/>
  <c r="H445" i="1"/>
  <c r="E446" i="1"/>
  <c r="F446" i="1"/>
  <c r="G446" i="1"/>
  <c r="H446" i="1"/>
  <c r="G447" i="1"/>
  <c r="H447" i="1"/>
  <c r="E448" i="1"/>
  <c r="F448" i="1"/>
  <c r="G448" i="1"/>
  <c r="H448" i="1"/>
  <c r="G449" i="1"/>
  <c r="H449" i="1"/>
  <c r="E450" i="1"/>
  <c r="F450" i="1"/>
  <c r="G450" i="1"/>
  <c r="H450" i="1"/>
  <c r="G451" i="1"/>
  <c r="H451" i="1"/>
  <c r="E452" i="1"/>
  <c r="F452" i="1"/>
  <c r="G452" i="1"/>
  <c r="H452" i="1"/>
  <c r="G453" i="1"/>
  <c r="H453" i="1"/>
  <c r="E454" i="1"/>
  <c r="F454" i="1"/>
  <c r="G454" i="1"/>
  <c r="H454" i="1"/>
  <c r="G455" i="1"/>
  <c r="H455" i="1"/>
  <c r="E456" i="1"/>
  <c r="F456" i="1"/>
  <c r="G456" i="1"/>
  <c r="H456" i="1"/>
  <c r="G457" i="1"/>
  <c r="H457" i="1"/>
  <c r="E458" i="1"/>
  <c r="F458" i="1"/>
  <c r="G458" i="1"/>
  <c r="H458" i="1"/>
  <c r="G459" i="1"/>
  <c r="H459" i="1"/>
  <c r="G460" i="1"/>
  <c r="H460" i="1"/>
  <c r="E461" i="1"/>
  <c r="F461" i="1"/>
  <c r="G461" i="1"/>
  <c r="H461" i="1"/>
  <c r="G462" i="1"/>
  <c r="H462" i="1"/>
  <c r="E463" i="1"/>
  <c r="F463" i="1"/>
  <c r="G463" i="1"/>
  <c r="H463" i="1"/>
  <c r="G464" i="1"/>
  <c r="H464" i="1"/>
  <c r="E465" i="1"/>
  <c r="F465" i="1"/>
  <c r="G465" i="1"/>
  <c r="H465" i="1"/>
  <c r="G466" i="1"/>
  <c r="H466" i="1"/>
  <c r="E467" i="1"/>
  <c r="F467" i="1"/>
  <c r="G467" i="1"/>
  <c r="H467" i="1"/>
  <c r="G468" i="1"/>
  <c r="H468" i="1"/>
  <c r="E469" i="1"/>
  <c r="F469" i="1"/>
  <c r="G469" i="1"/>
  <c r="H469" i="1"/>
  <c r="G470" i="1"/>
  <c r="H470" i="1"/>
  <c r="E471" i="1"/>
  <c r="F471" i="1"/>
  <c r="G471" i="1"/>
  <c r="H471" i="1"/>
  <c r="G472" i="1"/>
  <c r="H472" i="1"/>
  <c r="E473" i="1"/>
  <c r="F473" i="1"/>
  <c r="G473" i="1"/>
  <c r="H473" i="1"/>
  <c r="G474" i="1"/>
  <c r="H474" i="1"/>
  <c r="E475" i="1"/>
  <c r="F475" i="1"/>
  <c r="G475" i="1"/>
  <c r="H475" i="1"/>
  <c r="G476" i="1"/>
  <c r="H476" i="1"/>
  <c r="E477" i="1"/>
  <c r="F477" i="1"/>
  <c r="G477" i="1"/>
  <c r="H477" i="1"/>
  <c r="G478" i="1"/>
  <c r="H478" i="1"/>
  <c r="E479" i="1"/>
  <c r="F479" i="1"/>
  <c r="G479" i="1"/>
  <c r="H479" i="1"/>
  <c r="G480" i="1"/>
  <c r="H480" i="1"/>
  <c r="E481" i="1"/>
  <c r="F481" i="1"/>
  <c r="G481" i="1"/>
  <c r="H481" i="1"/>
  <c r="G482" i="1"/>
  <c r="H482" i="1"/>
  <c r="E483" i="1"/>
  <c r="F483" i="1"/>
  <c r="G483" i="1"/>
  <c r="H483" i="1"/>
  <c r="G484" i="1"/>
  <c r="H484" i="1"/>
  <c r="E485" i="1"/>
  <c r="F485" i="1"/>
  <c r="G485" i="1"/>
  <c r="H485" i="1"/>
  <c r="G486" i="1"/>
  <c r="H486" i="1"/>
  <c r="E487" i="1"/>
  <c r="F487" i="1"/>
  <c r="G487" i="1"/>
  <c r="H487" i="1"/>
  <c r="G488" i="1"/>
  <c r="H488" i="1"/>
  <c r="E489" i="1"/>
  <c r="F489" i="1"/>
  <c r="G489" i="1"/>
  <c r="H489" i="1"/>
  <c r="G490" i="1"/>
  <c r="H490" i="1"/>
  <c r="E491" i="1"/>
  <c r="F491" i="1"/>
  <c r="G491" i="1"/>
  <c r="H491" i="1"/>
  <c r="G492" i="1"/>
  <c r="H492" i="1"/>
  <c r="E493" i="1"/>
  <c r="F493" i="1"/>
  <c r="G493" i="1"/>
  <c r="H493" i="1"/>
  <c r="G494" i="1"/>
  <c r="H494" i="1"/>
  <c r="E495" i="1"/>
  <c r="F495" i="1"/>
  <c r="G495" i="1"/>
  <c r="H495" i="1"/>
  <c r="G496" i="1"/>
  <c r="H496" i="1"/>
  <c r="E497" i="1"/>
  <c r="F497" i="1"/>
  <c r="G497" i="1"/>
  <c r="H497" i="1"/>
  <c r="G498" i="1"/>
  <c r="H498" i="1"/>
  <c r="E499" i="1"/>
  <c r="F499" i="1"/>
  <c r="G499" i="1"/>
  <c r="H499" i="1"/>
  <c r="G500" i="1"/>
  <c r="H500" i="1"/>
  <c r="E501" i="1"/>
  <c r="F501" i="1"/>
  <c r="G501" i="1"/>
  <c r="H501" i="1"/>
  <c r="G502" i="1"/>
  <c r="H502" i="1"/>
  <c r="E503" i="1"/>
  <c r="F503" i="1"/>
  <c r="G503" i="1"/>
  <c r="H503" i="1"/>
  <c r="G504" i="1"/>
  <c r="H504" i="1"/>
  <c r="E505" i="1"/>
  <c r="F505" i="1"/>
  <c r="G505" i="1"/>
  <c r="H505" i="1"/>
  <c r="G506" i="1"/>
  <c r="H506" i="1"/>
  <c r="E507" i="1"/>
  <c r="F507" i="1"/>
  <c r="G507" i="1"/>
  <c r="H507" i="1"/>
  <c r="G508" i="1"/>
  <c r="H508" i="1"/>
  <c r="E509" i="1"/>
  <c r="F509" i="1"/>
  <c r="G509" i="1"/>
  <c r="H509" i="1"/>
  <c r="G510" i="1"/>
  <c r="H510" i="1"/>
  <c r="E511" i="1"/>
  <c r="F511" i="1"/>
  <c r="G511" i="1"/>
  <c r="H511" i="1"/>
  <c r="G512" i="1"/>
  <c r="H512" i="1"/>
  <c r="E513" i="1"/>
  <c r="F513" i="1"/>
  <c r="G513" i="1"/>
  <c r="H513" i="1"/>
  <c r="G514" i="1"/>
  <c r="H514" i="1"/>
  <c r="E515" i="1"/>
  <c r="F515" i="1"/>
  <c r="G515" i="1"/>
  <c r="H515" i="1"/>
  <c r="G516" i="1"/>
  <c r="H516" i="1"/>
  <c r="E517" i="1"/>
  <c r="F517" i="1"/>
  <c r="G517" i="1"/>
  <c r="H517" i="1"/>
  <c r="G518" i="1"/>
  <c r="H518" i="1"/>
  <c r="E519" i="1"/>
  <c r="F519" i="1"/>
  <c r="G519" i="1"/>
  <c r="H519" i="1"/>
  <c r="G520" i="1"/>
  <c r="H520" i="1"/>
  <c r="E521" i="1"/>
  <c r="F521" i="1"/>
  <c r="G521" i="1"/>
  <c r="H521" i="1"/>
  <c r="G522" i="1"/>
  <c r="H522" i="1"/>
  <c r="E523" i="1"/>
  <c r="F523" i="1"/>
  <c r="G523" i="1"/>
  <c r="H523" i="1"/>
  <c r="G524" i="1"/>
  <c r="H524" i="1"/>
  <c r="E525" i="1"/>
  <c r="F525" i="1"/>
  <c r="G525" i="1"/>
  <c r="H525" i="1"/>
  <c r="G526" i="1"/>
  <c r="H526" i="1"/>
  <c r="E527" i="1"/>
  <c r="F527" i="1"/>
  <c r="G527" i="1"/>
  <c r="H527" i="1"/>
  <c r="G528" i="1"/>
  <c r="H528" i="1"/>
  <c r="E529" i="1"/>
  <c r="F529" i="1"/>
  <c r="G529" i="1"/>
  <c r="H529" i="1"/>
  <c r="G530" i="1"/>
  <c r="H530" i="1"/>
  <c r="E531" i="1"/>
  <c r="F531" i="1"/>
  <c r="G531" i="1"/>
  <c r="H531" i="1"/>
  <c r="G532" i="1"/>
  <c r="H532" i="1"/>
  <c r="E533" i="1"/>
  <c r="F533" i="1"/>
  <c r="G533" i="1"/>
  <c r="H533" i="1"/>
  <c r="G534" i="1"/>
  <c r="H534" i="1"/>
  <c r="E535" i="1"/>
  <c r="F535" i="1"/>
  <c r="G535" i="1"/>
  <c r="H535" i="1"/>
  <c r="G536" i="1"/>
  <c r="H536" i="1"/>
  <c r="E537" i="1"/>
  <c r="F537" i="1"/>
  <c r="G537" i="1"/>
  <c r="H537" i="1"/>
  <c r="G538" i="1"/>
  <c r="H538" i="1"/>
  <c r="E539" i="1"/>
  <c r="F539" i="1"/>
  <c r="G539" i="1"/>
  <c r="H539" i="1"/>
  <c r="G540" i="1"/>
  <c r="H540" i="1"/>
  <c r="E541" i="1"/>
  <c r="F541" i="1"/>
  <c r="G541" i="1"/>
  <c r="H541" i="1"/>
  <c r="G542" i="1"/>
  <c r="H542" i="1"/>
  <c r="E543" i="1"/>
  <c r="F543" i="1"/>
  <c r="G543" i="1"/>
  <c r="H543" i="1"/>
  <c r="G544" i="1"/>
  <c r="H544" i="1"/>
  <c r="E545" i="1"/>
  <c r="F545" i="1"/>
  <c r="G545" i="1"/>
  <c r="H545" i="1"/>
  <c r="G546" i="1"/>
  <c r="H546" i="1"/>
  <c r="E547" i="1"/>
  <c r="F547" i="1"/>
  <c r="G547" i="1"/>
  <c r="H547" i="1"/>
  <c r="G548" i="1"/>
  <c r="H548" i="1"/>
  <c r="E549" i="1"/>
  <c r="F549" i="1"/>
  <c r="G549" i="1"/>
  <c r="H549" i="1"/>
  <c r="G550" i="1"/>
  <c r="H550" i="1"/>
  <c r="E551" i="1"/>
  <c r="F551" i="1"/>
  <c r="G551" i="1"/>
  <c r="H551" i="1"/>
  <c r="G552" i="1"/>
  <c r="H552" i="1"/>
  <c r="E553" i="1"/>
  <c r="F553" i="1"/>
  <c r="G553" i="1"/>
  <c r="H553" i="1"/>
  <c r="G554" i="1"/>
  <c r="H554" i="1"/>
  <c r="E555" i="1"/>
  <c r="F555" i="1"/>
  <c r="G555" i="1"/>
  <c r="H555" i="1"/>
  <c r="G556" i="1"/>
  <c r="H556" i="1"/>
  <c r="E557" i="1"/>
  <c r="F557" i="1"/>
  <c r="G557" i="1"/>
  <c r="H557" i="1"/>
  <c r="G558" i="1"/>
  <c r="H558" i="1"/>
  <c r="E559" i="1"/>
  <c r="F559" i="1"/>
  <c r="G559" i="1"/>
  <c r="H559" i="1"/>
  <c r="G560" i="1"/>
  <c r="H560" i="1"/>
  <c r="E561" i="1"/>
  <c r="F561" i="1"/>
  <c r="G561" i="1"/>
  <c r="H561" i="1"/>
  <c r="G562" i="1"/>
  <c r="H562" i="1"/>
  <c r="E563" i="1"/>
  <c r="F563" i="1"/>
  <c r="G563" i="1"/>
  <c r="H563" i="1"/>
  <c r="G564" i="1"/>
  <c r="H564" i="1"/>
  <c r="E565" i="1"/>
  <c r="F565" i="1"/>
  <c r="G565" i="1"/>
  <c r="H565" i="1"/>
  <c r="G566" i="1"/>
  <c r="H566" i="1"/>
  <c r="E567" i="1"/>
  <c r="F567" i="1"/>
  <c r="G567" i="1"/>
  <c r="H567" i="1"/>
  <c r="G568" i="1"/>
  <c r="H568" i="1"/>
  <c r="E569" i="1"/>
  <c r="F569" i="1"/>
  <c r="G569" i="1"/>
  <c r="H569" i="1"/>
  <c r="G570" i="1"/>
  <c r="H570" i="1"/>
  <c r="E571" i="1"/>
  <c r="F571" i="1"/>
  <c r="G571" i="1"/>
  <c r="H571" i="1"/>
  <c r="G572" i="1"/>
  <c r="H572" i="1"/>
  <c r="E573" i="1"/>
  <c r="F573" i="1"/>
  <c r="G573" i="1"/>
  <c r="H573" i="1"/>
  <c r="G574" i="1"/>
  <c r="H574" i="1"/>
  <c r="E575" i="1"/>
  <c r="F575" i="1"/>
  <c r="G575" i="1"/>
  <c r="H575" i="1"/>
  <c r="G576" i="1"/>
  <c r="H576" i="1"/>
  <c r="E577" i="1"/>
  <c r="F577" i="1"/>
  <c r="G577" i="1"/>
  <c r="H577" i="1"/>
  <c r="G578" i="1"/>
  <c r="H578" i="1"/>
  <c r="E579" i="1"/>
  <c r="F579" i="1"/>
  <c r="G579" i="1"/>
  <c r="H579" i="1"/>
  <c r="G580" i="1"/>
  <c r="H580" i="1"/>
  <c r="E581" i="1"/>
  <c r="F581" i="1"/>
  <c r="G581" i="1"/>
  <c r="H581" i="1"/>
  <c r="G582" i="1"/>
  <c r="H582" i="1"/>
  <c r="E583" i="1"/>
  <c r="F583" i="1"/>
  <c r="G583" i="1"/>
  <c r="H583" i="1"/>
  <c r="G584" i="1"/>
  <c r="H584" i="1"/>
  <c r="E585" i="1"/>
  <c r="F585" i="1"/>
  <c r="G585" i="1"/>
  <c r="H585" i="1"/>
  <c r="G586" i="1"/>
  <c r="H586" i="1"/>
  <c r="E587" i="1"/>
  <c r="F587" i="1"/>
  <c r="G587" i="1"/>
  <c r="H587" i="1"/>
  <c r="G588" i="1"/>
  <c r="H588" i="1"/>
  <c r="E589" i="1"/>
  <c r="F589" i="1"/>
  <c r="G589" i="1"/>
  <c r="H589" i="1"/>
  <c r="G590" i="1"/>
  <c r="H590" i="1"/>
  <c r="E591" i="1"/>
  <c r="F591" i="1"/>
  <c r="G591" i="1"/>
  <c r="H591" i="1"/>
  <c r="G592" i="1"/>
  <c r="H592" i="1"/>
  <c r="E593" i="1"/>
  <c r="F593" i="1"/>
  <c r="G593" i="1"/>
  <c r="H593" i="1"/>
  <c r="G594" i="1"/>
  <c r="H594" i="1"/>
  <c r="E595" i="1"/>
  <c r="F595" i="1"/>
  <c r="G595" i="1"/>
  <c r="H595" i="1"/>
  <c r="G596" i="1"/>
  <c r="H596" i="1"/>
  <c r="E597" i="1"/>
  <c r="F597" i="1"/>
  <c r="G597" i="1"/>
  <c r="H597" i="1"/>
  <c r="G598" i="1"/>
  <c r="H598" i="1"/>
  <c r="E599" i="1"/>
  <c r="F599" i="1"/>
  <c r="G599" i="1"/>
  <c r="H599" i="1"/>
  <c r="G600" i="1"/>
  <c r="H600" i="1"/>
  <c r="E601" i="1"/>
  <c r="F601" i="1"/>
  <c r="G601" i="1"/>
  <c r="H601" i="1"/>
  <c r="G602" i="1"/>
  <c r="H602" i="1"/>
  <c r="E603" i="1"/>
  <c r="F603" i="1"/>
  <c r="G603" i="1"/>
  <c r="H603" i="1"/>
  <c r="G604" i="1"/>
  <c r="H604" i="1"/>
  <c r="E605" i="1"/>
  <c r="F605" i="1"/>
  <c r="G605" i="1"/>
  <c r="H605" i="1"/>
  <c r="G606" i="1"/>
  <c r="H606" i="1"/>
  <c r="E607" i="1"/>
  <c r="F607" i="1"/>
  <c r="G607" i="1"/>
  <c r="H607" i="1"/>
  <c r="G608" i="1"/>
  <c r="H608" i="1"/>
  <c r="E609" i="1"/>
  <c r="F609" i="1"/>
  <c r="G609" i="1"/>
  <c r="H609" i="1"/>
  <c r="G610" i="1"/>
  <c r="H610" i="1"/>
  <c r="E611" i="1"/>
  <c r="F611" i="1"/>
  <c r="G611" i="1"/>
  <c r="H611" i="1"/>
  <c r="G612" i="1"/>
  <c r="H612" i="1"/>
  <c r="E613" i="1"/>
  <c r="F613" i="1"/>
  <c r="G613" i="1"/>
  <c r="H613" i="1"/>
  <c r="G614" i="1"/>
  <c r="H614" i="1"/>
  <c r="E615" i="1"/>
  <c r="F615" i="1"/>
  <c r="G615" i="1"/>
  <c r="H615" i="1"/>
  <c r="G616" i="1"/>
  <c r="H616" i="1"/>
  <c r="E617" i="1"/>
  <c r="F617" i="1"/>
  <c r="G617" i="1"/>
  <c r="H617" i="1"/>
  <c r="G618" i="1"/>
  <c r="H618" i="1"/>
  <c r="E619" i="1"/>
  <c r="F619" i="1"/>
  <c r="G619" i="1"/>
  <c r="H619" i="1"/>
  <c r="G620" i="1"/>
  <c r="H620" i="1"/>
  <c r="E621" i="1"/>
  <c r="F621" i="1"/>
  <c r="G621" i="1"/>
  <c r="H621" i="1"/>
  <c r="G622" i="1"/>
  <c r="H622" i="1"/>
  <c r="E623" i="1"/>
  <c r="F623" i="1"/>
  <c r="G623" i="1"/>
  <c r="H623" i="1"/>
  <c r="G624" i="1"/>
  <c r="H624" i="1"/>
  <c r="E625" i="1"/>
  <c r="F625" i="1"/>
  <c r="G625" i="1"/>
  <c r="H625" i="1"/>
  <c r="G626" i="1"/>
  <c r="H626" i="1"/>
  <c r="E627" i="1"/>
  <c r="F627" i="1"/>
  <c r="G627" i="1"/>
  <c r="H627" i="1"/>
  <c r="G628" i="1"/>
  <c r="H628" i="1"/>
  <c r="E629" i="1"/>
  <c r="F629" i="1"/>
  <c r="G629" i="1"/>
  <c r="H629" i="1"/>
  <c r="G630" i="1"/>
  <c r="H630" i="1"/>
  <c r="E631" i="1"/>
  <c r="F631" i="1"/>
  <c r="G631" i="1"/>
  <c r="H631" i="1"/>
  <c r="G632" i="1"/>
  <c r="H632" i="1"/>
  <c r="E633" i="1"/>
  <c r="F633" i="1"/>
  <c r="G633" i="1"/>
  <c r="H633" i="1"/>
  <c r="G634" i="1"/>
  <c r="H634" i="1"/>
  <c r="E635" i="1"/>
  <c r="F635" i="1"/>
  <c r="G635" i="1"/>
  <c r="H635" i="1"/>
  <c r="G636" i="1"/>
  <c r="H636" i="1"/>
  <c r="E637" i="1"/>
  <c r="F637" i="1"/>
  <c r="G637" i="1"/>
  <c r="H637" i="1"/>
  <c r="G638" i="1"/>
  <c r="H638" i="1"/>
  <c r="E639" i="1"/>
  <c r="F639" i="1"/>
  <c r="G639" i="1"/>
  <c r="H639" i="1"/>
  <c r="G640" i="1"/>
  <c r="H640" i="1"/>
  <c r="E641" i="1"/>
  <c r="F641" i="1"/>
  <c r="G641" i="1"/>
  <c r="H641" i="1"/>
  <c r="G642" i="1"/>
  <c r="H642" i="1"/>
  <c r="E643" i="1"/>
  <c r="F643" i="1"/>
  <c r="G643" i="1"/>
  <c r="H643" i="1"/>
  <c r="G644" i="1"/>
  <c r="H644" i="1"/>
  <c r="E645" i="1"/>
  <c r="F645" i="1"/>
  <c r="G645" i="1"/>
  <c r="H645" i="1"/>
  <c r="G646" i="1"/>
  <c r="H646" i="1"/>
  <c r="E647" i="1"/>
  <c r="F647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E658" i="1"/>
  <c r="F658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E664" i="1"/>
  <c r="F664" i="1"/>
  <c r="G664" i="1"/>
  <c r="H664" i="1"/>
  <c r="G665" i="1"/>
  <c r="H665" i="1"/>
  <c r="E666" i="1"/>
  <c r="F666" i="1"/>
  <c r="G666" i="1"/>
  <c r="H666" i="1"/>
  <c r="G667" i="1"/>
  <c r="H667" i="1"/>
  <c r="E668" i="1"/>
  <c r="F668" i="1"/>
  <c r="G668" i="1"/>
  <c r="H668" i="1"/>
  <c r="G669" i="1"/>
  <c r="H669" i="1"/>
  <c r="G670" i="1"/>
  <c r="H670" i="1"/>
  <c r="E671" i="1"/>
  <c r="F671" i="1"/>
  <c r="G671" i="1"/>
  <c r="H671" i="1"/>
  <c r="G672" i="1"/>
  <c r="H672" i="1"/>
  <c r="E673" i="1"/>
  <c r="F673" i="1"/>
  <c r="G673" i="1"/>
  <c r="H673" i="1"/>
  <c r="G674" i="1"/>
  <c r="H674" i="1"/>
  <c r="E675" i="1"/>
  <c r="F675" i="1"/>
  <c r="G675" i="1"/>
  <c r="H675" i="1"/>
  <c r="G676" i="1"/>
  <c r="H676" i="1"/>
  <c r="E677" i="1"/>
  <c r="F677" i="1"/>
  <c r="G677" i="1"/>
  <c r="H677" i="1"/>
  <c r="G678" i="1"/>
  <c r="H678" i="1"/>
  <c r="E679" i="1"/>
  <c r="F679" i="1"/>
  <c r="G679" i="1"/>
  <c r="H679" i="1"/>
  <c r="G680" i="1"/>
  <c r="H680" i="1"/>
  <c r="E681" i="1"/>
  <c r="F681" i="1"/>
  <c r="G681" i="1"/>
  <c r="H681" i="1"/>
  <c r="G682" i="1"/>
  <c r="H682" i="1"/>
  <c r="E683" i="1"/>
  <c r="F683" i="1"/>
  <c r="G683" i="1"/>
  <c r="H683" i="1"/>
  <c r="G684" i="1"/>
  <c r="H684" i="1"/>
  <c r="E685" i="1"/>
  <c r="F685" i="1"/>
  <c r="G685" i="1"/>
  <c r="H685" i="1"/>
  <c r="G686" i="1"/>
  <c r="H686" i="1"/>
  <c r="E687" i="1"/>
  <c r="F687" i="1"/>
  <c r="G687" i="1"/>
  <c r="H687" i="1"/>
  <c r="G688" i="1"/>
  <c r="H688" i="1"/>
  <c r="E689" i="1"/>
  <c r="F689" i="1"/>
  <c r="G689" i="1"/>
  <c r="H689" i="1"/>
  <c r="G690" i="1"/>
  <c r="H690" i="1"/>
  <c r="E691" i="1"/>
  <c r="F691" i="1"/>
  <c r="G691" i="1"/>
  <c r="H691" i="1"/>
  <c r="G692" i="1"/>
  <c r="H692" i="1"/>
  <c r="G693" i="1"/>
  <c r="H693" i="1"/>
  <c r="G694" i="1"/>
  <c r="H694" i="1"/>
  <c r="E695" i="1"/>
  <c r="F695" i="1"/>
  <c r="G695" i="1"/>
  <c r="H695" i="1"/>
  <c r="G696" i="1"/>
  <c r="H696" i="1"/>
  <c r="E697" i="1"/>
  <c r="F697" i="1"/>
  <c r="G697" i="1"/>
  <c r="H697" i="1"/>
  <c r="G698" i="1"/>
  <c r="H698" i="1"/>
  <c r="E699" i="1"/>
  <c r="F699" i="1"/>
  <c r="G699" i="1"/>
  <c r="H699" i="1"/>
  <c r="G700" i="1"/>
  <c r="H700" i="1"/>
  <c r="E701" i="1"/>
  <c r="F701" i="1"/>
  <c r="G701" i="1"/>
  <c r="H701" i="1"/>
  <c r="G702" i="1"/>
  <c r="H702" i="1"/>
  <c r="E703" i="1"/>
  <c r="F703" i="1"/>
  <c r="G703" i="1"/>
  <c r="H703" i="1"/>
  <c r="G704" i="1"/>
  <c r="H704" i="1"/>
  <c r="E705" i="1"/>
  <c r="F705" i="1"/>
  <c r="G705" i="1"/>
  <c r="H705" i="1"/>
  <c r="G706" i="1"/>
  <c r="H706" i="1"/>
  <c r="E707" i="1"/>
  <c r="F707" i="1"/>
  <c r="G707" i="1"/>
  <c r="H707" i="1"/>
  <c r="G708" i="1"/>
  <c r="H708" i="1"/>
  <c r="E709" i="1"/>
  <c r="F709" i="1"/>
  <c r="G709" i="1"/>
  <c r="H709" i="1"/>
  <c r="G710" i="1"/>
  <c r="H710" i="1"/>
  <c r="E711" i="1"/>
  <c r="F711" i="1"/>
  <c r="G711" i="1"/>
  <c r="H711" i="1"/>
  <c r="G712" i="1"/>
  <c r="H712" i="1"/>
  <c r="E713" i="1"/>
  <c r="F713" i="1"/>
  <c r="G713" i="1"/>
  <c r="H713" i="1"/>
  <c r="G714" i="1"/>
  <c r="H714" i="1"/>
  <c r="E715" i="1"/>
  <c r="F715" i="1"/>
  <c r="G715" i="1"/>
  <c r="H715" i="1"/>
  <c r="G716" i="1"/>
  <c r="H716" i="1"/>
  <c r="E717" i="1"/>
  <c r="F717" i="1"/>
  <c r="G717" i="1"/>
  <c r="H717" i="1"/>
  <c r="G718" i="1"/>
  <c r="H718" i="1"/>
  <c r="E719" i="1"/>
  <c r="F719" i="1"/>
  <c r="G719" i="1"/>
  <c r="H719" i="1"/>
  <c r="G720" i="1"/>
  <c r="H720" i="1"/>
  <c r="E721" i="1"/>
  <c r="F721" i="1"/>
  <c r="G721" i="1"/>
  <c r="H721" i="1"/>
  <c r="G722" i="1"/>
  <c r="H722" i="1"/>
  <c r="E723" i="1"/>
  <c r="F723" i="1"/>
  <c r="G723" i="1"/>
  <c r="H723" i="1"/>
  <c r="G724" i="1"/>
  <c r="H724" i="1"/>
  <c r="E725" i="1"/>
  <c r="F725" i="1"/>
  <c r="G725" i="1"/>
  <c r="H725" i="1"/>
  <c r="G726" i="1"/>
  <c r="H726" i="1"/>
  <c r="E727" i="1"/>
  <c r="F727" i="1"/>
  <c r="G727" i="1"/>
  <c r="H727" i="1"/>
  <c r="G728" i="1"/>
  <c r="H728" i="1"/>
  <c r="E729" i="1"/>
  <c r="F729" i="1"/>
  <c r="G729" i="1"/>
  <c r="H729" i="1"/>
  <c r="G730" i="1"/>
  <c r="H730" i="1"/>
  <c r="E731" i="1"/>
  <c r="F731" i="1"/>
  <c r="G731" i="1"/>
  <c r="H731" i="1"/>
  <c r="G732" i="1"/>
  <c r="H732" i="1"/>
  <c r="E733" i="1"/>
  <c r="F733" i="1"/>
  <c r="G733" i="1"/>
  <c r="H733" i="1"/>
  <c r="G734" i="1"/>
  <c r="H734" i="1"/>
  <c r="E735" i="1"/>
  <c r="F735" i="1"/>
  <c r="G735" i="1"/>
  <c r="H735" i="1"/>
  <c r="G736" i="1"/>
  <c r="H736" i="1"/>
  <c r="E737" i="1"/>
  <c r="F737" i="1"/>
  <c r="G737" i="1"/>
  <c r="H737" i="1"/>
  <c r="G738" i="1"/>
  <c r="H738" i="1"/>
  <c r="E739" i="1"/>
  <c r="F739" i="1"/>
  <c r="G739" i="1"/>
  <c r="H739" i="1"/>
  <c r="G740" i="1"/>
  <c r="H740" i="1"/>
  <c r="E741" i="1"/>
  <c r="F741" i="1"/>
  <c r="G741" i="1"/>
  <c r="H741" i="1"/>
  <c r="G742" i="1"/>
  <c r="H742" i="1"/>
  <c r="E743" i="1"/>
  <c r="F743" i="1"/>
  <c r="G743" i="1"/>
  <c r="H743" i="1"/>
  <c r="G744" i="1"/>
  <c r="H744" i="1"/>
  <c r="E745" i="1"/>
  <c r="F745" i="1"/>
  <c r="G745" i="1"/>
  <c r="H745" i="1"/>
  <c r="G746" i="1"/>
  <c r="H746" i="1"/>
  <c r="E747" i="1"/>
  <c r="F747" i="1"/>
  <c r="G747" i="1"/>
  <c r="H747" i="1"/>
  <c r="G748" i="1"/>
  <c r="H748" i="1"/>
  <c r="E749" i="1"/>
  <c r="F749" i="1"/>
  <c r="G749" i="1"/>
  <c r="H749" i="1"/>
  <c r="G750" i="1"/>
  <c r="H750" i="1"/>
  <c r="E751" i="1"/>
  <c r="F751" i="1"/>
  <c r="G751" i="1"/>
  <c r="H751" i="1"/>
  <c r="G752" i="1"/>
  <c r="H752" i="1"/>
  <c r="E753" i="1"/>
  <c r="F753" i="1"/>
  <c r="G753" i="1"/>
  <c r="H753" i="1"/>
  <c r="G754" i="1"/>
  <c r="H754" i="1"/>
  <c r="E755" i="1"/>
  <c r="F755" i="1"/>
  <c r="G755" i="1"/>
  <c r="H755" i="1"/>
  <c r="G756" i="1"/>
  <c r="H756" i="1"/>
  <c r="E757" i="1"/>
  <c r="F757" i="1"/>
  <c r="G757" i="1"/>
  <c r="H757" i="1"/>
  <c r="G758" i="1"/>
  <c r="H758" i="1"/>
  <c r="E759" i="1"/>
  <c r="F759" i="1"/>
  <c r="G759" i="1"/>
  <c r="H759" i="1"/>
  <c r="G760" i="1"/>
  <c r="H760" i="1"/>
  <c r="E761" i="1"/>
  <c r="F761" i="1"/>
  <c r="G761" i="1"/>
  <c r="H761" i="1"/>
  <c r="G762" i="1"/>
  <c r="H762" i="1"/>
  <c r="E763" i="1"/>
  <c r="F763" i="1"/>
  <c r="G763" i="1"/>
  <c r="H763" i="1"/>
  <c r="G764" i="1"/>
  <c r="H764" i="1"/>
  <c r="E765" i="1"/>
  <c r="F765" i="1"/>
  <c r="G765" i="1"/>
  <c r="H765" i="1"/>
  <c r="G766" i="1"/>
  <c r="H766" i="1"/>
  <c r="E767" i="1"/>
  <c r="F767" i="1"/>
  <c r="G767" i="1"/>
  <c r="H767" i="1"/>
  <c r="G768" i="1"/>
  <c r="H768" i="1"/>
  <c r="E769" i="1"/>
  <c r="F769" i="1"/>
  <c r="G769" i="1"/>
  <c r="H769" i="1"/>
  <c r="G770" i="1"/>
  <c r="H770" i="1"/>
  <c r="E771" i="1"/>
  <c r="F771" i="1"/>
  <c r="G771" i="1"/>
  <c r="H771" i="1"/>
  <c r="G772" i="1"/>
  <c r="H772" i="1"/>
  <c r="E773" i="1"/>
  <c r="F773" i="1"/>
  <c r="G773" i="1"/>
  <c r="H773" i="1"/>
  <c r="G774" i="1"/>
  <c r="H774" i="1"/>
  <c r="E775" i="1"/>
  <c r="F775" i="1"/>
  <c r="G775" i="1"/>
  <c r="H775" i="1"/>
  <c r="G776" i="1"/>
  <c r="H776" i="1"/>
  <c r="E777" i="1"/>
  <c r="F777" i="1"/>
  <c r="G777" i="1"/>
  <c r="H777" i="1"/>
  <c r="G778" i="1"/>
  <c r="H778" i="1"/>
  <c r="E779" i="1"/>
  <c r="F779" i="1"/>
  <c r="G779" i="1"/>
  <c r="H779" i="1"/>
  <c r="G780" i="1"/>
  <c r="H780" i="1"/>
  <c r="E781" i="1"/>
  <c r="F781" i="1"/>
  <c r="G781" i="1"/>
  <c r="H781" i="1"/>
  <c r="G782" i="1"/>
  <c r="H782" i="1"/>
  <c r="E783" i="1"/>
  <c r="F783" i="1"/>
  <c r="G783" i="1"/>
  <c r="H783" i="1"/>
  <c r="G784" i="1"/>
  <c r="H784" i="1"/>
  <c r="E785" i="1"/>
  <c r="F785" i="1"/>
  <c r="G785" i="1"/>
  <c r="H785" i="1"/>
  <c r="G786" i="1"/>
  <c r="H786" i="1"/>
  <c r="E787" i="1"/>
  <c r="F787" i="1"/>
  <c r="G787" i="1"/>
  <c r="H787" i="1"/>
  <c r="G788" i="1"/>
  <c r="H788" i="1"/>
  <c r="E789" i="1"/>
  <c r="F789" i="1"/>
  <c r="G789" i="1"/>
  <c r="H789" i="1"/>
  <c r="G790" i="1"/>
  <c r="H790" i="1"/>
  <c r="E791" i="1"/>
  <c r="F791" i="1"/>
  <c r="G791" i="1"/>
  <c r="H791" i="1"/>
  <c r="G792" i="1"/>
  <c r="H792" i="1"/>
  <c r="E793" i="1"/>
  <c r="F793" i="1"/>
  <c r="G793" i="1"/>
  <c r="H793" i="1"/>
  <c r="G794" i="1"/>
  <c r="H794" i="1"/>
  <c r="E795" i="1"/>
  <c r="F795" i="1"/>
  <c r="G795" i="1"/>
  <c r="H795" i="1"/>
  <c r="G796" i="1"/>
  <c r="H796" i="1"/>
  <c r="E797" i="1"/>
  <c r="F797" i="1"/>
  <c r="G797" i="1"/>
  <c r="H797" i="1"/>
  <c r="G798" i="1"/>
  <c r="H798" i="1"/>
  <c r="E799" i="1"/>
  <c r="F799" i="1"/>
  <c r="G799" i="1"/>
  <c r="H799" i="1"/>
  <c r="G800" i="1"/>
  <c r="H800" i="1"/>
  <c r="E801" i="1"/>
  <c r="F801" i="1"/>
  <c r="G801" i="1"/>
  <c r="H801" i="1"/>
  <c r="G802" i="1"/>
  <c r="H802" i="1"/>
  <c r="E803" i="1"/>
  <c r="F803" i="1"/>
  <c r="G803" i="1"/>
  <c r="H803" i="1"/>
  <c r="G804" i="1"/>
  <c r="H804" i="1"/>
  <c r="E805" i="1"/>
  <c r="F805" i="1"/>
  <c r="G805" i="1"/>
  <c r="H805" i="1"/>
  <c r="G806" i="1"/>
  <c r="H806" i="1"/>
  <c r="E807" i="1"/>
  <c r="F807" i="1"/>
  <c r="G807" i="1"/>
  <c r="H807" i="1"/>
  <c r="G808" i="1"/>
  <c r="H808" i="1"/>
  <c r="E809" i="1"/>
  <c r="F809" i="1"/>
  <c r="G809" i="1"/>
  <c r="H809" i="1"/>
  <c r="G810" i="1"/>
  <c r="H810" i="1"/>
  <c r="E811" i="1"/>
  <c r="F811" i="1"/>
  <c r="G811" i="1"/>
  <c r="H811" i="1"/>
  <c r="G812" i="1"/>
  <c r="H812" i="1"/>
  <c r="E813" i="1"/>
  <c r="F813" i="1"/>
  <c r="G813" i="1"/>
  <c r="H813" i="1"/>
  <c r="G814" i="1"/>
  <c r="H814" i="1"/>
  <c r="E815" i="1"/>
  <c r="F815" i="1"/>
  <c r="G815" i="1"/>
  <c r="H815" i="1"/>
  <c r="G816" i="1"/>
  <c r="H816" i="1"/>
  <c r="G817" i="1"/>
  <c r="H817" i="1"/>
  <c r="E818" i="1"/>
  <c r="F818" i="1"/>
  <c r="G818" i="1"/>
  <c r="H818" i="1"/>
  <c r="G819" i="1"/>
  <c r="H819" i="1"/>
  <c r="E820" i="1"/>
  <c r="F820" i="1"/>
  <c r="G820" i="1"/>
  <c r="H820" i="1"/>
  <c r="G821" i="1"/>
  <c r="H821" i="1"/>
  <c r="E822" i="1"/>
  <c r="F822" i="1"/>
  <c r="G822" i="1"/>
  <c r="H822" i="1"/>
  <c r="G823" i="1"/>
  <c r="H823" i="1"/>
  <c r="E824" i="1"/>
  <c r="F824" i="1"/>
  <c r="G824" i="1"/>
  <c r="H824" i="1"/>
  <c r="G825" i="1"/>
  <c r="H825" i="1"/>
  <c r="E826" i="1"/>
  <c r="F826" i="1"/>
  <c r="G826" i="1"/>
  <c r="H826" i="1"/>
  <c r="G827" i="1"/>
  <c r="H827" i="1"/>
  <c r="E828" i="1"/>
  <c r="F828" i="1"/>
  <c r="G828" i="1"/>
  <c r="H828" i="1"/>
  <c r="G829" i="1"/>
  <c r="H829" i="1"/>
  <c r="E830" i="1"/>
  <c r="F830" i="1"/>
  <c r="G830" i="1"/>
  <c r="H830" i="1"/>
  <c r="G831" i="1"/>
  <c r="H831" i="1"/>
  <c r="G832" i="1"/>
  <c r="H832" i="1"/>
  <c r="G833" i="1"/>
  <c r="H833" i="1"/>
  <c r="E834" i="1"/>
  <c r="F834" i="1"/>
  <c r="G834" i="1"/>
  <c r="H834" i="1"/>
  <c r="G835" i="1"/>
  <c r="H835" i="1"/>
  <c r="E836" i="1"/>
  <c r="F836" i="1"/>
  <c r="G836" i="1"/>
  <c r="H836" i="1"/>
  <c r="G837" i="1"/>
  <c r="H837" i="1"/>
  <c r="E838" i="1"/>
  <c r="F838" i="1"/>
  <c r="G838" i="1"/>
  <c r="H838" i="1"/>
  <c r="G839" i="1"/>
  <c r="H839" i="1"/>
  <c r="E840" i="1"/>
  <c r="F840" i="1"/>
  <c r="G840" i="1"/>
  <c r="H840" i="1"/>
  <c r="G841" i="1"/>
  <c r="H841" i="1"/>
  <c r="E842" i="1"/>
  <c r="F842" i="1"/>
  <c r="G842" i="1"/>
  <c r="H842" i="1"/>
  <c r="G843" i="1"/>
  <c r="H843" i="1"/>
  <c r="E844" i="1"/>
  <c r="F844" i="1"/>
  <c r="G844" i="1"/>
  <c r="H844" i="1"/>
  <c r="G845" i="1"/>
  <c r="H845" i="1"/>
  <c r="E846" i="1"/>
  <c r="F846" i="1"/>
  <c r="G846" i="1"/>
  <c r="H846" i="1"/>
  <c r="G847" i="1"/>
  <c r="H847" i="1"/>
  <c r="E848" i="1"/>
  <c r="F848" i="1"/>
  <c r="G848" i="1"/>
  <c r="H848" i="1"/>
  <c r="G849" i="1"/>
  <c r="H849" i="1"/>
  <c r="E850" i="1"/>
  <c r="F850" i="1"/>
  <c r="G850" i="1"/>
  <c r="H850" i="1"/>
  <c r="G851" i="1"/>
  <c r="H851" i="1"/>
  <c r="G852" i="1"/>
  <c r="H852" i="1"/>
  <c r="E853" i="1"/>
  <c r="F853" i="1"/>
  <c r="G853" i="1"/>
  <c r="H853" i="1"/>
  <c r="G854" i="1"/>
  <c r="H854" i="1"/>
  <c r="E855" i="1"/>
  <c r="F855" i="1"/>
  <c r="G855" i="1"/>
  <c r="H855" i="1"/>
  <c r="G856" i="1"/>
  <c r="H856" i="1"/>
  <c r="E857" i="1"/>
  <c r="F857" i="1"/>
  <c r="G857" i="1"/>
  <c r="H857" i="1"/>
  <c r="G858" i="1"/>
  <c r="H858" i="1"/>
  <c r="E859" i="1"/>
  <c r="F859" i="1"/>
  <c r="G859" i="1"/>
  <c r="H859" i="1"/>
  <c r="G860" i="1"/>
  <c r="H860" i="1"/>
  <c r="G861" i="1"/>
  <c r="H861" i="1"/>
  <c r="E862" i="1"/>
  <c r="F862" i="1"/>
  <c r="G862" i="1"/>
  <c r="H862" i="1"/>
  <c r="G863" i="1"/>
  <c r="H863" i="1"/>
  <c r="E864" i="1"/>
  <c r="F864" i="1"/>
  <c r="G864" i="1"/>
  <c r="H864" i="1"/>
  <c r="G865" i="1"/>
  <c r="H865" i="1"/>
  <c r="E866" i="1"/>
  <c r="F866" i="1"/>
  <c r="G866" i="1"/>
  <c r="H866" i="1"/>
  <c r="G867" i="1"/>
  <c r="H867" i="1"/>
  <c r="E868" i="1"/>
  <c r="F868" i="1"/>
  <c r="G868" i="1"/>
  <c r="H868" i="1"/>
  <c r="G869" i="1"/>
  <c r="H869" i="1"/>
  <c r="E870" i="1"/>
  <c r="F870" i="1"/>
  <c r="G870" i="1"/>
  <c r="H870" i="1"/>
  <c r="G871" i="1"/>
  <c r="H871" i="1"/>
  <c r="E872" i="1"/>
  <c r="F872" i="1"/>
  <c r="G872" i="1"/>
  <c r="H872" i="1"/>
  <c r="G873" i="1"/>
  <c r="H873" i="1"/>
  <c r="E874" i="1"/>
  <c r="F874" i="1"/>
  <c r="G874" i="1"/>
  <c r="H874" i="1"/>
  <c r="G875" i="1"/>
  <c r="H875" i="1"/>
  <c r="E876" i="1"/>
  <c r="F876" i="1"/>
  <c r="G876" i="1"/>
  <c r="H876" i="1"/>
  <c r="G877" i="1"/>
  <c r="H877" i="1"/>
  <c r="E878" i="1"/>
  <c r="F878" i="1"/>
  <c r="G878" i="1"/>
  <c r="H878" i="1"/>
  <c r="G879" i="1"/>
  <c r="H879" i="1"/>
  <c r="E880" i="1"/>
  <c r="F880" i="1"/>
  <c r="G880" i="1"/>
  <c r="H880" i="1"/>
  <c r="G881" i="1"/>
  <c r="H881" i="1"/>
  <c r="E882" i="1"/>
  <c r="F882" i="1"/>
  <c r="G882" i="1"/>
  <c r="H882" i="1"/>
  <c r="G883" i="1"/>
  <c r="H883" i="1"/>
  <c r="E884" i="1"/>
  <c r="F884" i="1"/>
  <c r="G884" i="1"/>
  <c r="H884" i="1"/>
  <c r="G885" i="1"/>
  <c r="H885" i="1"/>
  <c r="E886" i="1"/>
  <c r="F886" i="1"/>
  <c r="G886" i="1"/>
  <c r="H886" i="1"/>
  <c r="G887" i="1"/>
  <c r="H887" i="1"/>
  <c r="E888" i="1"/>
  <c r="F888" i="1"/>
  <c r="G888" i="1"/>
  <c r="H888" i="1"/>
  <c r="G889" i="1"/>
  <c r="H889" i="1"/>
  <c r="E890" i="1"/>
  <c r="F890" i="1"/>
  <c r="G890" i="1"/>
  <c r="H890" i="1"/>
  <c r="G891" i="1"/>
  <c r="H891" i="1"/>
  <c r="E892" i="1"/>
  <c r="F892" i="1"/>
  <c r="G892" i="1"/>
  <c r="H892" i="1"/>
  <c r="G893" i="1"/>
  <c r="H893" i="1"/>
  <c r="E894" i="1"/>
  <c r="F894" i="1"/>
  <c r="G894" i="1"/>
  <c r="H894" i="1"/>
  <c r="G895" i="1"/>
  <c r="H895" i="1"/>
  <c r="E896" i="1"/>
  <c r="F896" i="1"/>
  <c r="G896" i="1"/>
  <c r="H896" i="1"/>
  <c r="G897" i="1"/>
  <c r="H897" i="1"/>
  <c r="E898" i="1"/>
  <c r="F898" i="1"/>
  <c r="G898" i="1"/>
  <c r="H898" i="1"/>
  <c r="G899" i="1"/>
  <c r="H899" i="1"/>
  <c r="E900" i="1"/>
  <c r="F900" i="1"/>
  <c r="G900" i="1"/>
  <c r="H900" i="1"/>
  <c r="G901" i="1"/>
  <c r="H901" i="1"/>
  <c r="E902" i="1"/>
  <c r="F902" i="1"/>
  <c r="G902" i="1"/>
  <c r="H902" i="1"/>
  <c r="G903" i="1"/>
  <c r="H903" i="1"/>
  <c r="E904" i="1"/>
  <c r="F904" i="1"/>
  <c r="G904" i="1"/>
  <c r="H904" i="1"/>
  <c r="G905" i="1"/>
  <c r="H905" i="1"/>
  <c r="G906" i="1"/>
  <c r="H906" i="1"/>
  <c r="G907" i="1"/>
  <c r="H907" i="1"/>
  <c r="E908" i="1"/>
  <c r="F908" i="1"/>
  <c r="G908" i="1"/>
  <c r="H908" i="1"/>
  <c r="G909" i="1"/>
  <c r="H909" i="1"/>
  <c r="E910" i="1"/>
  <c r="F910" i="1"/>
  <c r="G910" i="1"/>
  <c r="H910" i="1"/>
  <c r="G911" i="1"/>
  <c r="H911" i="1"/>
  <c r="E912" i="1"/>
  <c r="F912" i="1"/>
  <c r="G912" i="1"/>
  <c r="H912" i="1"/>
  <c r="G913" i="1"/>
  <c r="H913" i="1"/>
  <c r="G914" i="1"/>
  <c r="H914" i="1"/>
  <c r="G915" i="1"/>
  <c r="H915" i="1"/>
  <c r="E916" i="1"/>
  <c r="F916" i="1"/>
  <c r="G916" i="1"/>
  <c r="H916" i="1"/>
  <c r="G917" i="1"/>
  <c r="H917" i="1"/>
  <c r="E918" i="1"/>
  <c r="F918" i="1"/>
  <c r="G918" i="1"/>
  <c r="H918" i="1"/>
  <c r="G919" i="1"/>
  <c r="H919" i="1"/>
  <c r="E920" i="1"/>
  <c r="F920" i="1"/>
  <c r="G920" i="1"/>
  <c r="H920" i="1"/>
  <c r="G921" i="1"/>
  <c r="H921" i="1"/>
  <c r="G922" i="1"/>
  <c r="H922" i="1"/>
  <c r="E923" i="1"/>
  <c r="F923" i="1"/>
  <c r="G923" i="1"/>
  <c r="H923" i="1"/>
  <c r="G924" i="1"/>
  <c r="H924" i="1"/>
  <c r="E925" i="1"/>
  <c r="F925" i="1"/>
  <c r="G925" i="1"/>
  <c r="H925" i="1"/>
  <c r="G926" i="1"/>
  <c r="H926" i="1"/>
  <c r="G927" i="1"/>
  <c r="H927" i="1"/>
  <c r="E928" i="1"/>
  <c r="F928" i="1"/>
  <c r="G928" i="1"/>
  <c r="H928" i="1"/>
  <c r="G929" i="1"/>
  <c r="H929" i="1"/>
  <c r="E930" i="1"/>
  <c r="F930" i="1"/>
  <c r="G930" i="1"/>
  <c r="H930" i="1"/>
  <c r="G931" i="1"/>
  <c r="H931" i="1"/>
  <c r="E932" i="1"/>
  <c r="F932" i="1"/>
  <c r="G932" i="1"/>
  <c r="H932" i="1"/>
  <c r="G933" i="1"/>
  <c r="H933" i="1"/>
  <c r="E934" i="1"/>
  <c r="F934" i="1"/>
  <c r="G934" i="1"/>
  <c r="H934" i="1"/>
  <c r="G935" i="1"/>
  <c r="H935" i="1"/>
  <c r="E936" i="1"/>
  <c r="F936" i="1"/>
  <c r="G936" i="1"/>
  <c r="H936" i="1"/>
  <c r="G937" i="1"/>
  <c r="H937" i="1"/>
  <c r="E938" i="1"/>
  <c r="F938" i="1"/>
  <c r="G938" i="1"/>
  <c r="H938" i="1"/>
  <c r="G939" i="1"/>
  <c r="H939" i="1"/>
  <c r="E940" i="1"/>
  <c r="F940" i="1"/>
  <c r="G940" i="1"/>
  <c r="H940" i="1"/>
  <c r="G941" i="1"/>
  <c r="H941" i="1"/>
  <c r="E942" i="1"/>
  <c r="F942" i="1"/>
  <c r="G942" i="1"/>
  <c r="H942" i="1"/>
  <c r="G943" i="1"/>
  <c r="H943" i="1"/>
  <c r="E944" i="1"/>
  <c r="F944" i="1"/>
  <c r="G944" i="1"/>
  <c r="H944" i="1"/>
  <c r="G945" i="1"/>
  <c r="H945" i="1"/>
  <c r="E946" i="1"/>
  <c r="F946" i="1"/>
  <c r="G946" i="1"/>
  <c r="H946" i="1"/>
  <c r="G947" i="1"/>
  <c r="H947" i="1"/>
  <c r="E948" i="1"/>
  <c r="F948" i="1"/>
  <c r="G948" i="1"/>
  <c r="H948" i="1"/>
  <c r="G949" i="1"/>
  <c r="H949" i="1"/>
  <c r="E950" i="1"/>
  <c r="F950" i="1"/>
  <c r="G950" i="1"/>
  <c r="H950" i="1"/>
  <c r="G951" i="1"/>
  <c r="H951" i="1"/>
  <c r="E952" i="1"/>
  <c r="F952" i="1"/>
  <c r="G952" i="1"/>
  <c r="H952" i="1"/>
  <c r="G953" i="1"/>
  <c r="H953" i="1"/>
  <c r="E954" i="1"/>
  <c r="F954" i="1"/>
  <c r="G954" i="1"/>
  <c r="H954" i="1"/>
  <c r="G955" i="1"/>
  <c r="H955" i="1"/>
  <c r="E956" i="1"/>
  <c r="F956" i="1"/>
  <c r="G956" i="1"/>
  <c r="H956" i="1"/>
  <c r="G957" i="1"/>
  <c r="H957" i="1"/>
  <c r="E958" i="1"/>
  <c r="F958" i="1"/>
  <c r="G958" i="1"/>
  <c r="H958" i="1"/>
  <c r="G959" i="1"/>
  <c r="H959" i="1"/>
  <c r="E960" i="1"/>
  <c r="F960" i="1"/>
  <c r="G960" i="1"/>
  <c r="H960" i="1"/>
  <c r="G961" i="1"/>
  <c r="H961" i="1"/>
  <c r="G962" i="1"/>
  <c r="H962" i="1"/>
  <c r="G963" i="1"/>
  <c r="H963" i="1"/>
  <c r="E964" i="1"/>
  <c r="F964" i="1"/>
  <c r="G964" i="1"/>
  <c r="H964" i="1"/>
  <c r="G965" i="1"/>
  <c r="H965" i="1"/>
  <c r="E966" i="1"/>
  <c r="F966" i="1"/>
  <c r="G966" i="1"/>
  <c r="H966" i="1"/>
  <c r="G967" i="1"/>
  <c r="H967" i="1"/>
  <c r="E968" i="1"/>
  <c r="F968" i="1"/>
  <c r="G968" i="1"/>
  <c r="H968" i="1"/>
  <c r="G969" i="1"/>
  <c r="H969" i="1"/>
  <c r="E970" i="1"/>
  <c r="F970" i="1"/>
  <c r="G970" i="1"/>
  <c r="H970" i="1"/>
  <c r="G971" i="1"/>
  <c r="H971" i="1"/>
  <c r="E972" i="1"/>
  <c r="F972" i="1"/>
  <c r="G972" i="1"/>
  <c r="H972" i="1"/>
  <c r="G973" i="1"/>
  <c r="H973" i="1"/>
  <c r="E974" i="1"/>
  <c r="F974" i="1"/>
  <c r="G974" i="1"/>
  <c r="H974" i="1"/>
  <c r="G975" i="1"/>
  <c r="H975" i="1"/>
  <c r="E976" i="1"/>
  <c r="F976" i="1"/>
  <c r="G976" i="1"/>
  <c r="H976" i="1"/>
  <c r="G977" i="1"/>
  <c r="H977" i="1"/>
  <c r="E978" i="1"/>
  <c r="F978" i="1"/>
  <c r="G978" i="1"/>
  <c r="H978" i="1"/>
  <c r="G979" i="1"/>
  <c r="H979" i="1"/>
  <c r="E980" i="1"/>
  <c r="F980" i="1"/>
  <c r="G980" i="1"/>
  <c r="H980" i="1"/>
  <c r="G981" i="1"/>
  <c r="H981" i="1"/>
  <c r="E982" i="1"/>
  <c r="F982" i="1"/>
  <c r="G982" i="1"/>
  <c r="H982" i="1"/>
  <c r="G983" i="1"/>
  <c r="H983" i="1"/>
  <c r="E984" i="1"/>
  <c r="F984" i="1"/>
  <c r="G984" i="1"/>
  <c r="H984" i="1"/>
  <c r="G985" i="1"/>
  <c r="H985" i="1"/>
  <c r="E986" i="1"/>
  <c r="F986" i="1"/>
  <c r="G986" i="1"/>
  <c r="H986" i="1"/>
  <c r="G987" i="1"/>
  <c r="H987" i="1"/>
  <c r="E988" i="1"/>
  <c r="F988" i="1"/>
  <c r="G988" i="1"/>
  <c r="H988" i="1"/>
  <c r="G989" i="1"/>
  <c r="H989" i="1"/>
  <c r="E990" i="1"/>
  <c r="F990" i="1"/>
  <c r="G990" i="1"/>
  <c r="H990" i="1"/>
  <c r="G991" i="1"/>
  <c r="H991" i="1"/>
  <c r="E992" i="1"/>
  <c r="F992" i="1"/>
  <c r="G992" i="1"/>
  <c r="H992" i="1"/>
  <c r="G993" i="1"/>
  <c r="H993" i="1"/>
  <c r="E994" i="1"/>
  <c r="F994" i="1"/>
  <c r="G994" i="1"/>
  <c r="H994" i="1"/>
  <c r="G995" i="1"/>
  <c r="H995" i="1"/>
  <c r="E996" i="1"/>
  <c r="F996" i="1"/>
  <c r="G996" i="1"/>
  <c r="H996" i="1"/>
  <c r="G997" i="1"/>
  <c r="H997" i="1"/>
  <c r="E998" i="1"/>
  <c r="F998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E1004" i="1"/>
  <c r="F1004" i="1"/>
  <c r="G1004" i="1"/>
  <c r="H1004" i="1"/>
  <c r="G1005" i="1"/>
  <c r="H1005" i="1"/>
  <c r="E1006" i="1"/>
  <c r="F1006" i="1"/>
  <c r="G1006" i="1"/>
  <c r="H1006" i="1"/>
  <c r="G1007" i="1"/>
  <c r="H1007" i="1"/>
  <c r="E1008" i="1"/>
  <c r="F1008" i="1"/>
  <c r="G1008" i="1"/>
  <c r="H1008" i="1"/>
  <c r="G1009" i="1"/>
  <c r="H1009" i="1"/>
  <c r="E1010" i="1"/>
  <c r="F1010" i="1"/>
  <c r="G1010" i="1"/>
  <c r="H1010" i="1"/>
  <c r="G1011" i="1"/>
  <c r="H1011" i="1"/>
  <c r="E1012" i="1"/>
  <c r="F1012" i="1"/>
  <c r="G1012" i="1"/>
  <c r="H1012" i="1"/>
  <c r="G1013" i="1"/>
  <c r="H1013" i="1"/>
  <c r="E1014" i="1"/>
  <c r="F1014" i="1"/>
  <c r="G1014" i="1"/>
  <c r="H1014" i="1"/>
  <c r="G1015" i="1"/>
  <c r="H1015" i="1"/>
  <c r="G1016" i="1"/>
  <c r="H1016" i="1"/>
  <c r="E1017" i="1"/>
  <c r="F1017" i="1"/>
  <c r="G1017" i="1"/>
  <c r="H1017" i="1"/>
  <c r="G1018" i="1"/>
  <c r="H1018" i="1"/>
  <c r="E1019" i="1"/>
  <c r="F1019" i="1"/>
  <c r="G1019" i="1"/>
  <c r="H1019" i="1"/>
  <c r="G1020" i="1"/>
  <c r="H1020" i="1"/>
  <c r="E1021" i="1"/>
  <c r="F1021" i="1"/>
  <c r="G1021" i="1"/>
  <c r="H1021" i="1"/>
  <c r="G1022" i="1"/>
  <c r="H1022" i="1"/>
  <c r="E1023" i="1"/>
  <c r="F1023" i="1"/>
  <c r="G1023" i="1"/>
  <c r="H1023" i="1"/>
  <c r="G1024" i="1"/>
  <c r="H1024" i="1"/>
  <c r="E1025" i="1"/>
  <c r="F1025" i="1"/>
  <c r="G1025" i="1"/>
  <c r="H1025" i="1"/>
  <c r="G1026" i="1"/>
  <c r="H1026" i="1"/>
  <c r="E1027" i="1"/>
  <c r="F1027" i="1"/>
  <c r="G1027" i="1"/>
  <c r="H1027" i="1"/>
  <c r="G1028" i="1"/>
  <c r="H1028" i="1"/>
  <c r="E1029" i="1"/>
  <c r="F1029" i="1"/>
  <c r="G1029" i="1"/>
  <c r="H1029" i="1"/>
  <c r="G1030" i="1"/>
  <c r="H1030" i="1"/>
  <c r="E1031" i="1"/>
  <c r="F1031" i="1"/>
  <c r="G1031" i="1"/>
  <c r="H1031" i="1"/>
  <c r="G1032" i="1"/>
  <c r="H1032" i="1"/>
  <c r="E1033" i="1"/>
  <c r="F1033" i="1"/>
  <c r="G1033" i="1"/>
  <c r="H1033" i="1"/>
  <c r="G1034" i="1"/>
  <c r="H1034" i="1"/>
  <c r="E1035" i="1"/>
  <c r="F1035" i="1"/>
  <c r="G1035" i="1"/>
  <c r="H1035" i="1"/>
  <c r="G1036" i="1"/>
  <c r="H1036" i="1"/>
  <c r="E1037" i="1"/>
  <c r="F1037" i="1"/>
  <c r="G1037" i="1"/>
  <c r="H1037" i="1"/>
  <c r="G1038" i="1"/>
  <c r="H1038" i="1"/>
  <c r="G1039" i="1"/>
  <c r="H1039" i="1"/>
  <c r="E1040" i="1"/>
  <c r="F1040" i="1"/>
  <c r="G1040" i="1"/>
  <c r="H1040" i="1"/>
  <c r="G1041" i="1"/>
  <c r="H1041" i="1"/>
  <c r="E1042" i="1"/>
  <c r="F1042" i="1"/>
  <c r="G1042" i="1"/>
  <c r="H1042" i="1"/>
  <c r="G1043" i="1"/>
  <c r="H1043" i="1"/>
  <c r="E1044" i="1"/>
  <c r="F1044" i="1"/>
  <c r="G1044" i="1"/>
  <c r="H1044" i="1"/>
  <c r="G1045" i="1"/>
  <c r="H1045" i="1"/>
  <c r="E1046" i="1"/>
  <c r="F1046" i="1"/>
  <c r="G1046" i="1"/>
  <c r="H1046" i="1"/>
  <c r="G1047" i="1"/>
  <c r="H1047" i="1"/>
  <c r="E1048" i="1"/>
  <c r="F1048" i="1"/>
  <c r="G1048" i="1"/>
  <c r="H1048" i="1"/>
  <c r="G1049" i="1"/>
  <c r="H1049" i="1"/>
  <c r="E1050" i="1"/>
  <c r="F1050" i="1"/>
  <c r="G1050" i="1"/>
  <c r="H1050" i="1"/>
  <c r="G1051" i="1"/>
  <c r="H1051" i="1"/>
  <c r="E1052" i="1"/>
  <c r="F1052" i="1"/>
  <c r="G1052" i="1"/>
  <c r="H1052" i="1"/>
  <c r="G1053" i="1"/>
  <c r="H1053" i="1"/>
  <c r="G1054" i="1"/>
  <c r="H1054" i="1"/>
  <c r="E1055" i="1"/>
  <c r="F1055" i="1"/>
  <c r="G1055" i="1"/>
  <c r="H1055" i="1"/>
  <c r="G1056" i="1"/>
  <c r="H1056" i="1"/>
  <c r="E1057" i="1"/>
  <c r="F1057" i="1"/>
  <c r="G1057" i="1"/>
  <c r="H1057" i="1"/>
  <c r="G1058" i="1"/>
  <c r="H1058" i="1"/>
  <c r="E1059" i="1"/>
  <c r="F1059" i="1"/>
  <c r="G1059" i="1"/>
  <c r="H1059" i="1"/>
  <c r="G1060" i="1"/>
  <c r="H1060" i="1"/>
  <c r="G1061" i="1"/>
  <c r="H1061" i="1"/>
  <c r="E1062" i="1"/>
  <c r="F1062" i="1"/>
  <c r="G1062" i="1"/>
  <c r="H1062" i="1"/>
  <c r="G1063" i="1"/>
  <c r="H1063" i="1"/>
  <c r="E1064" i="1"/>
  <c r="F1064" i="1"/>
  <c r="G1064" i="1"/>
  <c r="H1064" i="1"/>
  <c r="G1065" i="1"/>
  <c r="H1065" i="1"/>
  <c r="E1066" i="1"/>
  <c r="F1066" i="1"/>
  <c r="G1066" i="1"/>
  <c r="H1066" i="1"/>
  <c r="G1067" i="1"/>
  <c r="H1067" i="1"/>
  <c r="G1068" i="1"/>
  <c r="H1068" i="1"/>
  <c r="G1069" i="1"/>
  <c r="H1069" i="1"/>
  <c r="G1070" i="1"/>
  <c r="H1070" i="1"/>
  <c r="E1071" i="1"/>
  <c r="F1071" i="1"/>
  <c r="G1071" i="1"/>
  <c r="H1071" i="1"/>
  <c r="G1072" i="1"/>
  <c r="H1072" i="1"/>
  <c r="E1073" i="1"/>
  <c r="F1073" i="1"/>
  <c r="G1073" i="1"/>
  <c r="H1073" i="1"/>
  <c r="G1074" i="1"/>
  <c r="H1074" i="1"/>
  <c r="E1075" i="1"/>
  <c r="F1075" i="1"/>
  <c r="G1075" i="1"/>
  <c r="H1075" i="1"/>
  <c r="G1076" i="1"/>
  <c r="H1076" i="1"/>
  <c r="E1077" i="1"/>
  <c r="F1077" i="1"/>
  <c r="G1077" i="1"/>
  <c r="H1077" i="1"/>
  <c r="G1078" i="1"/>
  <c r="H1078" i="1"/>
  <c r="E1079" i="1"/>
  <c r="F1079" i="1"/>
  <c r="G1079" i="1"/>
  <c r="H1079" i="1"/>
  <c r="G1080" i="1"/>
  <c r="H1080" i="1"/>
  <c r="E1081" i="1"/>
  <c r="F1081" i="1"/>
  <c r="G1081" i="1"/>
  <c r="H1081" i="1"/>
  <c r="G1082" i="1"/>
  <c r="H1082" i="1"/>
  <c r="E1083" i="1"/>
  <c r="F1083" i="1"/>
  <c r="G1083" i="1"/>
  <c r="H1083" i="1"/>
  <c r="G1084" i="1"/>
  <c r="H1084" i="1"/>
  <c r="E1085" i="1"/>
  <c r="F1085" i="1"/>
  <c r="G1085" i="1"/>
  <c r="H1085" i="1"/>
  <c r="G1086" i="1"/>
  <c r="H1086" i="1"/>
  <c r="G1087" i="1"/>
  <c r="H1087" i="1"/>
  <c r="G1088" i="1"/>
  <c r="H1088" i="1"/>
  <c r="G1089" i="1"/>
  <c r="H1089" i="1"/>
  <c r="E1090" i="1"/>
  <c r="F1090" i="1"/>
  <c r="G1090" i="1"/>
  <c r="H1090" i="1"/>
  <c r="G1091" i="1"/>
  <c r="H1091" i="1"/>
  <c r="E1092" i="1"/>
  <c r="F1092" i="1"/>
  <c r="G1092" i="1"/>
  <c r="H1092" i="1"/>
  <c r="G1093" i="1"/>
  <c r="H1093" i="1"/>
  <c r="E1094" i="1"/>
  <c r="F1094" i="1"/>
  <c r="G1094" i="1"/>
  <c r="H1094" i="1"/>
  <c r="G1095" i="1"/>
  <c r="H1095" i="1"/>
  <c r="E1096" i="1"/>
  <c r="F1096" i="1"/>
  <c r="G1096" i="1"/>
  <c r="H1096" i="1"/>
  <c r="G1097" i="1"/>
  <c r="H1097" i="1"/>
  <c r="E1098" i="1"/>
  <c r="F1098" i="1"/>
  <c r="G1098" i="1"/>
  <c r="H1098" i="1"/>
  <c r="G1099" i="1"/>
  <c r="H1099" i="1"/>
  <c r="E1100" i="1"/>
  <c r="F1100" i="1"/>
  <c r="G1100" i="1"/>
  <c r="H1100" i="1"/>
  <c r="G1101" i="1"/>
  <c r="H1101" i="1"/>
  <c r="E1102" i="1"/>
  <c r="F1102" i="1"/>
  <c r="G1102" i="1"/>
  <c r="H1102" i="1"/>
  <c r="G1103" i="1"/>
  <c r="H1103" i="1"/>
  <c r="E1104" i="1"/>
  <c r="F1104" i="1"/>
  <c r="G1104" i="1"/>
  <c r="H1104" i="1"/>
  <c r="G1105" i="1"/>
  <c r="H1105" i="1"/>
  <c r="E1106" i="1"/>
  <c r="F1106" i="1"/>
  <c r="G1106" i="1"/>
  <c r="H1106" i="1"/>
  <c r="G1107" i="1"/>
  <c r="H1107" i="1"/>
  <c r="G1108" i="1"/>
  <c r="H1108" i="1"/>
  <c r="G1109" i="1"/>
  <c r="H1109" i="1"/>
  <c r="G1110" i="1"/>
  <c r="H1110" i="1"/>
  <c r="E1111" i="1"/>
  <c r="F1111" i="1"/>
  <c r="G1111" i="1"/>
  <c r="H1111" i="1"/>
  <c r="G1112" i="1"/>
  <c r="H1112" i="1"/>
  <c r="E1113" i="1"/>
  <c r="F1113" i="1"/>
  <c r="G1113" i="1"/>
  <c r="H1113" i="1"/>
  <c r="G1114" i="1"/>
  <c r="H1114" i="1"/>
  <c r="E1115" i="1"/>
  <c r="F1115" i="1"/>
  <c r="G1115" i="1"/>
  <c r="H1115" i="1"/>
  <c r="G1116" i="1"/>
  <c r="H1116" i="1"/>
  <c r="E1117" i="1"/>
  <c r="F1117" i="1"/>
  <c r="G1117" i="1"/>
  <c r="H1117" i="1"/>
  <c r="G1118" i="1"/>
  <c r="H1118" i="1"/>
  <c r="E1119" i="1"/>
  <c r="F1119" i="1"/>
  <c r="G1119" i="1"/>
  <c r="H1119" i="1"/>
  <c r="G1120" i="1"/>
  <c r="H1120" i="1"/>
  <c r="E1121" i="1"/>
  <c r="F1121" i="1"/>
  <c r="G1121" i="1"/>
  <c r="H1121" i="1"/>
  <c r="G1122" i="1"/>
  <c r="H1122" i="1"/>
  <c r="E1123" i="1"/>
  <c r="F1123" i="1"/>
  <c r="G1123" i="1"/>
  <c r="H1123" i="1"/>
  <c r="G1124" i="1"/>
  <c r="H1124" i="1"/>
  <c r="G1125" i="1"/>
  <c r="H1125" i="1"/>
  <c r="E1126" i="1"/>
  <c r="F1126" i="1"/>
  <c r="G1126" i="1"/>
  <c r="H1126" i="1"/>
  <c r="G1127" i="1"/>
  <c r="H1127" i="1"/>
  <c r="E1128" i="1"/>
  <c r="F1128" i="1"/>
  <c r="G1128" i="1"/>
  <c r="H1128" i="1"/>
  <c r="G1129" i="1"/>
  <c r="H1129" i="1"/>
  <c r="E1130" i="1"/>
  <c r="F1130" i="1"/>
  <c r="G1130" i="1"/>
  <c r="H1130" i="1"/>
  <c r="G1131" i="1"/>
  <c r="H1131" i="1"/>
  <c r="E1132" i="1"/>
  <c r="F1132" i="1"/>
  <c r="G1132" i="1"/>
  <c r="H1132" i="1"/>
  <c r="G1133" i="1"/>
  <c r="H1133" i="1"/>
  <c r="E1134" i="1"/>
  <c r="F1134" i="1"/>
  <c r="G1134" i="1"/>
  <c r="H1134" i="1"/>
  <c r="G1135" i="1"/>
  <c r="H1135" i="1"/>
  <c r="E1136" i="1"/>
  <c r="F1136" i="1"/>
  <c r="G1136" i="1"/>
  <c r="H1136" i="1"/>
  <c r="G1137" i="1"/>
  <c r="H1137" i="1"/>
  <c r="G1138" i="1"/>
  <c r="H1138" i="1"/>
  <c r="E1139" i="1"/>
  <c r="F1139" i="1"/>
  <c r="G1139" i="1"/>
  <c r="H1139" i="1"/>
  <c r="G1140" i="1"/>
  <c r="H1140" i="1"/>
  <c r="E1141" i="1"/>
  <c r="F1141" i="1"/>
  <c r="G1141" i="1"/>
  <c r="H1141" i="1"/>
  <c r="G1142" i="1"/>
  <c r="H1142" i="1"/>
  <c r="E1143" i="1"/>
  <c r="F1143" i="1"/>
  <c r="G1143" i="1"/>
  <c r="H1143" i="1"/>
  <c r="G1144" i="1"/>
  <c r="H1144" i="1"/>
  <c r="E1145" i="1"/>
  <c r="F1145" i="1"/>
  <c r="G1145" i="1"/>
  <c r="H1145" i="1"/>
  <c r="G1146" i="1"/>
  <c r="H1146" i="1"/>
  <c r="E1147" i="1"/>
  <c r="F1147" i="1"/>
  <c r="G1147" i="1"/>
  <c r="H1147" i="1"/>
  <c r="G1148" i="1"/>
  <c r="H1148" i="1"/>
  <c r="E1149" i="1"/>
  <c r="F1149" i="1"/>
  <c r="G1149" i="1"/>
  <c r="H1149" i="1"/>
  <c r="G1150" i="1"/>
  <c r="H1150" i="1"/>
  <c r="E1151" i="1"/>
  <c r="F1151" i="1"/>
  <c r="G1151" i="1"/>
  <c r="H1151" i="1"/>
  <c r="G1152" i="1"/>
  <c r="H1152" i="1"/>
  <c r="E1153" i="1"/>
  <c r="F1153" i="1"/>
  <c r="G1153" i="1"/>
  <c r="H1153" i="1"/>
  <c r="G1154" i="1"/>
  <c r="H1154" i="1"/>
  <c r="E1155" i="1"/>
  <c r="F1155" i="1"/>
  <c r="G1155" i="1"/>
  <c r="H1155" i="1"/>
  <c r="G1156" i="1"/>
  <c r="H1156" i="1"/>
  <c r="E1157" i="1"/>
  <c r="F1157" i="1"/>
  <c r="G1157" i="1"/>
  <c r="H1157" i="1"/>
  <c r="G1158" i="1"/>
  <c r="H1158" i="1"/>
  <c r="E1159" i="1"/>
  <c r="F1159" i="1"/>
  <c r="G1159" i="1"/>
  <c r="H1159" i="1"/>
  <c r="G1160" i="1"/>
  <c r="H1160" i="1"/>
  <c r="E1161" i="1"/>
  <c r="F1161" i="1"/>
  <c r="G1161" i="1"/>
  <c r="H1161" i="1"/>
  <c r="G1162" i="1"/>
  <c r="H1162" i="1"/>
  <c r="E1163" i="1"/>
  <c r="F1163" i="1"/>
  <c r="G1163" i="1"/>
  <c r="H1163" i="1"/>
  <c r="G1164" i="1"/>
  <c r="H1164" i="1"/>
  <c r="E1165" i="1"/>
  <c r="F1165" i="1"/>
  <c r="G1165" i="1"/>
  <c r="H1165" i="1"/>
  <c r="G1166" i="1"/>
  <c r="H1166" i="1"/>
  <c r="E1167" i="1"/>
  <c r="F1167" i="1"/>
  <c r="G1167" i="1"/>
  <c r="H1167" i="1"/>
  <c r="G1168" i="1"/>
  <c r="H1168" i="1"/>
  <c r="E1169" i="1"/>
  <c r="F1169" i="1"/>
  <c r="G1169" i="1"/>
  <c r="H1169" i="1"/>
  <c r="G1170" i="1"/>
  <c r="H1170" i="1"/>
  <c r="E1171" i="1"/>
  <c r="F1171" i="1"/>
  <c r="G1171" i="1"/>
  <c r="H1171" i="1"/>
  <c r="G1172" i="1"/>
  <c r="H1172" i="1"/>
  <c r="G1173" i="1"/>
  <c r="H1173" i="1"/>
  <c r="E1174" i="1"/>
  <c r="F1174" i="1"/>
  <c r="G1174" i="1"/>
  <c r="H1174" i="1"/>
  <c r="G1175" i="1"/>
  <c r="H1175" i="1"/>
  <c r="E1176" i="1"/>
  <c r="F1176" i="1"/>
  <c r="G1176" i="1"/>
  <c r="H1176" i="1"/>
  <c r="G1177" i="1"/>
  <c r="H1177" i="1"/>
  <c r="E1178" i="1"/>
  <c r="F1178" i="1"/>
  <c r="G1178" i="1"/>
  <c r="H1178" i="1"/>
  <c r="G1179" i="1"/>
  <c r="H1179" i="1"/>
  <c r="E1180" i="1"/>
  <c r="F1180" i="1"/>
  <c r="G1180" i="1"/>
  <c r="H1180" i="1"/>
  <c r="G1181" i="1"/>
  <c r="H1181" i="1"/>
  <c r="E1182" i="1"/>
  <c r="F1182" i="1"/>
  <c r="G1182" i="1"/>
  <c r="H1182" i="1"/>
  <c r="G1183" i="1"/>
  <c r="H1183" i="1"/>
  <c r="E1184" i="1"/>
  <c r="F1184" i="1"/>
  <c r="G1184" i="1"/>
  <c r="H1184" i="1"/>
  <c r="G1185" i="1"/>
  <c r="H1185" i="1"/>
  <c r="E1186" i="1"/>
  <c r="F1186" i="1"/>
  <c r="G1186" i="1"/>
  <c r="H1186" i="1"/>
  <c r="G1187" i="1"/>
  <c r="H1187" i="1"/>
  <c r="E1188" i="1"/>
  <c r="F1188" i="1"/>
  <c r="G1188" i="1"/>
  <c r="H1188" i="1"/>
  <c r="G1189" i="1"/>
  <c r="H1189" i="1"/>
  <c r="E1190" i="1"/>
  <c r="F1190" i="1"/>
  <c r="G1190" i="1"/>
  <c r="H1190" i="1"/>
  <c r="G1191" i="1"/>
  <c r="H1191" i="1"/>
  <c r="E1192" i="1"/>
  <c r="F1192" i="1"/>
  <c r="G1192" i="1"/>
  <c r="H1192" i="1"/>
  <c r="G1193" i="1"/>
  <c r="H1193" i="1"/>
  <c r="E1194" i="1"/>
  <c r="F1194" i="1"/>
  <c r="G1194" i="1"/>
  <c r="H1194" i="1"/>
  <c r="G1195" i="1"/>
  <c r="H1195" i="1"/>
  <c r="E1196" i="1"/>
  <c r="F1196" i="1"/>
  <c r="G1196" i="1"/>
  <c r="H1196" i="1"/>
  <c r="G1197" i="1"/>
  <c r="H1197" i="1"/>
  <c r="E1198" i="1"/>
  <c r="F1198" i="1"/>
  <c r="G1198" i="1"/>
  <c r="H1198" i="1"/>
  <c r="G1199" i="1"/>
  <c r="H1199" i="1"/>
  <c r="E1200" i="1"/>
  <c r="F1200" i="1"/>
  <c r="G1200" i="1"/>
  <c r="H1200" i="1"/>
  <c r="G1201" i="1"/>
  <c r="H1201" i="1"/>
  <c r="E1202" i="1"/>
  <c r="F1202" i="1"/>
  <c r="G1202" i="1"/>
  <c r="H1202" i="1"/>
  <c r="G1203" i="1"/>
  <c r="H1203" i="1"/>
  <c r="E1204" i="1"/>
  <c r="F1204" i="1"/>
  <c r="G1204" i="1"/>
  <c r="H1204" i="1"/>
  <c r="G1205" i="1"/>
  <c r="H1205" i="1"/>
  <c r="E1206" i="1"/>
  <c r="F1206" i="1"/>
  <c r="G1206" i="1"/>
  <c r="H1206" i="1"/>
  <c r="G1207" i="1"/>
  <c r="H1207" i="1"/>
  <c r="E1208" i="1"/>
  <c r="F1208" i="1"/>
  <c r="G1208" i="1"/>
  <c r="H1208" i="1"/>
  <c r="G1209" i="1"/>
  <c r="H1209" i="1"/>
  <c r="E1210" i="1"/>
  <c r="F1210" i="1"/>
  <c r="G1210" i="1"/>
  <c r="H1210" i="1"/>
  <c r="G1211" i="1"/>
  <c r="H1211" i="1"/>
  <c r="G1212" i="1"/>
  <c r="H1212" i="1"/>
  <c r="E1213" i="1"/>
  <c r="F1213" i="1"/>
  <c r="G1213" i="1"/>
  <c r="H1213" i="1"/>
  <c r="G1214" i="1"/>
  <c r="H1214" i="1"/>
  <c r="E1215" i="1"/>
  <c r="F1215" i="1"/>
  <c r="G1215" i="1"/>
  <c r="H1215" i="1"/>
  <c r="G1216" i="1"/>
  <c r="H1216" i="1"/>
  <c r="E1217" i="1"/>
  <c r="F1217" i="1"/>
  <c r="G1217" i="1"/>
  <c r="H1217" i="1"/>
  <c r="G1218" i="1"/>
  <c r="H1218" i="1"/>
  <c r="G1219" i="1"/>
  <c r="H1219" i="1"/>
  <c r="G1220" i="1"/>
  <c r="H1220" i="1"/>
  <c r="E1221" i="1"/>
  <c r="F1221" i="1"/>
  <c r="G1221" i="1"/>
  <c r="H1221" i="1"/>
  <c r="G1222" i="1"/>
  <c r="H1222" i="1"/>
  <c r="E1223" i="1"/>
  <c r="F1223" i="1"/>
  <c r="G1223" i="1"/>
  <c r="H1223" i="1"/>
  <c r="G1224" i="1"/>
  <c r="H1224" i="1"/>
  <c r="E1225" i="1"/>
  <c r="F1225" i="1"/>
  <c r="G1225" i="1"/>
  <c r="H1225" i="1"/>
  <c r="G1226" i="1"/>
  <c r="H1226" i="1"/>
  <c r="E1227" i="1"/>
  <c r="F1227" i="1"/>
  <c r="G1227" i="1"/>
  <c r="H1227" i="1"/>
  <c r="G1228" i="1"/>
  <c r="H1228" i="1"/>
  <c r="E1229" i="1"/>
  <c r="F1229" i="1"/>
  <c r="G1229" i="1"/>
  <c r="H1229" i="1"/>
  <c r="G1230" i="1"/>
  <c r="H1230" i="1"/>
  <c r="E1231" i="1"/>
  <c r="F1231" i="1"/>
  <c r="G1231" i="1"/>
  <c r="H1231" i="1"/>
  <c r="G1232" i="1"/>
  <c r="H1232" i="1"/>
  <c r="E1233" i="1"/>
  <c r="F1233" i="1"/>
  <c r="G1233" i="1"/>
  <c r="H1233" i="1"/>
  <c r="G1234" i="1"/>
  <c r="H1234" i="1"/>
  <c r="E1235" i="1"/>
  <c r="F1235" i="1"/>
  <c r="G1235" i="1"/>
  <c r="H1235" i="1"/>
  <c r="G1236" i="1"/>
  <c r="H1236" i="1"/>
  <c r="E1237" i="1"/>
  <c r="F1237" i="1"/>
  <c r="G1237" i="1"/>
  <c r="H1237" i="1"/>
  <c r="G1238" i="1"/>
  <c r="H1238" i="1"/>
  <c r="G1239" i="1"/>
  <c r="H1239" i="1"/>
  <c r="E1240" i="1"/>
  <c r="F1240" i="1"/>
  <c r="G1240" i="1"/>
  <c r="H1240" i="1"/>
  <c r="G1241" i="1"/>
  <c r="H1241" i="1"/>
  <c r="E1242" i="1"/>
  <c r="F1242" i="1"/>
  <c r="G1242" i="1"/>
  <c r="H1242" i="1"/>
  <c r="G1243" i="1"/>
  <c r="H1243" i="1"/>
  <c r="E1244" i="1"/>
  <c r="F1244" i="1"/>
  <c r="G1244" i="1"/>
  <c r="H1244" i="1"/>
  <c r="G1245" i="1"/>
  <c r="H1245" i="1"/>
  <c r="E1246" i="1"/>
  <c r="F1246" i="1"/>
  <c r="G1246" i="1"/>
  <c r="H1246" i="1"/>
  <c r="G1247" i="1"/>
  <c r="H1247" i="1"/>
  <c r="E1248" i="1"/>
  <c r="F1248" i="1"/>
  <c r="G1248" i="1"/>
  <c r="H1248" i="1"/>
  <c r="G1249" i="1"/>
  <c r="H1249" i="1"/>
  <c r="E1250" i="1"/>
  <c r="F1250" i="1"/>
  <c r="G1250" i="1"/>
  <c r="H1250" i="1"/>
  <c r="G1251" i="1"/>
  <c r="H1251" i="1"/>
  <c r="E1252" i="1"/>
  <c r="F1252" i="1"/>
  <c r="G1252" i="1"/>
  <c r="H1252" i="1"/>
  <c r="G1253" i="1"/>
  <c r="H1253" i="1"/>
  <c r="E1254" i="1"/>
  <c r="F1254" i="1"/>
  <c r="G1254" i="1"/>
  <c r="H1254" i="1"/>
  <c r="G1255" i="1"/>
  <c r="H1255" i="1"/>
  <c r="E1256" i="1"/>
  <c r="F1256" i="1"/>
  <c r="G1256" i="1"/>
  <c r="H1256" i="1"/>
  <c r="G1257" i="1"/>
  <c r="H1257" i="1"/>
  <c r="E1258" i="1"/>
  <c r="F1258" i="1"/>
  <c r="G1258" i="1"/>
  <c r="H1258" i="1"/>
  <c r="G1259" i="1"/>
  <c r="H1259" i="1"/>
  <c r="E1260" i="1"/>
  <c r="F1260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E1266" i="1"/>
  <c r="F1266" i="1"/>
  <c r="G1266" i="1"/>
  <c r="H1266" i="1"/>
  <c r="G1267" i="1"/>
  <c r="H1267" i="1"/>
  <c r="E1268" i="1"/>
  <c r="F1268" i="1"/>
  <c r="G1268" i="1"/>
  <c r="H1268" i="1"/>
  <c r="G1269" i="1"/>
  <c r="H1269" i="1"/>
  <c r="E1270" i="1"/>
  <c r="F1270" i="1"/>
  <c r="G1270" i="1"/>
  <c r="H1270" i="1"/>
  <c r="G1271" i="1"/>
  <c r="H1271" i="1"/>
  <c r="E1272" i="1"/>
  <c r="F1272" i="1"/>
  <c r="G1272" i="1"/>
  <c r="H1272" i="1"/>
  <c r="G1273" i="1"/>
  <c r="H1273" i="1"/>
  <c r="E1274" i="1"/>
  <c r="F1274" i="1"/>
  <c r="G1274" i="1"/>
  <c r="H1274" i="1"/>
  <c r="G1275" i="1"/>
  <c r="H1275" i="1"/>
  <c r="E1276" i="1"/>
  <c r="F1276" i="1"/>
  <c r="G1276" i="1"/>
  <c r="H1276" i="1"/>
  <c r="G1277" i="1"/>
  <c r="H1277" i="1"/>
  <c r="E1278" i="1"/>
  <c r="F1278" i="1"/>
  <c r="G1278" i="1"/>
  <c r="H1278" i="1"/>
  <c r="G1279" i="1"/>
  <c r="H1279" i="1"/>
  <c r="E1280" i="1"/>
  <c r="F1280" i="1"/>
  <c r="G1280" i="1"/>
  <c r="H1280" i="1"/>
  <c r="G1281" i="1"/>
  <c r="H1281" i="1"/>
  <c r="E1282" i="1"/>
  <c r="F1282" i="1"/>
  <c r="G1282" i="1"/>
  <c r="H1282" i="1"/>
  <c r="G1283" i="1"/>
  <c r="H1283" i="1"/>
  <c r="E1284" i="1"/>
  <c r="F1284" i="1"/>
  <c r="G1284" i="1"/>
  <c r="H1284" i="1"/>
  <c r="G1285" i="1"/>
  <c r="H1285" i="1"/>
  <c r="E1286" i="1"/>
  <c r="F1286" i="1"/>
  <c r="G1286" i="1"/>
  <c r="H1286" i="1"/>
  <c r="G1287" i="1"/>
  <c r="H1287" i="1"/>
  <c r="E1288" i="1"/>
  <c r="F1288" i="1"/>
  <c r="G1288" i="1"/>
  <c r="H1288" i="1"/>
  <c r="G1289" i="1"/>
  <c r="H1289" i="1"/>
  <c r="E1290" i="1"/>
  <c r="F1290" i="1"/>
  <c r="G1290" i="1"/>
  <c r="H1290" i="1"/>
  <c r="G1291" i="1"/>
  <c r="H1291" i="1"/>
  <c r="E1292" i="1"/>
  <c r="F1292" i="1"/>
  <c r="G1292" i="1"/>
  <c r="H1292" i="1"/>
  <c r="G1293" i="1"/>
  <c r="H1293" i="1"/>
  <c r="E1294" i="1"/>
  <c r="F1294" i="1"/>
  <c r="G1294" i="1"/>
  <c r="H1294" i="1"/>
  <c r="G1295" i="1"/>
  <c r="H1295" i="1"/>
  <c r="E1296" i="1"/>
  <c r="F1296" i="1"/>
  <c r="G1296" i="1"/>
  <c r="H1296" i="1"/>
  <c r="G1297" i="1"/>
  <c r="H1297" i="1"/>
  <c r="E1298" i="1"/>
  <c r="F1298" i="1"/>
  <c r="G1298" i="1"/>
  <c r="H1298" i="1"/>
  <c r="G1299" i="1"/>
  <c r="H1299" i="1"/>
  <c r="E1300" i="1"/>
  <c r="F1300" i="1"/>
  <c r="G1300" i="1"/>
  <c r="H1300" i="1"/>
  <c r="G1301" i="1"/>
  <c r="H1301" i="1"/>
  <c r="E1302" i="1"/>
  <c r="F1302" i="1"/>
  <c r="G1302" i="1"/>
  <c r="H1302" i="1"/>
  <c r="G1303" i="1"/>
  <c r="H1303" i="1"/>
  <c r="E1304" i="1"/>
  <c r="F1304" i="1"/>
  <c r="G1304" i="1"/>
  <c r="H1304" i="1"/>
  <c r="G1305" i="1"/>
  <c r="H1305" i="1"/>
  <c r="E1306" i="1"/>
  <c r="F1306" i="1"/>
  <c r="G1306" i="1"/>
  <c r="H1306" i="1"/>
  <c r="G1307" i="1"/>
  <c r="H1307" i="1"/>
  <c r="E1308" i="1"/>
  <c r="F1308" i="1"/>
  <c r="G1308" i="1"/>
  <c r="H1308" i="1"/>
  <c r="G1309" i="1"/>
  <c r="H1309" i="1"/>
  <c r="E1310" i="1"/>
  <c r="F1310" i="1"/>
  <c r="G1310" i="1"/>
  <c r="H1310" i="1"/>
  <c r="G1311" i="1"/>
  <c r="H1311" i="1"/>
  <c r="G1312" i="1"/>
  <c r="H1312" i="1"/>
  <c r="E1313" i="1"/>
  <c r="F1313" i="1"/>
  <c r="G1313" i="1"/>
  <c r="H1313" i="1"/>
  <c r="G1314" i="1"/>
  <c r="H1314" i="1"/>
  <c r="E1315" i="1"/>
  <c r="F1315" i="1"/>
  <c r="G1315" i="1"/>
  <c r="H1315" i="1"/>
  <c r="G1316" i="1"/>
  <c r="H1316" i="1"/>
  <c r="E1317" i="1"/>
  <c r="F1317" i="1"/>
  <c r="G1317" i="1"/>
  <c r="H1317" i="1"/>
  <c r="G1318" i="1"/>
  <c r="H1318" i="1"/>
  <c r="E1319" i="1"/>
  <c r="F1319" i="1"/>
  <c r="G1319" i="1"/>
  <c r="H1319" i="1"/>
  <c r="G1320" i="1"/>
  <c r="H1320" i="1"/>
  <c r="E1321" i="1"/>
  <c r="F1321" i="1"/>
  <c r="G1321" i="1"/>
  <c r="H1321" i="1"/>
  <c r="G1322" i="1"/>
  <c r="H1322" i="1"/>
  <c r="E1323" i="1"/>
  <c r="F1323" i="1"/>
  <c r="G1323" i="1"/>
  <c r="H1323" i="1"/>
  <c r="G1324" i="1"/>
  <c r="H1324" i="1"/>
  <c r="G1325" i="1"/>
  <c r="H1325" i="1"/>
  <c r="E1326" i="1"/>
  <c r="F1326" i="1"/>
  <c r="G1326" i="1"/>
  <c r="H1326" i="1"/>
  <c r="G1327" i="1"/>
  <c r="H1327" i="1"/>
  <c r="E1328" i="1"/>
  <c r="F1328" i="1"/>
  <c r="G1328" i="1"/>
  <c r="H1328" i="1"/>
  <c r="G1329" i="1"/>
  <c r="H1329" i="1"/>
  <c r="E1330" i="1"/>
  <c r="F1330" i="1"/>
  <c r="G1330" i="1"/>
  <c r="H1330" i="1"/>
  <c r="G1331" i="1"/>
  <c r="H1331" i="1"/>
  <c r="E1332" i="1"/>
  <c r="F1332" i="1"/>
  <c r="G1332" i="1"/>
  <c r="H1332" i="1"/>
  <c r="G1333" i="1"/>
  <c r="H1333" i="1"/>
  <c r="E1334" i="1"/>
  <c r="F1334" i="1"/>
  <c r="G1334" i="1"/>
  <c r="H1334" i="1"/>
  <c r="G1335" i="1"/>
  <c r="H1335" i="1"/>
  <c r="E1336" i="1"/>
  <c r="F1336" i="1"/>
  <c r="G1336" i="1"/>
  <c r="H1336" i="1"/>
  <c r="G1337" i="1"/>
  <c r="H1337" i="1"/>
  <c r="E1338" i="1"/>
  <c r="F1338" i="1"/>
  <c r="G1338" i="1"/>
  <c r="H1338" i="1"/>
  <c r="G1339" i="1"/>
  <c r="H1339" i="1"/>
  <c r="G1340" i="1"/>
  <c r="H1340" i="1"/>
  <c r="E1341" i="1"/>
  <c r="F1341" i="1"/>
  <c r="G1341" i="1"/>
  <c r="H1341" i="1"/>
  <c r="G1342" i="1"/>
  <c r="H1342" i="1"/>
  <c r="G1343" i="1"/>
  <c r="H1343" i="1"/>
  <c r="G1344" i="1"/>
  <c r="H1344" i="1"/>
  <c r="G1345" i="1"/>
  <c r="H1345" i="1"/>
  <c r="E1346" i="1"/>
  <c r="F1346" i="1"/>
  <c r="G1346" i="1"/>
  <c r="H1346" i="1"/>
  <c r="G1347" i="1"/>
  <c r="H1347" i="1"/>
  <c r="E1348" i="1"/>
  <c r="F1348" i="1"/>
  <c r="G1348" i="1"/>
  <c r="H1348" i="1"/>
  <c r="G1349" i="1"/>
  <c r="H1349" i="1"/>
  <c r="E1350" i="1"/>
  <c r="F1350" i="1"/>
  <c r="G1350" i="1"/>
  <c r="H1350" i="1"/>
  <c r="G1351" i="1"/>
  <c r="H1351" i="1"/>
  <c r="G1352" i="1"/>
  <c r="H1352" i="1"/>
  <c r="E1353" i="1"/>
  <c r="F1353" i="1"/>
  <c r="G1353" i="1"/>
  <c r="H1353" i="1"/>
  <c r="E1354" i="1"/>
  <c r="F1354" i="1"/>
  <c r="G1354" i="1"/>
  <c r="H1354" i="1"/>
</calcChain>
</file>

<file path=xl/sharedStrings.xml><?xml version="1.0" encoding="utf-8"?>
<sst xmlns="http://schemas.openxmlformats.org/spreadsheetml/2006/main" count="2838" uniqueCount="1533">
  <si>
    <t>WinCup Holdings, Inc. Total</t>
  </si>
  <si>
    <t>WM Oil and Gas, Inc. Total</t>
  </si>
  <si>
    <t>Wolfe, Boyd &amp; Flora Total</t>
  </si>
  <si>
    <t>Woodward Marketing, L.L.C. Total</t>
  </si>
  <si>
    <t>WPS Resources Corporation Total</t>
  </si>
  <si>
    <t>Xcel Energy Inc. Total</t>
  </si>
  <si>
    <t>Xeric Oil &amp; Gas Corp. Total</t>
  </si>
  <si>
    <t>XPLOR Energy Holding Company Total</t>
  </si>
  <si>
    <t>XTO Energy Inc. Total</t>
  </si>
  <si>
    <t>Grand Total</t>
  </si>
  <si>
    <t>Parent Id</t>
  </si>
  <si>
    <t>Parent Name</t>
  </si>
  <si>
    <t>CP Id</t>
  </si>
  <si>
    <t>CP Name</t>
  </si>
  <si>
    <t>Parent CP Country</t>
  </si>
  <si>
    <t>Amerada Hess Corporation</t>
  </si>
  <si>
    <t>USA</t>
  </si>
  <si>
    <t>Energy Marketing, a Division of Amerada Hess Corporation</t>
  </si>
  <si>
    <t>Atmos Energy Corporation</t>
  </si>
  <si>
    <t>LGS Natural Gas Company</t>
  </si>
  <si>
    <t>Cabot Oil &amp; Gas Corporation</t>
  </si>
  <si>
    <t>Cabot Oil &amp; Gas Marketing Corporation</t>
  </si>
  <si>
    <t>Columbia Energy Services Corporation</t>
  </si>
  <si>
    <t>CES - Municipal Gas Authority of Georgia</t>
  </si>
  <si>
    <t>CES - J. Aron &amp; Company</t>
  </si>
  <si>
    <t>CES - Washington Gas Light Company</t>
  </si>
  <si>
    <t>CES - Power Gas Marketing &amp; Transmission, Inc.</t>
  </si>
  <si>
    <t>CES - Sempra Energy Trading Corp.</t>
  </si>
  <si>
    <t>CES - Municipal Gas Authority of Mississippi, The</t>
  </si>
  <si>
    <t>CES - Charles Scott Hrutkay</t>
  </si>
  <si>
    <t>CES - Tennessee Energy Acquisition Corporation</t>
  </si>
  <si>
    <t>CES - R.B. Robertson &amp; Son Gas &amp; Oil Co.</t>
  </si>
  <si>
    <t>CES - Thomas B. Thompson</t>
  </si>
  <si>
    <t>CES - Murphy, Robert A.</t>
  </si>
  <si>
    <t>Farmland Industries, Inc.</t>
  </si>
  <si>
    <t>Forest Oil Corporation</t>
  </si>
  <si>
    <t>Koch Industries, Inc.</t>
  </si>
  <si>
    <t>Koch Midstream Services Company, LLC</t>
  </si>
  <si>
    <t/>
  </si>
  <si>
    <t>Northern Illinois Gas Company</t>
  </si>
  <si>
    <t>Nicor Gas Company</t>
  </si>
  <si>
    <t>Northwestern Public Service Company</t>
  </si>
  <si>
    <t>Cornerstone Propane, L.P.</t>
  </si>
  <si>
    <t>Coast Energy Canada, Inc.</t>
  </si>
  <si>
    <t>Utilicorp United Inc.</t>
  </si>
  <si>
    <t>Aquila Energy Marketing Corporation</t>
  </si>
  <si>
    <t>Aquila Canada Corp.</t>
  </si>
  <si>
    <t>Aquila Dallas Marketing, L.P.</t>
  </si>
  <si>
    <t>USGT/Aquila, L.P.</t>
  </si>
  <si>
    <t>Public Service Company Of North Carolina Inc.</t>
  </si>
  <si>
    <t>SG Interests I, Ltd.</t>
  </si>
  <si>
    <t>Swift Energy Company</t>
  </si>
  <si>
    <t>TBG Cogen Partners</t>
  </si>
  <si>
    <t>Tenaska Marketing Ventures</t>
  </si>
  <si>
    <t>Western Gas Resources, Inc.</t>
  </si>
  <si>
    <t>Kinder Morgan, Inc.</t>
  </si>
  <si>
    <t>Kinder Morgan Texas Pipeline, L.P.</t>
  </si>
  <si>
    <t>Northern Gas Company</t>
  </si>
  <si>
    <t>Anadarko Petroleum Corporation</t>
  </si>
  <si>
    <t>Anadarko Energy Services Company</t>
  </si>
  <si>
    <t>Ashland Incorporated</t>
  </si>
  <si>
    <t>Ashland Chemical Company</t>
  </si>
  <si>
    <t>Ashland Specialty Chemicals Company</t>
  </si>
  <si>
    <t>Bethlehem Steel Corporation</t>
  </si>
  <si>
    <t>Xcel Energy Inc.</t>
  </si>
  <si>
    <t>Public Service Company Of Colorado</t>
  </si>
  <si>
    <t>e prime, inc.</t>
  </si>
  <si>
    <t>NRG Power Marketing Inc.</t>
  </si>
  <si>
    <t>Citrus Corp.</t>
  </si>
  <si>
    <t>Citrus Trading Corp.</t>
  </si>
  <si>
    <t>CMS Energy Corporation</t>
  </si>
  <si>
    <t>CMS Marketing, Services and Trading Company</t>
  </si>
  <si>
    <t>Premstar Energy Canada Ltd</t>
  </si>
  <si>
    <t>CMS Field Services, Inc.</t>
  </si>
  <si>
    <t>Southern Union Company</t>
  </si>
  <si>
    <t>South Florida Natural Gas Company</t>
  </si>
  <si>
    <t>Questar Corporation</t>
  </si>
  <si>
    <t>Questar Energy Trading Company</t>
  </si>
  <si>
    <t>Murphy Oil Corporation</t>
  </si>
  <si>
    <t>Murphy Oil USA Inc.</t>
  </si>
  <si>
    <t>Nicor Inc.</t>
  </si>
  <si>
    <t>NiSource Inc.</t>
  </si>
  <si>
    <t>Northern Indiana Public Service Company</t>
  </si>
  <si>
    <t>Northern Utilities, Inc.</t>
  </si>
  <si>
    <t>EnergyUSA-TPC Corp.</t>
  </si>
  <si>
    <t>Noble Affiliates, Inc.</t>
  </si>
  <si>
    <t>Noble Gas Marketing Inc.</t>
  </si>
  <si>
    <t>Sonat Inc.</t>
  </si>
  <si>
    <t>Palmer Gas Co.</t>
  </si>
  <si>
    <t>TXU Corp.</t>
  </si>
  <si>
    <t>TXU Energy Trading Company</t>
  </si>
  <si>
    <t>TXU Fuel Company</t>
  </si>
  <si>
    <t>Unocal Corporation</t>
  </si>
  <si>
    <t>Unocal Energy Trading, Inc.</t>
  </si>
  <si>
    <t>Atlantic Richfield Company</t>
  </si>
  <si>
    <t>Vastar Gas Marketing, Inc.</t>
  </si>
  <si>
    <t>Washington Energy Company</t>
  </si>
  <si>
    <t>Wicor Inc.</t>
  </si>
  <si>
    <t>Wisconsin Gas Company</t>
  </si>
  <si>
    <t>Equitable Resources Inc.</t>
  </si>
  <si>
    <t>Equitable Energy L.L.C.</t>
  </si>
  <si>
    <t>Maxxam Inc.</t>
  </si>
  <si>
    <t>Kaiser Aluminum &amp; Chemical Corporation</t>
  </si>
  <si>
    <t>Burlington Resources Inc.</t>
  </si>
  <si>
    <t>Burlington Resources Canada Energy Ltd.</t>
  </si>
  <si>
    <t>Poco Marketing Ltd.</t>
  </si>
  <si>
    <t>Burlington Resources Trading Inc.</t>
  </si>
  <si>
    <t>Occidental Petroleum Corporation</t>
  </si>
  <si>
    <t>OXY USA Inc.</t>
  </si>
  <si>
    <t>Occidental Energy Marketing, Inc.</t>
  </si>
  <si>
    <t>Williams Companies, Inc., The</t>
  </si>
  <si>
    <t>Transcontinental Gas Pipe Line Corporation</t>
  </si>
  <si>
    <t>Williams Energy Marketing &amp; Trading Company</t>
  </si>
  <si>
    <t>Adams Resources &amp; Energy Inc.</t>
  </si>
  <si>
    <t>Adams Resources Marketing, Ltd.</t>
  </si>
  <si>
    <t>Arch Petroleum Inc.</t>
  </si>
  <si>
    <t>Onyx Gas Marketing Company, L.C.</t>
  </si>
  <si>
    <t>Archer Daniels Midland Company, Inc.</t>
  </si>
  <si>
    <t>Bishop Petroleum Inc.</t>
  </si>
  <si>
    <t>Blacksburg, Town Of</t>
  </si>
  <si>
    <t>Boonville Natural Gas Corp., The</t>
  </si>
  <si>
    <t>Brown, George R Partnership</t>
  </si>
  <si>
    <t>Cascade Natural Gas Co.</t>
  </si>
  <si>
    <t>Cascade Natural Gas Corporation</t>
  </si>
  <si>
    <t>NUI Corporation</t>
  </si>
  <si>
    <t>NUI Energy Brokers, Inc.</t>
  </si>
  <si>
    <t>City of Pasadena</t>
  </si>
  <si>
    <t>Clayton Williams Energy, Inc.</t>
  </si>
  <si>
    <t>Warrior Gas Company</t>
  </si>
  <si>
    <t>Crosby Mississippi Resources Ltd.</t>
  </si>
  <si>
    <t>Denbury Management Inc.</t>
  </si>
  <si>
    <t>Denbury Energy Services, Inc.</t>
  </si>
  <si>
    <t>Devon Energy Corporation</t>
  </si>
  <si>
    <t>ESCO Oil &amp; Gas Inc.</t>
  </si>
  <si>
    <t>Exxon Mobil Corporation</t>
  </si>
  <si>
    <t>Panaco, Inc.</t>
  </si>
  <si>
    <t>Gainesville, City Of</t>
  </si>
  <si>
    <t>Florida Gas Utility</t>
  </si>
  <si>
    <t>Gulf Gas Utilities Company</t>
  </si>
  <si>
    <t>Hardee Power Partners Limited</t>
  </si>
  <si>
    <t>Highland Energy Company</t>
  </si>
  <si>
    <t>J. M. Huber Corporation</t>
  </si>
  <si>
    <t>ICC Energy Corporation</t>
  </si>
  <si>
    <t>ICC Industries Inc.</t>
  </si>
  <si>
    <t>Prior Energy Corporation</t>
  </si>
  <si>
    <t>Interstate Gas Supply, Inc.</t>
  </si>
  <si>
    <t>JR Pounds, Inc.</t>
  </si>
  <si>
    <t>Kaztex Energy Management Inc.</t>
  </si>
  <si>
    <t>Key Production Company, Inc.</t>
  </si>
  <si>
    <t>Cutter Oil Company</t>
  </si>
  <si>
    <t>Bradco Oil Company</t>
  </si>
  <si>
    <t>Badger Oil &amp; Gas Company, Inc.</t>
  </si>
  <si>
    <t>Apple Orchard Project</t>
  </si>
  <si>
    <t>Boyd &amp; Shriver, Inc.</t>
  </si>
  <si>
    <t>Citation Energy Co</t>
  </si>
  <si>
    <t>Aries Petroleum Corporation, Inc.</t>
  </si>
  <si>
    <t>Maximum Oil &amp; Gas, Inc</t>
  </si>
  <si>
    <t>Lake Region Oil Inc</t>
  </si>
  <si>
    <t>Merit Gas and Oil, Inc</t>
  </si>
  <si>
    <t>Kimball Energy Corporation</t>
  </si>
  <si>
    <t>Lexington, City Of</t>
  </si>
  <si>
    <t>Louis Dreyfus Natural Gas Corp.</t>
  </si>
  <si>
    <t>Lykes Energy Inc.</t>
  </si>
  <si>
    <t>Peoples Gas System, Inc.</t>
  </si>
  <si>
    <t>Phillips Petroleum Company</t>
  </si>
  <si>
    <t>Phillips Gas Marketing Company</t>
  </si>
  <si>
    <t>Midcoast Energy Resources, Inc.</t>
  </si>
  <si>
    <t>Enbridge Marketing (U.S.) Inc.</t>
  </si>
  <si>
    <t>Midland Cogeneration Venture Limited Partnership</t>
  </si>
  <si>
    <t>National Steel Corporation</t>
  </si>
  <si>
    <t>Granite City Steel division of National Steel Corporation</t>
  </si>
  <si>
    <t>MDU Resources Group Inc.</t>
  </si>
  <si>
    <t>Prairielands Energy Marketing, Inc.</t>
  </si>
  <si>
    <t>New Jersey Resources Corporation</t>
  </si>
  <si>
    <t>New Jersey Natural Gas Company</t>
  </si>
  <si>
    <t>NJR Energy Services Company</t>
  </si>
  <si>
    <t>Kings Mountain, City Of</t>
  </si>
  <si>
    <t>North Central Oil Corporation</t>
  </si>
  <si>
    <t>Onondaga Co-Generation LP</t>
  </si>
  <si>
    <t>Philadelphia, City of</t>
  </si>
  <si>
    <t>Philadelphia Gas Works</t>
  </si>
  <si>
    <t>Phoenix Gas Pipeline Company</t>
  </si>
  <si>
    <t>Pinnacle West Capital Corporation</t>
  </si>
  <si>
    <t>Arizona Public Service Company</t>
  </si>
  <si>
    <t>Plains Gas Farmers Cooperative Society Of Hereford</t>
  </si>
  <si>
    <t>Potomac Electric Power Company</t>
  </si>
  <si>
    <t>Pepco Gas Services, Inc.</t>
  </si>
  <si>
    <t>Public Service Company Of New Mexico</t>
  </si>
  <si>
    <t>PNM Gas Services</t>
  </si>
  <si>
    <t>Salt River Project Agricultural Improvement and Power District</t>
  </si>
  <si>
    <t>Shoreline Gas Inc.</t>
  </si>
  <si>
    <t>Southern California Gas Company</t>
  </si>
  <si>
    <t>California Energy Hub, a division of Southern California Gas Company</t>
  </si>
  <si>
    <t>South Jersey Industries Inc.</t>
  </si>
  <si>
    <t>South Jersey Gas Company</t>
  </si>
  <si>
    <t>Southern Triangle Oil Company, Inc.</t>
  </si>
  <si>
    <t>Southwest Gas Corporation</t>
  </si>
  <si>
    <t>Suburban Natural Gas Company Inc.</t>
  </si>
  <si>
    <t>Eastman Chemical Company</t>
  </si>
  <si>
    <t>Texican Natural Gas Company</t>
  </si>
  <si>
    <t>McLeod Farms Inc.</t>
  </si>
  <si>
    <t>Tiger Natural Gas Inc.</t>
  </si>
  <si>
    <t>USX Corporation</t>
  </si>
  <si>
    <t>Marathon Oil Company</t>
  </si>
  <si>
    <t>Vintage Petroleum, Inc.</t>
  </si>
  <si>
    <t>Vintage Gas Inc.</t>
  </si>
  <si>
    <t>Energen Corporation</t>
  </si>
  <si>
    <t>Alabama Gas Corporation</t>
  </si>
  <si>
    <t>Conoco Inc.</t>
  </si>
  <si>
    <t>Cilcorp Inc.</t>
  </si>
  <si>
    <t>Central Illinois Light Company</t>
  </si>
  <si>
    <t>Northeast Utilities (Vol Assoc)</t>
  </si>
  <si>
    <t>Select Energy, Inc.</t>
  </si>
  <si>
    <t>DPL Inc.</t>
  </si>
  <si>
    <t>Dayton Power and Light Company, The</t>
  </si>
  <si>
    <t>Miami Valley Resources Inc.</t>
  </si>
  <si>
    <t>KCS Energy Inc.</t>
  </si>
  <si>
    <t>KCS Medallion Resources, Inc.</t>
  </si>
  <si>
    <t>FPL Group Inc.</t>
  </si>
  <si>
    <t>Florida Power &amp; Light Company</t>
  </si>
  <si>
    <t>FPL Energy Power Marketing, Inc.</t>
  </si>
  <si>
    <t>Samson Investment Company</t>
  </si>
  <si>
    <t>Samson Resources Company</t>
  </si>
  <si>
    <t>Bay State Gas Company</t>
  </si>
  <si>
    <t>Entergy Corporation</t>
  </si>
  <si>
    <t>Entergy Louisiana, Inc.</t>
  </si>
  <si>
    <t>Entergy New Orleans, Inc.</t>
  </si>
  <si>
    <t>Hunt Petroleum Corporation</t>
  </si>
  <si>
    <t>Citizens Communications Company</t>
  </si>
  <si>
    <t>Louisiana Gas Service, Co.</t>
  </si>
  <si>
    <t>LG&amp;E Energy Corp.</t>
  </si>
  <si>
    <t>Municipal Gas Authority of Georgia</t>
  </si>
  <si>
    <t>LG&amp;E Energy Marketing Inc.</t>
  </si>
  <si>
    <t>Derby Operating Corporation</t>
  </si>
  <si>
    <t>Apache Corporation</t>
  </si>
  <si>
    <t>Apache Marketing Inc</t>
  </si>
  <si>
    <t>National Fuel Gas Company</t>
  </si>
  <si>
    <t>National Fuel Gas Distribution Corporation</t>
  </si>
  <si>
    <t>Texaco Inc.</t>
  </si>
  <si>
    <t>Texaco Natural Gas Inc.</t>
  </si>
  <si>
    <t>EnerVest San Juan Operating, L.L.C.</t>
  </si>
  <si>
    <t>Peoples Energy Corporation</t>
  </si>
  <si>
    <t>North Shore Gas Company</t>
  </si>
  <si>
    <t>The Peoples Gas Light &amp; Coke Company</t>
  </si>
  <si>
    <t>Public Service Enterprise Group</t>
  </si>
  <si>
    <t>Public Service Electric and Gas Company</t>
  </si>
  <si>
    <t>Scana Corporation</t>
  </si>
  <si>
    <t>South Carolina Pipeline Corporation</t>
  </si>
  <si>
    <t>Scana Energy Marketing, Inc.</t>
  </si>
  <si>
    <t>Sierra Pacific Resources</t>
  </si>
  <si>
    <t>McCarter, WB Jr</t>
  </si>
  <si>
    <t>Nevada Power Company</t>
  </si>
  <si>
    <t>Sierra Pacific Power Company</t>
  </si>
  <si>
    <t>XTO Energy Inc.</t>
  </si>
  <si>
    <t>Cross Timbers Energy Services, Inc.</t>
  </si>
  <si>
    <t>USG Corporation</t>
  </si>
  <si>
    <t>United States Gypsum Company</t>
  </si>
  <si>
    <t>United Technologies Corporation</t>
  </si>
  <si>
    <t>Dominion Resources Inc.</t>
  </si>
  <si>
    <t>Dominion Exploration &amp; Production, Inc.</t>
  </si>
  <si>
    <t>Dominion Transmission, Inc.</t>
  </si>
  <si>
    <t>Hope Gas Inc.</t>
  </si>
  <si>
    <t>Dominion Field Services, Inc.</t>
  </si>
  <si>
    <t>Virginia Power Energy Marketing, Inc.</t>
  </si>
  <si>
    <t>UGI Corporation</t>
  </si>
  <si>
    <t>UGI Utilities Inc.</t>
  </si>
  <si>
    <t>Century Partners-Idaho</t>
  </si>
  <si>
    <t>IGI Resources, Inc.</t>
  </si>
  <si>
    <t>Potash Corporation of Saskatchewan Inc.</t>
  </si>
  <si>
    <t>PCS Nitrogen Fertilizer, L.P.</t>
  </si>
  <si>
    <t>Alcoa Inc.</t>
  </si>
  <si>
    <t>Cargill, Incorporated</t>
  </si>
  <si>
    <t>Cargill Energy, a division of Cargill, Incorporated</t>
  </si>
  <si>
    <t>Cargill Energy Trading Canada, Inc.</t>
  </si>
  <si>
    <t>Mesa, City Of</t>
  </si>
  <si>
    <t>Garland, City Of</t>
  </si>
  <si>
    <t>Sid Richardson Carbon &amp; Gasoline Co. Inc.</t>
  </si>
  <si>
    <t>Richardson Energy Marketing, Ltd.</t>
  </si>
  <si>
    <t>Union, City Of</t>
  </si>
  <si>
    <t>J.P. Morgan Chase &amp; Co.</t>
  </si>
  <si>
    <t>The Chase Manhattan Bank</t>
  </si>
  <si>
    <t>Helmerich &amp; Payne Inc.</t>
  </si>
  <si>
    <t>Helmerich &amp; Payne Energy Services, Inc.</t>
  </si>
  <si>
    <t>Lexa International Corporation</t>
  </si>
  <si>
    <t>Sprague Energy Corp.</t>
  </si>
  <si>
    <t>Canadian Natural Resources Ltd.</t>
  </si>
  <si>
    <t>CanNat Energy Inc.</t>
  </si>
  <si>
    <t>Jonan Gas Marketing Ltd.</t>
  </si>
  <si>
    <t>Canada</t>
  </si>
  <si>
    <t>City of Shelby</t>
  </si>
  <si>
    <t>TransCanada Pipelines Limited</t>
  </si>
  <si>
    <t>TransCanada Gas Services Inc.</t>
  </si>
  <si>
    <t>TransCanada Gas Services, a division of TransCanada Energy Ltd.</t>
  </si>
  <si>
    <t>TransCanada Energy Marketing USA, Inc.</t>
  </si>
  <si>
    <t>Georgia-Pacific Corporation</t>
  </si>
  <si>
    <t>Procter &amp; Gamble Company, The</t>
  </si>
  <si>
    <t>Ferrell Companies, Inc.</t>
  </si>
  <si>
    <t>Hopewell Cogeneration Limited Partnership</t>
  </si>
  <si>
    <t>Crestar Energy Inc.</t>
  </si>
  <si>
    <t>Crestar Energy Marketing Corp.</t>
  </si>
  <si>
    <t>Alberta Energy Company Ltd.</t>
  </si>
  <si>
    <t>AEC Marketing (USA), Inc.</t>
  </si>
  <si>
    <t>Wild Goose Storage Inc.</t>
  </si>
  <si>
    <t>AEC Storage and Hub Services Inc.</t>
  </si>
  <si>
    <t>Canadian Pacific Limited</t>
  </si>
  <si>
    <t>PanCanadian Petroleum Limited</t>
  </si>
  <si>
    <t>PanCanadian Energy Services Inc.</t>
  </si>
  <si>
    <t>Tristar Gas Marketing Company</t>
  </si>
  <si>
    <t>Cook Inlet Region Inc.</t>
  </si>
  <si>
    <t>Cook Inlet Energy Supply L.L.C.</t>
  </si>
  <si>
    <t>City of Tallahassee</t>
  </si>
  <si>
    <t>Thermo Cogeneration Partnership LP</t>
  </si>
  <si>
    <t>Westcoast Energy Inc.</t>
  </si>
  <si>
    <t>Union Gas Limited</t>
  </si>
  <si>
    <t>Engage Energy Canada L.P.</t>
  </si>
  <si>
    <t>American Electric Power Company Inc.</t>
  </si>
  <si>
    <t>Public Service Company Of Oklahoma</t>
  </si>
  <si>
    <t>West Texas Utilities Company</t>
  </si>
  <si>
    <t>Southwestern Electric Power Company</t>
  </si>
  <si>
    <t>AEP Energy Services, Inc.</t>
  </si>
  <si>
    <t>AEP/HPL</t>
  </si>
  <si>
    <t>New York, State Of</t>
  </si>
  <si>
    <t>Power Authority of the State of New York</t>
  </si>
  <si>
    <t>Weirton Steel Corporation</t>
  </si>
  <si>
    <t>Petro-Canada</t>
  </si>
  <si>
    <t>Petro-Canada Hydrocarbons Inc</t>
  </si>
  <si>
    <t>Petro-Canada Oil and Gas</t>
  </si>
  <si>
    <t>Oglethorpe Power Corporation</t>
  </si>
  <si>
    <t>Nexen Inc.</t>
  </si>
  <si>
    <t>Nexen Marketing</t>
  </si>
  <si>
    <t>Sinclair Oil Corporation</t>
  </si>
  <si>
    <t>Municipal Gas Authority of Mississippi, The</t>
  </si>
  <si>
    <t>The Oxford Oil Company</t>
  </si>
  <si>
    <t>Black Hills Corporation</t>
  </si>
  <si>
    <t>Enserco Energy, Inc.</t>
  </si>
  <si>
    <t>Giant Refining Company</t>
  </si>
  <si>
    <t>Natural Gas Transmission Services, Inc.</t>
  </si>
  <si>
    <t>NGTS LLC</t>
  </si>
  <si>
    <t>TDC Energy Corporation</t>
  </si>
  <si>
    <t>Perkins Oil &amp; Gas, Inc.</t>
  </si>
  <si>
    <t>American Petroel Services, Inc.</t>
  </si>
  <si>
    <t>B&amp;B Petroleum</t>
  </si>
  <si>
    <t>JC Baker &amp; Son, Inc.</t>
  </si>
  <si>
    <t>Bands Company, Inc.</t>
  </si>
  <si>
    <t>Bates, Lew</t>
  </si>
  <si>
    <t>Belden &amp; Blake Corporation</t>
  </si>
  <si>
    <t>Bethel Oil &amp; Gas</t>
  </si>
  <si>
    <t>Bill &amp; Jessie, Inc.</t>
  </si>
  <si>
    <t>Blauser Well Service, Inc.</t>
  </si>
  <si>
    <t>Brewer, WE and Mary Trust</t>
  </si>
  <si>
    <t>C&amp;L Petroleum Services Company</t>
  </si>
  <si>
    <t>Cameron Oil &amp; Gas Company</t>
  </si>
  <si>
    <t>Cedar Resources, Inc.</t>
  </si>
  <si>
    <t>Central Pacific Group, The</t>
  </si>
  <si>
    <t>Columbia Gas Of Virginia, Inc.</t>
  </si>
  <si>
    <t>Cove Gas Company</t>
  </si>
  <si>
    <t>Creston Well Service</t>
  </si>
  <si>
    <t>Dean, John Walter</t>
  </si>
  <si>
    <t>Domtar Inc.</t>
  </si>
  <si>
    <t>East KO Farms Inc.</t>
  </si>
  <si>
    <t>Eastern New Mexico Natural Gas Association Inc</t>
  </si>
  <si>
    <t>Equitable Gas Company</t>
  </si>
  <si>
    <t>State of Florida</t>
  </si>
  <si>
    <t>Lakeland, City Of</t>
  </si>
  <si>
    <t>Fox, Walter/James R. Wells</t>
  </si>
  <si>
    <t>Gas Enterprise Company</t>
  </si>
  <si>
    <t>Gateway Pipeline Company</t>
  </si>
  <si>
    <t>Geoex, Inc.</t>
  </si>
  <si>
    <t>Goehler, Edward</t>
  </si>
  <si>
    <t>Guyan Gas Producers Inc.</t>
  </si>
  <si>
    <t>David R. Hill, Inc.</t>
  </si>
  <si>
    <t>Hopewell Oil &amp; Gas Development Co</t>
  </si>
  <si>
    <t>Hubbard Oil Corporation</t>
  </si>
  <si>
    <t>Imperial Sugar Company</t>
  </si>
  <si>
    <t>Indiana Utilities Corporation</t>
  </si>
  <si>
    <t>JCR Petroleum, Inc.</t>
  </si>
  <si>
    <t>Kaplan Interests, Inc.</t>
  </si>
  <si>
    <t>Kenoil</t>
  </si>
  <si>
    <t>Lippizan Petroleum, Inc.</t>
  </si>
  <si>
    <t>Lonestar Petroleum</t>
  </si>
  <si>
    <t>Manitou Exploration</t>
  </si>
  <si>
    <t>Maxwell, HR</t>
  </si>
  <si>
    <t>Meabon, GL</t>
  </si>
  <si>
    <t>WA Moncrief</t>
  </si>
  <si>
    <t>N &amp; N Oil Company</t>
  </si>
  <si>
    <t>National Fuel Marketing Company, LLC</t>
  </si>
  <si>
    <t>Natural Ventures, Inc.</t>
  </si>
  <si>
    <t>Nelson, Helena Shaffer</t>
  </si>
  <si>
    <t>Nine Mile Oil &amp; Gas Company</t>
  </si>
  <si>
    <t>Noble Petroleum</t>
  </si>
  <si>
    <t>Northwood Energy Corporation</t>
  </si>
  <si>
    <t>ONEOK, Inc.</t>
  </si>
  <si>
    <t>ONEOK Energy Marketing and Trading Company, L.P.</t>
  </si>
  <si>
    <t>PC Oil &amp; Gas</t>
  </si>
  <si>
    <t>PP&amp;G Oil Company</t>
  </si>
  <si>
    <t>Pacific Atlantic Resources, Inc</t>
  </si>
  <si>
    <t>Patten Drilling Company, WH</t>
  </si>
  <si>
    <t>Pauley, Joseph E.</t>
  </si>
  <si>
    <t>Payne Gas Company</t>
  </si>
  <si>
    <t>Ila Powell, Agent</t>
  </si>
  <si>
    <t>Producers Gas Transmission</t>
  </si>
  <si>
    <t>Santa Fe #1 Ltd. Partnership</t>
  </si>
  <si>
    <t>Sevier County Utility District of Sevier County, Tennessee</t>
  </si>
  <si>
    <t>Smith, Lawrence &amp; Ethel</t>
  </si>
  <si>
    <t>Stansberry, George</t>
  </si>
  <si>
    <t>Stoneville Aegean Limited</t>
  </si>
  <si>
    <t>Synergy Oil &amp; Gas, Inc.</t>
  </si>
  <si>
    <t>Penn Virginia Oil &amp; Gas Corporation</t>
  </si>
  <si>
    <t>Tampa Electric Company</t>
  </si>
  <si>
    <t>Peoples Gas System, a division of Tampa Electric Company</t>
  </si>
  <si>
    <t>Texas General Land Office</t>
  </si>
  <si>
    <t>Texla Energy Management Inc.</t>
  </si>
  <si>
    <t>Tom Brown, Inc.</t>
  </si>
  <si>
    <t>Retex Inc.</t>
  </si>
  <si>
    <t>Triad Energy Corp. Of WVa., Inc.</t>
  </si>
  <si>
    <t>Twinoaks Oil &amp; Gas Company</t>
  </si>
  <si>
    <t>Unigas, Inc.</t>
  </si>
  <si>
    <t>Villers, Donnolly Individual</t>
  </si>
  <si>
    <t>Victor &amp; Dewey Waters</t>
  </si>
  <si>
    <t>Western Farmers Electric Cooperative</t>
  </si>
  <si>
    <t>Wilmoth Interests Inc</t>
  </si>
  <si>
    <t>Wolfe, Boyd &amp; Flora</t>
  </si>
  <si>
    <t>Alliance Resources Corporation</t>
  </si>
  <si>
    <t>Bradco Energy, Inc.</t>
  </si>
  <si>
    <t>David J Carroll DBA Carroll Resources</t>
  </si>
  <si>
    <t>Cotiga Development Limited Partnership</t>
  </si>
  <si>
    <t>Dils, Sherman III DBA Dils Oil And Gas</t>
  </si>
  <si>
    <t>Elkins Gas Company</t>
  </si>
  <si>
    <t>Empire District Electric Company</t>
  </si>
  <si>
    <t>Elton Energy</t>
  </si>
  <si>
    <t>Elk River Public Utility District</t>
  </si>
  <si>
    <t>Gas Marketing Inc</t>
  </si>
  <si>
    <t>Haney, DG, Inc.</t>
  </si>
  <si>
    <t>HS Resources, Inc.</t>
  </si>
  <si>
    <t>Kerr-McGee Energy Services Corporation</t>
  </si>
  <si>
    <t>The McIntosh Partnerships</t>
  </si>
  <si>
    <t>Memphis Light, Gas, and Water Division</t>
  </si>
  <si>
    <t>Meng, Charles H</t>
  </si>
  <si>
    <t>City of Palo Alto</t>
  </si>
  <si>
    <t>Rock Island Service Company</t>
  </si>
  <si>
    <t>Rogerville Gas Corp.</t>
  </si>
  <si>
    <t>Smith, Lyle V</t>
  </si>
  <si>
    <t>Tres Palacios Corporation</t>
  </si>
  <si>
    <t>G-R Contracting, Inc.</t>
  </si>
  <si>
    <t>Agave Energy Company</t>
  </si>
  <si>
    <t>End Users Supply System</t>
  </si>
  <si>
    <t>PPL Corporation</t>
  </si>
  <si>
    <t>PPL EnergyPlus, LLC</t>
  </si>
  <si>
    <t>Colonial Group Inc.</t>
  </si>
  <si>
    <t>Colonial Energy Inc.</t>
  </si>
  <si>
    <t>Energy Corporation of America, The</t>
  </si>
  <si>
    <t>Eastern American Energy Corporation</t>
  </si>
  <si>
    <t>Howell Petroleum Corporation</t>
  </si>
  <si>
    <t>Xeric Oil &amp; Gas Corp.</t>
  </si>
  <si>
    <t>Twister Gas Services, LLC</t>
  </si>
  <si>
    <t>Medina Fuel Company</t>
  </si>
  <si>
    <t>Rubin Resources, Inc.</t>
  </si>
  <si>
    <t>Alliance Energy Services Partnership</t>
  </si>
  <si>
    <t>CGAS Appalachian</t>
  </si>
  <si>
    <t>AK Steel Holding Corporation</t>
  </si>
  <si>
    <t>AK Steel Corporation</t>
  </si>
  <si>
    <t>Chesapeake Energy Corporation</t>
  </si>
  <si>
    <t>Chesapeake Energy Marketing, Inc.</t>
  </si>
  <si>
    <t>Southern Company Inc, The</t>
  </si>
  <si>
    <t>Southern Company Services, Inc.</t>
  </si>
  <si>
    <t>Alabama Power Company</t>
  </si>
  <si>
    <t>Savannah Electric &amp; Power Co</t>
  </si>
  <si>
    <t>Georgia Power Company</t>
  </si>
  <si>
    <t>Stocker &amp; Sitler Oil Company Inc</t>
  </si>
  <si>
    <t>Stocker &amp; Sitler, Inc.</t>
  </si>
  <si>
    <t>WPS Resources Corporation</t>
  </si>
  <si>
    <t>Wisconsin Public Service Corporation</t>
  </si>
  <si>
    <t>WPS Energy Services, Inc.</t>
  </si>
  <si>
    <t>DTE Energy Co.</t>
  </si>
  <si>
    <t>Michigan Consolidated Gas Company</t>
  </si>
  <si>
    <t>CoEnergy Trading Company</t>
  </si>
  <si>
    <t>DTE Energy Trading, Inc.</t>
  </si>
  <si>
    <t>Kamilche Investment Co</t>
  </si>
  <si>
    <t>Simpson Tacoma Kraft Company</t>
  </si>
  <si>
    <t>Jay Bee Oil &amp; Gas Company</t>
  </si>
  <si>
    <t>Viking Resources, Corp.</t>
  </si>
  <si>
    <t>NKK Corp.</t>
  </si>
  <si>
    <t>Total Fina Elf S.A.</t>
  </si>
  <si>
    <t>TotalFinaElf Gas &amp; Power North America, Inc.</t>
  </si>
  <si>
    <t>Harrison Energy</t>
  </si>
  <si>
    <t>Cardinal Natural Fuel, Co., Inc.</t>
  </si>
  <si>
    <t>Ormet Corporation</t>
  </si>
  <si>
    <t>Ormet Primary Aluminum Corp.</t>
  </si>
  <si>
    <t>Southwestern Energy Company</t>
  </si>
  <si>
    <t>Southwestern Energy Services Company</t>
  </si>
  <si>
    <t>Patina Oil &amp; Gas Corporation</t>
  </si>
  <si>
    <t>Laurance, City of</t>
  </si>
  <si>
    <t>Cima Energy, LLC</t>
  </si>
  <si>
    <t>Enbridge Inc.</t>
  </si>
  <si>
    <t>Consumers Gas Company Ltd., The</t>
  </si>
  <si>
    <t>Coral Energy Holding, L.P.</t>
  </si>
  <si>
    <t>Coral Energy Resources, L.P.</t>
  </si>
  <si>
    <t>Coral Energy Canada Inc.</t>
  </si>
  <si>
    <t>Coral  Canada US Inc.</t>
  </si>
  <si>
    <t>Serviceco Ltd</t>
  </si>
  <si>
    <t>Ritchie Petroleum Corp.</t>
  </si>
  <si>
    <t>Buckeye Oil Producing Company</t>
  </si>
  <si>
    <t>RME Holding Company</t>
  </si>
  <si>
    <t>South Jersey Resources Group LLC</t>
  </si>
  <si>
    <t>Nicor Enerchange, LLC</t>
  </si>
  <si>
    <t>Castle Oil Corporation</t>
  </si>
  <si>
    <t>Castle Power LLC</t>
  </si>
  <si>
    <t>Walker Gas Company</t>
  </si>
  <si>
    <t>Rush Cook Gas Company</t>
  </si>
  <si>
    <t>Bob Bertolet</t>
  </si>
  <si>
    <t>National Power plc</t>
  </si>
  <si>
    <t>ANP Marketing Company</t>
  </si>
  <si>
    <t>Edison International</t>
  </si>
  <si>
    <t>Edison Mission Marketing &amp; Trading Inc.</t>
  </si>
  <si>
    <t>Woodward Marketing, L.L.C.</t>
  </si>
  <si>
    <t>American Public Energy Agency</t>
  </si>
  <si>
    <t>Marubeni Corp.</t>
  </si>
  <si>
    <t>Mieco Inc.</t>
  </si>
  <si>
    <t>Tenaska Marketing Canada, a division of TMV Corp.</t>
  </si>
  <si>
    <t>MarkWest Hydrocarbon, Inc.</t>
  </si>
  <si>
    <t>Southern Ute Indian Tribe</t>
  </si>
  <si>
    <t>Red Willow Production Company</t>
  </si>
  <si>
    <t>Pocono Energy Corp.</t>
  </si>
  <si>
    <t>Kilbarger Construction, Inc.</t>
  </si>
  <si>
    <t>Gas and Oil Pipe Supply, Inc.</t>
  </si>
  <si>
    <t>Horner's Oil &amp; Gas Production</t>
  </si>
  <si>
    <t>Copano Energy Services/Upper Gulf Coast, L.P.</t>
  </si>
  <si>
    <t>Crosstex Energy Services, Ltd.</t>
  </si>
  <si>
    <t>Roger C. Dupke Oil Company, Inc.</t>
  </si>
  <si>
    <t>AEC Marketing</t>
  </si>
  <si>
    <t>Scion Energy, Inc.</t>
  </si>
  <si>
    <t>National Energy &amp; Trade, L.L.C.</t>
  </si>
  <si>
    <t>ERAC - Finance</t>
  </si>
  <si>
    <t>P &amp; M Oil Company, Inc.</t>
  </si>
  <si>
    <t>Suncor Energy Inc.</t>
  </si>
  <si>
    <t>Phillips Resources Inc.</t>
  </si>
  <si>
    <t>Phillips Production Company</t>
  </si>
  <si>
    <t>Calpine Corporation</t>
  </si>
  <si>
    <t>Calpine Energy Services, L.P.</t>
  </si>
  <si>
    <t>Calpine Energy Services Canada Ltd., a dba of Calpine Energy Services, L.P.</t>
  </si>
  <si>
    <t>Westport Energy Corporation</t>
  </si>
  <si>
    <t>Enron North American - Net Receivables Nov 2001 - Physical gas</t>
  </si>
  <si>
    <t>Accounts Receivable</t>
  </si>
  <si>
    <t>Accounts Payable</t>
  </si>
  <si>
    <t xml:space="preserve">        Net Position   (A/R - A/P)</t>
  </si>
  <si>
    <t xml:space="preserve">Net Receivables </t>
  </si>
  <si>
    <t>Westport Oil &amp; Gas Company, Inc.</t>
  </si>
  <si>
    <t>AGL Resources Inc</t>
  </si>
  <si>
    <t>Chattanooga Gas Company</t>
  </si>
  <si>
    <t>Virginia Natural Gas Inc.</t>
  </si>
  <si>
    <t>Midamerican Energy Holdings Company</t>
  </si>
  <si>
    <t>MidAmerican Energy Company</t>
  </si>
  <si>
    <t>OGE Energy Corp</t>
  </si>
  <si>
    <t>OGE Energy Resources, Inc.</t>
  </si>
  <si>
    <t>PG&amp;E Corporation</t>
  </si>
  <si>
    <t>PG&amp;E Energy Trading, Canada Corporation</t>
  </si>
  <si>
    <t>PG&amp;E Energy Trading-Gas Corporation</t>
  </si>
  <si>
    <t>Suez Lyonnaise Des Eaux</t>
  </si>
  <si>
    <t>Tractebel Energy Marketing, Inc.</t>
  </si>
  <si>
    <t>Trigen-Nassau Energy Corporation</t>
  </si>
  <si>
    <t>Minerals and Resources Corporation (Luxembourg)</t>
  </si>
  <si>
    <t>Terra Nitrogen, Limited Partnership</t>
  </si>
  <si>
    <t>Repap Enterprises Inc</t>
  </si>
  <si>
    <t>ProLiance Energy, LLC</t>
  </si>
  <si>
    <t>H. Scott Spencer</t>
  </si>
  <si>
    <t>Duke Energy Corporation</t>
  </si>
  <si>
    <t>Duke Energy Field Services Marketing, LLC</t>
  </si>
  <si>
    <t>Duke Energy Trading and Marketing, L.L.C.</t>
  </si>
  <si>
    <t>Duke Energy Marketing Limited Partnership</t>
  </si>
  <si>
    <t>Duke Energy Field Services, L.L.C.</t>
  </si>
  <si>
    <t>Base Petroleum, Inc.</t>
  </si>
  <si>
    <t>G&amp;O Resources</t>
  </si>
  <si>
    <t>Infinite Energy, Inc.</t>
  </si>
  <si>
    <t>Texas Energy Transfer Company, Ltd.</t>
  </si>
  <si>
    <t>The Energy Authority, Inc.</t>
  </si>
  <si>
    <t>Gatherco, Inc.</t>
  </si>
  <si>
    <t>Mesh Ltd</t>
  </si>
  <si>
    <t>Allegheny Energy, Inc.</t>
  </si>
  <si>
    <t>Allegheny Energy Supply Company, LLC</t>
  </si>
  <si>
    <t>XPLOR Energy Holding Company</t>
  </si>
  <si>
    <t>Valley Gas Company</t>
  </si>
  <si>
    <t>Gulf Canada Energy Partnership</t>
  </si>
  <si>
    <t>FirstEnergy Corp.</t>
  </si>
  <si>
    <t>FirstEnergy Solutions Corp.</t>
  </si>
  <si>
    <t>Summit Energy, LLC</t>
  </si>
  <si>
    <t>Columbia Energy Group</t>
  </si>
  <si>
    <t>Columbia Gas of Pennsylvania, Inc.</t>
  </si>
  <si>
    <t>Columbia Gas Transmission Corporation</t>
  </si>
  <si>
    <t>Columbia Natural Resources, Inc.</t>
  </si>
  <si>
    <t>Red Rock Energy, L.L.C.</t>
  </si>
  <si>
    <t>Mitchell Gas Services L.P.</t>
  </si>
  <si>
    <t>Marathon Ashland Petroleum, LLC</t>
  </si>
  <si>
    <t>Commonwealth Energy, Inc.</t>
  </si>
  <si>
    <t>David L. Kehl</t>
  </si>
  <si>
    <t>West Linn Paper Company Inc.</t>
  </si>
  <si>
    <t>Sandbar Oil and Gas Company</t>
  </si>
  <si>
    <t>EEX Corporation</t>
  </si>
  <si>
    <t>EEX E&amp;P Company, L.P.</t>
  </si>
  <si>
    <t>Tejas Gas Operating, LLC</t>
  </si>
  <si>
    <t>Calcasieu Gas Gathering System</t>
  </si>
  <si>
    <t>Ashau Oil &amp; Gas</t>
  </si>
  <si>
    <t>Continental Resources, Inc.</t>
  </si>
  <si>
    <t>Continental Gas, Inc.</t>
  </si>
  <si>
    <t>Patten Energy Enterprises, Inc.</t>
  </si>
  <si>
    <t>Enline Energy Solutions, L.L.C.</t>
  </si>
  <si>
    <t>Centrica Plc</t>
  </si>
  <si>
    <t>Direct Energy Marketing Limited</t>
  </si>
  <si>
    <t>Lumen Energy Corporation</t>
  </si>
  <si>
    <t>Stalwart Energy Company</t>
  </si>
  <si>
    <t>CLECO Corporation</t>
  </si>
  <si>
    <t>CLECO Marketing and Trading, LLC</t>
  </si>
  <si>
    <t>Morgan Stanley Dean Witter &amp; Co.</t>
  </si>
  <si>
    <t>Morgan Stanley Capital Group Inc.</t>
  </si>
  <si>
    <t>Kelly Oil Company, Inc.</t>
  </si>
  <si>
    <t>Heartland Steel, Inc.</t>
  </si>
  <si>
    <t>Conectiv, Inc.</t>
  </si>
  <si>
    <t>Delmarva Power &amp; Light Company</t>
  </si>
  <si>
    <t>Conectiv Energy Supply, Inc.</t>
  </si>
  <si>
    <t>Deer Oil &amp; Gas</t>
  </si>
  <si>
    <t>Ameren Corporation</t>
  </si>
  <si>
    <t>Central Illinois Public Service Company</t>
  </si>
  <si>
    <t>Cokinos Energy Corporation</t>
  </si>
  <si>
    <t>Cokinos Natural Gas Company</t>
  </si>
  <si>
    <t>Hess Energy Services Company, LLC</t>
  </si>
  <si>
    <t>Robert Hunter</t>
  </si>
  <si>
    <t>Grupo Mexico, S.A. de C.V.</t>
  </si>
  <si>
    <t>Mexicana de Cobre S.A. de C.V.</t>
  </si>
  <si>
    <t>Brooklyn Union of Long Island</t>
  </si>
  <si>
    <t>Avista Corporation</t>
  </si>
  <si>
    <t>Avista Energy, Inc.</t>
  </si>
  <si>
    <t>Dynegy Inc.</t>
  </si>
  <si>
    <t>Dynegy Marketing and Trade</t>
  </si>
  <si>
    <t>Dynegy Canada Inc.</t>
  </si>
  <si>
    <t>James R. Smail, Inc.</t>
  </si>
  <si>
    <t>Sheldon 95-1</t>
  </si>
  <si>
    <t>Wagner Oil Company</t>
  </si>
  <si>
    <t>Tilton Oil &amp; Gas</t>
  </si>
  <si>
    <t>Dynegy Canada Marketing and Trade, a division of Dynegy Canada Inc.</t>
  </si>
  <si>
    <t>Reliant Energy, Incorporated</t>
  </si>
  <si>
    <t>MRT Energy Marketing Company</t>
  </si>
  <si>
    <t>Reliant Energy Services, Inc.</t>
  </si>
  <si>
    <t>Reliant Energy HL&amp;P</t>
  </si>
  <si>
    <t>Reliant Energy Services Canada Ltd.</t>
  </si>
  <si>
    <t>Entex Gas Resources Corp.</t>
  </si>
  <si>
    <t>Sempra Energy</t>
  </si>
  <si>
    <t>San Diego Gas &amp; Electric Company</t>
  </si>
  <si>
    <t>Sempra Energy Trading Corp.</t>
  </si>
  <si>
    <t>Sempra Energy Solutions</t>
  </si>
  <si>
    <t>Reliant Energy Resources Corp.</t>
  </si>
  <si>
    <t>Reliant Energy - Entex</t>
  </si>
  <si>
    <t>Cenex Harvest States Cooperatives</t>
  </si>
  <si>
    <t>H &amp; H Energy of Ohio, Ltd</t>
  </si>
  <si>
    <t>Blue Dolphin Energy Company</t>
  </si>
  <si>
    <t>Superior Natural Gas Corporation</t>
  </si>
  <si>
    <t>Altra Energy Technologies, Inc.</t>
  </si>
  <si>
    <t>Altrade Transaction, L.L.C.</t>
  </si>
  <si>
    <t>Petrocom Energy Group Limited</t>
  </si>
  <si>
    <t>Petrocom Energy Group, Ltd.</t>
  </si>
  <si>
    <t>Astra Power, LLC</t>
  </si>
  <si>
    <t>Great River Energy</t>
  </si>
  <si>
    <t>Smurfit-Stone Container Corporation</t>
  </si>
  <si>
    <t>M&amp;A Well Service, Inc.</t>
  </si>
  <si>
    <t>Quicksilver Resources Inc.</t>
  </si>
  <si>
    <t>Cinnabar Energy Services &amp; Trading, LLC</t>
  </si>
  <si>
    <t>Cornerstone Propane Partners, LP</t>
  </si>
  <si>
    <t>Coast Energy Group, a division of Cornerstone Propane, L.P.</t>
  </si>
  <si>
    <t>BP p.l.c.</t>
  </si>
  <si>
    <t>BP Energy Company</t>
  </si>
  <si>
    <t>BP Canada Energy Marketing Corp.</t>
  </si>
  <si>
    <t>BP Corporation North America Inc.</t>
  </si>
  <si>
    <t>BP Canada Energy Company</t>
  </si>
  <si>
    <t>Goldman Sachs Group, Inc., The</t>
  </si>
  <si>
    <t>J. Aron &amp; Company</t>
  </si>
  <si>
    <t>Cinergy Marketing &amp; Trading, LLC</t>
  </si>
  <si>
    <t>Devon SFS Operating, Inc.</t>
  </si>
  <si>
    <t>Mitchell Louisiana Gas Services, Inc.</t>
  </si>
  <si>
    <t>Sunoco, Inc. (US)</t>
  </si>
  <si>
    <t>Sunoco, Inc. (R&amp;M)</t>
  </si>
  <si>
    <t>Long Ridge Farm Energy</t>
  </si>
  <si>
    <t>MGI Supply Ltd.</t>
  </si>
  <si>
    <t>Mexico</t>
  </si>
  <si>
    <t>Prize Energy Corp</t>
  </si>
  <si>
    <t>Power Gas Marketing &amp; Transmission, Inc.</t>
  </si>
  <si>
    <t>TXU Energy Trading Canada Limited</t>
  </si>
  <si>
    <t>Texex Energy Partners Ltd.</t>
  </si>
  <si>
    <t>Alliant Energy Corporation</t>
  </si>
  <si>
    <t>Interstate Power Company</t>
  </si>
  <si>
    <t>Wisconsin Power And Light Company</t>
  </si>
  <si>
    <t>Heartland Energy Group, Inc.</t>
  </si>
  <si>
    <t>NG Energy Trading, L.L.C.</t>
  </si>
  <si>
    <t>EOG Resources, Inc.</t>
  </si>
  <si>
    <t>EOG Resources Marketing, Inc.</t>
  </si>
  <si>
    <t>Texas Independent Energy, LP</t>
  </si>
  <si>
    <t>Guadalupe Power Partners LP</t>
  </si>
  <si>
    <t>TXU Gas Distribution</t>
  </si>
  <si>
    <t>American Communications Network, Inc.</t>
  </si>
  <si>
    <t>ACN Energy, Inc.</t>
  </si>
  <si>
    <t>Kennedy Oil</t>
  </si>
  <si>
    <t>Wellstar Corporation</t>
  </si>
  <si>
    <t>Odessa-Ector Power Partners, L.P.</t>
  </si>
  <si>
    <t>El Paso Corporation</t>
  </si>
  <si>
    <t>Southern Natural Gas Company</t>
  </si>
  <si>
    <t>El Paso Merchant Energy, L.P.</t>
  </si>
  <si>
    <t>El Paso Industrial Energy, L.P.</t>
  </si>
  <si>
    <t>Petrogulf Corporation</t>
  </si>
  <si>
    <t>MTG Operating Company</t>
  </si>
  <si>
    <t>Mirant Corporation</t>
  </si>
  <si>
    <t>Mirant Americas Energy Marketing, L.P.</t>
  </si>
  <si>
    <t>Utilities Board of the City Of Trussville</t>
  </si>
  <si>
    <t>Viking Energy Corporation</t>
  </si>
  <si>
    <t>City of Cartersville</t>
  </si>
  <si>
    <t>Braxton Oil &amp; Gas Corporation</t>
  </si>
  <si>
    <t>Bortz Corporation</t>
  </si>
  <si>
    <t>King Drilling Company</t>
  </si>
  <si>
    <t>J D Drilling Company</t>
  </si>
  <si>
    <t>Classic Oil &amp; Gas Resources, Inc.</t>
  </si>
  <si>
    <t>Alpha Wells, Inc.</t>
  </si>
  <si>
    <t>B&amp;J Drilling Co., Inc.</t>
  </si>
  <si>
    <t>Roger Burckhart</t>
  </si>
  <si>
    <t>Mason Producing Inc</t>
  </si>
  <si>
    <t>Azog, Inc.</t>
  </si>
  <si>
    <t>BiJoe Development, Inc.</t>
  </si>
  <si>
    <t>Blunt Run Gas Company</t>
  </si>
  <si>
    <t>Campbells Creek Gas Company</t>
  </si>
  <si>
    <t>Donald W Deitz</t>
  </si>
  <si>
    <t>Cracker Oil &amp; Gas Company</t>
  </si>
  <si>
    <t>Elms Brothers and Company</t>
  </si>
  <si>
    <t>Energy Contractors Inc</t>
  </si>
  <si>
    <t>Kay Dawn Barnhart</t>
  </si>
  <si>
    <t>Energy Group</t>
  </si>
  <si>
    <t>C.I. McKown and Son, Inc.</t>
  </si>
  <si>
    <t>Evan Energy Company, LC</t>
  </si>
  <si>
    <t>John L. Crawford</t>
  </si>
  <si>
    <t>Frame &amp; Leany Resources</t>
  </si>
  <si>
    <t>North Coast Energy Inc</t>
  </si>
  <si>
    <t>Freedom Resources, Inc.</t>
  </si>
  <si>
    <t>Cherokee Drilling &amp; Production</t>
  </si>
  <si>
    <t>Herald Oil &amp; Gas</t>
  </si>
  <si>
    <t>Hobbs, Columbus</t>
  </si>
  <si>
    <t>Beaver Valley Gas</t>
  </si>
  <si>
    <t>Interconn Resources, Inc.</t>
  </si>
  <si>
    <t>Kaib &amp; Kaib</t>
  </si>
  <si>
    <t>R.A. Miller Energy, Inc</t>
  </si>
  <si>
    <t>R. Gene Brasel</t>
  </si>
  <si>
    <t>Cut Through Hydrocarbon</t>
  </si>
  <si>
    <t>Maple Grove Enterprises Inc</t>
  </si>
  <si>
    <t>James R Bernhardt, Inc</t>
  </si>
  <si>
    <t>Megan Oil &amp; Gas Co, Inc</t>
  </si>
  <si>
    <t>Eastern Energy Corporation</t>
  </si>
  <si>
    <t>Donald W. Geitgey, Jr.</t>
  </si>
  <si>
    <t>H D Wells Oil &amp; Gas Exploration and Development Inc</t>
  </si>
  <si>
    <t>Russell and Linda Connelley</t>
  </si>
  <si>
    <t>Murphy Oil Co Inc</t>
  </si>
  <si>
    <t>Orwig Oil Company</t>
  </si>
  <si>
    <t>Pine Mountain Oil &amp; Gas, Inc</t>
  </si>
  <si>
    <t>Prather Drilling &amp; Producing Co Inc</t>
  </si>
  <si>
    <t>Reliance Energy Inc</t>
  </si>
  <si>
    <t>Charles E. Cain</t>
  </si>
  <si>
    <t>Benjamin Butt</t>
  </si>
  <si>
    <t>C E Richner</t>
  </si>
  <si>
    <t>S &amp; R Gas Ventures, Ltd.</t>
  </si>
  <si>
    <t>Jeff Dean</t>
  </si>
  <si>
    <t>Dickinson Oil &amp; Gas</t>
  </si>
  <si>
    <t>Riley-Scott Gas Co</t>
  </si>
  <si>
    <t>Robert &amp; Jenkins</t>
  </si>
  <si>
    <t>Mike Ross Inc</t>
  </si>
  <si>
    <t>EPI, Inc.</t>
  </si>
  <si>
    <t>Eureka Gas Company</t>
  </si>
  <si>
    <t>Farrington and Hepler Gas and Oil, Inc.</t>
  </si>
  <si>
    <t>Green Gas Company</t>
  </si>
  <si>
    <t>Leonard Hall</t>
  </si>
  <si>
    <t>Robert Hilverding</t>
  </si>
  <si>
    <t>Thomas A. Leeper</t>
  </si>
  <si>
    <t>R.B. Robertson &amp; Son Gas &amp; Oil Co.</t>
  </si>
  <si>
    <t>Randall Oil Company</t>
  </si>
  <si>
    <t>Madden Ventures, Inc</t>
  </si>
  <si>
    <t>Republic Drilling Corporation</t>
  </si>
  <si>
    <t>Towslee Farm</t>
  </si>
  <si>
    <t>Maghart Partnership</t>
  </si>
  <si>
    <t>Carl A. Rhodes, Agent</t>
  </si>
  <si>
    <t>Harry S. Roberts, Trustee</t>
  </si>
  <si>
    <t>Floyd F Drake</t>
  </si>
  <si>
    <t>McKinley R. Roberts, Agent</t>
  </si>
  <si>
    <t>Tri County Resources</t>
  </si>
  <si>
    <t>Trio Petroleum Corp.</t>
  </si>
  <si>
    <t>Ronald L. Logan dba R&amp;M Oil &amp; Gas Co.</t>
  </si>
  <si>
    <t>Mary Jane Energy, Inc.</t>
  </si>
  <si>
    <t>Ruth Schneider</t>
  </si>
  <si>
    <t>Florence Smally Hochberg, Agent</t>
  </si>
  <si>
    <t>Vernard L. Shumaker</t>
  </si>
  <si>
    <t>Tug Fork Development</t>
  </si>
  <si>
    <t>Thomas J. Hollobaugh</t>
  </si>
  <si>
    <t>Status Oil Wells, Inc.</t>
  </si>
  <si>
    <t>Stonebridge Operating</t>
  </si>
  <si>
    <t>Gary L. Howard or Kathryn J. Howard</t>
  </si>
  <si>
    <t>J M L Oil &amp; Gas Company</t>
  </si>
  <si>
    <t>J R Petroleum, Inc.</t>
  </si>
  <si>
    <t>Roy Miller</t>
  </si>
  <si>
    <t>Jenkins &amp; Archer</t>
  </si>
  <si>
    <t>W. H. Taylor, Agent</t>
  </si>
  <si>
    <t>Kenneth Molz</t>
  </si>
  <si>
    <t>Justice Land Surveying &amp; Engineering</t>
  </si>
  <si>
    <t>K.L.J., Inc.</t>
  </si>
  <si>
    <t>Gerald W. Kendall</t>
  </si>
  <si>
    <t>Kentucky East Oil &amp; Gas</t>
  </si>
  <si>
    <t>Morrell Oil &amp; Gas</t>
  </si>
  <si>
    <t>Williamson &amp; Carnes Mineral Agency</t>
  </si>
  <si>
    <t>V J I Natural Resources</t>
  </si>
  <si>
    <t>Robert Woodyard</t>
  </si>
  <si>
    <t>WM Oil and Gas, Inc.</t>
  </si>
  <si>
    <t>Patricia A. Cody dba J.G. Cody &amp; Son</t>
  </si>
  <si>
    <t>Patrick Shipley</t>
  </si>
  <si>
    <t>W P Brown Enterprises, Inc.</t>
  </si>
  <si>
    <t>Pentex Energy, Inc.</t>
  </si>
  <si>
    <t>Richard &amp; Carol Pultorak</t>
  </si>
  <si>
    <t>Ochs Bros</t>
  </si>
  <si>
    <t>Putnam Natural Gas Co.</t>
  </si>
  <si>
    <t>Walker &amp; Associates, Inc.</t>
  </si>
  <si>
    <t>Oilfield Services, Inc</t>
  </si>
  <si>
    <t>George H. Warner</t>
  </si>
  <si>
    <t>W.G. Bailey, Trustee</t>
  </si>
  <si>
    <t>Ralph Hercher</t>
  </si>
  <si>
    <t>Joseph L Dunn Oil and Gas</t>
  </si>
  <si>
    <t>Sithe Power Marketing, L.P.</t>
  </si>
  <si>
    <t>Texaco Energy Marketing L.P.</t>
  </si>
  <si>
    <t>Consolidated Edison, Inc.</t>
  </si>
  <si>
    <t>Consolidated Edison Company Of New York, Inc.</t>
  </si>
  <si>
    <t>Consolidated Edison Solutions, Inc.</t>
  </si>
  <si>
    <t>Bridgeline Holdings, L.P.</t>
  </si>
  <si>
    <t>Bridgeline Gas Marketing LLC</t>
  </si>
  <si>
    <t>Commonwealth Atlantic Limited Partnership</t>
  </si>
  <si>
    <t>ProGas, Inc.</t>
  </si>
  <si>
    <t>Citigroup Inc.</t>
  </si>
  <si>
    <t>Phibro Inc.</t>
  </si>
  <si>
    <t>Cumberland Valley Resources, LLC</t>
  </si>
  <si>
    <t>Pennaco Energy, Inc.</t>
  </si>
  <si>
    <t>ExxonMobil Gas Marketing Company, a division of Exxon Mobil Corporation</t>
  </si>
  <si>
    <t>Tenaska Gas Storage, LLC</t>
  </si>
  <si>
    <t>DRI Operating Co</t>
  </si>
  <si>
    <t>Constellation Energy Group</t>
  </si>
  <si>
    <t>Baltimore Gas and Electric Company</t>
  </si>
  <si>
    <t>Constellation Power Source, Inc.</t>
  </si>
  <si>
    <t>Quantum Energy, L.L.C.</t>
  </si>
  <si>
    <t>Landmark 2 LLC</t>
  </si>
  <si>
    <t>Mirant Americas Energy Marketing Canada, Ltd.</t>
  </si>
  <si>
    <t>Seminole Energy Services, L.L.C.</t>
  </si>
  <si>
    <t>enovate, L.L.C.</t>
  </si>
  <si>
    <t>Mainline Energy, L.L.C.</t>
  </si>
  <si>
    <t>Geronimo Energy</t>
  </si>
  <si>
    <t>Idacorp, Inc.</t>
  </si>
  <si>
    <t>IDACORP Energy L.P.</t>
  </si>
  <si>
    <t>MxEnergy.com Inc.</t>
  </si>
  <si>
    <t>Gordonsville Energy, L.P.</t>
  </si>
  <si>
    <t>Petro Evaluation Service, Inc.</t>
  </si>
  <si>
    <t>Walter G. Shaner</t>
  </si>
  <si>
    <t>G &amp; G Gas, Inc</t>
  </si>
  <si>
    <t>Houston Energy Services Company, LLC</t>
  </si>
  <si>
    <t>Millennium Energy Group, LLC</t>
  </si>
  <si>
    <t>Millennium Gas Marketing, L.L.C.</t>
  </si>
  <si>
    <t>Tenaska IV Texas Partners, Ltd.</t>
  </si>
  <si>
    <t>George M Burkhart, Joyce L. Burkhart and Wilma M. Burkhart</t>
  </si>
  <si>
    <t>Matthew R. Stevens and James C. Mitchell</t>
  </si>
  <si>
    <t>Elm Ridge Exploration Company</t>
  </si>
  <si>
    <t>Niagara Mohawk Holdings, Inc.</t>
  </si>
  <si>
    <t>Niagara Mohawk Energy Marketing, Inc.</t>
  </si>
  <si>
    <t>England Energy LLC</t>
  </si>
  <si>
    <t>Hunt Oil Company of Canada, Inc.</t>
  </si>
  <si>
    <t>Donald E. Wood</t>
  </si>
  <si>
    <t>Wasatch Energy LLC</t>
  </si>
  <si>
    <t>T.C. Enterprises</t>
  </si>
  <si>
    <t>Greeley Gas Company an Operating Division of Atmos Energy Corp.</t>
  </si>
  <si>
    <t>KK&amp;R Oil &amp; Gas Co.</t>
  </si>
  <si>
    <t>Brazos VPP Limited Partnership</t>
  </si>
  <si>
    <t>NDR Energy Group, LLC</t>
  </si>
  <si>
    <t>Energy Development Corporation</t>
  </si>
  <si>
    <t>Exelon Corporation</t>
  </si>
  <si>
    <t>Exelon Energy Company</t>
  </si>
  <si>
    <t>Crestone Gathering Services, L.L.C.</t>
  </si>
  <si>
    <t>Entergy-Koch Trading, LP</t>
  </si>
  <si>
    <t>Kristofer B.and Diane L. Johnson</t>
  </si>
  <si>
    <t>EPMI Short Term West Services</t>
  </si>
  <si>
    <t>Public Utility District of Jefferson and Cocke Counties, Tennessee</t>
  </si>
  <si>
    <t>Upstream Energy Services Company, L.L.C.</t>
  </si>
  <si>
    <t>Progress Energy Inc.</t>
  </si>
  <si>
    <t>Florida Power Corporation</t>
  </si>
  <si>
    <t>North Carolina Natural Gas Corporation</t>
  </si>
  <si>
    <t>Carolina Power &amp; Light Company</t>
  </si>
  <si>
    <t>Royster-Clark, Inc.</t>
  </si>
  <si>
    <t>Royster-Clark Nitrogen, Inc.</t>
  </si>
  <si>
    <t>North Finn Limited Liability Company</t>
  </si>
  <si>
    <t>Hollowrock Oil and Gas, LLC</t>
  </si>
  <si>
    <t>Torch Acquisition Company</t>
  </si>
  <si>
    <t>Torch Energy Marketing Inc.</t>
  </si>
  <si>
    <t>Torch Energy TM, Inc.</t>
  </si>
  <si>
    <t>Powell-Clinch Utility District of Anderson and Campbell Counties, Tennessee</t>
  </si>
  <si>
    <t>Greene Energy LLC</t>
  </si>
  <si>
    <t>EnergyUSA - Appalachian Corp.</t>
  </si>
  <si>
    <t>NUI Utilities, Inc.</t>
  </si>
  <si>
    <t>T.R. Gas</t>
  </si>
  <si>
    <t>Husky Energy Inc.</t>
  </si>
  <si>
    <t>Husky Gas Marketing Inc.</t>
  </si>
  <si>
    <t>NewPower Holdings, Inc.</t>
  </si>
  <si>
    <t>The New Power Company</t>
  </si>
  <si>
    <t>Thiele Kaolin Company</t>
  </si>
  <si>
    <t>The Paralan Company</t>
  </si>
  <si>
    <t>Citation 1994 Investment Limited Partnership</t>
  </si>
  <si>
    <t>The 600 Group PLC</t>
  </si>
  <si>
    <t>Mahonia Ltd</t>
  </si>
  <si>
    <t>Puget Energy Inc</t>
  </si>
  <si>
    <t>Puget Sound Energy, Inc.</t>
  </si>
  <si>
    <t>WGL Holdings Inc</t>
  </si>
  <si>
    <t>Washington Gas Energy Services, Inc.</t>
  </si>
  <si>
    <t>Keyspan Corp</t>
  </si>
  <si>
    <t>The Brooklyn Union Gas Company</t>
  </si>
  <si>
    <t>Boston Gas Company</t>
  </si>
  <si>
    <t>Keyspan Energy Services, Inc.</t>
  </si>
  <si>
    <t>Keyspan Ravenswood Inc</t>
  </si>
  <si>
    <t>Keyspan Gas East Corporation, dba Keyspan Energy Delivery Long Island</t>
  </si>
  <si>
    <t>J.D. Blackburn</t>
  </si>
  <si>
    <t>Aquila Capital &amp; Trade, Ltd.</t>
  </si>
  <si>
    <t>Duke Energy Fuels, L.L.C.</t>
  </si>
  <si>
    <t>Sequent Energy Management, L.P.</t>
  </si>
  <si>
    <t>Corn Products International Inc.</t>
  </si>
  <si>
    <t>Casco Inc.</t>
  </si>
  <si>
    <t>Cypress Natural Gas, LLC</t>
  </si>
  <si>
    <t>National Gas &amp; Oil Cooperative</t>
  </si>
  <si>
    <t>WinCup Holdings, Inc.</t>
  </si>
  <si>
    <t>Martin Twist Energy Co., LLC</t>
  </si>
  <si>
    <t>Utility Resource Solutions, LP</t>
  </si>
  <si>
    <t>Adams Resources &amp; Energy Inc. Total</t>
  </si>
  <si>
    <t>AEC Marketing Total</t>
  </si>
  <si>
    <t>Agave Energy Company Total</t>
  </si>
  <si>
    <t>AGL Resources Inc Total</t>
  </si>
  <si>
    <t>AK Steel Holding Corporation Total</t>
  </si>
  <si>
    <t>Alberta Energy Company Ltd. Total</t>
  </si>
  <si>
    <t>Alcoa Inc. Total</t>
  </si>
  <si>
    <t>Allegheny Energy, Inc. Total</t>
  </si>
  <si>
    <t>Alliance Energy Services Partnership Total</t>
  </si>
  <si>
    <t>Alliance Resources Corporation Total</t>
  </si>
  <si>
    <t>Alliant Energy Corporation Total</t>
  </si>
  <si>
    <t>Alpha Wells, Inc. Total</t>
  </si>
  <si>
    <t>Altra Energy Technologies, Inc. Total</t>
  </si>
  <si>
    <t>Amerada Hess Corporation Total</t>
  </si>
  <si>
    <t>Ameren Corporation Total</t>
  </si>
  <si>
    <t>American Communications Network, Inc. Total</t>
  </si>
  <si>
    <t>American Electric Power Company Inc. Total</t>
  </si>
  <si>
    <t>American Petroel Services, Inc. Total</t>
  </si>
  <si>
    <t>American Public Energy Agency Total</t>
  </si>
  <si>
    <t>Anadarko Petroleum Corporation Total</t>
  </si>
  <si>
    <t>Apache Corporation Total</t>
  </si>
  <si>
    <t>Aquila Capital &amp; Trade, Ltd. Total</t>
  </si>
  <si>
    <t>Arch Petroleum Inc. Total</t>
  </si>
  <si>
    <t>Archer Daniels Midland Company, Inc. Total</t>
  </si>
  <si>
    <t>Ashau Oil &amp; Gas Total</t>
  </si>
  <si>
    <t>Ashland Incorporated Total</t>
  </si>
  <si>
    <t>Astra Power, LLC Total</t>
  </si>
  <si>
    <t>Atlantic Richfield Company Total</t>
  </si>
  <si>
    <t>Atmos Energy Corporation Total</t>
  </si>
  <si>
    <t>Avista Corporation Total</t>
  </si>
  <si>
    <t>Azog, Inc. Total</t>
  </si>
  <si>
    <t>B&amp;B Petroleum Total</t>
  </si>
  <si>
    <t>B&amp;J Drilling Co., Inc. Total</t>
  </si>
  <si>
    <t>Bands Company, Inc. Total</t>
  </si>
  <si>
    <t>Base Petroleum, Inc. Total</t>
  </si>
  <si>
    <t>Bates, Lew Total</t>
  </si>
  <si>
    <t>Bay State Gas Company Total</t>
  </si>
  <si>
    <t>Beaver Valley Gas Total</t>
  </si>
  <si>
    <t>Belden &amp; Blake Corporation Total</t>
  </si>
  <si>
    <t>Benjamin Butt Total</t>
  </si>
  <si>
    <t>Bethel Oil &amp; Gas Total</t>
  </si>
  <si>
    <t>Bethlehem Steel Corporation Total</t>
  </si>
  <si>
    <t>BiJoe Development, Inc. Total</t>
  </si>
  <si>
    <t>Bill &amp; Jessie, Inc. Total</t>
  </si>
  <si>
    <t>Bishop Petroleum Inc. Total</t>
  </si>
  <si>
    <t>Black Hills Corporation Total</t>
  </si>
  <si>
    <t>Blacksburg, Town Of Total</t>
  </si>
  <si>
    <t>Blauser Well Service, Inc. Total</t>
  </si>
  <si>
    <t>Blue Dolphin Energy Company Total</t>
  </si>
  <si>
    <t>Blunt Run Gas Company Total</t>
  </si>
  <si>
    <t>Bob Bertolet Total</t>
  </si>
  <si>
    <t>Boonville Natural Gas Corp., The Total</t>
  </si>
  <si>
    <t>Bortz Corporation Total</t>
  </si>
  <si>
    <t>BP p.l.c. Total</t>
  </si>
  <si>
    <t>Bradco Energy, Inc. Total</t>
  </si>
  <si>
    <t>Braxton Oil &amp; Gas Corporation Total</t>
  </si>
  <si>
    <t>Brazos VPP Limited Partnership Total</t>
  </si>
  <si>
    <t>Brewer, WE and Mary Trust Total</t>
  </si>
  <si>
    <t>Bridgeline Holdings, L.P. Total</t>
  </si>
  <si>
    <t>Brooklyn Union of Long Island Total</t>
  </si>
  <si>
    <t>Brown, George R Partnership Total</t>
  </si>
  <si>
    <t>Buckeye Oil Producing Company Total</t>
  </si>
  <si>
    <t>Burlington Resources Inc. Total</t>
  </si>
  <si>
    <t>C E Richner Total</t>
  </si>
  <si>
    <t>C&amp;L Petroleum Services Company Total</t>
  </si>
  <si>
    <t>C.I. McKown and Son, Inc. Total</t>
  </si>
  <si>
    <t>Cabot Oil &amp; Gas Corporation Total</t>
  </si>
  <si>
    <t>Calpine Corporation Total</t>
  </si>
  <si>
    <t>Cameron Oil &amp; Gas Company Total</t>
  </si>
  <si>
    <t>Campbells Creek Gas Company Total</t>
  </si>
  <si>
    <t>Canadian Natural Resources Ltd. Total</t>
  </si>
  <si>
    <t>Canadian Pacific Limited Total</t>
  </si>
  <si>
    <t>Cardinal Natural Fuel, Co., Inc. Total</t>
  </si>
  <si>
    <t>Cargill, Incorporated Total</t>
  </si>
  <si>
    <t>Carl A. Rhodes, Agent Total</t>
  </si>
  <si>
    <t>Cascade Natural Gas Co. Total</t>
  </si>
  <si>
    <t>Castle Oil Corporation Total</t>
  </si>
  <si>
    <t>Cedar Resources, Inc. Total</t>
  </si>
  <si>
    <t>Cenex Harvest States Cooperatives Total</t>
  </si>
  <si>
    <t>Central Pacific Group, The Total</t>
  </si>
  <si>
    <t>Centrica Plc Total</t>
  </si>
  <si>
    <t>Century Partners-Idaho Total</t>
  </si>
  <si>
    <t>CGAS Appalachian Total</t>
  </si>
  <si>
    <t>Charles E. Cain Total</t>
  </si>
  <si>
    <t>Cherokee Drilling &amp; Production Total</t>
  </si>
  <si>
    <t>Chesapeake Energy Corporation Total</t>
  </si>
  <si>
    <t>Cilcorp Inc. Total</t>
  </si>
  <si>
    <t>Cima Energy, LLC Total</t>
  </si>
  <si>
    <t>Cinergy Marketing &amp; Trading, LLC Total</t>
  </si>
  <si>
    <t>Citation 1994 Investment Limited Partnership Total</t>
  </si>
  <si>
    <t>Citigroup Inc. Total</t>
  </si>
  <si>
    <t>Citizens Communications Company Total</t>
  </si>
  <si>
    <t>Citrus Corp. Total</t>
  </si>
  <si>
    <t>City of Cartersville Total</t>
  </si>
  <si>
    <t>City of Palo Alto Total</t>
  </si>
  <si>
    <t>City of Pasadena Total</t>
  </si>
  <si>
    <t>City of Shelby Total</t>
  </si>
  <si>
    <t>City of Tallahassee Total</t>
  </si>
  <si>
    <t>Classic Oil &amp; Gas Resources, Inc. Total</t>
  </si>
  <si>
    <t>Clayton Williams Energy, Inc. Total</t>
  </si>
  <si>
    <t>CLECO Corporation Total</t>
  </si>
  <si>
    <t>CMS Energy Corporation Total</t>
  </si>
  <si>
    <t>Cokinos Energy Corporation Total</t>
  </si>
  <si>
    <t>Colonial Group Inc. Total</t>
  </si>
  <si>
    <t>Columbia Energy Group Total</t>
  </si>
  <si>
    <t>Columbia Energy Services Corporation Total</t>
  </si>
  <si>
    <t>Columbia Gas Of Virginia, Inc. Total</t>
  </si>
  <si>
    <t>Commonwealth Atlantic Limited Partnership Total</t>
  </si>
  <si>
    <t>Commonwealth Energy, Inc. Total</t>
  </si>
  <si>
    <t>Conectiv, Inc. Total</t>
  </si>
  <si>
    <t>Conoco Inc. Total</t>
  </si>
  <si>
    <t>Consolidated Edison, Inc. Total</t>
  </si>
  <si>
    <t>Constellation Energy Group Total</t>
  </si>
  <si>
    <t>Continental Resources, Inc. Total</t>
  </si>
  <si>
    <t>Cook Inlet Region Inc. Total</t>
  </si>
  <si>
    <t>Copano Energy Services/Upper Gulf Coast, L.P. Total</t>
  </si>
  <si>
    <t>Coral Energy Holding, L.P. Total</t>
  </si>
  <si>
    <t>Corn Products International Inc. Total</t>
  </si>
  <si>
    <t>Cornerstone Propane Partners, LP Total</t>
  </si>
  <si>
    <t>Cotiga Development Limited Partnership Total</t>
  </si>
  <si>
    <t>Cove Gas Company Total</t>
  </si>
  <si>
    <t>Cracker Oil &amp; Gas Company Total</t>
  </si>
  <si>
    <t>Crestar Energy Inc. Total</t>
  </si>
  <si>
    <t>Creston Well Service Total</t>
  </si>
  <si>
    <t>Crestone Gathering Services, L.L.C. Total</t>
  </si>
  <si>
    <t>Crosby Mississippi Resources Ltd. Total</t>
  </si>
  <si>
    <t>Crosstex Energy Services, Ltd. Total</t>
  </si>
  <si>
    <t>Cumberland Valley Resources, LLC Total</t>
  </si>
  <si>
    <t>Cut Through Hydrocarbon Total</t>
  </si>
  <si>
    <t>Cypress Natural Gas, LLC Total</t>
  </si>
  <si>
    <t>David J Carroll DBA Carroll Resources Total</t>
  </si>
  <si>
    <t>David L. Kehl Total</t>
  </si>
  <si>
    <t>David R. Hill, Inc. Total</t>
  </si>
  <si>
    <t>Dean, John Walter Total</t>
  </si>
  <si>
    <t>Deer Oil &amp; Gas Total</t>
  </si>
  <si>
    <t>Denbury Management Inc. Total</t>
  </si>
  <si>
    <t>Devon Energy Corporation Total</t>
  </si>
  <si>
    <t>Devon SFS Operating, Inc. Total</t>
  </si>
  <si>
    <t>Dickinson Oil &amp; Gas Total</t>
  </si>
  <si>
    <t>Dils, Sherman III DBA Dils Oil And Gas Total</t>
  </si>
  <si>
    <t>Dominion Resources Inc. Total</t>
  </si>
  <si>
    <t>Domtar Inc. Total</t>
  </si>
  <si>
    <t>Donald E. Wood Total</t>
  </si>
  <si>
    <t>Donald W Deitz Total</t>
  </si>
  <si>
    <t>Donald W. Geitgey, Jr. Total</t>
  </si>
  <si>
    <t>DPL Inc. Total</t>
  </si>
  <si>
    <t>DRI Operating Co Total</t>
  </si>
  <si>
    <t>DTE Energy Co. Total</t>
  </si>
  <si>
    <t>Duke Energy Corporation Total</t>
  </si>
  <si>
    <t>Duke Energy Fuels, L.L.C. Total</t>
  </si>
  <si>
    <t>Dynegy Canada Marketing and Trade, a division of Dynegy Canada Inc. Total</t>
  </si>
  <si>
    <t>Dynegy Inc. Total</t>
  </si>
  <si>
    <t>East KO Farms Inc. Total</t>
  </si>
  <si>
    <t>Eastern Energy Corporation Total</t>
  </si>
  <si>
    <t>Eastern New Mexico Natural Gas Association Inc Total</t>
  </si>
  <si>
    <t>Eastman Chemical Company Total</t>
  </si>
  <si>
    <t>Edison International Total</t>
  </si>
  <si>
    <t>EEX Corporation Total</t>
  </si>
  <si>
    <t>El Paso Corporation Total</t>
  </si>
  <si>
    <t>Elk River Public Utility District Total</t>
  </si>
  <si>
    <t>Elkins Gas Company Total</t>
  </si>
  <si>
    <t>Elm Ridge Exploration Company Total</t>
  </si>
  <si>
    <t>Elms Brothers and Company Total</t>
  </si>
  <si>
    <t>Elton Energy Total</t>
  </si>
  <si>
    <t>Empire District Electric Company Total</t>
  </si>
  <si>
    <t>Enbridge Inc. Total</t>
  </si>
  <si>
    <t>End Users Supply System Total</t>
  </si>
  <si>
    <t>Energen Corporation Total</t>
  </si>
  <si>
    <t>Energy Contractors Inc Total</t>
  </si>
  <si>
    <t>Energy Corporation of America, The Total</t>
  </si>
  <si>
    <t>Energy Development Corporation Total</t>
  </si>
  <si>
    <t>Energy Group Total</t>
  </si>
  <si>
    <t>EnergyUSA - Appalachian Corp. Total</t>
  </si>
  <si>
    <t>England Energy LLC Total</t>
  </si>
  <si>
    <t>Enline Energy Solutions, L.L.C. Total</t>
  </si>
  <si>
    <t>enovate, L.L.C. Total</t>
  </si>
  <si>
    <t>Entergy Corporation Total</t>
  </si>
  <si>
    <t>Entergy-Koch Trading, LP Total</t>
  </si>
  <si>
    <t>EOG Resources, Inc. Total</t>
  </si>
  <si>
    <t>EPI, Inc. Total</t>
  </si>
  <si>
    <t>EPMI Short Term West Services Total</t>
  </si>
  <si>
    <t>Equitable Gas Company Total</t>
  </si>
  <si>
    <t>Equitable Resources Inc. Total</t>
  </si>
  <si>
    <t>ERAC - Finance Total</t>
  </si>
  <si>
    <t>ESCO Oil &amp; Gas Inc. Total</t>
  </si>
  <si>
    <t>Eureka Gas Company Total</t>
  </si>
  <si>
    <t>Evan Energy Company, LC Total</t>
  </si>
  <si>
    <t>Exelon Corporation Total</t>
  </si>
  <si>
    <t>Exxon Mobil Corporation Total</t>
  </si>
  <si>
    <t>ExxonMobil Gas Marketing Company, a division of Exxon Mobil Corporation Total</t>
  </si>
  <si>
    <t>Farmland Industries, Inc. Total</t>
  </si>
  <si>
    <t>Farrington and Hepler Gas and Oil, Inc. Total</t>
  </si>
  <si>
    <t>Ferrell Companies, Inc. Total</t>
  </si>
  <si>
    <t>FirstEnergy Corp. Total</t>
  </si>
  <si>
    <t>Florence Smally Hochberg, Agent Total</t>
  </si>
  <si>
    <t>Floyd F Drake Total</t>
  </si>
  <si>
    <t>Forest Oil Corporation Total</t>
  </si>
  <si>
    <t>Fox, Walter/James R. Wells Total</t>
  </si>
  <si>
    <t>FPL Group Inc. Total</t>
  </si>
  <si>
    <t>Frame &amp; Leany Resources Total</t>
  </si>
  <si>
    <t>Freedom Resources, Inc. Total</t>
  </si>
  <si>
    <t>G &amp; G Gas, Inc Total</t>
  </si>
  <si>
    <t>G&amp;O Resources Total</t>
  </si>
  <si>
    <t>Gainesville, City Of Total</t>
  </si>
  <si>
    <t>Garland, City Of Total</t>
  </si>
  <si>
    <t>Gary L. Howard or Kathryn J. Howard Total</t>
  </si>
  <si>
    <t>Gas and Oil Pipe Supply, Inc. Total</t>
  </si>
  <si>
    <t>Gas Enterprise Company Total</t>
  </si>
  <si>
    <t>Gas Marketing Inc Total</t>
  </si>
  <si>
    <t>Gateway Pipeline Company Total</t>
  </si>
  <si>
    <t>Gatherco, Inc. Total</t>
  </si>
  <si>
    <t>Geoex, Inc. Total</t>
  </si>
  <si>
    <t>George H. Warner Total</t>
  </si>
  <si>
    <t>George M Burkhart, Joyce L. Burkhart and Wilma M. Burkhart Total</t>
  </si>
  <si>
    <t>Georgia-Pacific Corporation Total</t>
  </si>
  <si>
    <t>Gerald W. Kendall Total</t>
  </si>
  <si>
    <t>Geronimo Energy Total</t>
  </si>
  <si>
    <t>Giant Refining Company Total</t>
  </si>
  <si>
    <t>Goehler, Edward Total</t>
  </si>
  <si>
    <t>Goldman Sachs Group, Inc., The Total</t>
  </si>
  <si>
    <t>Gordonsville Energy, L.P. Total</t>
  </si>
  <si>
    <t>G-R Contracting, Inc. Total</t>
  </si>
  <si>
    <t>Great River Energy Total</t>
  </si>
  <si>
    <t>Greeley Gas Company an Operating Division of Atmos Energy Corp. Total</t>
  </si>
  <si>
    <t>Green Gas Company Total</t>
  </si>
  <si>
    <t>Greene Energy LLC Total</t>
  </si>
  <si>
    <t>Grupo Mexico, S.A. de C.V. Total</t>
  </si>
  <si>
    <t>Gulf Canada Energy Partnership Total</t>
  </si>
  <si>
    <t>Gulf Gas Utilities Company Total</t>
  </si>
  <si>
    <t>Guyan Gas Producers Inc. Total</t>
  </si>
  <si>
    <t>H &amp; H Energy of Ohio, Ltd Total</t>
  </si>
  <si>
    <t>H D Wells Oil &amp; Gas Exploration and Development Inc Total</t>
  </si>
  <si>
    <t>H. Scott Spencer Total</t>
  </si>
  <si>
    <t>Haney, DG, Inc. Total</t>
  </si>
  <si>
    <t>Hardee Power Partners Limited Total</t>
  </si>
  <si>
    <t>Harrison Energy Total</t>
  </si>
  <si>
    <t>Harry S. Roberts, Trustee Total</t>
  </si>
  <si>
    <t>Heartland Steel, Inc. Total</t>
  </si>
  <si>
    <t>Helmerich &amp; Payne Inc. Total</t>
  </si>
  <si>
    <t>Herald Oil &amp; Gas Total</t>
  </si>
  <si>
    <t>Hess Energy Services Company, LLC Total</t>
  </si>
  <si>
    <t>Highland Energy Company Total</t>
  </si>
  <si>
    <t>Hobbs, Columbus Total</t>
  </si>
  <si>
    <t>Hollowrock Oil and Gas, LLC Total</t>
  </si>
  <si>
    <t>Hopewell Oil &amp; Gas Development Co Total</t>
  </si>
  <si>
    <t>Horner's Oil &amp; Gas Production Total</t>
  </si>
  <si>
    <t>Houston Energy Services Company, LLC Total</t>
  </si>
  <si>
    <t>Howell Petroleum Corporation Total</t>
  </si>
  <si>
    <t>HS Resources, Inc. Total</t>
  </si>
  <si>
    <t>Hubbard Oil Corporation Total</t>
  </si>
  <si>
    <t>Hunt Oil Company of Canada, Inc. Total</t>
  </si>
  <si>
    <t>Hunt Petroleum Corporation Total</t>
  </si>
  <si>
    <t>Husky Energy Inc. Total</t>
  </si>
  <si>
    <t>ICC Energy Corporation Total</t>
  </si>
  <si>
    <t>ICC Industries Inc. Total</t>
  </si>
  <si>
    <t>Idacorp, Inc. Total</t>
  </si>
  <si>
    <t>Ila Powell, Agent Total</t>
  </si>
  <si>
    <t>Imperial Sugar Company Total</t>
  </si>
  <si>
    <t>Indiana Utilities Corporation Total</t>
  </si>
  <si>
    <t>Infinite Energy, Inc. Total</t>
  </si>
  <si>
    <t>Interconn Resources, Inc. Total</t>
  </si>
  <si>
    <t>Interstate Gas Supply, Inc. Total</t>
  </si>
  <si>
    <t>J D Drilling Company Total</t>
  </si>
  <si>
    <t>J M L Oil &amp; Gas Company Total</t>
  </si>
  <si>
    <t>J R Petroleum, Inc. Total</t>
  </si>
  <si>
    <t>J. M. Huber Corporation Total</t>
  </si>
  <si>
    <t>J.D. Blackburn Total</t>
  </si>
  <si>
    <t>J.P. Morgan Chase &amp; Co. Total</t>
  </si>
  <si>
    <t>James R Bernhardt, Inc Total</t>
  </si>
  <si>
    <t>James R. Smail, Inc. Total</t>
  </si>
  <si>
    <t>Jay Bee Oil &amp; Gas Company Total</t>
  </si>
  <si>
    <t>JC Baker &amp; Son, Inc. Total</t>
  </si>
  <si>
    <t>JCR Petroleum, Inc. Total</t>
  </si>
  <si>
    <t>Jeff Dean Total</t>
  </si>
  <si>
    <t>Jenkins &amp; Archer Total</t>
  </si>
  <si>
    <t>John L. Crawford Total</t>
  </si>
  <si>
    <t>Jonan Gas Marketing Ltd. Total</t>
  </si>
  <si>
    <t>Joseph L Dunn Oil and Gas Total</t>
  </si>
  <si>
    <t>JR Pounds, Inc. Total</t>
  </si>
  <si>
    <t>Justice Land Surveying &amp; Engineering Total</t>
  </si>
  <si>
    <t>K.L.J., Inc. Total</t>
  </si>
  <si>
    <t>Kaib &amp; Kaib Total</t>
  </si>
  <si>
    <t>Kamilche Investment Co Total</t>
  </si>
  <si>
    <t>Kaplan Interests, Inc. Total</t>
  </si>
  <si>
    <t>Kay Dawn Barnhart Total</t>
  </si>
  <si>
    <t>Kaztex Energy Management Inc. Total</t>
  </si>
  <si>
    <t>KCS Energy Inc. Total</t>
  </si>
  <si>
    <t>Kelly Oil Company, Inc. Total</t>
  </si>
  <si>
    <t>Kennedy Oil Total</t>
  </si>
  <si>
    <t>Kenneth Molz Total</t>
  </si>
  <si>
    <t>Kenoil Total</t>
  </si>
  <si>
    <t>Kentucky East Oil &amp; Gas Total</t>
  </si>
  <si>
    <t>Key Production Company, Inc. Total</t>
  </si>
  <si>
    <t>Keyspan Corp Total</t>
  </si>
  <si>
    <t>Kilbarger Construction, Inc. Total</t>
  </si>
  <si>
    <t>Kimball Energy Corporation Total</t>
  </si>
  <si>
    <t>Kinder Morgan, Inc. Total</t>
  </si>
  <si>
    <t>King Drilling Company Total</t>
  </si>
  <si>
    <t>Kings Mountain, City Of Total</t>
  </si>
  <si>
    <t>KK&amp;R Oil &amp; Gas Co. Total</t>
  </si>
  <si>
    <t>Koch Industries, Inc. Total</t>
  </si>
  <si>
    <t>Kristofer B.and Diane L. Johnson Total</t>
  </si>
  <si>
    <t>Landmark 2 LLC Total</t>
  </si>
  <si>
    <t>Laurance, City of Total</t>
  </si>
  <si>
    <t>Leonard Hall Total</t>
  </si>
  <si>
    <t>Lexa International Corporation Total</t>
  </si>
  <si>
    <t>Lexington, City Of Total</t>
  </si>
  <si>
    <t>LG&amp;E Energy Corp. Total</t>
  </si>
  <si>
    <t>Lippizan Petroleum, Inc. Total</t>
  </si>
  <si>
    <t>Lonestar Petroleum Total</t>
  </si>
  <si>
    <t>Long Ridge Farm Energy Total</t>
  </si>
  <si>
    <t>Louis Dreyfus Natural Gas Corp. Total</t>
  </si>
  <si>
    <t>Lumen Energy Corporation Total</t>
  </si>
  <si>
    <t>Lykes Energy Inc. Total</t>
  </si>
  <si>
    <t>M&amp;A Well Service, Inc. Total</t>
  </si>
  <si>
    <t>Madden Ventures, Inc Total</t>
  </si>
  <si>
    <t>Maghart Partnership Total</t>
  </si>
  <si>
    <t>Mainline Energy, L.L.C. Total</t>
  </si>
  <si>
    <t>Manitou Exploration Total</t>
  </si>
  <si>
    <t>Maple Grove Enterprises Inc Total</t>
  </si>
  <si>
    <t>Marathon Ashland Petroleum, LLC Total</t>
  </si>
  <si>
    <t>MarkWest Hydrocarbon, Inc. Total</t>
  </si>
  <si>
    <t>Martin Twist Energy Co., LLC Total</t>
  </si>
  <si>
    <t>Marubeni Corp. Total</t>
  </si>
  <si>
    <t>Mary Jane Energy, Inc. Total</t>
  </si>
  <si>
    <t>Mason Producing Inc Total</t>
  </si>
  <si>
    <t>Matthew R. Stevens and James C. Mitchell Total</t>
  </si>
  <si>
    <t>Maxwell, HR Total</t>
  </si>
  <si>
    <t>Maxxam Inc. Total</t>
  </si>
  <si>
    <t>McKinley R. Roberts, Agent Total</t>
  </si>
  <si>
    <t>McLeod Farms Inc. Total</t>
  </si>
  <si>
    <t>MDU Resources Group Inc. Total</t>
  </si>
  <si>
    <t>Meabon, GL Total</t>
  </si>
  <si>
    <t>Medina Fuel Company Total</t>
  </si>
  <si>
    <t>Megan Oil &amp; Gas Co, Inc Total</t>
  </si>
  <si>
    <t>Memphis Light, Gas, and Water Division Total</t>
  </si>
  <si>
    <t>Meng, Charles H Total</t>
  </si>
  <si>
    <t>Mesa, City Of Total</t>
  </si>
  <si>
    <t>Mesh Ltd Total</t>
  </si>
  <si>
    <t>MGI Supply Ltd. Total</t>
  </si>
  <si>
    <t>Midamerican Energy Holdings Company Total</t>
  </si>
  <si>
    <t>Midcoast Energy Resources, Inc. Total</t>
  </si>
  <si>
    <t>Midland Cogeneration Venture Limited Partnership Total</t>
  </si>
  <si>
    <t>Mike Ross Inc Total</t>
  </si>
  <si>
    <t>Millennium Energy Group, LLC Total</t>
  </si>
  <si>
    <t>Minerals and Resources Corporation (Luxembourg) Total</t>
  </si>
  <si>
    <t>Mirant Americas Energy Marketing Canada, Ltd. Total</t>
  </si>
  <si>
    <t>Mirant Corporation Total</t>
  </si>
  <si>
    <t>Mitchell Gas Services L.P. Total</t>
  </si>
  <si>
    <t>Mitchell Louisiana Gas Services, Inc. Total</t>
  </si>
  <si>
    <t>Morgan Stanley Dean Witter &amp; Co. Total</t>
  </si>
  <si>
    <t>Morrell Oil &amp; Gas Total</t>
  </si>
  <si>
    <t>MTG Operating Company Total</t>
  </si>
  <si>
    <t>Municipal Gas Authority of Mississippi, The Total</t>
  </si>
  <si>
    <t>Murphy Oil Co Inc Total</t>
  </si>
  <si>
    <t>Murphy Oil Corporation Total</t>
  </si>
  <si>
    <t>MxEnergy.com Inc. Total</t>
  </si>
  <si>
    <t>N &amp; N Oil Company Total</t>
  </si>
  <si>
    <t>National Energy &amp; Trade, L.L.C. Total</t>
  </si>
  <si>
    <t>National Fuel Gas Company Total</t>
  </si>
  <si>
    <t>National Fuel Marketing Company, LLC Total</t>
  </si>
  <si>
    <t>National Gas &amp; Oil Cooperative Total</t>
  </si>
  <si>
    <t>National Power plc Total</t>
  </si>
  <si>
    <t>National Steel Corporation Total</t>
  </si>
  <si>
    <t>Natural Gas Transmission Services, Inc. Total</t>
  </si>
  <si>
    <t>Natural Ventures, Inc. Total</t>
  </si>
  <si>
    <t>NDR Energy Group, LLC Total</t>
  </si>
  <si>
    <t>Nelson, Helena Shaffer Total</t>
  </si>
  <si>
    <t>New Jersey Resources Corporation Total</t>
  </si>
  <si>
    <t>New York, State Of Total</t>
  </si>
  <si>
    <t>NewPower Holdings, Inc. Total</t>
  </si>
  <si>
    <t>Nexen Inc. Total</t>
  </si>
  <si>
    <t>Niagara Mohawk Holdings, Inc. Total</t>
  </si>
  <si>
    <t>Nicor Inc. Total</t>
  </si>
  <si>
    <t>Nine Mile Oil &amp; Gas Company Total</t>
  </si>
  <si>
    <t>NiSource Inc. Total</t>
  </si>
  <si>
    <t>NKK Corp. Total</t>
  </si>
  <si>
    <t>Noble Affiliates, Inc. Total</t>
  </si>
  <si>
    <t>Noble Petroleum Total</t>
  </si>
  <si>
    <t>North Central Oil Corporation Total</t>
  </si>
  <si>
    <t>North Coast Energy Inc Total</t>
  </si>
  <si>
    <t>North Finn Limited Liability Company Total</t>
  </si>
  <si>
    <t>Northeast Utilities (Vol Assoc) Total</t>
  </si>
  <si>
    <t>Northern Illinois Gas Company Total</t>
  </si>
  <si>
    <t>Northwestern Public Service Company Total</t>
  </si>
  <si>
    <t>Northwood Energy Corporation Total</t>
  </si>
  <si>
    <t>NUI Corporation Total</t>
  </si>
  <si>
    <t>NUI Utilities, Inc. Total</t>
  </si>
  <si>
    <t>Occidental Petroleum Corporation Total</t>
  </si>
  <si>
    <t>Ochs Bros Total</t>
  </si>
  <si>
    <t>Odessa-Ector Power Partners, L.P. Total</t>
  </si>
  <si>
    <t>OGE Energy Corp Total</t>
  </si>
  <si>
    <t>Oglethorpe Power Corporation Total</t>
  </si>
  <si>
    <t>Oilfield Services, Inc Total</t>
  </si>
  <si>
    <t>ONEOK, Inc. Total</t>
  </si>
  <si>
    <t>Onondaga Co-Generation LP Total</t>
  </si>
  <si>
    <t>Ormet Corporation Total</t>
  </si>
  <si>
    <t>Orwig Oil Company Total</t>
  </si>
  <si>
    <t>P &amp; M Oil Company, Inc. Total</t>
  </si>
  <si>
    <t>Pacific Atlantic Resources, Inc Total</t>
  </si>
  <si>
    <t>Patina Oil &amp; Gas Corporation Total</t>
  </si>
  <si>
    <t>Patricia A. Cody dba J.G. Cody &amp; Son Total</t>
  </si>
  <si>
    <t>Patrick Shipley Total</t>
  </si>
  <si>
    <t>Patten Drilling Company, WH Total</t>
  </si>
  <si>
    <t>Patten Energy Enterprises, Inc. Total</t>
  </si>
  <si>
    <t>Pauley, Joseph E. Total</t>
  </si>
  <si>
    <t>Payne Gas Company Total</t>
  </si>
  <si>
    <t>PC Oil &amp; Gas Total</t>
  </si>
  <si>
    <t>Pennaco Energy, Inc. Total</t>
  </si>
  <si>
    <t>Pentex Energy, Inc. Total</t>
  </si>
  <si>
    <t>Peoples Energy Corporation Total</t>
  </si>
  <si>
    <t>Perkins Oil &amp; Gas, Inc. Total</t>
  </si>
  <si>
    <t>Petro Evaluation Service, Inc. Total</t>
  </si>
  <si>
    <t>Petro-Canada Total</t>
  </si>
  <si>
    <t>Petrocom Energy Group Limited Total</t>
  </si>
  <si>
    <t>Petrogulf Corporation Total</t>
  </si>
  <si>
    <t>PG&amp;E Corporation Total</t>
  </si>
  <si>
    <t>Philadelphia, City of Total</t>
  </si>
  <si>
    <t>Phillips Petroleum Company Total</t>
  </si>
  <si>
    <t>Phillips Resources Inc. Total</t>
  </si>
  <si>
    <t>Phoenix Gas Pipeline Company Total</t>
  </si>
  <si>
    <t>Pine Mountain Oil &amp; Gas, Inc Total</t>
  </si>
  <si>
    <t>Pinnacle West Capital Corporation Total</t>
  </si>
  <si>
    <t>Plains Gas Farmers Cooperative Society Of Hereford Total</t>
  </si>
  <si>
    <t>Pocono Energy Corp. Total</t>
  </si>
  <si>
    <t>Potash Corporation of Saskatchewan Inc. Total</t>
  </si>
  <si>
    <t>Potomac Electric Power Company Total</t>
  </si>
  <si>
    <t>Powell-Clinch Utility District of Anderson and Campbell Counties, Tennessee Total</t>
  </si>
  <si>
    <t>PP&amp;G Oil Company Total</t>
  </si>
  <si>
    <t>PPL Corporation Total</t>
  </si>
  <si>
    <t>Prather Drilling &amp; Producing Co Inc Total</t>
  </si>
  <si>
    <t>Prize Energy Corp Total</t>
  </si>
  <si>
    <t>Procter &amp; Gamble Company, The Total</t>
  </si>
  <si>
    <t>Producers Gas Transmission Total</t>
  </si>
  <si>
    <t>ProGas, Inc. Total</t>
  </si>
  <si>
    <t>Progress Energy Inc. Total</t>
  </si>
  <si>
    <t>Public Service Company Of New Mexico Total</t>
  </si>
  <si>
    <t>Public Service Company Of North Carolina Inc. Total</t>
  </si>
  <si>
    <t>Public Service Enterprise Group Total</t>
  </si>
  <si>
    <t>Public Utility District of Jefferson and Cocke Counties, Tennessee Total</t>
  </si>
  <si>
    <t>Puget Energy Inc Total</t>
  </si>
  <si>
    <t>Putnam Natural Gas Co. Total</t>
  </si>
  <si>
    <t>Quantum Energy, L.L.C. Total</t>
  </si>
  <si>
    <t>Questar Corporation Total</t>
  </si>
  <si>
    <t>Quicksilver Resources Inc. Total</t>
  </si>
  <si>
    <t>R. Gene Brasel Total</t>
  </si>
  <si>
    <t>R.A. Miller Energy, Inc Total</t>
  </si>
  <si>
    <t>R.B. Robertson &amp; Son Gas &amp; Oil Co. Total</t>
  </si>
  <si>
    <t>Ralph Hercher Total</t>
  </si>
  <si>
    <t>Randall Oil Company Total</t>
  </si>
  <si>
    <t>Red Rock Energy, L.L.C. Total</t>
  </si>
  <si>
    <t>Reliance Energy Inc Total</t>
  </si>
  <si>
    <t>Reliant Energy Resources Corp. Total</t>
  </si>
  <si>
    <t>Reliant Energy, Incorporated Total</t>
  </si>
  <si>
    <t>Repap Enterprises Inc Total</t>
  </si>
  <si>
    <t>Republic Drilling Corporation Total</t>
  </si>
  <si>
    <t>Richard &amp; Carol Pultorak Total</t>
  </si>
  <si>
    <t>Riley-Scott Gas Co Total</t>
  </si>
  <si>
    <t>Ritchie Petroleum Corp. Total</t>
  </si>
  <si>
    <t>RME Holding Company Total</t>
  </si>
  <si>
    <t>Robert &amp; Jenkins Total</t>
  </si>
  <si>
    <t>Robert Hilverding Total</t>
  </si>
  <si>
    <t>Robert Hunter Total</t>
  </si>
  <si>
    <t>Robert Woodyard Total</t>
  </si>
  <si>
    <t>Rock Island Service Company Total</t>
  </si>
  <si>
    <t>Roger Burckhart Total</t>
  </si>
  <si>
    <t>Roger C. Dupke Oil Company, Inc. Total</t>
  </si>
  <si>
    <t>Rogerville Gas Corp. Total</t>
  </si>
  <si>
    <t>Ronald L. Logan dba R&amp;M Oil &amp; Gas Co. Total</t>
  </si>
  <si>
    <t>Roy Miller Total</t>
  </si>
  <si>
    <t>Royster-Clark, Inc. Total</t>
  </si>
  <si>
    <t>Rubin Resources, Inc. Total</t>
  </si>
  <si>
    <t>Rush Cook Gas Company Total</t>
  </si>
  <si>
    <t>Russell and Linda Connelley Total</t>
  </si>
  <si>
    <t>Ruth Schneider Total</t>
  </si>
  <si>
    <t>S &amp; R Gas Ventures, Ltd. Total</t>
  </si>
  <si>
    <t>Salt River Project Agricultural Improvement and Power District Total</t>
  </si>
  <si>
    <t>Samson Investment Company Total</t>
  </si>
  <si>
    <t>Sandbar Oil and Gas Company Total</t>
  </si>
  <si>
    <t>Santa Fe #1 Ltd. Partnership Total</t>
  </si>
  <si>
    <t>Scana Corporation Total</t>
  </si>
  <si>
    <t>Scion Energy, Inc. Total</t>
  </si>
  <si>
    <t>Seminole Energy Services, L.L.C. Total</t>
  </si>
  <si>
    <t>Sempra Energy Total</t>
  </si>
  <si>
    <t>Sequent Energy Management, L.P. Total</t>
  </si>
  <si>
    <t>Serviceco Ltd Total</t>
  </si>
  <si>
    <t>Sevier County Utility District of Sevier County, Tennessee Total</t>
  </si>
  <si>
    <t>SG Interests I, Ltd. Total</t>
  </si>
  <si>
    <t>Sheldon 95-1 Total</t>
  </si>
  <si>
    <t>Shoreline Gas Inc. Total</t>
  </si>
  <si>
    <t>Sid Richardson Carbon &amp; Gasoline Co. Inc. Total</t>
  </si>
  <si>
    <t>Sierra Pacific Resources Total</t>
  </si>
  <si>
    <t>Sinclair Oil Corporation Total</t>
  </si>
  <si>
    <t>Sithe Power Marketing, L.P. Total</t>
  </si>
  <si>
    <t>Smith, Lawrence &amp; Ethel Total</t>
  </si>
  <si>
    <t>Smith, Lyle V Total</t>
  </si>
  <si>
    <t>Smurfit-Stone Container Corporation Total</t>
  </si>
  <si>
    <t>Sonat Inc. Total</t>
  </si>
  <si>
    <t>South Jersey Industries Inc. Total</t>
  </si>
  <si>
    <t>Southern California Gas Company Total</t>
  </si>
  <si>
    <t>Southern Company Inc, The Total</t>
  </si>
  <si>
    <t>Southern Triangle Oil Company, Inc. Total</t>
  </si>
  <si>
    <t>Southern Union Company Total</t>
  </si>
  <si>
    <t>Southern Ute Indian Tribe Total</t>
  </si>
  <si>
    <t>Southwest Gas Corporation Total</t>
  </si>
  <si>
    <t>Southwestern Energy Company Total</t>
  </si>
  <si>
    <t>Stansberry, George Total</t>
  </si>
  <si>
    <t>State of Florida Total</t>
  </si>
  <si>
    <t>Status Oil Wells, Inc. Total</t>
  </si>
  <si>
    <t>Stocker &amp; Sitler Oil Company Inc Total</t>
  </si>
  <si>
    <t>Stonebridge Operating Total</t>
  </si>
  <si>
    <t>Stoneville Aegean Limited Total</t>
  </si>
  <si>
    <t>Suburban Natural Gas Company Inc. Total</t>
  </si>
  <si>
    <t>Suez Lyonnaise Des Eaux Total</t>
  </si>
  <si>
    <t>Summit Energy, LLC Total</t>
  </si>
  <si>
    <t>Suncor Energy Inc. Total</t>
  </si>
  <si>
    <t>Sunoco, Inc. (US) Total</t>
  </si>
  <si>
    <t>Swift Energy Company Total</t>
  </si>
  <si>
    <t>Synergy Oil &amp; Gas, Inc. Total</t>
  </si>
  <si>
    <t>T.C. Enterprises Total</t>
  </si>
  <si>
    <t>T.R. Gas Total</t>
  </si>
  <si>
    <t>Tampa Electric Company Total</t>
  </si>
  <si>
    <t>TBG Cogen Partners Total</t>
  </si>
  <si>
    <t>TDC Energy Corporation Total</t>
  </si>
  <si>
    <t>Tejas Gas Operating, LLC Total</t>
  </si>
  <si>
    <t>Tenaska Gas Storage, LLC Total</t>
  </si>
  <si>
    <t>Tenaska IV Texas Partners, Ltd. Total</t>
  </si>
  <si>
    <t>Tenaska Marketing Canada, a division of TMV Corp. Total</t>
  </si>
  <si>
    <t>Tenaska Marketing Ventures Total</t>
  </si>
  <si>
    <t>Texaco Energy Marketing L.P. Total</t>
  </si>
  <si>
    <t>Texaco Inc. Total</t>
  </si>
  <si>
    <t>Texas Energy Transfer Company, Ltd. Total</t>
  </si>
  <si>
    <t>Texas General Land Office Total</t>
  </si>
  <si>
    <t>Texas Independent Energy, LP Total</t>
  </si>
  <si>
    <t>Texex Energy Partners Ltd. Total</t>
  </si>
  <si>
    <t>Texican Natural Gas Company Total</t>
  </si>
  <si>
    <t>Texla Energy Management Inc. Total</t>
  </si>
  <si>
    <t>The 600 Group PLC Total</t>
  </si>
  <si>
    <t>The Energy Authority, Inc. Total</t>
  </si>
  <si>
    <t>The McIntosh Partnerships Total</t>
  </si>
  <si>
    <t>The Oxford Oil Company Total</t>
  </si>
  <si>
    <t>The Paralan Company Total</t>
  </si>
  <si>
    <t>Thermo Cogeneration Partnership LP Total</t>
  </si>
  <si>
    <t>Thiele Kaolin Company Total</t>
  </si>
  <si>
    <t>Thomas A. Leeper Total</t>
  </si>
  <si>
    <t>Thomas J. Hollobaugh Total</t>
  </si>
  <si>
    <t>Tiger Natural Gas Inc. Total</t>
  </si>
  <si>
    <t>Tilton Oil &amp; Gas Total</t>
  </si>
  <si>
    <t>Tom Brown, Inc. Total</t>
  </si>
  <si>
    <t>Torch Acquisition Company Total</t>
  </si>
  <si>
    <t>Total Fina Elf S.A. Total</t>
  </si>
  <si>
    <t>Towslee Farm Total</t>
  </si>
  <si>
    <t>TransCanada Pipelines Limited Total</t>
  </si>
  <si>
    <t>Tres Palacios Corporation Total</t>
  </si>
  <si>
    <t>Tri County Resources Total</t>
  </si>
  <si>
    <t>Triad Energy Corp. Of WVa., Inc. Total</t>
  </si>
  <si>
    <t>Trio Petroleum Corp. Total</t>
  </si>
  <si>
    <t>Tristar Gas Marketing Company Total</t>
  </si>
  <si>
    <t>Tug Fork Development Total</t>
  </si>
  <si>
    <t>Twinoaks Oil &amp; Gas Company Total</t>
  </si>
  <si>
    <t>Twister Gas Services, LLC Total</t>
  </si>
  <si>
    <t>TXU Corp. Total</t>
  </si>
  <si>
    <t>TXU Energy Trading Canada Limited Total</t>
  </si>
  <si>
    <t>TXU Gas Distribution Total</t>
  </si>
  <si>
    <t>UGI Corporation Total</t>
  </si>
  <si>
    <t>Unigas, Inc. Total</t>
  </si>
  <si>
    <t>Union, City Of Total</t>
  </si>
  <si>
    <t>United Technologies Corporation Total</t>
  </si>
  <si>
    <t>Unocal Corporation Total</t>
  </si>
  <si>
    <t>Upstream Energy Services Company, L.L.C. Total</t>
  </si>
  <si>
    <t>USG Corporation Total</t>
  </si>
  <si>
    <t>USX Corporation Total</t>
  </si>
  <si>
    <t>Utilicorp United Inc. Total</t>
  </si>
  <si>
    <t>Utilities Board of the City Of Trussville Total</t>
  </si>
  <si>
    <t>Utility Resource Solutions, LP Total</t>
  </si>
  <si>
    <t>V J I Natural Resources Total</t>
  </si>
  <si>
    <t>Vernard L. Shumaker Total</t>
  </si>
  <si>
    <t>Victor &amp; Dewey Waters Total</t>
  </si>
  <si>
    <t>Viking Energy Corporation Total</t>
  </si>
  <si>
    <t>Viking Resources, Corp. Total</t>
  </si>
  <si>
    <t>Villers, Donnolly Individual Total</t>
  </si>
  <si>
    <t>Vintage Petroleum, Inc. Total</t>
  </si>
  <si>
    <t>W P Brown Enterprises, Inc. Total</t>
  </si>
  <si>
    <t>W. H. Taylor, Agent Total</t>
  </si>
  <si>
    <t>W.G. Bailey, Trustee Total</t>
  </si>
  <si>
    <t>WA Moncrief Total</t>
  </si>
  <si>
    <t>Wagner Oil Company Total</t>
  </si>
  <si>
    <t>Walker &amp; Associates, Inc. Total</t>
  </si>
  <si>
    <t>Walker Gas Company Total</t>
  </si>
  <si>
    <t>Walter G. Shaner Total</t>
  </si>
  <si>
    <t>Wasatch Energy LLC Total</t>
  </si>
  <si>
    <t>Washington Energy Company Total</t>
  </si>
  <si>
    <t>Weirton Steel Corporation Total</t>
  </si>
  <si>
    <t>Wellstar Corporation Total</t>
  </si>
  <si>
    <t>West Linn Paper Company Inc. Total</t>
  </si>
  <si>
    <t>Westcoast Energy Inc. Total</t>
  </si>
  <si>
    <t>Western Farmers Electric Cooperative Total</t>
  </si>
  <si>
    <t>Western Gas Resources, Inc. Total</t>
  </si>
  <si>
    <t>Westport Energy Corporation Total</t>
  </si>
  <si>
    <t>WGL Holdings Inc Total</t>
  </si>
  <si>
    <t>Wicor Inc. Total</t>
  </si>
  <si>
    <t>Williams Companies, Inc., The Total</t>
  </si>
  <si>
    <t>Williamson &amp; Carnes Mineral Agency Total</t>
  </si>
  <si>
    <t>Wilmoth Interests Inc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</si>
</sst>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color indexed="8"/>
      <name val="Arial"/>
    </font>
    <font>
      <sz val="10"/>
      <color indexed="8"/>
      <name val="Times New Roman"/>
    </font>
    <font>
      <sz val="10"/>
      <color indexed="8"/>
      <name val="Times New Roman"/>
    </font>
    <font>
      <b/>
      <i/>
      <sz val="10"/>
      <color indexed="8"/>
      <name val="Times New Roman"/>
      <family val="1"/>
    </font>
    <font>
      <b/>
      <sz val="10"/>
      <color indexed="8"/>
      <name val="Times New Roman"/>
    </font>
    <font>
      <b/>
      <sz val="14"/>
      <color indexed="8"/>
      <name val="Arial"/>
      <family val="2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8" fontId="1" fillId="0" borderId="0" xfId="0" applyNumberFormat="1" applyFont="1" applyFill="1" applyBorder="1" applyAlignment="1">
      <alignment horizontal="right"/>
    </xf>
    <xf numFmtId="8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 wrapText="1"/>
    </xf>
    <xf numFmtId="8" fontId="3" fillId="0" borderId="1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8" fontId="6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4"/>
  <sheetViews>
    <sheetView tabSelected="1" workbookViewId="0">
      <pane ySplit="2" topLeftCell="A4" activePane="bottomLeft" state="frozen"/>
      <selection pane="bottomLeft" activeCell="A4" sqref="A4"/>
    </sheetView>
  </sheetViews>
  <sheetFormatPr defaultColWidth="9.109375" defaultRowHeight="13.2" outlineLevelRow="2" x14ac:dyDescent="0.25"/>
  <cols>
    <col min="1" max="1" width="6.88671875" style="4" bestFit="1" customWidth="1"/>
    <col min="2" max="2" width="35" style="1" customWidth="1"/>
    <col min="3" max="3" width="6.109375" style="4" bestFit="1" customWidth="1"/>
    <col min="4" max="4" width="38" style="1" customWidth="1"/>
    <col min="5" max="5" width="17" style="6" bestFit="1" customWidth="1"/>
    <col min="6" max="6" width="17.6640625" style="6" bestFit="1" customWidth="1"/>
    <col min="7" max="7" width="17.6640625" style="6" customWidth="1"/>
    <col min="8" max="8" width="15.44140625" style="6" bestFit="1" customWidth="1"/>
    <col min="9" max="9" width="9.6640625" style="1" bestFit="1" customWidth="1"/>
    <col min="10" max="16384" width="9.109375" style="1"/>
  </cols>
  <sheetData>
    <row r="1" spans="1:9" ht="17.399999999999999" x14ac:dyDescent="0.3">
      <c r="A1" s="11" t="s">
        <v>541</v>
      </c>
    </row>
    <row r="2" spans="1:9" ht="27.6" x14ac:dyDescent="0.3">
      <c r="A2" s="7" t="s">
        <v>10</v>
      </c>
      <c r="B2" s="7" t="s">
        <v>11</v>
      </c>
      <c r="C2" s="7" t="s">
        <v>12</v>
      </c>
      <c r="D2" s="7" t="s">
        <v>13</v>
      </c>
      <c r="E2" s="8" t="s">
        <v>542</v>
      </c>
      <c r="F2" s="8" t="s">
        <v>543</v>
      </c>
      <c r="G2" s="8" t="s">
        <v>544</v>
      </c>
      <c r="H2" s="8" t="s">
        <v>545</v>
      </c>
      <c r="I2" s="7" t="s">
        <v>14</v>
      </c>
    </row>
    <row r="3" spans="1:9" ht="13.5" hidden="1" customHeight="1" outlineLevel="2" x14ac:dyDescent="0.25">
      <c r="A3" s="3">
        <v>472</v>
      </c>
      <c r="B3" s="2" t="s">
        <v>113</v>
      </c>
      <c r="C3" s="3">
        <v>71363</v>
      </c>
      <c r="D3" s="2" t="s">
        <v>114</v>
      </c>
      <c r="E3" s="5">
        <v>8663647</v>
      </c>
      <c r="F3" s="5">
        <v>-8251132.96</v>
      </c>
      <c r="G3" s="5">
        <f>E3+F3</f>
        <v>412514.04000000004</v>
      </c>
      <c r="H3" s="5">
        <f t="shared" ref="H3:H115" si="0">IF(E3+F3&gt;0,E3+F3,0)</f>
        <v>412514.04000000004</v>
      </c>
      <c r="I3" s="2" t="s">
        <v>16</v>
      </c>
    </row>
    <row r="4" spans="1:9" ht="13.5" customHeight="1" outlineLevel="1" collapsed="1" x14ac:dyDescent="0.25">
      <c r="A4" s="3"/>
      <c r="B4" s="9" t="s">
        <v>929</v>
      </c>
      <c r="C4" s="3"/>
      <c r="D4" s="2"/>
      <c r="E4" s="5">
        <f>SUBTOTAL(9,E3:E3)</f>
        <v>8663647</v>
      </c>
      <c r="F4" s="5">
        <f>SUBTOTAL(9,F3:F3)</f>
        <v>-8251132.96</v>
      </c>
      <c r="G4" s="5">
        <f>SUBTOTAL(9,G3:G3)</f>
        <v>412514.04000000004</v>
      </c>
      <c r="H4" s="5">
        <f>SUBTOTAL(9,H3:H3)</f>
        <v>412514.04000000004</v>
      </c>
      <c r="I4" s="2"/>
    </row>
    <row r="5" spans="1:9" ht="13.5" hidden="1" customHeight="1" outlineLevel="2" x14ac:dyDescent="0.25">
      <c r="A5" s="3">
        <v>53368</v>
      </c>
      <c r="B5" s="2" t="s">
        <v>529</v>
      </c>
      <c r="C5" s="3">
        <v>53368</v>
      </c>
      <c r="D5" s="2" t="s">
        <v>529</v>
      </c>
      <c r="E5" s="5">
        <v>0</v>
      </c>
      <c r="F5" s="5">
        <v>-596750</v>
      </c>
      <c r="G5" s="5">
        <f t="shared" ref="G5:G115" si="1">E5+F5</f>
        <v>-596750</v>
      </c>
      <c r="H5" s="5">
        <f t="shared" si="0"/>
        <v>0</v>
      </c>
      <c r="I5" s="2" t="s">
        <v>288</v>
      </c>
    </row>
    <row r="6" spans="1:9" ht="13.5" customHeight="1" outlineLevel="1" collapsed="1" x14ac:dyDescent="0.25">
      <c r="A6" s="3"/>
      <c r="B6" s="10" t="s">
        <v>930</v>
      </c>
      <c r="C6" s="3"/>
      <c r="D6" s="2"/>
      <c r="E6" s="5">
        <f>SUBTOTAL(9,E5:E5)</f>
        <v>0</v>
      </c>
      <c r="F6" s="5">
        <f>SUBTOTAL(9,F5:F5)</f>
        <v>-596750</v>
      </c>
      <c r="G6" s="5">
        <f>SUBTOTAL(9,G5:G5)</f>
        <v>-596750</v>
      </c>
      <c r="H6" s="5">
        <f>SUBTOTAL(9,H5:H5)</f>
        <v>0</v>
      </c>
      <c r="I6" s="2"/>
    </row>
    <row r="7" spans="1:9" ht="13.5" hidden="1" customHeight="1" outlineLevel="2" x14ac:dyDescent="0.25">
      <c r="A7" s="3">
        <v>45648</v>
      </c>
      <c r="B7" s="2" t="s">
        <v>444</v>
      </c>
      <c r="C7" s="3">
        <v>45648</v>
      </c>
      <c r="D7" s="2" t="s">
        <v>444</v>
      </c>
      <c r="E7" s="5">
        <v>0</v>
      </c>
      <c r="F7" s="5">
        <v>-18822</v>
      </c>
      <c r="G7" s="5">
        <f t="shared" si="1"/>
        <v>-18822</v>
      </c>
      <c r="H7" s="5">
        <f t="shared" si="0"/>
        <v>0</v>
      </c>
      <c r="I7" s="2" t="s">
        <v>16</v>
      </c>
    </row>
    <row r="8" spans="1:9" ht="13.5" customHeight="1" outlineLevel="1" collapsed="1" x14ac:dyDescent="0.25">
      <c r="A8" s="3"/>
      <c r="B8" s="10" t="s">
        <v>931</v>
      </c>
      <c r="C8" s="3"/>
      <c r="D8" s="2"/>
      <c r="E8" s="5">
        <f>SUBTOTAL(9,E7:E7)</f>
        <v>0</v>
      </c>
      <c r="F8" s="5">
        <f>SUBTOTAL(9,F7:F7)</f>
        <v>-18822</v>
      </c>
      <c r="G8" s="5">
        <f>SUBTOTAL(9,G7:G7)</f>
        <v>-18822</v>
      </c>
      <c r="H8" s="5">
        <f>SUBTOTAL(9,H7:H7)</f>
        <v>0</v>
      </c>
      <c r="I8" s="2"/>
    </row>
    <row r="9" spans="1:9" ht="13.5" hidden="1" customHeight="1" outlineLevel="2" x14ac:dyDescent="0.25">
      <c r="A9" s="3">
        <v>54760</v>
      </c>
      <c r="B9" s="2" t="s">
        <v>547</v>
      </c>
      <c r="C9" s="3">
        <v>907</v>
      </c>
      <c r="D9" s="2" t="s">
        <v>548</v>
      </c>
      <c r="E9" s="5">
        <v>1550</v>
      </c>
      <c r="F9" s="5">
        <v>0</v>
      </c>
      <c r="G9" s="5">
        <f t="shared" si="1"/>
        <v>1550</v>
      </c>
      <c r="H9" s="5">
        <f t="shared" si="0"/>
        <v>1550</v>
      </c>
      <c r="I9" s="2" t="s">
        <v>38</v>
      </c>
    </row>
    <row r="10" spans="1:9" ht="13.5" hidden="1" customHeight="1" outlineLevel="2" x14ac:dyDescent="0.25">
      <c r="A10" s="3">
        <v>54760</v>
      </c>
      <c r="B10" s="2" t="s">
        <v>547</v>
      </c>
      <c r="C10" s="3">
        <v>3247</v>
      </c>
      <c r="D10" s="2" t="s">
        <v>549</v>
      </c>
      <c r="E10" s="5">
        <v>3450311</v>
      </c>
      <c r="F10" s="5">
        <v>0</v>
      </c>
      <c r="G10" s="5">
        <f t="shared" si="1"/>
        <v>3450311</v>
      </c>
      <c r="H10" s="5">
        <f t="shared" si="0"/>
        <v>3450311</v>
      </c>
      <c r="I10" s="2" t="s">
        <v>38</v>
      </c>
    </row>
    <row r="11" spans="1:9" ht="13.5" customHeight="1" outlineLevel="1" collapsed="1" x14ac:dyDescent="0.25">
      <c r="A11" s="3"/>
      <c r="B11" s="10" t="s">
        <v>932</v>
      </c>
      <c r="C11" s="3"/>
      <c r="D11" s="2"/>
      <c r="E11" s="5">
        <f>SUBTOTAL(9,E9:E10)</f>
        <v>3451861</v>
      </c>
      <c r="F11" s="5">
        <f>SUBTOTAL(9,F9:F10)</f>
        <v>0</v>
      </c>
      <c r="G11" s="5">
        <f>SUBTOTAL(9,G9:G10)</f>
        <v>3451861</v>
      </c>
      <c r="H11" s="5">
        <f>SUBTOTAL(9,H9:H10)</f>
        <v>3451861</v>
      </c>
      <c r="I11" s="2"/>
    </row>
    <row r="12" spans="1:9" ht="13.5" hidden="1" customHeight="1" outlineLevel="2" x14ac:dyDescent="0.25">
      <c r="A12" s="3">
        <v>47778</v>
      </c>
      <c r="B12" s="2" t="s">
        <v>459</v>
      </c>
      <c r="C12" s="3">
        <v>26757</v>
      </c>
      <c r="D12" s="2" t="s">
        <v>460</v>
      </c>
      <c r="E12" s="5">
        <v>202846</v>
      </c>
      <c r="F12" s="5">
        <v>0</v>
      </c>
      <c r="G12" s="5">
        <f t="shared" si="1"/>
        <v>202846</v>
      </c>
      <c r="H12" s="5">
        <f t="shared" si="0"/>
        <v>202846</v>
      </c>
      <c r="I12" s="2" t="s">
        <v>38</v>
      </c>
    </row>
    <row r="13" spans="1:9" ht="13.5" customHeight="1" outlineLevel="1" collapsed="1" x14ac:dyDescent="0.25">
      <c r="A13" s="3"/>
      <c r="B13" s="10" t="s">
        <v>933</v>
      </c>
      <c r="C13" s="3"/>
      <c r="D13" s="2"/>
      <c r="E13" s="5">
        <f>SUBTOTAL(9,E12:E12)</f>
        <v>202846</v>
      </c>
      <c r="F13" s="5">
        <f>SUBTOTAL(9,F12:F12)</f>
        <v>0</v>
      </c>
      <c r="G13" s="5">
        <f>SUBTOTAL(9,G12:G12)</f>
        <v>202846</v>
      </c>
      <c r="H13" s="5">
        <f>SUBTOTAL(9,H12:H12)</f>
        <v>202846</v>
      </c>
      <c r="I13" s="2"/>
    </row>
    <row r="14" spans="1:9" ht="13.5" hidden="1" customHeight="1" outlineLevel="2" x14ac:dyDescent="0.25">
      <c r="A14" s="3">
        <v>11108</v>
      </c>
      <c r="B14" s="2" t="s">
        <v>300</v>
      </c>
      <c r="C14" s="3">
        <v>58009</v>
      </c>
      <c r="D14" s="2" t="s">
        <v>301</v>
      </c>
      <c r="E14" s="5">
        <v>2487315</v>
      </c>
      <c r="F14" s="5">
        <v>-7104760.9199999999</v>
      </c>
      <c r="G14" s="5">
        <f t="shared" si="1"/>
        <v>-4617445.92</v>
      </c>
      <c r="H14" s="5">
        <f t="shared" si="0"/>
        <v>0</v>
      </c>
      <c r="I14" s="2" t="s">
        <v>288</v>
      </c>
    </row>
    <row r="15" spans="1:9" ht="13.5" hidden="1" customHeight="1" outlineLevel="2" x14ac:dyDescent="0.25">
      <c r="A15" s="3">
        <v>11108</v>
      </c>
      <c r="B15" s="2" t="s">
        <v>300</v>
      </c>
      <c r="C15" s="3">
        <v>72509</v>
      </c>
      <c r="D15" s="2" t="s">
        <v>303</v>
      </c>
      <c r="E15" s="5">
        <v>10980</v>
      </c>
      <c r="F15" s="5">
        <v>-12762.5</v>
      </c>
      <c r="G15" s="5">
        <f t="shared" si="1"/>
        <v>-1782.5</v>
      </c>
      <c r="H15" s="5">
        <f t="shared" si="0"/>
        <v>0</v>
      </c>
      <c r="I15" s="2" t="s">
        <v>288</v>
      </c>
    </row>
    <row r="16" spans="1:9" ht="13.5" hidden="1" customHeight="1" outlineLevel="2" x14ac:dyDescent="0.25">
      <c r="A16" s="3">
        <v>11108</v>
      </c>
      <c r="B16" s="2" t="s">
        <v>300</v>
      </c>
      <c r="C16" s="3">
        <v>66874</v>
      </c>
      <c r="D16" s="2" t="s">
        <v>302</v>
      </c>
      <c r="E16" s="5">
        <v>68850</v>
      </c>
      <c r="F16" s="5">
        <v>-955400</v>
      </c>
      <c r="G16" s="5">
        <f t="shared" si="1"/>
        <v>-886550</v>
      </c>
      <c r="H16" s="5">
        <f t="shared" si="0"/>
        <v>0</v>
      </c>
      <c r="I16" s="2" t="s">
        <v>288</v>
      </c>
    </row>
    <row r="17" spans="1:9" ht="13.5" customHeight="1" outlineLevel="1" collapsed="1" x14ac:dyDescent="0.25">
      <c r="A17" s="3"/>
      <c r="B17" s="10" t="s">
        <v>934</v>
      </c>
      <c r="C17" s="3"/>
      <c r="D17" s="2"/>
      <c r="E17" s="5">
        <f>SUBTOTAL(9,E14:E16)</f>
        <v>2567145</v>
      </c>
      <c r="F17" s="5">
        <f>SUBTOTAL(9,F14:F16)</f>
        <v>-8072923.4199999999</v>
      </c>
      <c r="G17" s="5">
        <f>SUBTOTAL(9,G14:G16)</f>
        <v>-5505778.4199999999</v>
      </c>
      <c r="H17" s="5">
        <f>SUBTOTAL(9,H14:H16)</f>
        <v>0</v>
      </c>
      <c r="I17" s="2"/>
    </row>
    <row r="18" spans="1:9" ht="13.5" hidden="1" customHeight="1" outlineLevel="2" x14ac:dyDescent="0.25">
      <c r="A18" s="3">
        <v>5201</v>
      </c>
      <c r="B18" s="2" t="s">
        <v>270</v>
      </c>
      <c r="C18" s="3">
        <v>5201</v>
      </c>
      <c r="D18" s="2" t="s">
        <v>270</v>
      </c>
      <c r="E18" s="5">
        <v>728392</v>
      </c>
      <c r="F18" s="5">
        <v>-18481.759999999998</v>
      </c>
      <c r="G18" s="5">
        <f t="shared" si="1"/>
        <v>709910.24</v>
      </c>
      <c r="H18" s="5">
        <f t="shared" si="0"/>
        <v>709910.24</v>
      </c>
      <c r="I18" s="2" t="s">
        <v>16</v>
      </c>
    </row>
    <row r="19" spans="1:9" ht="13.5" customHeight="1" outlineLevel="1" collapsed="1" x14ac:dyDescent="0.25">
      <c r="A19" s="3"/>
      <c r="B19" s="10" t="s">
        <v>935</v>
      </c>
      <c r="C19" s="3"/>
      <c r="D19" s="2"/>
      <c r="E19" s="5">
        <f>SUBTOTAL(9,E18:E18)</f>
        <v>728392</v>
      </c>
      <c r="F19" s="5">
        <f>SUBTOTAL(9,F18:F18)</f>
        <v>-18481.759999999998</v>
      </c>
      <c r="G19" s="5">
        <f>SUBTOTAL(9,G18:G18)</f>
        <v>709910.24</v>
      </c>
      <c r="H19" s="5">
        <f>SUBTOTAL(9,H18:H18)</f>
        <v>709910.24</v>
      </c>
      <c r="I19" s="2"/>
    </row>
    <row r="20" spans="1:9" ht="13.5" hidden="1" customHeight="1" outlineLevel="2" x14ac:dyDescent="0.25">
      <c r="A20" s="3">
        <v>57302</v>
      </c>
      <c r="B20" s="2" t="s">
        <v>577</v>
      </c>
      <c r="C20" s="3">
        <v>72209</v>
      </c>
      <c r="D20" s="2" t="s">
        <v>578</v>
      </c>
      <c r="E20" s="5">
        <v>442028</v>
      </c>
      <c r="F20" s="5">
        <v>-24570</v>
      </c>
      <c r="G20" s="5">
        <f t="shared" si="1"/>
        <v>417458</v>
      </c>
      <c r="H20" s="5">
        <f t="shared" si="0"/>
        <v>417458</v>
      </c>
      <c r="I20" s="2" t="s">
        <v>38</v>
      </c>
    </row>
    <row r="21" spans="1:9" ht="13.5" customHeight="1" outlineLevel="1" collapsed="1" x14ac:dyDescent="0.25">
      <c r="A21" s="3"/>
      <c r="B21" s="10" t="s">
        <v>936</v>
      </c>
      <c r="C21" s="3"/>
      <c r="D21" s="2"/>
      <c r="E21" s="5">
        <f>SUBTOTAL(9,E20:E20)</f>
        <v>442028</v>
      </c>
      <c r="F21" s="5">
        <f>SUBTOTAL(9,F20:F20)</f>
        <v>-24570</v>
      </c>
      <c r="G21" s="5">
        <f>SUBTOTAL(9,G20:G20)</f>
        <v>417458</v>
      </c>
      <c r="H21" s="5">
        <f>SUBTOTAL(9,H20:H20)</f>
        <v>417458</v>
      </c>
      <c r="I21" s="2"/>
    </row>
    <row r="22" spans="1:9" ht="13.5" hidden="1" customHeight="1" outlineLevel="2" x14ac:dyDescent="0.25">
      <c r="A22" s="3">
        <v>47644</v>
      </c>
      <c r="B22" s="2" t="s">
        <v>457</v>
      </c>
      <c r="C22" s="3">
        <v>47644</v>
      </c>
      <c r="D22" s="2" t="s">
        <v>457</v>
      </c>
      <c r="E22" s="5">
        <v>1329259</v>
      </c>
      <c r="F22" s="5">
        <v>-534112.94999999995</v>
      </c>
      <c r="G22" s="5">
        <f t="shared" si="1"/>
        <v>795146.05</v>
      </c>
      <c r="H22" s="5">
        <f t="shared" si="0"/>
        <v>795146.05</v>
      </c>
      <c r="I22" s="2" t="s">
        <v>16</v>
      </c>
    </row>
    <row r="23" spans="1:9" ht="13.5" customHeight="1" outlineLevel="1" collapsed="1" x14ac:dyDescent="0.25">
      <c r="A23" s="3"/>
      <c r="B23" s="10" t="s">
        <v>937</v>
      </c>
      <c r="C23" s="3"/>
      <c r="D23" s="2"/>
      <c r="E23" s="5">
        <f>SUBTOTAL(9,E22:E22)</f>
        <v>1329259</v>
      </c>
      <c r="F23" s="5">
        <f>SUBTOTAL(9,F22:F22)</f>
        <v>-534112.94999999995</v>
      </c>
      <c r="G23" s="5">
        <f>SUBTOTAL(9,G22:G22)</f>
        <v>795146.05</v>
      </c>
      <c r="H23" s="5">
        <f>SUBTOTAL(9,H22:H22)</f>
        <v>795146.05</v>
      </c>
      <c r="I23" s="2"/>
    </row>
    <row r="24" spans="1:9" ht="13.5" hidden="1" customHeight="1" outlineLevel="2" x14ac:dyDescent="0.25">
      <c r="A24" s="3">
        <v>35453</v>
      </c>
      <c r="B24" s="2" t="s">
        <v>422</v>
      </c>
      <c r="C24" s="3">
        <v>35453</v>
      </c>
      <c r="D24" s="2" t="s">
        <v>422</v>
      </c>
      <c r="E24" s="5">
        <v>0</v>
      </c>
      <c r="F24" s="5">
        <v>-5737.67</v>
      </c>
      <c r="G24" s="5">
        <f t="shared" si="1"/>
        <v>-5737.67</v>
      </c>
      <c r="H24" s="5">
        <f t="shared" si="0"/>
        <v>0</v>
      </c>
      <c r="I24" s="2" t="s">
        <v>38</v>
      </c>
    </row>
    <row r="25" spans="1:9" ht="13.5" customHeight="1" outlineLevel="1" collapsed="1" x14ac:dyDescent="0.25">
      <c r="A25" s="3"/>
      <c r="B25" s="10" t="s">
        <v>938</v>
      </c>
      <c r="C25" s="3"/>
      <c r="D25" s="2"/>
      <c r="E25" s="5">
        <f>SUBTOTAL(9,E24:E24)</f>
        <v>0</v>
      </c>
      <c r="F25" s="5">
        <f>SUBTOTAL(9,F24:F24)</f>
        <v>-5737.67</v>
      </c>
      <c r="G25" s="5">
        <f>SUBTOTAL(9,G24:G24)</f>
        <v>-5737.67</v>
      </c>
      <c r="H25" s="5">
        <f>SUBTOTAL(9,H24:H24)</f>
        <v>0</v>
      </c>
      <c r="I25" s="2"/>
    </row>
    <row r="26" spans="1:9" ht="13.5" hidden="1" customHeight="1" outlineLevel="2" x14ac:dyDescent="0.25">
      <c r="A26" s="3">
        <v>70906</v>
      </c>
      <c r="B26" s="2" t="s">
        <v>685</v>
      </c>
      <c r="C26" s="3">
        <v>80127</v>
      </c>
      <c r="D26" s="2" t="s">
        <v>688</v>
      </c>
      <c r="E26" s="5">
        <v>24550</v>
      </c>
      <c r="F26" s="5">
        <v>0</v>
      </c>
      <c r="G26" s="5">
        <f t="shared" si="1"/>
        <v>24550</v>
      </c>
      <c r="H26" s="5">
        <f t="shared" si="0"/>
        <v>24550</v>
      </c>
      <c r="I26" s="2" t="s">
        <v>16</v>
      </c>
    </row>
    <row r="27" spans="1:9" ht="13.5" hidden="1" customHeight="1" outlineLevel="2" x14ac:dyDescent="0.25">
      <c r="A27" s="3">
        <v>70906</v>
      </c>
      <c r="B27" s="2" t="s">
        <v>685</v>
      </c>
      <c r="C27" s="3">
        <v>118</v>
      </c>
      <c r="D27" s="2" t="s">
        <v>686</v>
      </c>
      <c r="E27" s="5">
        <v>314146</v>
      </c>
      <c r="F27" s="5">
        <v>-234905.56</v>
      </c>
      <c r="G27" s="5">
        <f t="shared" si="1"/>
        <v>79240.44</v>
      </c>
      <c r="H27" s="5">
        <f t="shared" si="0"/>
        <v>79240.44</v>
      </c>
      <c r="I27" s="2" t="s">
        <v>16</v>
      </c>
    </row>
    <row r="28" spans="1:9" ht="13.5" hidden="1" customHeight="1" outlineLevel="2" x14ac:dyDescent="0.25">
      <c r="A28" s="3">
        <v>70906</v>
      </c>
      <c r="B28" s="2" t="s">
        <v>685</v>
      </c>
      <c r="C28" s="3">
        <v>86886</v>
      </c>
      <c r="D28" s="2" t="s">
        <v>689</v>
      </c>
      <c r="E28" s="5">
        <v>9084525</v>
      </c>
      <c r="F28" s="5">
        <v>-1301525.47</v>
      </c>
      <c r="G28" s="5">
        <f t="shared" si="1"/>
        <v>7782999.5300000003</v>
      </c>
      <c r="H28" s="5">
        <f t="shared" si="0"/>
        <v>7782999.5300000003</v>
      </c>
      <c r="I28" s="2" t="s">
        <v>16</v>
      </c>
    </row>
    <row r="29" spans="1:9" ht="13.5" hidden="1" customHeight="1" outlineLevel="2" x14ac:dyDescent="0.25">
      <c r="A29" s="3">
        <v>70906</v>
      </c>
      <c r="B29" s="2" t="s">
        <v>685</v>
      </c>
      <c r="C29" s="3">
        <v>237</v>
      </c>
      <c r="D29" s="2" t="s">
        <v>687</v>
      </c>
      <c r="E29" s="5">
        <v>640502</v>
      </c>
      <c r="F29" s="5">
        <v>-190356.29</v>
      </c>
      <c r="G29" s="5">
        <f t="shared" si="1"/>
        <v>450145.70999999996</v>
      </c>
      <c r="H29" s="5">
        <f t="shared" si="0"/>
        <v>450145.70999999996</v>
      </c>
      <c r="I29" s="2" t="s">
        <v>16</v>
      </c>
    </row>
    <row r="30" spans="1:9" ht="13.5" customHeight="1" outlineLevel="1" collapsed="1" x14ac:dyDescent="0.25">
      <c r="A30" s="3"/>
      <c r="B30" s="10" t="s">
        <v>939</v>
      </c>
      <c r="C30" s="3"/>
      <c r="D30" s="2"/>
      <c r="E30" s="5">
        <f>SUBTOTAL(9,E26:E29)</f>
        <v>10063723</v>
      </c>
      <c r="F30" s="5">
        <f>SUBTOTAL(9,F26:F29)</f>
        <v>-1726787.32</v>
      </c>
      <c r="G30" s="5">
        <f>SUBTOTAL(9,G26:G29)</f>
        <v>8336935.6800000006</v>
      </c>
      <c r="H30" s="5">
        <f>SUBTOTAL(9,H26:H29)</f>
        <v>8336935.6800000006</v>
      </c>
      <c r="I30" s="2"/>
    </row>
    <row r="31" spans="1:9" ht="13.5" hidden="1" customHeight="1" outlineLevel="2" x14ac:dyDescent="0.25">
      <c r="A31" s="3">
        <v>73422</v>
      </c>
      <c r="B31" s="2" t="s">
        <v>716</v>
      </c>
      <c r="C31" s="3">
        <v>73422</v>
      </c>
      <c r="D31" s="2" t="s">
        <v>716</v>
      </c>
      <c r="E31" s="5">
        <v>0</v>
      </c>
      <c r="F31" s="5">
        <v>-681.69</v>
      </c>
      <c r="G31" s="5">
        <f t="shared" si="1"/>
        <v>-681.69</v>
      </c>
      <c r="H31" s="5">
        <f t="shared" si="0"/>
        <v>0</v>
      </c>
      <c r="I31" s="2" t="s">
        <v>16</v>
      </c>
    </row>
    <row r="32" spans="1:9" ht="13.5" customHeight="1" outlineLevel="1" collapsed="1" x14ac:dyDescent="0.25">
      <c r="A32" s="3"/>
      <c r="B32" s="10" t="s">
        <v>940</v>
      </c>
      <c r="C32" s="3"/>
      <c r="D32" s="2"/>
      <c r="E32" s="5">
        <f>SUBTOTAL(9,E31:E31)</f>
        <v>0</v>
      </c>
      <c r="F32" s="5">
        <f>SUBTOTAL(9,F31:F31)</f>
        <v>-681.69</v>
      </c>
      <c r="G32" s="5">
        <f>SUBTOTAL(9,G31:G31)</f>
        <v>-681.69</v>
      </c>
      <c r="H32" s="5">
        <f>SUBTOTAL(9,H31:H31)</f>
        <v>0</v>
      </c>
      <c r="I32" s="2"/>
    </row>
    <row r="33" spans="1:9" ht="13.5" hidden="1" customHeight="1" outlineLevel="2" x14ac:dyDescent="0.25">
      <c r="A33" s="3">
        <v>65878</v>
      </c>
      <c r="B33" s="2" t="s">
        <v>654</v>
      </c>
      <c r="C33" s="3">
        <v>49158</v>
      </c>
      <c r="D33" s="2" t="s">
        <v>655</v>
      </c>
      <c r="E33" s="5">
        <v>208319</v>
      </c>
      <c r="F33" s="5">
        <v>-1047093.01</v>
      </c>
      <c r="G33" s="5">
        <f t="shared" si="1"/>
        <v>-838774.01</v>
      </c>
      <c r="H33" s="5">
        <f t="shared" si="0"/>
        <v>0</v>
      </c>
      <c r="I33" s="2" t="s">
        <v>16</v>
      </c>
    </row>
    <row r="34" spans="1:9" ht="13.5" customHeight="1" outlineLevel="1" collapsed="1" x14ac:dyDescent="0.25">
      <c r="A34" s="3"/>
      <c r="B34" s="10" t="s">
        <v>941</v>
      </c>
      <c r="C34" s="3"/>
      <c r="D34" s="2"/>
      <c r="E34" s="5">
        <f>SUBTOTAL(9,E33:E33)</f>
        <v>208319</v>
      </c>
      <c r="F34" s="5">
        <f>SUBTOTAL(9,F33:F33)</f>
        <v>-1047093.01</v>
      </c>
      <c r="G34" s="5">
        <f>SUBTOTAL(9,G33:G33)</f>
        <v>-838774.01</v>
      </c>
      <c r="H34" s="5">
        <f>SUBTOTAL(9,H33:H33)</f>
        <v>0</v>
      </c>
      <c r="I34" s="2"/>
    </row>
    <row r="35" spans="1:9" ht="13.5" hidden="1" customHeight="1" outlineLevel="2" x14ac:dyDescent="0.25">
      <c r="A35" s="3">
        <v>8</v>
      </c>
      <c r="B35" s="2" t="s">
        <v>15</v>
      </c>
      <c r="C35" s="3">
        <v>8</v>
      </c>
      <c r="D35" s="2" t="s">
        <v>15</v>
      </c>
      <c r="E35" s="5">
        <v>7910905</v>
      </c>
      <c r="F35" s="5">
        <v>-8557239.4299999997</v>
      </c>
      <c r="G35" s="5">
        <f t="shared" si="1"/>
        <v>-646334.4299999997</v>
      </c>
      <c r="H35" s="5">
        <f>IF(E35+F35&gt;0,E35+F35,0)</f>
        <v>0</v>
      </c>
      <c r="I35" s="2" t="s">
        <v>16</v>
      </c>
    </row>
    <row r="36" spans="1:9" ht="13.5" hidden="1" customHeight="1" outlineLevel="2" x14ac:dyDescent="0.25">
      <c r="A36" s="3">
        <v>8</v>
      </c>
      <c r="B36" s="2" t="s">
        <v>15</v>
      </c>
      <c r="C36" s="3">
        <v>117893</v>
      </c>
      <c r="D36" s="2" t="s">
        <v>17</v>
      </c>
      <c r="E36" s="5">
        <v>3000</v>
      </c>
      <c r="F36" s="5">
        <v>0</v>
      </c>
      <c r="G36" s="5">
        <f t="shared" si="1"/>
        <v>3000</v>
      </c>
      <c r="H36" s="5">
        <f t="shared" si="0"/>
        <v>3000</v>
      </c>
      <c r="I36" s="2" t="s">
        <v>16</v>
      </c>
    </row>
    <row r="37" spans="1:9" ht="13.5" customHeight="1" outlineLevel="1" collapsed="1" x14ac:dyDescent="0.25">
      <c r="A37" s="3"/>
      <c r="B37" s="10" t="s">
        <v>942</v>
      </c>
      <c r="C37" s="3"/>
      <c r="D37" s="2"/>
      <c r="E37" s="5">
        <f>SUBTOTAL(9,E35:E36)</f>
        <v>7913905</v>
      </c>
      <c r="F37" s="5">
        <f>SUBTOTAL(9,F35:F36)</f>
        <v>-8557239.4299999997</v>
      </c>
      <c r="G37" s="5">
        <f>SUBTOTAL(9,G35:G36)</f>
        <v>-643334.4299999997</v>
      </c>
      <c r="H37" s="5">
        <f>SUBTOTAL(9,H35:H36)</f>
        <v>3000</v>
      </c>
      <c r="I37" s="2"/>
    </row>
    <row r="38" spans="1:9" ht="13.5" hidden="1" customHeight="1" outlineLevel="2" x14ac:dyDescent="0.25">
      <c r="A38" s="3">
        <v>62567</v>
      </c>
      <c r="B38" s="2" t="s">
        <v>619</v>
      </c>
      <c r="C38" s="3">
        <v>52</v>
      </c>
      <c r="D38" s="2" t="s">
        <v>620</v>
      </c>
      <c r="E38" s="5">
        <v>50938</v>
      </c>
      <c r="F38" s="5">
        <v>0</v>
      </c>
      <c r="G38" s="5">
        <f t="shared" si="1"/>
        <v>50938</v>
      </c>
      <c r="H38" s="5">
        <f t="shared" si="0"/>
        <v>50938</v>
      </c>
      <c r="I38" s="2" t="s">
        <v>38</v>
      </c>
    </row>
    <row r="39" spans="1:9" ht="13.5" customHeight="1" outlineLevel="1" collapsed="1" x14ac:dyDescent="0.25">
      <c r="A39" s="3"/>
      <c r="B39" s="10" t="s">
        <v>943</v>
      </c>
      <c r="C39" s="3"/>
      <c r="D39" s="2"/>
      <c r="E39" s="5">
        <f>SUBTOTAL(9,E38:E38)</f>
        <v>50938</v>
      </c>
      <c r="F39" s="5">
        <f>SUBTOTAL(9,F38:F38)</f>
        <v>0</v>
      </c>
      <c r="G39" s="5">
        <f>SUBTOTAL(9,G38:G38)</f>
        <v>50938</v>
      </c>
      <c r="H39" s="5">
        <f>SUBTOTAL(9,H38:H38)</f>
        <v>50938</v>
      </c>
      <c r="I39" s="2"/>
    </row>
    <row r="40" spans="1:9" ht="13.5" hidden="1" customHeight="1" outlineLevel="2" x14ac:dyDescent="0.25">
      <c r="A40" s="3">
        <v>71458</v>
      </c>
      <c r="B40" s="2" t="s">
        <v>695</v>
      </c>
      <c r="C40" s="3">
        <v>87530</v>
      </c>
      <c r="D40" s="2" t="s">
        <v>696</v>
      </c>
      <c r="E40" s="5">
        <v>31440</v>
      </c>
      <c r="F40" s="5">
        <v>-17422</v>
      </c>
      <c r="G40" s="5">
        <f t="shared" si="1"/>
        <v>14018</v>
      </c>
      <c r="H40" s="5">
        <f t="shared" si="0"/>
        <v>14018</v>
      </c>
      <c r="I40" s="2" t="s">
        <v>38</v>
      </c>
    </row>
    <row r="41" spans="1:9" ht="13.5" customHeight="1" outlineLevel="1" collapsed="1" x14ac:dyDescent="0.25">
      <c r="A41" s="3"/>
      <c r="B41" s="10" t="s">
        <v>944</v>
      </c>
      <c r="C41" s="3"/>
      <c r="D41" s="2"/>
      <c r="E41" s="5">
        <f>SUBTOTAL(9,E40:E40)</f>
        <v>31440</v>
      </c>
      <c r="F41" s="5">
        <f>SUBTOTAL(9,F40:F40)</f>
        <v>-17422</v>
      </c>
      <c r="G41" s="5">
        <f>SUBTOTAL(9,G40:G40)</f>
        <v>14018</v>
      </c>
      <c r="H41" s="5">
        <f>SUBTOTAL(9,H40:H40)</f>
        <v>14018</v>
      </c>
      <c r="I41" s="2"/>
    </row>
    <row r="42" spans="1:9" ht="13.5" hidden="1" customHeight="1" outlineLevel="2" x14ac:dyDescent="0.25">
      <c r="A42" s="3">
        <v>11574</v>
      </c>
      <c r="B42" s="2" t="s">
        <v>315</v>
      </c>
      <c r="C42" s="3">
        <v>57399</v>
      </c>
      <c r="D42" s="2" t="s">
        <v>319</v>
      </c>
      <c r="E42" s="5">
        <v>95069925</v>
      </c>
      <c r="F42" s="5">
        <v>-70690724.590000004</v>
      </c>
      <c r="G42" s="5">
        <f t="shared" si="1"/>
        <v>24379200.409999996</v>
      </c>
      <c r="H42" s="5">
        <f t="shared" si="0"/>
        <v>24379200.409999996</v>
      </c>
      <c r="I42" s="2" t="s">
        <v>16</v>
      </c>
    </row>
    <row r="43" spans="1:9" ht="13.5" hidden="1" customHeight="1" outlineLevel="2" x14ac:dyDescent="0.25">
      <c r="A43" s="3">
        <v>11574</v>
      </c>
      <c r="B43" s="2" t="s">
        <v>315</v>
      </c>
      <c r="C43" s="3">
        <v>95005</v>
      </c>
      <c r="D43" s="2" t="s">
        <v>320</v>
      </c>
      <c r="E43" s="5">
        <v>365285</v>
      </c>
      <c r="F43" s="5">
        <v>-596207.32999999996</v>
      </c>
      <c r="G43" s="5">
        <f t="shared" si="1"/>
        <v>-230922.32999999996</v>
      </c>
      <c r="H43" s="5">
        <f t="shared" si="0"/>
        <v>0</v>
      </c>
      <c r="I43" s="2" t="s">
        <v>16</v>
      </c>
    </row>
    <row r="44" spans="1:9" ht="13.5" hidden="1" customHeight="1" outlineLevel="2" x14ac:dyDescent="0.25">
      <c r="A44" s="3">
        <v>11574</v>
      </c>
      <c r="B44" s="2" t="s">
        <v>315</v>
      </c>
      <c r="C44" s="3">
        <v>5621</v>
      </c>
      <c r="D44" s="2" t="s">
        <v>316</v>
      </c>
      <c r="E44" s="5">
        <v>415155</v>
      </c>
      <c r="F44" s="5">
        <v>0</v>
      </c>
      <c r="G44" s="5">
        <f t="shared" si="1"/>
        <v>415155</v>
      </c>
      <c r="H44" s="5">
        <f t="shared" si="0"/>
        <v>415155</v>
      </c>
      <c r="I44" s="2" t="s">
        <v>16</v>
      </c>
    </row>
    <row r="45" spans="1:9" ht="13.5" hidden="1" customHeight="1" outlineLevel="2" x14ac:dyDescent="0.25">
      <c r="A45" s="3">
        <v>11574</v>
      </c>
      <c r="B45" s="2" t="s">
        <v>315</v>
      </c>
      <c r="C45" s="3">
        <v>34147</v>
      </c>
      <c r="D45" s="2" t="s">
        <v>318</v>
      </c>
      <c r="E45" s="5">
        <v>308936</v>
      </c>
      <c r="F45" s="5">
        <v>0</v>
      </c>
      <c r="G45" s="5">
        <f t="shared" si="1"/>
        <v>308936</v>
      </c>
      <c r="H45" s="5">
        <f t="shared" si="0"/>
        <v>308936</v>
      </c>
      <c r="I45" s="2" t="s">
        <v>16</v>
      </c>
    </row>
    <row r="46" spans="1:9" ht="13.5" hidden="1" customHeight="1" outlineLevel="2" x14ac:dyDescent="0.25">
      <c r="A46" s="3">
        <v>11574</v>
      </c>
      <c r="B46" s="2" t="s">
        <v>315</v>
      </c>
      <c r="C46" s="3">
        <v>5771</v>
      </c>
      <c r="D46" s="2" t="s">
        <v>317</v>
      </c>
      <c r="E46" s="5">
        <v>120371</v>
      </c>
      <c r="F46" s="5">
        <v>0</v>
      </c>
      <c r="G46" s="5">
        <f t="shared" si="1"/>
        <v>120371</v>
      </c>
      <c r="H46" s="5">
        <f t="shared" si="0"/>
        <v>120371</v>
      </c>
      <c r="I46" s="2" t="s">
        <v>16</v>
      </c>
    </row>
    <row r="47" spans="1:9" ht="13.5" customHeight="1" outlineLevel="1" collapsed="1" x14ac:dyDescent="0.25">
      <c r="A47" s="3"/>
      <c r="B47" s="10" t="s">
        <v>945</v>
      </c>
      <c r="C47" s="3"/>
      <c r="D47" s="2"/>
      <c r="E47" s="5">
        <f>SUBTOTAL(9,E42:E46)</f>
        <v>96279672</v>
      </c>
      <c r="F47" s="5">
        <f>SUBTOTAL(9,F42:F46)</f>
        <v>-71286931.920000002</v>
      </c>
      <c r="G47" s="5">
        <f>SUBTOTAL(9,G42:G46)</f>
        <v>24992740.079999998</v>
      </c>
      <c r="H47" s="5">
        <f>SUBTOTAL(9,H42:H46)</f>
        <v>25223662.409999996</v>
      </c>
      <c r="I47" s="2"/>
    </row>
    <row r="48" spans="1:9" ht="13.5" hidden="1" customHeight="1" outlineLevel="2" x14ac:dyDescent="0.25">
      <c r="A48" s="3">
        <v>28297</v>
      </c>
      <c r="B48" s="2" t="s">
        <v>340</v>
      </c>
      <c r="C48" s="3">
        <v>28297</v>
      </c>
      <c r="D48" s="2" t="s">
        <v>340</v>
      </c>
      <c r="E48" s="5">
        <v>0</v>
      </c>
      <c r="F48" s="5">
        <v>-28.35</v>
      </c>
      <c r="G48" s="5">
        <f t="shared" si="1"/>
        <v>-28.35</v>
      </c>
      <c r="H48" s="5">
        <f t="shared" si="0"/>
        <v>0</v>
      </c>
      <c r="I48" s="2" t="s">
        <v>38</v>
      </c>
    </row>
    <row r="49" spans="1:9" ht="13.5" customHeight="1" outlineLevel="1" collapsed="1" x14ac:dyDescent="0.25">
      <c r="A49" s="3"/>
      <c r="B49" s="10" t="s">
        <v>946</v>
      </c>
      <c r="C49" s="3"/>
      <c r="D49" s="2"/>
      <c r="E49" s="5">
        <f>SUBTOTAL(9,E48:E48)</f>
        <v>0</v>
      </c>
      <c r="F49" s="5">
        <f>SUBTOTAL(9,F48:F48)</f>
        <v>-28.35</v>
      </c>
      <c r="G49" s="5">
        <f>SUBTOTAL(9,G48:G48)</f>
        <v>-28.35</v>
      </c>
      <c r="H49" s="5">
        <f>SUBTOTAL(9,H48:H48)</f>
        <v>0</v>
      </c>
      <c r="I49" s="2"/>
    </row>
    <row r="50" spans="1:9" ht="13.5" hidden="1" customHeight="1" outlineLevel="2" x14ac:dyDescent="0.25">
      <c r="A50" s="3">
        <v>51134</v>
      </c>
      <c r="B50" s="2" t="s">
        <v>515</v>
      </c>
      <c r="C50" s="3">
        <v>51134</v>
      </c>
      <c r="D50" s="2" t="s">
        <v>515</v>
      </c>
      <c r="E50" s="5">
        <v>0</v>
      </c>
      <c r="F50" s="5">
        <v>0</v>
      </c>
      <c r="G50" s="5">
        <f t="shared" si="1"/>
        <v>0</v>
      </c>
      <c r="H50" s="5">
        <f t="shared" si="0"/>
        <v>0</v>
      </c>
      <c r="I50" s="2" t="s">
        <v>16</v>
      </c>
    </row>
    <row r="51" spans="1:9" ht="13.5" hidden="1" customHeight="1" outlineLevel="2" x14ac:dyDescent="0.25">
      <c r="A51" s="3">
        <v>66328</v>
      </c>
      <c r="B51" s="2" t="s">
        <v>515</v>
      </c>
      <c r="C51" s="3">
        <v>66328</v>
      </c>
      <c r="D51" s="2" t="s">
        <v>515</v>
      </c>
      <c r="E51" s="5">
        <v>0</v>
      </c>
      <c r="F51" s="5">
        <v>0</v>
      </c>
      <c r="G51" s="5">
        <f t="shared" si="1"/>
        <v>0</v>
      </c>
      <c r="H51" s="5">
        <f t="shared" si="0"/>
        <v>0</v>
      </c>
      <c r="I51" s="2" t="s">
        <v>16</v>
      </c>
    </row>
    <row r="52" spans="1:9" ht="13.5" customHeight="1" outlineLevel="1" collapsed="1" x14ac:dyDescent="0.25">
      <c r="A52" s="3"/>
      <c r="B52" s="10" t="s">
        <v>947</v>
      </c>
      <c r="C52" s="3"/>
      <c r="D52" s="2"/>
      <c r="E52" s="5">
        <f>SUBTOTAL(9,E50:E51)</f>
        <v>0</v>
      </c>
      <c r="F52" s="5">
        <f>SUBTOTAL(9,F50:F51)</f>
        <v>0</v>
      </c>
      <c r="G52" s="5">
        <f>SUBTOTAL(9,G50:G51)</f>
        <v>0</v>
      </c>
      <c r="H52" s="5">
        <f>SUBTOTAL(9,H50:H51)</f>
        <v>0</v>
      </c>
      <c r="I52" s="2"/>
    </row>
    <row r="53" spans="1:9" ht="13.5" hidden="1" customHeight="1" outlineLevel="2" x14ac:dyDescent="0.25">
      <c r="A53" s="3">
        <v>249</v>
      </c>
      <c r="B53" s="2" t="s">
        <v>58</v>
      </c>
      <c r="C53" s="3">
        <v>53725</v>
      </c>
      <c r="D53" s="2" t="s">
        <v>59</v>
      </c>
      <c r="E53" s="5">
        <v>3805103</v>
      </c>
      <c r="F53" s="5">
        <v>-3824923.65</v>
      </c>
      <c r="G53" s="5">
        <f t="shared" si="1"/>
        <v>-19820.649999999907</v>
      </c>
      <c r="H53" s="5">
        <f t="shared" si="0"/>
        <v>0</v>
      </c>
      <c r="I53" s="2" t="s">
        <v>16</v>
      </c>
    </row>
    <row r="54" spans="1:9" ht="13.5" hidden="1" customHeight="1" outlineLevel="2" x14ac:dyDescent="0.25">
      <c r="A54" s="3">
        <v>249</v>
      </c>
      <c r="B54" s="2" t="s">
        <v>58</v>
      </c>
      <c r="C54" s="3">
        <v>249</v>
      </c>
      <c r="D54" s="2" t="s">
        <v>58</v>
      </c>
      <c r="E54" s="5">
        <v>0</v>
      </c>
      <c r="F54" s="5">
        <v>-265825</v>
      </c>
      <c r="G54" s="5">
        <f t="shared" si="1"/>
        <v>-265825</v>
      </c>
      <c r="H54" s="5">
        <f t="shared" si="0"/>
        <v>0</v>
      </c>
      <c r="I54" s="2" t="s">
        <v>16</v>
      </c>
    </row>
    <row r="55" spans="1:9" ht="13.5" customHeight="1" outlineLevel="1" collapsed="1" x14ac:dyDescent="0.25">
      <c r="A55" s="3"/>
      <c r="B55" s="10" t="s">
        <v>948</v>
      </c>
      <c r="C55" s="3"/>
      <c r="D55" s="2"/>
      <c r="E55" s="5">
        <f>SUBTOTAL(9,E53:E54)</f>
        <v>3805103</v>
      </c>
      <c r="F55" s="5">
        <f>SUBTOTAL(9,F53:F54)</f>
        <v>-4090748.65</v>
      </c>
      <c r="G55" s="5">
        <f>SUBTOTAL(9,G53:G54)</f>
        <v>-285645.64999999991</v>
      </c>
      <c r="H55" s="5">
        <f>SUBTOTAL(9,H53:H54)</f>
        <v>0</v>
      </c>
      <c r="I55" s="2"/>
    </row>
    <row r="56" spans="1:9" ht="13.5" hidden="1" customHeight="1" outlineLevel="2" x14ac:dyDescent="0.25">
      <c r="A56" s="3">
        <v>3879</v>
      </c>
      <c r="B56" s="2" t="s">
        <v>234</v>
      </c>
      <c r="C56" s="3">
        <v>28385</v>
      </c>
      <c r="D56" s="2" t="s">
        <v>235</v>
      </c>
      <c r="E56" s="5">
        <v>0</v>
      </c>
      <c r="F56" s="5">
        <v>-1512630</v>
      </c>
      <c r="G56" s="5">
        <f t="shared" si="1"/>
        <v>-1512630</v>
      </c>
      <c r="H56" s="5">
        <f t="shared" si="0"/>
        <v>0</v>
      </c>
      <c r="I56" s="2" t="s">
        <v>16</v>
      </c>
    </row>
    <row r="57" spans="1:9" ht="13.5" customHeight="1" outlineLevel="1" collapsed="1" x14ac:dyDescent="0.25">
      <c r="A57" s="3"/>
      <c r="B57" s="10" t="s">
        <v>949</v>
      </c>
      <c r="C57" s="3"/>
      <c r="D57" s="2"/>
      <c r="E57" s="5">
        <f>SUBTOTAL(9,E56:E56)</f>
        <v>0</v>
      </c>
      <c r="F57" s="5">
        <f>SUBTOTAL(9,F56:F56)</f>
        <v>-1512630</v>
      </c>
      <c r="G57" s="5">
        <f>SUBTOTAL(9,G56:G56)</f>
        <v>-1512630</v>
      </c>
      <c r="H57" s="5">
        <f>SUBTOTAL(9,H56:H56)</f>
        <v>0</v>
      </c>
      <c r="I57" s="2"/>
    </row>
    <row r="58" spans="1:9" ht="13.5" hidden="1" customHeight="1" outlineLevel="2" x14ac:dyDescent="0.25">
      <c r="A58" s="3">
        <v>102342</v>
      </c>
      <c r="B58" s="2" t="s">
        <v>919</v>
      </c>
      <c r="C58" s="3">
        <v>102342</v>
      </c>
      <c r="D58" s="2" t="s">
        <v>919</v>
      </c>
      <c r="E58" s="5">
        <v>927119</v>
      </c>
      <c r="F58" s="5">
        <v>-1846367.3</v>
      </c>
      <c r="G58" s="5">
        <f t="shared" si="1"/>
        <v>-919248.3</v>
      </c>
      <c r="H58" s="5">
        <f t="shared" si="0"/>
        <v>0</v>
      </c>
      <c r="I58" s="2" t="s">
        <v>288</v>
      </c>
    </row>
    <row r="59" spans="1:9" ht="13.5" customHeight="1" outlineLevel="1" collapsed="1" x14ac:dyDescent="0.25">
      <c r="A59" s="3"/>
      <c r="B59" s="10" t="s">
        <v>950</v>
      </c>
      <c r="C59" s="3"/>
      <c r="D59" s="2"/>
      <c r="E59" s="5">
        <f>SUBTOTAL(9,E58:E58)</f>
        <v>927119</v>
      </c>
      <c r="F59" s="5">
        <f>SUBTOTAL(9,F58:F58)</f>
        <v>-1846367.3</v>
      </c>
      <c r="G59" s="5">
        <f>SUBTOTAL(9,G58:G58)</f>
        <v>-919248.3</v>
      </c>
      <c r="H59" s="5">
        <f>SUBTOTAL(9,H58:H58)</f>
        <v>0</v>
      </c>
      <c r="I59" s="2"/>
    </row>
    <row r="60" spans="1:9" ht="13.5" hidden="1" customHeight="1" outlineLevel="2" x14ac:dyDescent="0.25">
      <c r="A60" s="3">
        <v>605</v>
      </c>
      <c r="B60" s="2" t="s">
        <v>115</v>
      </c>
      <c r="C60" s="3">
        <v>11213</v>
      </c>
      <c r="D60" s="2" t="s">
        <v>116</v>
      </c>
      <c r="E60" s="5">
        <v>252393</v>
      </c>
      <c r="F60" s="5">
        <v>-59370.75</v>
      </c>
      <c r="G60" s="5">
        <f t="shared" si="1"/>
        <v>193022.25</v>
      </c>
      <c r="H60" s="5">
        <f t="shared" si="0"/>
        <v>193022.25</v>
      </c>
      <c r="I60" s="2" t="s">
        <v>38</v>
      </c>
    </row>
    <row r="61" spans="1:9" ht="13.5" customHeight="1" outlineLevel="1" collapsed="1" x14ac:dyDescent="0.25">
      <c r="A61" s="3"/>
      <c r="B61" s="10" t="s">
        <v>951</v>
      </c>
      <c r="C61" s="3"/>
      <c r="D61" s="2"/>
      <c r="E61" s="5">
        <f>SUBTOTAL(9,E60:E60)</f>
        <v>252393</v>
      </c>
      <c r="F61" s="5">
        <f>SUBTOTAL(9,F60:F60)</f>
        <v>-59370.75</v>
      </c>
      <c r="G61" s="5">
        <f>SUBTOTAL(9,G60:G60)</f>
        <v>193022.25</v>
      </c>
      <c r="H61" s="5">
        <f>SUBTOTAL(9,H60:H60)</f>
        <v>193022.25</v>
      </c>
      <c r="I61" s="2"/>
    </row>
    <row r="62" spans="1:9" ht="13.5" hidden="1" customHeight="1" outlineLevel="2" x14ac:dyDescent="0.25">
      <c r="A62" s="3">
        <v>611</v>
      </c>
      <c r="B62" s="2" t="s">
        <v>117</v>
      </c>
      <c r="C62" s="3">
        <v>611</v>
      </c>
      <c r="D62" s="2" t="s">
        <v>117</v>
      </c>
      <c r="E62" s="5">
        <v>773450</v>
      </c>
      <c r="F62" s="5">
        <v>0</v>
      </c>
      <c r="G62" s="5">
        <f t="shared" si="1"/>
        <v>773450</v>
      </c>
      <c r="H62" s="5">
        <f t="shared" si="0"/>
        <v>773450</v>
      </c>
      <c r="I62" s="2" t="s">
        <v>16</v>
      </c>
    </row>
    <row r="63" spans="1:9" ht="13.5" customHeight="1" outlineLevel="1" collapsed="1" x14ac:dyDescent="0.25">
      <c r="A63" s="3"/>
      <c r="B63" s="10" t="s">
        <v>952</v>
      </c>
      <c r="C63" s="3"/>
      <c r="D63" s="2"/>
      <c r="E63" s="5">
        <f>SUBTOTAL(9,E62:E62)</f>
        <v>773450</v>
      </c>
      <c r="F63" s="5">
        <f>SUBTOTAL(9,F62:F62)</f>
        <v>0</v>
      </c>
      <c r="G63" s="5">
        <f>SUBTOTAL(9,G62:G62)</f>
        <v>773450</v>
      </c>
      <c r="H63" s="5">
        <f>SUBTOTAL(9,H62:H62)</f>
        <v>773450</v>
      </c>
      <c r="I63" s="2"/>
    </row>
    <row r="64" spans="1:9" ht="13.5" hidden="1" customHeight="1" outlineLevel="2" x14ac:dyDescent="0.25">
      <c r="A64" s="3">
        <v>58838</v>
      </c>
      <c r="B64" s="2" t="s">
        <v>600</v>
      </c>
      <c r="C64" s="3">
        <v>58838</v>
      </c>
      <c r="D64" s="2" t="s">
        <v>600</v>
      </c>
      <c r="E64" s="5">
        <v>0</v>
      </c>
      <c r="F64" s="5">
        <v>-406.87</v>
      </c>
      <c r="G64" s="5">
        <f t="shared" si="1"/>
        <v>-406.87</v>
      </c>
      <c r="H64" s="5">
        <f t="shared" si="0"/>
        <v>0</v>
      </c>
      <c r="I64" s="2" t="s">
        <v>16</v>
      </c>
    </row>
    <row r="65" spans="1:9" ht="13.5" customHeight="1" outlineLevel="1" collapsed="1" x14ac:dyDescent="0.25">
      <c r="A65" s="3"/>
      <c r="B65" s="10" t="s">
        <v>953</v>
      </c>
      <c r="C65" s="3"/>
      <c r="D65" s="2"/>
      <c r="E65" s="5">
        <f>SUBTOTAL(9,E64:E64)</f>
        <v>0</v>
      </c>
      <c r="F65" s="5">
        <f>SUBTOTAL(9,F64:F64)</f>
        <v>-406.87</v>
      </c>
      <c r="G65" s="5">
        <f>SUBTOTAL(9,G64:G64)</f>
        <v>-406.87</v>
      </c>
      <c r="H65" s="5">
        <f>SUBTOTAL(9,H64:H64)</f>
        <v>0</v>
      </c>
      <c r="I65" s="2"/>
    </row>
    <row r="66" spans="1:9" ht="13.5" hidden="1" customHeight="1" outlineLevel="2" x14ac:dyDescent="0.25">
      <c r="A66" s="3">
        <v>256</v>
      </c>
      <c r="B66" s="2" t="s">
        <v>60</v>
      </c>
      <c r="C66" s="3">
        <v>6309</v>
      </c>
      <c r="D66" s="2" t="s">
        <v>61</v>
      </c>
      <c r="E66" s="5">
        <v>0</v>
      </c>
      <c r="F66" s="5">
        <v>-167052</v>
      </c>
      <c r="G66" s="5">
        <f t="shared" si="1"/>
        <v>-167052</v>
      </c>
      <c r="H66" s="5">
        <f t="shared" si="0"/>
        <v>0</v>
      </c>
      <c r="I66" s="2" t="s">
        <v>16</v>
      </c>
    </row>
    <row r="67" spans="1:9" ht="13.5" hidden="1" customHeight="1" outlineLevel="2" x14ac:dyDescent="0.25">
      <c r="A67" s="3">
        <v>256</v>
      </c>
      <c r="B67" s="2" t="s">
        <v>60</v>
      </c>
      <c r="C67" s="3">
        <v>71223</v>
      </c>
      <c r="D67" s="2" t="s">
        <v>62</v>
      </c>
      <c r="E67" s="5">
        <v>1167449</v>
      </c>
      <c r="F67" s="5">
        <v>-592012.56999999995</v>
      </c>
      <c r="G67" s="5">
        <f t="shared" si="1"/>
        <v>575436.43000000005</v>
      </c>
      <c r="H67" s="5">
        <f t="shared" si="0"/>
        <v>575436.43000000005</v>
      </c>
      <c r="I67" s="2" t="s">
        <v>16</v>
      </c>
    </row>
    <row r="68" spans="1:9" ht="13.5" customHeight="1" outlineLevel="1" collapsed="1" x14ac:dyDescent="0.25">
      <c r="A68" s="3"/>
      <c r="B68" s="10" t="s">
        <v>954</v>
      </c>
      <c r="C68" s="3"/>
      <c r="D68" s="2"/>
      <c r="E68" s="5">
        <f>SUBTOTAL(9,E66:E67)</f>
        <v>1167449</v>
      </c>
      <c r="F68" s="5">
        <f>SUBTOTAL(9,F66:F67)</f>
        <v>-759064.57</v>
      </c>
      <c r="G68" s="5">
        <f>SUBTOTAL(9,G66:G67)</f>
        <v>408384.43000000005</v>
      </c>
      <c r="H68" s="5">
        <f>SUBTOTAL(9,H66:H67)</f>
        <v>575436.43000000005</v>
      </c>
      <c r="I68" s="2"/>
    </row>
    <row r="69" spans="1:9" ht="13.5" hidden="1" customHeight="1" outlineLevel="2" x14ac:dyDescent="0.25">
      <c r="A69" s="3">
        <v>66205</v>
      </c>
      <c r="B69" s="2" t="s">
        <v>658</v>
      </c>
      <c r="C69" s="3">
        <v>66205</v>
      </c>
      <c r="D69" s="2" t="s">
        <v>658</v>
      </c>
      <c r="E69" s="5">
        <v>1184809</v>
      </c>
      <c r="F69" s="5">
        <v>-2179652.15</v>
      </c>
      <c r="G69" s="5">
        <f t="shared" si="1"/>
        <v>-994843.14999999991</v>
      </c>
      <c r="H69" s="5">
        <f t="shared" si="0"/>
        <v>0</v>
      </c>
      <c r="I69" s="2" t="s">
        <v>16</v>
      </c>
    </row>
    <row r="70" spans="1:9" ht="13.5" customHeight="1" outlineLevel="1" collapsed="1" x14ac:dyDescent="0.25">
      <c r="A70" s="3"/>
      <c r="B70" s="10" t="s">
        <v>955</v>
      </c>
      <c r="C70" s="3"/>
      <c r="D70" s="2"/>
      <c r="E70" s="5">
        <f>SUBTOTAL(9,E69:E69)</f>
        <v>1184809</v>
      </c>
      <c r="F70" s="5">
        <f>SUBTOTAL(9,F69:F69)</f>
        <v>-2179652.15</v>
      </c>
      <c r="G70" s="5">
        <f>SUBTOTAL(9,G69:G69)</f>
        <v>-994843.14999999991</v>
      </c>
      <c r="H70" s="5">
        <f>SUBTOTAL(9,H69:H69)</f>
        <v>0</v>
      </c>
      <c r="I70" s="2"/>
    </row>
    <row r="71" spans="1:9" ht="13.5" hidden="1" customHeight="1" outlineLevel="2" x14ac:dyDescent="0.25">
      <c r="A71" s="3">
        <v>339</v>
      </c>
      <c r="B71" s="2" t="s">
        <v>94</v>
      </c>
      <c r="C71" s="3">
        <v>20</v>
      </c>
      <c r="D71" s="2" t="s">
        <v>95</v>
      </c>
      <c r="E71" s="5">
        <v>0</v>
      </c>
      <c r="F71" s="5">
        <v>-618140</v>
      </c>
      <c r="G71" s="5">
        <f t="shared" si="1"/>
        <v>-618140</v>
      </c>
      <c r="H71" s="5">
        <f t="shared" si="0"/>
        <v>0</v>
      </c>
      <c r="I71" s="2" t="s">
        <v>16</v>
      </c>
    </row>
    <row r="72" spans="1:9" ht="13.5" customHeight="1" outlineLevel="1" collapsed="1" x14ac:dyDescent="0.25">
      <c r="A72" s="3"/>
      <c r="B72" s="10" t="s">
        <v>956</v>
      </c>
      <c r="C72" s="3"/>
      <c r="D72" s="2"/>
      <c r="E72" s="5">
        <f>SUBTOTAL(9,E71:E71)</f>
        <v>0</v>
      </c>
      <c r="F72" s="5">
        <f>SUBTOTAL(9,F71:F71)</f>
        <v>-618140</v>
      </c>
      <c r="G72" s="5">
        <f>SUBTOTAL(9,G71:G71)</f>
        <v>-618140</v>
      </c>
      <c r="H72" s="5">
        <f>SUBTOTAL(9,H71:H71)</f>
        <v>0</v>
      </c>
      <c r="I72" s="2"/>
    </row>
    <row r="73" spans="1:9" ht="13.5" hidden="1" customHeight="1" outlineLevel="2" x14ac:dyDescent="0.25">
      <c r="A73" s="3">
        <v>24</v>
      </c>
      <c r="B73" s="2" t="s">
        <v>18</v>
      </c>
      <c r="C73" s="3">
        <v>24</v>
      </c>
      <c r="D73" s="2" t="s">
        <v>18</v>
      </c>
      <c r="E73" s="5">
        <v>4308810</v>
      </c>
      <c r="F73" s="5">
        <v>-1220845.6499999999</v>
      </c>
      <c r="G73" s="5">
        <f t="shared" si="1"/>
        <v>3087964.35</v>
      </c>
      <c r="H73" s="5">
        <f t="shared" si="0"/>
        <v>3087964.35</v>
      </c>
      <c r="I73" s="2" t="s">
        <v>16</v>
      </c>
    </row>
    <row r="74" spans="1:9" ht="13.5" hidden="1" customHeight="1" outlineLevel="2" x14ac:dyDescent="0.25">
      <c r="A74" s="3">
        <v>24</v>
      </c>
      <c r="B74" s="2" t="s">
        <v>18</v>
      </c>
      <c r="C74" s="3">
        <v>1966</v>
      </c>
      <c r="D74" s="2" t="s">
        <v>19</v>
      </c>
      <c r="E74" s="5">
        <v>0</v>
      </c>
      <c r="F74" s="5">
        <v>-46200</v>
      </c>
      <c r="G74" s="5">
        <f t="shared" si="1"/>
        <v>-46200</v>
      </c>
      <c r="H74" s="5">
        <f t="shared" si="0"/>
        <v>0</v>
      </c>
      <c r="I74" s="2" t="s">
        <v>16</v>
      </c>
    </row>
    <row r="75" spans="1:9" ht="13.5" customHeight="1" outlineLevel="1" collapsed="1" x14ac:dyDescent="0.25">
      <c r="A75" s="3"/>
      <c r="B75" s="10" t="s">
        <v>957</v>
      </c>
      <c r="C75" s="3"/>
      <c r="D75" s="2"/>
      <c r="E75" s="5">
        <f>SUBTOTAL(9,E73:E74)</f>
        <v>4308810</v>
      </c>
      <c r="F75" s="5">
        <f>SUBTOTAL(9,F73:F74)</f>
        <v>-1267045.6499999999</v>
      </c>
      <c r="G75" s="5">
        <f>SUBTOTAL(9,G73:G74)</f>
        <v>3041764.35</v>
      </c>
      <c r="H75" s="5">
        <f>SUBTOTAL(9,H73:H74)</f>
        <v>3087964.35</v>
      </c>
      <c r="I75" s="2"/>
    </row>
    <row r="76" spans="1:9" ht="13.5" hidden="1" customHeight="1" outlineLevel="2" x14ac:dyDescent="0.25">
      <c r="A76" s="3">
        <v>64516</v>
      </c>
      <c r="B76" s="2" t="s">
        <v>628</v>
      </c>
      <c r="C76" s="3">
        <v>64516</v>
      </c>
      <c r="D76" s="2" t="s">
        <v>628</v>
      </c>
      <c r="E76" s="5">
        <v>3750</v>
      </c>
      <c r="F76" s="5">
        <v>-55838.01</v>
      </c>
      <c r="G76" s="5">
        <f t="shared" si="1"/>
        <v>-52088.01</v>
      </c>
      <c r="H76" s="5">
        <f t="shared" si="0"/>
        <v>0</v>
      </c>
      <c r="I76" s="2" t="s">
        <v>16</v>
      </c>
    </row>
    <row r="77" spans="1:9" ht="13.5" hidden="1" customHeight="1" outlineLevel="2" x14ac:dyDescent="0.25">
      <c r="A77" s="3">
        <v>64516</v>
      </c>
      <c r="B77" s="2" t="s">
        <v>628</v>
      </c>
      <c r="C77" s="3">
        <v>55265</v>
      </c>
      <c r="D77" s="2" t="s">
        <v>629</v>
      </c>
      <c r="E77" s="5">
        <v>2199519</v>
      </c>
      <c r="F77" s="5">
        <v>-3708911.32</v>
      </c>
      <c r="G77" s="5">
        <f t="shared" si="1"/>
        <v>-1509392.3199999998</v>
      </c>
      <c r="H77" s="5">
        <f t="shared" si="0"/>
        <v>0</v>
      </c>
      <c r="I77" s="2" t="s">
        <v>16</v>
      </c>
    </row>
    <row r="78" spans="1:9" ht="13.5" customHeight="1" outlineLevel="1" collapsed="1" x14ac:dyDescent="0.25">
      <c r="A78" s="3"/>
      <c r="B78" s="10" t="s">
        <v>958</v>
      </c>
      <c r="C78" s="3"/>
      <c r="D78" s="2"/>
      <c r="E78" s="5">
        <f>SUBTOTAL(9,E76:E77)</f>
        <v>2203269</v>
      </c>
      <c r="F78" s="5">
        <f>SUBTOTAL(9,F76:F77)</f>
        <v>-3764749.3299999996</v>
      </c>
      <c r="G78" s="5">
        <f>SUBTOTAL(9,G76:G77)</f>
        <v>-1561480.3299999998</v>
      </c>
      <c r="H78" s="5">
        <f>SUBTOTAL(9,H76:H77)</f>
        <v>0</v>
      </c>
      <c r="I78" s="2"/>
    </row>
    <row r="79" spans="1:9" ht="13.5" hidden="1" customHeight="1" outlineLevel="2" x14ac:dyDescent="0.25">
      <c r="A79" s="3">
        <v>73437</v>
      </c>
      <c r="B79" s="2" t="s">
        <v>720</v>
      </c>
      <c r="C79" s="3">
        <v>73437</v>
      </c>
      <c r="D79" s="2" t="s">
        <v>720</v>
      </c>
      <c r="E79" s="5">
        <v>0</v>
      </c>
      <c r="F79" s="5">
        <v>-7965.9</v>
      </c>
      <c r="G79" s="5">
        <f t="shared" si="1"/>
        <v>-7965.9</v>
      </c>
      <c r="H79" s="5">
        <f t="shared" si="0"/>
        <v>0</v>
      </c>
      <c r="I79" s="2" t="s">
        <v>16</v>
      </c>
    </row>
    <row r="80" spans="1:9" ht="13.5" customHeight="1" outlineLevel="1" collapsed="1" x14ac:dyDescent="0.25">
      <c r="A80" s="3"/>
      <c r="B80" s="10" t="s">
        <v>959</v>
      </c>
      <c r="C80" s="3"/>
      <c r="D80" s="2"/>
      <c r="E80" s="5">
        <f>SUBTOTAL(9,E79:E79)</f>
        <v>0</v>
      </c>
      <c r="F80" s="5">
        <f>SUBTOTAL(9,F79:F79)</f>
        <v>-7965.9</v>
      </c>
      <c r="G80" s="5">
        <f>SUBTOTAL(9,G79:G79)</f>
        <v>-7965.9</v>
      </c>
      <c r="H80" s="5">
        <f>SUBTOTAL(9,H79:H79)</f>
        <v>0</v>
      </c>
      <c r="I80" s="2"/>
    </row>
    <row r="81" spans="1:9" ht="13.5" hidden="1" customHeight="1" outlineLevel="2" x14ac:dyDescent="0.25">
      <c r="A81" s="3">
        <v>28542</v>
      </c>
      <c r="B81" s="2" t="s">
        <v>341</v>
      </c>
      <c r="C81" s="3">
        <v>28542</v>
      </c>
      <c r="D81" s="2" t="s">
        <v>341</v>
      </c>
      <c r="E81" s="5">
        <v>0</v>
      </c>
      <c r="F81" s="5">
        <v>-527.08000000000004</v>
      </c>
      <c r="G81" s="5">
        <f t="shared" si="1"/>
        <v>-527.08000000000004</v>
      </c>
      <c r="H81" s="5">
        <f t="shared" si="0"/>
        <v>0</v>
      </c>
      <c r="I81" s="2" t="s">
        <v>16</v>
      </c>
    </row>
    <row r="82" spans="1:9" ht="13.5" customHeight="1" outlineLevel="1" collapsed="1" x14ac:dyDescent="0.25">
      <c r="A82" s="3"/>
      <c r="B82" s="10" t="s">
        <v>960</v>
      </c>
      <c r="C82" s="3"/>
      <c r="D82" s="2"/>
      <c r="E82" s="5">
        <f>SUBTOTAL(9,E81:E81)</f>
        <v>0</v>
      </c>
      <c r="F82" s="5">
        <f>SUBTOTAL(9,F81:F81)</f>
        <v>-527.08000000000004</v>
      </c>
      <c r="G82" s="5">
        <f>SUBTOTAL(9,G81:G81)</f>
        <v>-527.08000000000004</v>
      </c>
      <c r="H82" s="5">
        <f>SUBTOTAL(9,H81:H81)</f>
        <v>0</v>
      </c>
      <c r="I82" s="2"/>
    </row>
    <row r="83" spans="1:9" ht="13.5" hidden="1" customHeight="1" outlineLevel="2" x14ac:dyDescent="0.25">
      <c r="A83" s="3">
        <v>73428</v>
      </c>
      <c r="B83" s="2" t="s">
        <v>717</v>
      </c>
      <c r="C83" s="3">
        <v>73428</v>
      </c>
      <c r="D83" s="2" t="s">
        <v>717</v>
      </c>
      <c r="E83" s="5">
        <v>0</v>
      </c>
      <c r="F83" s="5">
        <v>-233.05</v>
      </c>
      <c r="G83" s="5">
        <f t="shared" si="1"/>
        <v>-233.05</v>
      </c>
      <c r="H83" s="5">
        <f t="shared" si="0"/>
        <v>0</v>
      </c>
      <c r="I83" s="2" t="s">
        <v>16</v>
      </c>
    </row>
    <row r="84" spans="1:9" ht="13.5" customHeight="1" outlineLevel="1" collapsed="1" x14ac:dyDescent="0.25">
      <c r="A84" s="3"/>
      <c r="B84" s="10" t="s">
        <v>961</v>
      </c>
      <c r="C84" s="3"/>
      <c r="D84" s="2"/>
      <c r="E84" s="5">
        <f>SUBTOTAL(9,E83:E83)</f>
        <v>0</v>
      </c>
      <c r="F84" s="5">
        <f>SUBTOTAL(9,F83:F83)</f>
        <v>-233.05</v>
      </c>
      <c r="G84" s="5">
        <f>SUBTOTAL(9,G83:G83)</f>
        <v>-233.05</v>
      </c>
      <c r="H84" s="5">
        <f>SUBTOTAL(9,H83:H83)</f>
        <v>0</v>
      </c>
      <c r="I84" s="2"/>
    </row>
    <row r="85" spans="1:9" ht="13.5" hidden="1" customHeight="1" outlineLevel="2" x14ac:dyDescent="0.25">
      <c r="A85" s="3">
        <v>28594</v>
      </c>
      <c r="B85" s="2" t="s">
        <v>343</v>
      </c>
      <c r="C85" s="3">
        <v>28594</v>
      </c>
      <c r="D85" s="2" t="s">
        <v>343</v>
      </c>
      <c r="E85" s="5">
        <v>0</v>
      </c>
      <c r="F85" s="5">
        <v>-178.26</v>
      </c>
      <c r="G85" s="5">
        <f t="shared" si="1"/>
        <v>-178.26</v>
      </c>
      <c r="H85" s="5">
        <f t="shared" si="0"/>
        <v>0</v>
      </c>
      <c r="I85" s="2" t="s">
        <v>38</v>
      </c>
    </row>
    <row r="86" spans="1:9" ht="13.5" customHeight="1" outlineLevel="1" collapsed="1" x14ac:dyDescent="0.25">
      <c r="A86" s="3"/>
      <c r="B86" s="10" t="s">
        <v>962</v>
      </c>
      <c r="C86" s="3"/>
      <c r="D86" s="2"/>
      <c r="E86" s="5">
        <f>SUBTOTAL(9,E85:E85)</f>
        <v>0</v>
      </c>
      <c r="F86" s="5">
        <f>SUBTOTAL(9,F85:F85)</f>
        <v>-178.26</v>
      </c>
      <c r="G86" s="5">
        <f>SUBTOTAL(9,G85:G85)</f>
        <v>-178.26</v>
      </c>
      <c r="H86" s="5">
        <f>SUBTOTAL(9,H85:H85)</f>
        <v>0</v>
      </c>
      <c r="I86" s="2"/>
    </row>
    <row r="87" spans="1:9" ht="13.5" hidden="1" customHeight="1" outlineLevel="2" x14ac:dyDescent="0.25">
      <c r="A87" s="3">
        <v>55939</v>
      </c>
      <c r="B87" s="2" t="s">
        <v>570</v>
      </c>
      <c r="C87" s="3">
        <v>55939</v>
      </c>
      <c r="D87" s="2" t="s">
        <v>570</v>
      </c>
      <c r="E87" s="5">
        <v>0</v>
      </c>
      <c r="F87" s="5">
        <v>-1937.76</v>
      </c>
      <c r="G87" s="5">
        <f t="shared" si="1"/>
        <v>-1937.76</v>
      </c>
      <c r="H87" s="5">
        <f t="shared" si="0"/>
        <v>0</v>
      </c>
      <c r="I87" s="2" t="s">
        <v>16</v>
      </c>
    </row>
    <row r="88" spans="1:9" ht="13.5" customHeight="1" outlineLevel="1" collapsed="1" x14ac:dyDescent="0.25">
      <c r="A88" s="3"/>
      <c r="B88" s="10" t="s">
        <v>963</v>
      </c>
      <c r="C88" s="3"/>
      <c r="D88" s="2"/>
      <c r="E88" s="5">
        <f>SUBTOTAL(9,E87:E87)</f>
        <v>0</v>
      </c>
      <c r="F88" s="5">
        <f>SUBTOTAL(9,F87:F87)</f>
        <v>-1937.76</v>
      </c>
      <c r="G88" s="5">
        <f>SUBTOTAL(9,G87:G87)</f>
        <v>-1937.76</v>
      </c>
      <c r="H88" s="5">
        <f>SUBTOTAL(9,H87:H87)</f>
        <v>0</v>
      </c>
      <c r="I88" s="2"/>
    </row>
    <row r="89" spans="1:9" ht="13.5" hidden="1" customHeight="1" outlineLevel="2" x14ac:dyDescent="0.25">
      <c r="A89" s="3">
        <v>28641</v>
      </c>
      <c r="B89" s="2" t="s">
        <v>344</v>
      </c>
      <c r="C89" s="3">
        <v>28641</v>
      </c>
      <c r="D89" s="2" t="s">
        <v>344</v>
      </c>
      <c r="E89" s="5">
        <v>0</v>
      </c>
      <c r="F89" s="5">
        <v>-72.2</v>
      </c>
      <c r="G89" s="5">
        <f t="shared" si="1"/>
        <v>-72.2</v>
      </c>
      <c r="H89" s="5">
        <f t="shared" si="0"/>
        <v>0</v>
      </c>
      <c r="I89" s="2" t="s">
        <v>38</v>
      </c>
    </row>
    <row r="90" spans="1:9" ht="13.5" customHeight="1" outlineLevel="1" collapsed="1" x14ac:dyDescent="0.25">
      <c r="A90" s="3"/>
      <c r="B90" s="10" t="s">
        <v>964</v>
      </c>
      <c r="C90" s="3"/>
      <c r="D90" s="2"/>
      <c r="E90" s="5">
        <f>SUBTOTAL(9,E89:E89)</f>
        <v>0</v>
      </c>
      <c r="F90" s="5">
        <f>SUBTOTAL(9,F89:F89)</f>
        <v>-72.2</v>
      </c>
      <c r="G90" s="5">
        <f>SUBTOTAL(9,G89:G89)</f>
        <v>-72.2</v>
      </c>
      <c r="H90" s="5">
        <f>SUBTOTAL(9,H89:H89)</f>
        <v>0</v>
      </c>
      <c r="I90" s="2"/>
    </row>
    <row r="91" spans="1:9" ht="13.5" hidden="1" customHeight="1" outlineLevel="2" x14ac:dyDescent="0.25">
      <c r="A91" s="3">
        <v>3745</v>
      </c>
      <c r="B91" s="2" t="s">
        <v>223</v>
      </c>
      <c r="C91" s="3">
        <v>3745</v>
      </c>
      <c r="D91" s="2" t="s">
        <v>223</v>
      </c>
      <c r="E91" s="5">
        <v>122275</v>
      </c>
      <c r="F91" s="5">
        <v>0</v>
      </c>
      <c r="G91" s="5">
        <f t="shared" si="1"/>
        <v>122275</v>
      </c>
      <c r="H91" s="5">
        <f t="shared" si="0"/>
        <v>122275</v>
      </c>
      <c r="I91" s="2" t="s">
        <v>16</v>
      </c>
    </row>
    <row r="92" spans="1:9" ht="13.5" customHeight="1" outlineLevel="1" collapsed="1" x14ac:dyDescent="0.25">
      <c r="A92" s="3"/>
      <c r="B92" s="10" t="s">
        <v>965</v>
      </c>
      <c r="C92" s="3"/>
      <c r="D92" s="2"/>
      <c r="E92" s="5">
        <f>SUBTOTAL(9,E91:E91)</f>
        <v>122275</v>
      </c>
      <c r="F92" s="5">
        <f>SUBTOTAL(9,F91:F91)</f>
        <v>0</v>
      </c>
      <c r="G92" s="5">
        <f>SUBTOTAL(9,G91:G91)</f>
        <v>122275</v>
      </c>
      <c r="H92" s="5">
        <f>SUBTOTAL(9,H91:H91)</f>
        <v>122275</v>
      </c>
      <c r="I92" s="2"/>
    </row>
    <row r="93" spans="1:9" ht="13.5" hidden="1" customHeight="1" outlineLevel="2" x14ac:dyDescent="0.25">
      <c r="A93" s="3">
        <v>73553</v>
      </c>
      <c r="B93" s="2" t="s">
        <v>739</v>
      </c>
      <c r="C93" s="3">
        <v>73553</v>
      </c>
      <c r="D93" s="2" t="s">
        <v>739</v>
      </c>
      <c r="E93" s="5">
        <v>0</v>
      </c>
      <c r="F93" s="5">
        <v>-778.8</v>
      </c>
      <c r="G93" s="5">
        <f t="shared" si="1"/>
        <v>-778.8</v>
      </c>
      <c r="H93" s="5">
        <f t="shared" si="0"/>
        <v>0</v>
      </c>
      <c r="I93" s="2" t="s">
        <v>38</v>
      </c>
    </row>
    <row r="94" spans="1:9" ht="13.5" customHeight="1" outlineLevel="1" collapsed="1" x14ac:dyDescent="0.25">
      <c r="A94" s="3"/>
      <c r="B94" s="10" t="s">
        <v>966</v>
      </c>
      <c r="C94" s="3"/>
      <c r="D94" s="2"/>
      <c r="E94" s="5">
        <f>SUBTOTAL(9,E93:E93)</f>
        <v>0</v>
      </c>
      <c r="F94" s="5">
        <f>SUBTOTAL(9,F93:F93)</f>
        <v>-778.8</v>
      </c>
      <c r="G94" s="5">
        <f>SUBTOTAL(9,G93:G93)</f>
        <v>-778.8</v>
      </c>
      <c r="H94" s="5">
        <f>SUBTOTAL(9,H93:H93)</f>
        <v>0</v>
      </c>
      <c r="I94" s="2"/>
    </row>
    <row r="95" spans="1:9" ht="13.5" hidden="1" customHeight="1" outlineLevel="2" x14ac:dyDescent="0.25">
      <c r="A95" s="3">
        <v>28696</v>
      </c>
      <c r="B95" s="2" t="s">
        <v>345</v>
      </c>
      <c r="C95" s="3">
        <v>28696</v>
      </c>
      <c r="D95" s="2" t="s">
        <v>345</v>
      </c>
      <c r="E95" s="5">
        <v>0</v>
      </c>
      <c r="F95" s="5">
        <v>-602020.25</v>
      </c>
      <c r="G95" s="5">
        <f t="shared" si="1"/>
        <v>-602020.25</v>
      </c>
      <c r="H95" s="5">
        <f t="shared" si="0"/>
        <v>0</v>
      </c>
      <c r="I95" s="2" t="s">
        <v>16</v>
      </c>
    </row>
    <row r="96" spans="1:9" ht="13.5" customHeight="1" outlineLevel="1" collapsed="1" x14ac:dyDescent="0.25">
      <c r="A96" s="3"/>
      <c r="B96" s="10" t="s">
        <v>967</v>
      </c>
      <c r="C96" s="3"/>
      <c r="D96" s="2"/>
      <c r="E96" s="5">
        <f>SUBTOTAL(9,E95:E95)</f>
        <v>0</v>
      </c>
      <c r="F96" s="5">
        <f>SUBTOTAL(9,F95:F95)</f>
        <v>-602020.25</v>
      </c>
      <c r="G96" s="5">
        <f>SUBTOTAL(9,G95:G95)</f>
        <v>-602020.25</v>
      </c>
      <c r="H96" s="5">
        <f>SUBTOTAL(9,H95:H95)</f>
        <v>0</v>
      </c>
      <c r="I96" s="2"/>
    </row>
    <row r="97" spans="1:9" ht="13.5" hidden="1" customHeight="1" outlineLevel="2" x14ac:dyDescent="0.25">
      <c r="A97" s="3">
        <v>73733</v>
      </c>
      <c r="B97" s="2" t="s">
        <v>758</v>
      </c>
      <c r="C97" s="3">
        <v>73733</v>
      </c>
      <c r="D97" s="2" t="s">
        <v>758</v>
      </c>
      <c r="E97" s="5">
        <v>0</v>
      </c>
      <c r="F97" s="5">
        <v>-95</v>
      </c>
      <c r="G97" s="5">
        <f t="shared" si="1"/>
        <v>-95</v>
      </c>
      <c r="H97" s="5">
        <f t="shared" si="0"/>
        <v>0</v>
      </c>
      <c r="I97" s="2" t="s">
        <v>16</v>
      </c>
    </row>
    <row r="98" spans="1:9" ht="13.5" customHeight="1" outlineLevel="1" collapsed="1" x14ac:dyDescent="0.25">
      <c r="A98" s="3"/>
      <c r="B98" s="10" t="s">
        <v>968</v>
      </c>
      <c r="C98" s="3"/>
      <c r="D98" s="2"/>
      <c r="E98" s="5">
        <f>SUBTOTAL(9,E97:E97)</f>
        <v>0</v>
      </c>
      <c r="F98" s="5">
        <f>SUBTOTAL(9,F97:F97)</f>
        <v>-95</v>
      </c>
      <c r="G98" s="5">
        <f>SUBTOTAL(9,G97:G97)</f>
        <v>-95</v>
      </c>
      <c r="H98" s="5">
        <f>SUBTOTAL(9,H97:H97)</f>
        <v>0</v>
      </c>
      <c r="I98" s="2"/>
    </row>
    <row r="99" spans="1:9" ht="13.5" hidden="1" customHeight="1" outlineLevel="2" x14ac:dyDescent="0.25">
      <c r="A99" s="3">
        <v>28736</v>
      </c>
      <c r="B99" s="2" t="s">
        <v>346</v>
      </c>
      <c r="C99" s="3">
        <v>28736</v>
      </c>
      <c r="D99" s="2" t="s">
        <v>346</v>
      </c>
      <c r="E99" s="5">
        <v>0</v>
      </c>
      <c r="F99" s="5">
        <v>-585.29</v>
      </c>
      <c r="G99" s="5">
        <f t="shared" si="1"/>
        <v>-585.29</v>
      </c>
      <c r="H99" s="5">
        <f t="shared" si="0"/>
        <v>0</v>
      </c>
      <c r="I99" s="2" t="s">
        <v>38</v>
      </c>
    </row>
    <row r="100" spans="1:9" ht="13.5" customHeight="1" outlineLevel="1" collapsed="1" x14ac:dyDescent="0.25">
      <c r="A100" s="3"/>
      <c r="B100" s="10" t="s">
        <v>969</v>
      </c>
      <c r="C100" s="3"/>
      <c r="D100" s="2"/>
      <c r="E100" s="5">
        <f>SUBTOTAL(9,E99:E99)</f>
        <v>0</v>
      </c>
      <c r="F100" s="5">
        <f>SUBTOTAL(9,F99:F99)</f>
        <v>-585.29</v>
      </c>
      <c r="G100" s="5">
        <f>SUBTOTAL(9,G99:G99)</f>
        <v>-585.29</v>
      </c>
      <c r="H100" s="5">
        <f>SUBTOTAL(9,H99:H99)</f>
        <v>0</v>
      </c>
      <c r="I100" s="2"/>
    </row>
    <row r="101" spans="1:9" ht="13.5" hidden="1" customHeight="1" outlineLevel="2" x14ac:dyDescent="0.25">
      <c r="A101" s="3">
        <v>260</v>
      </c>
      <c r="B101" s="2" t="s">
        <v>63</v>
      </c>
      <c r="C101" s="3">
        <v>260</v>
      </c>
      <c r="D101" s="2" t="s">
        <v>63</v>
      </c>
      <c r="E101" s="5">
        <v>505932</v>
      </c>
      <c r="F101" s="5">
        <v>0</v>
      </c>
      <c r="G101" s="5">
        <f t="shared" si="1"/>
        <v>505932</v>
      </c>
      <c r="H101" s="5">
        <f t="shared" si="0"/>
        <v>505932</v>
      </c>
      <c r="I101" s="2" t="s">
        <v>16</v>
      </c>
    </row>
    <row r="102" spans="1:9" ht="13.5" customHeight="1" outlineLevel="1" collapsed="1" x14ac:dyDescent="0.25">
      <c r="A102" s="3"/>
      <c r="B102" s="10" t="s">
        <v>970</v>
      </c>
      <c r="C102" s="3"/>
      <c r="D102" s="2"/>
      <c r="E102" s="5">
        <f>SUBTOTAL(9,E101:E101)</f>
        <v>505932</v>
      </c>
      <c r="F102" s="5">
        <f>SUBTOTAL(9,F101:F101)</f>
        <v>0</v>
      </c>
      <c r="G102" s="5">
        <f>SUBTOTAL(9,G101:G101)</f>
        <v>505932</v>
      </c>
      <c r="H102" s="5">
        <f>SUBTOTAL(9,H101:H101)</f>
        <v>505932</v>
      </c>
      <c r="I102" s="2"/>
    </row>
    <row r="103" spans="1:9" ht="13.5" hidden="1" customHeight="1" outlineLevel="2" x14ac:dyDescent="0.25">
      <c r="A103" s="3">
        <v>73438</v>
      </c>
      <c r="B103" s="2" t="s">
        <v>721</v>
      </c>
      <c r="C103" s="3">
        <v>73438</v>
      </c>
      <c r="D103" s="2" t="s">
        <v>721</v>
      </c>
      <c r="E103" s="5">
        <v>0</v>
      </c>
      <c r="F103" s="5">
        <v>-2118.2800000000002</v>
      </c>
      <c r="G103" s="5">
        <f t="shared" si="1"/>
        <v>-2118.2800000000002</v>
      </c>
      <c r="H103" s="5">
        <f t="shared" si="0"/>
        <v>0</v>
      </c>
      <c r="I103" s="2" t="s">
        <v>16</v>
      </c>
    </row>
    <row r="104" spans="1:9" ht="13.5" customHeight="1" outlineLevel="1" collapsed="1" x14ac:dyDescent="0.25">
      <c r="A104" s="3"/>
      <c r="B104" s="10" t="s">
        <v>971</v>
      </c>
      <c r="C104" s="3"/>
      <c r="D104" s="2"/>
      <c r="E104" s="5">
        <f>SUBTOTAL(9,E103:E103)</f>
        <v>0</v>
      </c>
      <c r="F104" s="5">
        <f>SUBTOTAL(9,F103:F103)</f>
        <v>-2118.2800000000002</v>
      </c>
      <c r="G104" s="5">
        <f>SUBTOTAL(9,G103:G103)</f>
        <v>-2118.2800000000002</v>
      </c>
      <c r="H104" s="5">
        <f>SUBTOTAL(9,H103:H103)</f>
        <v>0</v>
      </c>
      <c r="I104" s="2"/>
    </row>
    <row r="105" spans="1:9" ht="13.5" hidden="1" customHeight="1" outlineLevel="2" x14ac:dyDescent="0.25">
      <c r="A105" s="3">
        <v>28742</v>
      </c>
      <c r="B105" s="2" t="s">
        <v>347</v>
      </c>
      <c r="C105" s="3">
        <v>28742</v>
      </c>
      <c r="D105" s="2" t="s">
        <v>347</v>
      </c>
      <c r="E105" s="5">
        <v>0</v>
      </c>
      <c r="F105" s="5">
        <v>-2165.17</v>
      </c>
      <c r="G105" s="5">
        <f t="shared" si="1"/>
        <v>-2165.17</v>
      </c>
      <c r="H105" s="5">
        <f t="shared" si="0"/>
        <v>0</v>
      </c>
      <c r="I105" s="2" t="s">
        <v>38</v>
      </c>
    </row>
    <row r="106" spans="1:9" ht="13.5" customHeight="1" outlineLevel="1" collapsed="1" x14ac:dyDescent="0.25">
      <c r="A106" s="3"/>
      <c r="B106" s="10" t="s">
        <v>972</v>
      </c>
      <c r="C106" s="3"/>
      <c r="D106" s="2"/>
      <c r="E106" s="5">
        <f>SUBTOTAL(9,E105:E105)</f>
        <v>0</v>
      </c>
      <c r="F106" s="5">
        <f>SUBTOTAL(9,F105:F105)</f>
        <v>-2165.17</v>
      </c>
      <c r="G106" s="5">
        <f>SUBTOTAL(9,G105:G105)</f>
        <v>-2165.17</v>
      </c>
      <c r="H106" s="5">
        <f>SUBTOTAL(9,H105:H105)</f>
        <v>0</v>
      </c>
      <c r="I106" s="2"/>
    </row>
    <row r="107" spans="1:9" ht="13.5" hidden="1" customHeight="1" outlineLevel="2" x14ac:dyDescent="0.25">
      <c r="A107" s="3">
        <v>738</v>
      </c>
      <c r="B107" s="2" t="s">
        <v>118</v>
      </c>
      <c r="C107" s="3">
        <v>738</v>
      </c>
      <c r="D107" s="2" t="s">
        <v>118</v>
      </c>
      <c r="E107" s="5">
        <v>0</v>
      </c>
      <c r="F107" s="5">
        <v>-72867.360000000001</v>
      </c>
      <c r="G107" s="5">
        <f t="shared" si="1"/>
        <v>-72867.360000000001</v>
      </c>
      <c r="H107" s="5">
        <f t="shared" si="0"/>
        <v>0</v>
      </c>
      <c r="I107" s="2" t="s">
        <v>38</v>
      </c>
    </row>
    <row r="108" spans="1:9" ht="13.5" customHeight="1" outlineLevel="1" collapsed="1" x14ac:dyDescent="0.25">
      <c r="A108" s="3"/>
      <c r="B108" s="10" t="s">
        <v>973</v>
      </c>
      <c r="C108" s="3"/>
      <c r="D108" s="2"/>
      <c r="E108" s="5">
        <f>SUBTOTAL(9,E107:E107)</f>
        <v>0</v>
      </c>
      <c r="F108" s="5">
        <f>SUBTOTAL(9,F107:F107)</f>
        <v>-72867.360000000001</v>
      </c>
      <c r="G108" s="5">
        <f>SUBTOTAL(9,G107:G107)</f>
        <v>-72867.360000000001</v>
      </c>
      <c r="H108" s="5">
        <f>SUBTOTAL(9,H107:H107)</f>
        <v>0</v>
      </c>
      <c r="I108" s="2"/>
    </row>
    <row r="109" spans="1:9" ht="13.5" hidden="1" customHeight="1" outlineLevel="2" x14ac:dyDescent="0.25">
      <c r="A109" s="3">
        <v>26561</v>
      </c>
      <c r="B109" s="2" t="s">
        <v>333</v>
      </c>
      <c r="C109" s="3">
        <v>51732</v>
      </c>
      <c r="D109" s="2" t="s">
        <v>334</v>
      </c>
      <c r="E109" s="5">
        <v>9718543</v>
      </c>
      <c r="F109" s="5">
        <v>-10487035.49</v>
      </c>
      <c r="G109" s="5">
        <f t="shared" si="1"/>
        <v>-768492.49000000022</v>
      </c>
      <c r="H109" s="5">
        <f t="shared" si="0"/>
        <v>0</v>
      </c>
      <c r="I109" s="2" t="s">
        <v>38</v>
      </c>
    </row>
    <row r="110" spans="1:9" ht="13.5" customHeight="1" outlineLevel="1" collapsed="1" x14ac:dyDescent="0.25">
      <c r="A110" s="3"/>
      <c r="B110" s="10" t="s">
        <v>974</v>
      </c>
      <c r="C110" s="3"/>
      <c r="D110" s="2"/>
      <c r="E110" s="5">
        <f>SUBTOTAL(9,E109:E109)</f>
        <v>9718543</v>
      </c>
      <c r="F110" s="5">
        <f>SUBTOTAL(9,F109:F109)</f>
        <v>-10487035.49</v>
      </c>
      <c r="G110" s="5">
        <f>SUBTOTAL(9,G109:G109)</f>
        <v>-768492.49000000022</v>
      </c>
      <c r="H110" s="5">
        <f>SUBTOTAL(9,H109:H109)</f>
        <v>0</v>
      </c>
      <c r="I110" s="2"/>
    </row>
    <row r="111" spans="1:9" ht="13.5" hidden="1" customHeight="1" outlineLevel="2" x14ac:dyDescent="0.25">
      <c r="A111" s="3">
        <v>743</v>
      </c>
      <c r="B111" s="2" t="s">
        <v>119</v>
      </c>
      <c r="C111" s="3">
        <v>743</v>
      </c>
      <c r="D111" s="2" t="s">
        <v>119</v>
      </c>
      <c r="E111" s="5">
        <v>52586</v>
      </c>
      <c r="F111" s="5">
        <v>0</v>
      </c>
      <c r="G111" s="5">
        <f t="shared" si="1"/>
        <v>52586</v>
      </c>
      <c r="H111" s="5">
        <f t="shared" si="0"/>
        <v>52586</v>
      </c>
      <c r="I111" s="2" t="s">
        <v>16</v>
      </c>
    </row>
    <row r="112" spans="1:9" ht="13.5" customHeight="1" outlineLevel="1" collapsed="1" x14ac:dyDescent="0.25">
      <c r="A112" s="3"/>
      <c r="B112" s="10" t="s">
        <v>975</v>
      </c>
      <c r="C112" s="3"/>
      <c r="D112" s="2"/>
      <c r="E112" s="5">
        <f>SUBTOTAL(9,E111:E111)</f>
        <v>52586</v>
      </c>
      <c r="F112" s="5">
        <f>SUBTOTAL(9,F111:F111)</f>
        <v>0</v>
      </c>
      <c r="G112" s="5">
        <f>SUBTOTAL(9,G111:G111)</f>
        <v>52586</v>
      </c>
      <c r="H112" s="5">
        <f>SUBTOTAL(9,H111:H111)</f>
        <v>52586</v>
      </c>
      <c r="I112" s="2"/>
    </row>
    <row r="113" spans="1:9" ht="13.5" hidden="1" customHeight="1" outlineLevel="2" x14ac:dyDescent="0.25">
      <c r="A113" s="3">
        <v>28772</v>
      </c>
      <c r="B113" s="2" t="s">
        <v>348</v>
      </c>
      <c r="C113" s="3">
        <v>28772</v>
      </c>
      <c r="D113" s="2" t="s">
        <v>348</v>
      </c>
      <c r="E113" s="5">
        <v>0</v>
      </c>
      <c r="F113" s="5">
        <v>-21081.78</v>
      </c>
      <c r="G113" s="5">
        <f t="shared" si="1"/>
        <v>-21081.78</v>
      </c>
      <c r="H113" s="5">
        <f t="shared" si="0"/>
        <v>0</v>
      </c>
      <c r="I113" s="2" t="s">
        <v>16</v>
      </c>
    </row>
    <row r="114" spans="1:9" ht="13.5" customHeight="1" outlineLevel="1" collapsed="1" x14ac:dyDescent="0.25">
      <c r="A114" s="3"/>
      <c r="B114" s="10" t="s">
        <v>976</v>
      </c>
      <c r="C114" s="3"/>
      <c r="D114" s="2"/>
      <c r="E114" s="5">
        <f>SUBTOTAL(9,E113:E113)</f>
        <v>0</v>
      </c>
      <c r="F114" s="5">
        <f>SUBTOTAL(9,F113:F113)</f>
        <v>-21081.78</v>
      </c>
      <c r="G114" s="5">
        <f>SUBTOTAL(9,G113:G113)</f>
        <v>-21081.78</v>
      </c>
      <c r="H114" s="5">
        <f>SUBTOTAL(9,H113:H113)</f>
        <v>0</v>
      </c>
      <c r="I114" s="2"/>
    </row>
    <row r="115" spans="1:9" ht="13.5" hidden="1" customHeight="1" outlineLevel="2" x14ac:dyDescent="0.25">
      <c r="A115" s="3">
        <v>65848</v>
      </c>
      <c r="B115" s="2" t="s">
        <v>652</v>
      </c>
      <c r="C115" s="3">
        <v>2970</v>
      </c>
      <c r="D115" s="2" t="s">
        <v>653</v>
      </c>
      <c r="E115" s="5">
        <v>173260</v>
      </c>
      <c r="F115" s="5">
        <v>-4065312.93</v>
      </c>
      <c r="G115" s="5">
        <f t="shared" si="1"/>
        <v>-3892052.93</v>
      </c>
      <c r="H115" s="5">
        <f t="shared" si="0"/>
        <v>0</v>
      </c>
      <c r="I115" s="2" t="s">
        <v>38</v>
      </c>
    </row>
    <row r="116" spans="1:9" ht="13.5" customHeight="1" outlineLevel="1" collapsed="1" x14ac:dyDescent="0.25">
      <c r="A116" s="3"/>
      <c r="B116" s="10" t="s">
        <v>977</v>
      </c>
      <c r="C116" s="3"/>
      <c r="D116" s="2"/>
      <c r="E116" s="5">
        <f>SUBTOTAL(9,E115:E115)</f>
        <v>173260</v>
      </c>
      <c r="F116" s="5">
        <f>SUBTOTAL(9,F115:F115)</f>
        <v>-4065312.93</v>
      </c>
      <c r="G116" s="5">
        <f>SUBTOTAL(9,G115:G115)</f>
        <v>-3892052.93</v>
      </c>
      <c r="H116" s="5">
        <f>SUBTOTAL(9,H115:H115)</f>
        <v>0</v>
      </c>
      <c r="I116" s="2"/>
    </row>
    <row r="117" spans="1:9" ht="13.5" hidden="1" customHeight="1" outlineLevel="2" x14ac:dyDescent="0.25">
      <c r="A117" s="3">
        <v>73507</v>
      </c>
      <c r="B117" s="2" t="s">
        <v>722</v>
      </c>
      <c r="C117" s="3">
        <v>73507</v>
      </c>
      <c r="D117" s="2" t="s">
        <v>722</v>
      </c>
      <c r="E117" s="5">
        <v>0</v>
      </c>
      <c r="F117" s="5">
        <v>-3434.49</v>
      </c>
      <c r="G117" s="5">
        <f t="shared" ref="G117:G232" si="2">E117+F117</f>
        <v>-3434.49</v>
      </c>
      <c r="H117" s="5">
        <f t="shared" ref="H117:H232" si="3">IF(E117+F117&gt;0,E117+F117,0)</f>
        <v>0</v>
      </c>
      <c r="I117" s="2" t="s">
        <v>16</v>
      </c>
    </row>
    <row r="118" spans="1:9" ht="13.5" customHeight="1" outlineLevel="1" collapsed="1" x14ac:dyDescent="0.25">
      <c r="A118" s="3"/>
      <c r="B118" s="10" t="s">
        <v>978</v>
      </c>
      <c r="C118" s="3"/>
      <c r="D118" s="2"/>
      <c r="E118" s="5">
        <f>SUBTOTAL(9,E117:E117)</f>
        <v>0</v>
      </c>
      <c r="F118" s="5">
        <f>SUBTOTAL(9,F117:F117)</f>
        <v>-3434.49</v>
      </c>
      <c r="G118" s="5">
        <f>SUBTOTAL(9,G117:G117)</f>
        <v>-3434.49</v>
      </c>
      <c r="H118" s="5">
        <f>SUBTOTAL(9,H117:H117)</f>
        <v>0</v>
      </c>
      <c r="I118" s="2"/>
    </row>
    <row r="119" spans="1:9" ht="13.5" hidden="1" customHeight="1" outlineLevel="2" x14ac:dyDescent="0.25">
      <c r="A119" s="3">
        <v>51032</v>
      </c>
      <c r="B119" s="2" t="s">
        <v>509</v>
      </c>
      <c r="C119" s="3">
        <v>51032</v>
      </c>
      <c r="D119" s="2" t="s">
        <v>509</v>
      </c>
      <c r="E119" s="5">
        <v>0</v>
      </c>
      <c r="F119" s="5">
        <v>-2162.23</v>
      </c>
      <c r="G119" s="5">
        <f t="shared" si="2"/>
        <v>-2162.23</v>
      </c>
      <c r="H119" s="5">
        <f t="shared" si="3"/>
        <v>0</v>
      </c>
      <c r="I119" s="2" t="s">
        <v>38</v>
      </c>
    </row>
    <row r="120" spans="1:9" ht="13.5" customHeight="1" outlineLevel="1" collapsed="1" x14ac:dyDescent="0.25">
      <c r="A120" s="3"/>
      <c r="B120" s="10" t="s">
        <v>979</v>
      </c>
      <c r="C120" s="3"/>
      <c r="D120" s="2"/>
      <c r="E120" s="5">
        <f>SUBTOTAL(9,E119:E119)</f>
        <v>0</v>
      </c>
      <c r="F120" s="5">
        <f>SUBTOTAL(9,F119:F119)</f>
        <v>-2162.23</v>
      </c>
      <c r="G120" s="5">
        <f>SUBTOTAL(9,G119:G119)</f>
        <v>-2162.23</v>
      </c>
      <c r="H120" s="5">
        <f>SUBTOTAL(9,H119:H119)</f>
        <v>0</v>
      </c>
      <c r="I120" s="2"/>
    </row>
    <row r="121" spans="1:9" ht="13.5" hidden="1" customHeight="1" outlineLevel="2" x14ac:dyDescent="0.25">
      <c r="A121" s="3">
        <v>756</v>
      </c>
      <c r="B121" s="2" t="s">
        <v>120</v>
      </c>
      <c r="C121" s="3">
        <v>756</v>
      </c>
      <c r="D121" s="2" t="s">
        <v>120</v>
      </c>
      <c r="E121" s="5">
        <v>105000</v>
      </c>
      <c r="F121" s="5">
        <v>0</v>
      </c>
      <c r="G121" s="5">
        <f t="shared" si="2"/>
        <v>105000</v>
      </c>
      <c r="H121" s="5">
        <f t="shared" si="3"/>
        <v>105000</v>
      </c>
      <c r="I121" s="2" t="s">
        <v>16</v>
      </c>
    </row>
    <row r="122" spans="1:9" ht="13.5" customHeight="1" outlineLevel="1" collapsed="1" x14ac:dyDescent="0.25">
      <c r="A122" s="3"/>
      <c r="B122" s="10" t="s">
        <v>980</v>
      </c>
      <c r="C122" s="3"/>
      <c r="D122" s="2"/>
      <c r="E122" s="5">
        <f>SUBTOTAL(9,E121:E121)</f>
        <v>105000</v>
      </c>
      <c r="F122" s="5">
        <f>SUBTOTAL(9,F121:F121)</f>
        <v>0</v>
      </c>
      <c r="G122" s="5">
        <f>SUBTOTAL(9,G121:G121)</f>
        <v>105000</v>
      </c>
      <c r="H122" s="5">
        <f>SUBTOTAL(9,H121:H121)</f>
        <v>105000</v>
      </c>
      <c r="I122" s="2"/>
    </row>
    <row r="123" spans="1:9" ht="13.5" hidden="1" customHeight="1" outlineLevel="2" x14ac:dyDescent="0.25">
      <c r="A123" s="3">
        <v>73240</v>
      </c>
      <c r="B123" s="2" t="s">
        <v>712</v>
      </c>
      <c r="C123" s="3">
        <v>73240</v>
      </c>
      <c r="D123" s="2" t="s">
        <v>712</v>
      </c>
      <c r="E123" s="5">
        <v>0</v>
      </c>
      <c r="F123" s="5">
        <v>-2106.88</v>
      </c>
      <c r="G123" s="5">
        <f t="shared" si="2"/>
        <v>-2106.88</v>
      </c>
      <c r="H123" s="5">
        <f t="shared" si="3"/>
        <v>0</v>
      </c>
      <c r="I123" s="2" t="s">
        <v>16</v>
      </c>
    </row>
    <row r="124" spans="1:9" ht="13.5" customHeight="1" outlineLevel="1" collapsed="1" x14ac:dyDescent="0.25">
      <c r="A124" s="3"/>
      <c r="B124" s="10" t="s">
        <v>981</v>
      </c>
      <c r="C124" s="3"/>
      <c r="D124" s="2"/>
      <c r="E124" s="5">
        <f>SUBTOTAL(9,E123:E123)</f>
        <v>0</v>
      </c>
      <c r="F124" s="5">
        <f>SUBTOTAL(9,F123:F123)</f>
        <v>-2106.88</v>
      </c>
      <c r="G124" s="5">
        <f>SUBTOTAL(9,G123:G123)</f>
        <v>-2106.88</v>
      </c>
      <c r="H124" s="5">
        <f>SUBTOTAL(9,H123:H123)</f>
        <v>0</v>
      </c>
      <c r="I124" s="2"/>
    </row>
    <row r="125" spans="1:9" ht="13.5" hidden="1" customHeight="1" outlineLevel="2" x14ac:dyDescent="0.25">
      <c r="A125" s="3">
        <v>67273</v>
      </c>
      <c r="B125" s="2" t="s">
        <v>666</v>
      </c>
      <c r="C125" s="3">
        <v>66918</v>
      </c>
      <c r="D125" s="2" t="s">
        <v>670</v>
      </c>
      <c r="E125" s="5">
        <v>1463201</v>
      </c>
      <c r="F125" s="5">
        <v>-2569290.06</v>
      </c>
      <c r="G125" s="5">
        <f t="shared" si="2"/>
        <v>-1106089.06</v>
      </c>
      <c r="H125" s="5">
        <f t="shared" si="3"/>
        <v>0</v>
      </c>
      <c r="I125" s="2" t="s">
        <v>38</v>
      </c>
    </row>
    <row r="126" spans="1:9" ht="13.5" hidden="1" customHeight="1" outlineLevel="2" x14ac:dyDescent="0.25">
      <c r="A126" s="3">
        <v>67273</v>
      </c>
      <c r="B126" s="2" t="s">
        <v>666</v>
      </c>
      <c r="C126" s="3">
        <v>28326</v>
      </c>
      <c r="D126" s="2" t="s">
        <v>668</v>
      </c>
      <c r="E126" s="5">
        <v>4298952</v>
      </c>
      <c r="F126" s="5">
        <v>-5193945.05</v>
      </c>
      <c r="G126" s="5">
        <f t="shared" si="2"/>
        <v>-894993.04999999981</v>
      </c>
      <c r="H126" s="5">
        <f t="shared" si="3"/>
        <v>0</v>
      </c>
      <c r="I126" s="2" t="s">
        <v>38</v>
      </c>
    </row>
    <row r="127" spans="1:9" ht="13.5" hidden="1" customHeight="1" outlineLevel="2" x14ac:dyDescent="0.25">
      <c r="A127" s="3">
        <v>67273</v>
      </c>
      <c r="B127" s="2" t="s">
        <v>666</v>
      </c>
      <c r="C127" s="3">
        <v>65291</v>
      </c>
      <c r="D127" s="2" t="s">
        <v>669</v>
      </c>
      <c r="E127" s="5">
        <v>0</v>
      </c>
      <c r="F127" s="5">
        <v>-394601.6</v>
      </c>
      <c r="G127" s="5">
        <f t="shared" si="2"/>
        <v>-394601.6</v>
      </c>
      <c r="H127" s="5">
        <f t="shared" si="3"/>
        <v>0</v>
      </c>
      <c r="I127" s="2" t="s">
        <v>38</v>
      </c>
    </row>
    <row r="128" spans="1:9" ht="13.5" hidden="1" customHeight="1" outlineLevel="2" x14ac:dyDescent="0.25">
      <c r="A128" s="3">
        <v>67273</v>
      </c>
      <c r="B128" s="2" t="s">
        <v>666</v>
      </c>
      <c r="C128" s="3">
        <v>12</v>
      </c>
      <c r="D128" s="2" t="s">
        <v>667</v>
      </c>
      <c r="E128" s="5">
        <v>21181110</v>
      </c>
      <c r="F128" s="5">
        <v>-13490082.73</v>
      </c>
      <c r="G128" s="5">
        <f t="shared" si="2"/>
        <v>7691027.2699999996</v>
      </c>
      <c r="H128" s="5">
        <f t="shared" si="3"/>
        <v>7691027.2699999996</v>
      </c>
      <c r="I128" s="2" t="s">
        <v>38</v>
      </c>
    </row>
    <row r="129" spans="1:9" ht="13.5" customHeight="1" outlineLevel="1" collapsed="1" x14ac:dyDescent="0.25">
      <c r="A129" s="3"/>
      <c r="B129" s="10" t="s">
        <v>982</v>
      </c>
      <c r="C129" s="3"/>
      <c r="D129" s="2"/>
      <c r="E129" s="5">
        <f>SUBTOTAL(9,E125:E128)</f>
        <v>26943263</v>
      </c>
      <c r="F129" s="5">
        <f>SUBTOTAL(9,F125:F128)</f>
        <v>-21647919.439999998</v>
      </c>
      <c r="G129" s="5">
        <f>SUBTOTAL(9,G125:G128)</f>
        <v>5295343.5599999996</v>
      </c>
      <c r="H129" s="5">
        <f>SUBTOTAL(9,H125:H128)</f>
        <v>7691027.2699999996</v>
      </c>
      <c r="I129" s="2"/>
    </row>
    <row r="130" spans="1:9" ht="13.5" hidden="1" customHeight="1" outlineLevel="2" x14ac:dyDescent="0.25">
      <c r="A130" s="3">
        <v>35684</v>
      </c>
      <c r="B130" s="2" t="s">
        <v>423</v>
      </c>
      <c r="C130" s="3">
        <v>35684</v>
      </c>
      <c r="D130" s="2" t="s">
        <v>423</v>
      </c>
      <c r="E130" s="5">
        <v>0</v>
      </c>
      <c r="F130" s="5">
        <v>-373.59</v>
      </c>
      <c r="G130" s="5">
        <f t="shared" si="2"/>
        <v>-373.59</v>
      </c>
      <c r="H130" s="5">
        <f t="shared" si="3"/>
        <v>0</v>
      </c>
      <c r="I130" s="2" t="s">
        <v>38</v>
      </c>
    </row>
    <row r="131" spans="1:9" ht="13.5" customHeight="1" outlineLevel="1" collapsed="1" x14ac:dyDescent="0.25">
      <c r="A131" s="3"/>
      <c r="B131" s="10" t="s">
        <v>983</v>
      </c>
      <c r="C131" s="3"/>
      <c r="D131" s="2"/>
      <c r="E131" s="5">
        <f>SUBTOTAL(9,E130:E130)</f>
        <v>0</v>
      </c>
      <c r="F131" s="5">
        <f>SUBTOTAL(9,F130:F130)</f>
        <v>-373.59</v>
      </c>
      <c r="G131" s="5">
        <f>SUBTOTAL(9,G130:G130)</f>
        <v>-373.59</v>
      </c>
      <c r="H131" s="5">
        <f>SUBTOTAL(9,H130:H130)</f>
        <v>0</v>
      </c>
      <c r="I131" s="2"/>
    </row>
    <row r="132" spans="1:9" ht="13.5" hidden="1" customHeight="1" outlineLevel="2" x14ac:dyDescent="0.25">
      <c r="A132" s="3">
        <v>73218</v>
      </c>
      <c r="B132" s="2" t="s">
        <v>711</v>
      </c>
      <c r="C132" s="3">
        <v>73218</v>
      </c>
      <c r="D132" s="2" t="s">
        <v>711</v>
      </c>
      <c r="E132" s="5">
        <v>0</v>
      </c>
      <c r="F132" s="5">
        <v>-33356.550000000003</v>
      </c>
      <c r="G132" s="5">
        <f t="shared" si="2"/>
        <v>-33356.550000000003</v>
      </c>
      <c r="H132" s="5">
        <f t="shared" si="3"/>
        <v>0</v>
      </c>
      <c r="I132" s="2" t="s">
        <v>16</v>
      </c>
    </row>
    <row r="133" spans="1:9" ht="13.5" customHeight="1" outlineLevel="1" collapsed="1" x14ac:dyDescent="0.25">
      <c r="A133" s="3"/>
      <c r="B133" s="10" t="s">
        <v>984</v>
      </c>
      <c r="C133" s="3"/>
      <c r="D133" s="2"/>
      <c r="E133" s="5">
        <f>SUBTOTAL(9,E132:E132)</f>
        <v>0</v>
      </c>
      <c r="F133" s="5">
        <f>SUBTOTAL(9,F132:F132)</f>
        <v>-33356.550000000003</v>
      </c>
      <c r="G133" s="5">
        <f>SUBTOTAL(9,G132:G132)</f>
        <v>-33356.550000000003</v>
      </c>
      <c r="H133" s="5">
        <f>SUBTOTAL(9,H132:H132)</f>
        <v>0</v>
      </c>
      <c r="I133" s="2"/>
    </row>
    <row r="134" spans="1:9" ht="13.5" hidden="1" customHeight="1" outlineLevel="2" x14ac:dyDescent="0.25">
      <c r="A134" s="3">
        <v>89256</v>
      </c>
      <c r="B134" s="2" t="s">
        <v>872</v>
      </c>
      <c r="C134" s="3">
        <v>89256</v>
      </c>
      <c r="D134" s="2" t="s">
        <v>872</v>
      </c>
      <c r="E134" s="5">
        <v>0</v>
      </c>
      <c r="F134" s="5">
        <v>-67518</v>
      </c>
      <c r="G134" s="5">
        <f t="shared" si="2"/>
        <v>-67518</v>
      </c>
      <c r="H134" s="5">
        <f t="shared" si="3"/>
        <v>0</v>
      </c>
      <c r="I134" s="2" t="s">
        <v>16</v>
      </c>
    </row>
    <row r="135" spans="1:9" ht="13.5" customHeight="1" outlineLevel="1" collapsed="1" x14ac:dyDescent="0.25">
      <c r="A135" s="3"/>
      <c r="B135" s="10" t="s">
        <v>985</v>
      </c>
      <c r="C135" s="3"/>
      <c r="D135" s="2"/>
      <c r="E135" s="5">
        <f>SUBTOTAL(9,E134:E134)</f>
        <v>0</v>
      </c>
      <c r="F135" s="5">
        <f>SUBTOTAL(9,F134:F134)</f>
        <v>-67518</v>
      </c>
      <c r="G135" s="5">
        <f>SUBTOTAL(9,G134:G134)</f>
        <v>-67518</v>
      </c>
      <c r="H135" s="5">
        <f>SUBTOTAL(9,H134:H134)</f>
        <v>0</v>
      </c>
      <c r="I135" s="2"/>
    </row>
    <row r="136" spans="1:9" ht="13.5" hidden="1" customHeight="1" outlineLevel="2" x14ac:dyDescent="0.25">
      <c r="A136" s="3">
        <v>28873</v>
      </c>
      <c r="B136" s="2" t="s">
        <v>349</v>
      </c>
      <c r="C136" s="3">
        <v>28873</v>
      </c>
      <c r="D136" s="2" t="s">
        <v>349</v>
      </c>
      <c r="E136" s="5">
        <v>0</v>
      </c>
      <c r="F136" s="5">
        <v>-11104.59</v>
      </c>
      <c r="G136" s="5">
        <f t="shared" si="2"/>
        <v>-11104.59</v>
      </c>
      <c r="H136" s="5">
        <f t="shared" si="3"/>
        <v>0</v>
      </c>
      <c r="I136" s="2" t="s">
        <v>38</v>
      </c>
    </row>
    <row r="137" spans="1:9" ht="13.5" customHeight="1" outlineLevel="1" collapsed="1" x14ac:dyDescent="0.25">
      <c r="A137" s="3"/>
      <c r="B137" s="10" t="s">
        <v>986</v>
      </c>
      <c r="C137" s="3"/>
      <c r="D137" s="2"/>
      <c r="E137" s="5">
        <f>SUBTOTAL(9,E136:E136)</f>
        <v>0</v>
      </c>
      <c r="F137" s="5">
        <f>SUBTOTAL(9,F136:F136)</f>
        <v>-11104.59</v>
      </c>
      <c r="G137" s="5">
        <f>SUBTOTAL(9,G136:G136)</f>
        <v>-11104.59</v>
      </c>
      <c r="H137" s="5">
        <f>SUBTOTAL(9,H136:H136)</f>
        <v>0</v>
      </c>
      <c r="I137" s="2"/>
    </row>
    <row r="138" spans="1:9" ht="13.5" hidden="1" customHeight="1" outlineLevel="2" x14ac:dyDescent="0.25">
      <c r="A138" s="3">
        <v>75181</v>
      </c>
      <c r="B138" s="2" t="s">
        <v>828</v>
      </c>
      <c r="C138" s="3">
        <v>75302</v>
      </c>
      <c r="D138" s="2" t="s">
        <v>829</v>
      </c>
      <c r="E138" s="5">
        <v>12503631</v>
      </c>
      <c r="F138" s="5">
        <v>-14571271.74</v>
      </c>
      <c r="G138" s="5">
        <f t="shared" si="2"/>
        <v>-2067640.7400000002</v>
      </c>
      <c r="H138" s="5">
        <f t="shared" si="3"/>
        <v>0</v>
      </c>
      <c r="I138" s="2" t="s">
        <v>16</v>
      </c>
    </row>
    <row r="139" spans="1:9" ht="13.5" customHeight="1" outlineLevel="1" collapsed="1" x14ac:dyDescent="0.25">
      <c r="A139" s="3"/>
      <c r="B139" s="10" t="s">
        <v>987</v>
      </c>
      <c r="C139" s="3"/>
      <c r="D139" s="2"/>
      <c r="E139" s="5">
        <f>SUBTOTAL(9,E138:E138)</f>
        <v>12503631</v>
      </c>
      <c r="F139" s="5">
        <f>SUBTOTAL(9,F138:F138)</f>
        <v>-14571271.74</v>
      </c>
      <c r="G139" s="5">
        <f>SUBTOTAL(9,G138:G138)</f>
        <v>-2067640.7400000002</v>
      </c>
      <c r="H139" s="5">
        <f>SUBTOTAL(9,H138:H138)</f>
        <v>0</v>
      </c>
      <c r="I139" s="2"/>
    </row>
    <row r="140" spans="1:9" ht="13.5" hidden="1" customHeight="1" outlineLevel="2" x14ac:dyDescent="0.25">
      <c r="A140" s="3">
        <v>64449</v>
      </c>
      <c r="B140" s="2" t="s">
        <v>627</v>
      </c>
      <c r="C140" s="3">
        <v>64449</v>
      </c>
      <c r="D140" s="2" t="s">
        <v>627</v>
      </c>
      <c r="E140" s="5">
        <v>512153</v>
      </c>
      <c r="F140" s="5">
        <v>-1799369.24</v>
      </c>
      <c r="G140" s="5">
        <f t="shared" si="2"/>
        <v>-1287216.24</v>
      </c>
      <c r="H140" s="5">
        <f t="shared" si="3"/>
        <v>0</v>
      </c>
      <c r="I140" s="2" t="s">
        <v>16</v>
      </c>
    </row>
    <row r="141" spans="1:9" ht="13.5" customHeight="1" outlineLevel="1" collapsed="1" x14ac:dyDescent="0.25">
      <c r="A141" s="3"/>
      <c r="B141" s="10" t="s">
        <v>988</v>
      </c>
      <c r="C141" s="3"/>
      <c r="D141" s="2"/>
      <c r="E141" s="5">
        <f>SUBTOTAL(9,E140:E140)</f>
        <v>512153</v>
      </c>
      <c r="F141" s="5">
        <f>SUBTOTAL(9,F140:F140)</f>
        <v>-1799369.24</v>
      </c>
      <c r="G141" s="5">
        <f>SUBTOTAL(9,G140:G140)</f>
        <v>-1287216.24</v>
      </c>
      <c r="H141" s="5">
        <f>SUBTOTAL(9,H140:H140)</f>
        <v>0</v>
      </c>
      <c r="I141" s="2"/>
    </row>
    <row r="142" spans="1:9" ht="13.5" hidden="1" customHeight="1" outlineLevel="2" x14ac:dyDescent="0.25">
      <c r="A142" s="3">
        <v>797</v>
      </c>
      <c r="B142" s="2" t="s">
        <v>121</v>
      </c>
      <c r="C142" s="3">
        <v>797</v>
      </c>
      <c r="D142" s="2" t="s">
        <v>121</v>
      </c>
      <c r="E142" s="5">
        <v>0</v>
      </c>
      <c r="F142" s="5">
        <v>-13336.88</v>
      </c>
      <c r="G142" s="5">
        <f t="shared" si="2"/>
        <v>-13336.88</v>
      </c>
      <c r="H142" s="5">
        <f t="shared" si="3"/>
        <v>0</v>
      </c>
      <c r="I142" s="2" t="s">
        <v>16</v>
      </c>
    </row>
    <row r="143" spans="1:9" ht="13.5" customHeight="1" outlineLevel="1" collapsed="1" x14ac:dyDescent="0.25">
      <c r="A143" s="3"/>
      <c r="B143" s="10" t="s">
        <v>989</v>
      </c>
      <c r="C143" s="3"/>
      <c r="D143" s="2"/>
      <c r="E143" s="5">
        <f>SUBTOTAL(9,E142:E142)</f>
        <v>0</v>
      </c>
      <c r="F143" s="5">
        <f>SUBTOTAL(9,F142:F142)</f>
        <v>-13336.88</v>
      </c>
      <c r="G143" s="5">
        <f>SUBTOTAL(9,G142:G142)</f>
        <v>-13336.88</v>
      </c>
      <c r="H143" s="5">
        <f>SUBTOTAL(9,H142:H142)</f>
        <v>0</v>
      </c>
      <c r="I143" s="2"/>
    </row>
    <row r="144" spans="1:9" ht="13.5" hidden="1" customHeight="1" outlineLevel="2" x14ac:dyDescent="0.25">
      <c r="A144" s="3">
        <v>50419</v>
      </c>
      <c r="B144" s="2" t="s">
        <v>501</v>
      </c>
      <c r="C144" s="3">
        <v>50419</v>
      </c>
      <c r="D144" s="2" t="s">
        <v>501</v>
      </c>
      <c r="E144" s="5">
        <v>0</v>
      </c>
      <c r="F144" s="5">
        <v>-22270.45</v>
      </c>
      <c r="G144" s="5">
        <f t="shared" si="2"/>
        <v>-22270.45</v>
      </c>
      <c r="H144" s="5">
        <f t="shared" si="3"/>
        <v>0</v>
      </c>
      <c r="I144" s="2" t="s">
        <v>38</v>
      </c>
    </row>
    <row r="145" spans="1:9" ht="13.5" customHeight="1" outlineLevel="1" collapsed="1" x14ac:dyDescent="0.25">
      <c r="A145" s="3"/>
      <c r="B145" s="10" t="s">
        <v>990</v>
      </c>
      <c r="C145" s="3"/>
      <c r="D145" s="2"/>
      <c r="E145" s="5">
        <f>SUBTOTAL(9,E144:E144)</f>
        <v>0</v>
      </c>
      <c r="F145" s="5">
        <f>SUBTOTAL(9,F144:F144)</f>
        <v>-22270.45</v>
      </c>
      <c r="G145" s="5">
        <f>SUBTOTAL(9,G144:G144)</f>
        <v>-22270.45</v>
      </c>
      <c r="H145" s="5">
        <f>SUBTOTAL(9,H144:H144)</f>
        <v>0</v>
      </c>
      <c r="I145" s="2"/>
    </row>
    <row r="146" spans="1:9" ht="13.5" hidden="1" customHeight="1" outlineLevel="2" x14ac:dyDescent="0.25">
      <c r="A146" s="3">
        <v>410</v>
      </c>
      <c r="B146" s="2" t="s">
        <v>103</v>
      </c>
      <c r="C146" s="3">
        <v>10253</v>
      </c>
      <c r="D146" s="2" t="s">
        <v>104</v>
      </c>
      <c r="E146" s="5">
        <v>0</v>
      </c>
      <c r="F146" s="5">
        <v>-174461.5</v>
      </c>
      <c r="G146" s="5">
        <f t="shared" si="2"/>
        <v>-174461.5</v>
      </c>
      <c r="H146" s="5">
        <f t="shared" si="3"/>
        <v>0</v>
      </c>
      <c r="I146" s="2" t="s">
        <v>16</v>
      </c>
    </row>
    <row r="147" spans="1:9" ht="13.5" hidden="1" customHeight="1" outlineLevel="2" x14ac:dyDescent="0.25">
      <c r="A147" s="3">
        <v>410</v>
      </c>
      <c r="B147" s="2" t="s">
        <v>103</v>
      </c>
      <c r="C147" s="3">
        <v>49935</v>
      </c>
      <c r="D147" s="2" t="s">
        <v>106</v>
      </c>
      <c r="E147" s="5">
        <v>124646</v>
      </c>
      <c r="F147" s="5">
        <v>-2514409.83</v>
      </c>
      <c r="G147" s="5">
        <f t="shared" si="2"/>
        <v>-2389763.83</v>
      </c>
      <c r="H147" s="5">
        <f t="shared" si="3"/>
        <v>0</v>
      </c>
      <c r="I147" s="2" t="s">
        <v>16</v>
      </c>
    </row>
    <row r="148" spans="1:9" ht="13.5" hidden="1" customHeight="1" outlineLevel="2" x14ac:dyDescent="0.25">
      <c r="A148" s="3">
        <v>410</v>
      </c>
      <c r="B148" s="2" t="s">
        <v>103</v>
      </c>
      <c r="C148" s="3">
        <v>33369</v>
      </c>
      <c r="D148" s="2" t="s">
        <v>105</v>
      </c>
      <c r="E148" s="5">
        <v>3596388</v>
      </c>
      <c r="F148" s="5">
        <v>-4480649.74</v>
      </c>
      <c r="G148" s="5">
        <f t="shared" si="2"/>
        <v>-884261.74000000022</v>
      </c>
      <c r="H148" s="5">
        <f t="shared" si="3"/>
        <v>0</v>
      </c>
      <c r="I148" s="2" t="s">
        <v>16</v>
      </c>
    </row>
    <row r="149" spans="1:9" ht="13.5" customHeight="1" outlineLevel="1" collapsed="1" x14ac:dyDescent="0.25">
      <c r="A149" s="3"/>
      <c r="B149" s="10" t="s">
        <v>991</v>
      </c>
      <c r="C149" s="3"/>
      <c r="D149" s="2"/>
      <c r="E149" s="5">
        <f>SUBTOTAL(9,E146:E148)</f>
        <v>3721034</v>
      </c>
      <c r="F149" s="5">
        <f>SUBTOTAL(9,F146:F148)</f>
        <v>-7169521.0700000003</v>
      </c>
      <c r="G149" s="5">
        <f>SUBTOTAL(9,G146:G148)</f>
        <v>-3448487.0700000003</v>
      </c>
      <c r="H149" s="5">
        <f>SUBTOTAL(9,H146:H148)</f>
        <v>0</v>
      </c>
      <c r="I149" s="2"/>
    </row>
    <row r="150" spans="1:9" ht="13.5" hidden="1" customHeight="1" outlineLevel="2" x14ac:dyDescent="0.25">
      <c r="A150" s="3">
        <v>73735</v>
      </c>
      <c r="B150" s="2" t="s">
        <v>759</v>
      </c>
      <c r="C150" s="3">
        <v>73735</v>
      </c>
      <c r="D150" s="2" t="s">
        <v>759</v>
      </c>
      <c r="E150" s="5">
        <v>0</v>
      </c>
      <c r="F150" s="5">
        <v>-97657.5</v>
      </c>
      <c r="G150" s="5">
        <f t="shared" si="2"/>
        <v>-97657.5</v>
      </c>
      <c r="H150" s="5">
        <f t="shared" si="3"/>
        <v>0</v>
      </c>
      <c r="I150" s="2" t="s">
        <v>16</v>
      </c>
    </row>
    <row r="151" spans="1:9" ht="13.5" customHeight="1" outlineLevel="1" collapsed="1" x14ac:dyDescent="0.25">
      <c r="A151" s="3"/>
      <c r="B151" s="10" t="s">
        <v>992</v>
      </c>
      <c r="C151" s="3"/>
      <c r="D151" s="2"/>
      <c r="E151" s="5">
        <f>SUBTOTAL(9,E150:E150)</f>
        <v>0</v>
      </c>
      <c r="F151" s="5">
        <f>SUBTOTAL(9,F150:F150)</f>
        <v>-97657.5</v>
      </c>
      <c r="G151" s="5">
        <f>SUBTOTAL(9,G150:G150)</f>
        <v>-97657.5</v>
      </c>
      <c r="H151" s="5">
        <f>SUBTOTAL(9,H150:H150)</f>
        <v>0</v>
      </c>
      <c r="I151" s="2"/>
    </row>
    <row r="152" spans="1:9" ht="13.5" hidden="1" customHeight="1" outlineLevel="2" x14ac:dyDescent="0.25">
      <c r="A152" s="3">
        <v>28980</v>
      </c>
      <c r="B152" s="2" t="s">
        <v>350</v>
      </c>
      <c r="C152" s="3">
        <v>28980</v>
      </c>
      <c r="D152" s="2" t="s">
        <v>350</v>
      </c>
      <c r="E152" s="5">
        <v>116560</v>
      </c>
      <c r="F152" s="5">
        <v>0</v>
      </c>
      <c r="G152" s="5">
        <f t="shared" si="2"/>
        <v>116560</v>
      </c>
      <c r="H152" s="5">
        <f t="shared" si="3"/>
        <v>116560</v>
      </c>
      <c r="I152" s="2" t="s">
        <v>16</v>
      </c>
    </row>
    <row r="153" spans="1:9" ht="13.5" customHeight="1" outlineLevel="1" collapsed="1" x14ac:dyDescent="0.25">
      <c r="A153" s="3"/>
      <c r="B153" s="10" t="s">
        <v>993</v>
      </c>
      <c r="C153" s="3"/>
      <c r="D153" s="2"/>
      <c r="E153" s="5">
        <f>SUBTOTAL(9,E152:E152)</f>
        <v>116560</v>
      </c>
      <c r="F153" s="5">
        <f>SUBTOTAL(9,F152:F152)</f>
        <v>0</v>
      </c>
      <c r="G153" s="5">
        <f>SUBTOTAL(9,G152:G152)</f>
        <v>116560</v>
      </c>
      <c r="H153" s="5">
        <f>SUBTOTAL(9,H152:H152)</f>
        <v>116560</v>
      </c>
      <c r="I153" s="2"/>
    </row>
    <row r="154" spans="1:9" ht="13.5" hidden="1" customHeight="1" outlineLevel="2" x14ac:dyDescent="0.25">
      <c r="A154" s="3">
        <v>73531</v>
      </c>
      <c r="B154" s="2" t="s">
        <v>730</v>
      </c>
      <c r="C154" s="3">
        <v>73531</v>
      </c>
      <c r="D154" s="2" t="s">
        <v>730</v>
      </c>
      <c r="E154" s="5">
        <v>0</v>
      </c>
      <c r="F154" s="5">
        <v>-3662.34</v>
      </c>
      <c r="G154" s="5">
        <f t="shared" si="2"/>
        <v>-3662.34</v>
      </c>
      <c r="H154" s="5">
        <f t="shared" si="3"/>
        <v>0</v>
      </c>
      <c r="I154" s="2" t="s">
        <v>16</v>
      </c>
    </row>
    <row r="155" spans="1:9" ht="13.5" customHeight="1" outlineLevel="1" collapsed="1" x14ac:dyDescent="0.25">
      <c r="A155" s="3"/>
      <c r="B155" s="10" t="s">
        <v>994</v>
      </c>
      <c r="C155" s="3"/>
      <c r="D155" s="2"/>
      <c r="E155" s="5">
        <f>SUBTOTAL(9,E154:E154)</f>
        <v>0</v>
      </c>
      <c r="F155" s="5">
        <f>SUBTOTAL(9,F154:F154)</f>
        <v>-3662.34</v>
      </c>
      <c r="G155" s="5">
        <f>SUBTOTAL(9,G154:G154)</f>
        <v>-3662.34</v>
      </c>
      <c r="H155" s="5">
        <f>SUBTOTAL(9,H154:H154)</f>
        <v>0</v>
      </c>
      <c r="I155" s="2"/>
    </row>
    <row r="156" spans="1:9" ht="13.5" hidden="1" customHeight="1" outlineLevel="2" x14ac:dyDescent="0.25">
      <c r="A156" s="3">
        <v>43</v>
      </c>
      <c r="B156" s="2" t="s">
        <v>20</v>
      </c>
      <c r="C156" s="3">
        <v>23848</v>
      </c>
      <c r="D156" s="2" t="s">
        <v>21</v>
      </c>
      <c r="E156" s="5">
        <v>0</v>
      </c>
      <c r="F156" s="5">
        <v>-553500</v>
      </c>
      <c r="G156" s="5">
        <f t="shared" si="2"/>
        <v>-553500</v>
      </c>
      <c r="H156" s="5">
        <f t="shared" si="3"/>
        <v>0</v>
      </c>
      <c r="I156" s="2" t="s">
        <v>16</v>
      </c>
    </row>
    <row r="157" spans="1:9" ht="13.5" customHeight="1" outlineLevel="1" collapsed="1" x14ac:dyDescent="0.25">
      <c r="A157" s="3"/>
      <c r="B157" s="10" t="s">
        <v>995</v>
      </c>
      <c r="C157" s="3"/>
      <c r="D157" s="2"/>
      <c r="E157" s="5">
        <f>SUBTOTAL(9,E156:E156)</f>
        <v>0</v>
      </c>
      <c r="F157" s="5">
        <f>SUBTOTAL(9,F156:F156)</f>
        <v>-553500</v>
      </c>
      <c r="G157" s="5">
        <f>SUBTOTAL(9,G156:G156)</f>
        <v>-553500</v>
      </c>
      <c r="H157" s="5">
        <f>SUBTOTAL(9,H156:H156)</f>
        <v>0</v>
      </c>
      <c r="I157" s="2"/>
    </row>
    <row r="158" spans="1:9" ht="13.5" hidden="1" customHeight="1" outlineLevel="2" x14ac:dyDescent="0.25">
      <c r="A158" s="3">
        <v>54671</v>
      </c>
      <c r="B158" s="2" t="s">
        <v>537</v>
      </c>
      <c r="C158" s="3">
        <v>134499</v>
      </c>
      <c r="D158" s="2" t="s">
        <v>539</v>
      </c>
      <c r="E158" s="5">
        <v>113442</v>
      </c>
      <c r="F158" s="5">
        <v>-42493.72</v>
      </c>
      <c r="G158" s="5">
        <f t="shared" si="2"/>
        <v>70948.28</v>
      </c>
      <c r="H158" s="5">
        <f t="shared" si="3"/>
        <v>70948.28</v>
      </c>
      <c r="I158" s="2" t="s">
        <v>38</v>
      </c>
    </row>
    <row r="159" spans="1:9" ht="13.5" hidden="1" customHeight="1" outlineLevel="2" x14ac:dyDescent="0.25">
      <c r="A159" s="3">
        <v>54671</v>
      </c>
      <c r="B159" s="2" t="s">
        <v>537</v>
      </c>
      <c r="C159" s="3">
        <v>79689</v>
      </c>
      <c r="D159" s="2" t="s">
        <v>538</v>
      </c>
      <c r="E159" s="5">
        <v>8767430</v>
      </c>
      <c r="F159" s="5">
        <v>-7865280.4400000004</v>
      </c>
      <c r="G159" s="5">
        <f t="shared" si="2"/>
        <v>902149.55999999959</v>
      </c>
      <c r="H159" s="5">
        <f t="shared" si="3"/>
        <v>902149.55999999959</v>
      </c>
      <c r="I159" s="2" t="s">
        <v>38</v>
      </c>
    </row>
    <row r="160" spans="1:9" ht="13.5" customHeight="1" outlineLevel="1" collapsed="1" x14ac:dyDescent="0.25">
      <c r="A160" s="3"/>
      <c r="B160" s="10" t="s">
        <v>996</v>
      </c>
      <c r="C160" s="3"/>
      <c r="D160" s="2"/>
      <c r="E160" s="5">
        <f>SUBTOTAL(9,E158:E159)</f>
        <v>8880872</v>
      </c>
      <c r="F160" s="5">
        <f>SUBTOTAL(9,F158:F159)</f>
        <v>-7907774.1600000001</v>
      </c>
      <c r="G160" s="5">
        <f>SUBTOTAL(9,G158:G159)</f>
        <v>973097.83999999962</v>
      </c>
      <c r="H160" s="5">
        <f>SUBTOTAL(9,H158:H159)</f>
        <v>973097.83999999962</v>
      </c>
      <c r="I160" s="2"/>
    </row>
    <row r="161" spans="1:9" ht="13.5" hidden="1" customHeight="1" outlineLevel="2" x14ac:dyDescent="0.25">
      <c r="A161" s="3">
        <v>29035</v>
      </c>
      <c r="B161" s="2" t="s">
        <v>351</v>
      </c>
      <c r="C161" s="3">
        <v>29035</v>
      </c>
      <c r="D161" s="2" t="s">
        <v>351</v>
      </c>
      <c r="E161" s="5">
        <v>0</v>
      </c>
      <c r="F161" s="5">
        <v>-1636.2</v>
      </c>
      <c r="G161" s="5">
        <f t="shared" si="2"/>
        <v>-1636.2</v>
      </c>
      <c r="H161" s="5">
        <f t="shared" si="3"/>
        <v>0</v>
      </c>
      <c r="I161" s="2" t="s">
        <v>38</v>
      </c>
    </row>
    <row r="162" spans="1:9" ht="13.5" customHeight="1" outlineLevel="1" collapsed="1" x14ac:dyDescent="0.25">
      <c r="A162" s="3"/>
      <c r="B162" s="10" t="s">
        <v>997</v>
      </c>
      <c r="C162" s="3"/>
      <c r="D162" s="2"/>
      <c r="E162" s="5">
        <f>SUBTOTAL(9,E161:E161)</f>
        <v>0</v>
      </c>
      <c r="F162" s="5">
        <f>SUBTOTAL(9,F161:F161)</f>
        <v>-1636.2</v>
      </c>
      <c r="G162" s="5">
        <f>SUBTOTAL(9,G161:G161)</f>
        <v>-1636.2</v>
      </c>
      <c r="H162" s="5">
        <f>SUBTOTAL(9,H161:H161)</f>
        <v>0</v>
      </c>
      <c r="I162" s="2"/>
    </row>
    <row r="163" spans="1:9" ht="13.5" hidden="1" customHeight="1" outlineLevel="2" x14ac:dyDescent="0.25">
      <c r="A163" s="3">
        <v>73510</v>
      </c>
      <c r="B163" s="2" t="s">
        <v>723</v>
      </c>
      <c r="C163" s="3">
        <v>73510</v>
      </c>
      <c r="D163" s="2" t="s">
        <v>723</v>
      </c>
      <c r="E163" s="5">
        <v>0</v>
      </c>
      <c r="F163" s="5">
        <v>-850.37</v>
      </c>
      <c r="G163" s="5">
        <f t="shared" si="2"/>
        <v>-850.37</v>
      </c>
      <c r="H163" s="5">
        <f t="shared" si="3"/>
        <v>0</v>
      </c>
      <c r="I163" s="2" t="s">
        <v>16</v>
      </c>
    </row>
    <row r="164" spans="1:9" ht="13.5" customHeight="1" outlineLevel="1" collapsed="1" x14ac:dyDescent="0.25">
      <c r="A164" s="3"/>
      <c r="B164" s="10" t="s">
        <v>998</v>
      </c>
      <c r="C164" s="3"/>
      <c r="D164" s="2"/>
      <c r="E164" s="5">
        <f>SUBTOTAL(9,E163:E163)</f>
        <v>0</v>
      </c>
      <c r="F164" s="5">
        <f>SUBTOTAL(9,F163:F163)</f>
        <v>-850.37</v>
      </c>
      <c r="G164" s="5">
        <f>SUBTOTAL(9,G163:G163)</f>
        <v>-850.37</v>
      </c>
      <c r="H164" s="5">
        <f>SUBTOTAL(9,H163:H163)</f>
        <v>0</v>
      </c>
      <c r="I164" s="2"/>
    </row>
    <row r="165" spans="1:9" ht="13.5" hidden="1" customHeight="1" outlineLevel="2" x14ac:dyDescent="0.25">
      <c r="A165" s="3">
        <v>6175</v>
      </c>
      <c r="B165" s="2" t="s">
        <v>285</v>
      </c>
      <c r="C165" s="3">
        <v>88715</v>
      </c>
      <c r="D165" s="2" t="s">
        <v>286</v>
      </c>
      <c r="E165" s="5">
        <v>0</v>
      </c>
      <c r="F165" s="5">
        <v>-683439.95</v>
      </c>
      <c r="G165" s="5">
        <f t="shared" si="2"/>
        <v>-683439.95</v>
      </c>
      <c r="H165" s="5">
        <f t="shared" si="3"/>
        <v>0</v>
      </c>
      <c r="I165" s="2" t="s">
        <v>38</v>
      </c>
    </row>
    <row r="166" spans="1:9" ht="13.5" customHeight="1" outlineLevel="1" collapsed="1" x14ac:dyDescent="0.25">
      <c r="A166" s="3"/>
      <c r="B166" s="10" t="s">
        <v>999</v>
      </c>
      <c r="C166" s="3"/>
      <c r="D166" s="2"/>
      <c r="E166" s="5">
        <f>SUBTOTAL(9,E165:E165)</f>
        <v>0</v>
      </c>
      <c r="F166" s="5">
        <f>SUBTOTAL(9,F165:F165)</f>
        <v>-683439.95</v>
      </c>
      <c r="G166" s="5">
        <f>SUBTOTAL(9,G165:G165)</f>
        <v>-683439.95</v>
      </c>
      <c r="H166" s="5">
        <f>SUBTOTAL(9,H165:H165)</f>
        <v>0</v>
      </c>
      <c r="I166" s="2"/>
    </row>
    <row r="167" spans="1:9" ht="13.5" hidden="1" customHeight="1" outlineLevel="2" x14ac:dyDescent="0.25">
      <c r="A167" s="3">
        <v>11155</v>
      </c>
      <c r="B167" s="2" t="s">
        <v>304</v>
      </c>
      <c r="C167" s="3">
        <v>61839</v>
      </c>
      <c r="D167" s="2" t="s">
        <v>306</v>
      </c>
      <c r="E167" s="5">
        <v>17313231</v>
      </c>
      <c r="F167" s="5">
        <v>-15042347.74</v>
      </c>
      <c r="G167" s="5">
        <f t="shared" si="2"/>
        <v>2270883.2599999998</v>
      </c>
      <c r="H167" s="5">
        <f t="shared" si="3"/>
        <v>2270883.2599999998</v>
      </c>
      <c r="I167" s="2" t="s">
        <v>38</v>
      </c>
    </row>
    <row r="168" spans="1:9" ht="13.5" hidden="1" customHeight="1" outlineLevel="2" x14ac:dyDescent="0.25">
      <c r="A168" s="3">
        <v>11155</v>
      </c>
      <c r="B168" s="2" t="s">
        <v>304</v>
      </c>
      <c r="C168" s="3">
        <v>11157</v>
      </c>
      <c r="D168" s="2" t="s">
        <v>305</v>
      </c>
      <c r="E168" s="5">
        <v>630230</v>
      </c>
      <c r="F168" s="5">
        <v>-572792.82999999996</v>
      </c>
      <c r="G168" s="5">
        <f t="shared" si="2"/>
        <v>57437.170000000042</v>
      </c>
      <c r="H168" s="5">
        <f t="shared" si="3"/>
        <v>57437.170000000042</v>
      </c>
      <c r="I168" s="2" t="s">
        <v>38</v>
      </c>
    </row>
    <row r="169" spans="1:9" ht="13.5" customHeight="1" outlineLevel="1" collapsed="1" x14ac:dyDescent="0.25">
      <c r="A169" s="3"/>
      <c r="B169" s="10" t="s">
        <v>1000</v>
      </c>
      <c r="C169" s="3"/>
      <c r="D169" s="2"/>
      <c r="E169" s="5">
        <f>SUBTOTAL(9,E167:E168)</f>
        <v>17943461</v>
      </c>
      <c r="F169" s="5">
        <f>SUBTOTAL(9,F167:F168)</f>
        <v>-15615140.57</v>
      </c>
      <c r="G169" s="5">
        <f>SUBTOTAL(9,G167:G168)</f>
        <v>2328320.4299999997</v>
      </c>
      <c r="H169" s="5">
        <f>SUBTOTAL(9,H167:H168)</f>
        <v>2328320.4299999997</v>
      </c>
      <c r="I169" s="2"/>
    </row>
    <row r="170" spans="1:9" ht="13.5" hidden="1" customHeight="1" outlineLevel="2" x14ac:dyDescent="0.25">
      <c r="A170" s="3">
        <v>49291</v>
      </c>
      <c r="B170" s="2" t="s">
        <v>485</v>
      </c>
      <c r="C170" s="3">
        <v>49291</v>
      </c>
      <c r="D170" s="2" t="s">
        <v>485</v>
      </c>
      <c r="E170" s="5">
        <v>0</v>
      </c>
      <c r="F170" s="5">
        <v>-6324.8</v>
      </c>
      <c r="G170" s="5">
        <f t="shared" si="2"/>
        <v>-6324.8</v>
      </c>
      <c r="H170" s="5">
        <f t="shared" si="3"/>
        <v>0</v>
      </c>
      <c r="I170" s="2" t="s">
        <v>16</v>
      </c>
    </row>
    <row r="171" spans="1:9" ht="13.5" customHeight="1" outlineLevel="1" collapsed="1" x14ac:dyDescent="0.25">
      <c r="A171" s="3"/>
      <c r="B171" s="10" t="s">
        <v>1001</v>
      </c>
      <c r="C171" s="3"/>
      <c r="D171" s="2"/>
      <c r="E171" s="5">
        <f>SUBTOTAL(9,E170:E170)</f>
        <v>0</v>
      </c>
      <c r="F171" s="5">
        <f>SUBTOTAL(9,F170:F170)</f>
        <v>-6324.8</v>
      </c>
      <c r="G171" s="5">
        <f>SUBTOTAL(9,G170:G170)</f>
        <v>-6324.8</v>
      </c>
      <c r="H171" s="5">
        <f>SUBTOTAL(9,H170:H170)</f>
        <v>0</v>
      </c>
      <c r="I171" s="2"/>
    </row>
    <row r="172" spans="1:9" ht="13.5" hidden="1" customHeight="1" outlineLevel="2" x14ac:dyDescent="0.25">
      <c r="A172" s="3">
        <v>5264</v>
      </c>
      <c r="B172" s="2" t="s">
        <v>271</v>
      </c>
      <c r="C172" s="3">
        <v>66073</v>
      </c>
      <c r="D172" s="2" t="s">
        <v>273</v>
      </c>
      <c r="E172" s="5">
        <v>2174400</v>
      </c>
      <c r="F172" s="5">
        <v>-2370758.88</v>
      </c>
      <c r="G172" s="5">
        <f t="shared" si="2"/>
        <v>-196358.87999999989</v>
      </c>
      <c r="H172" s="5">
        <f t="shared" si="3"/>
        <v>0</v>
      </c>
      <c r="I172" s="2" t="s">
        <v>16</v>
      </c>
    </row>
    <row r="173" spans="1:9" ht="13.5" hidden="1" customHeight="1" outlineLevel="2" x14ac:dyDescent="0.25">
      <c r="A173" s="3">
        <v>5264</v>
      </c>
      <c r="B173" s="2" t="s">
        <v>271</v>
      </c>
      <c r="C173" s="3">
        <v>57543</v>
      </c>
      <c r="D173" s="2" t="s">
        <v>272</v>
      </c>
      <c r="E173" s="5">
        <v>13163328</v>
      </c>
      <c r="F173" s="5">
        <v>-13374344.9</v>
      </c>
      <c r="G173" s="5">
        <f t="shared" si="2"/>
        <v>-211016.90000000037</v>
      </c>
      <c r="H173" s="5">
        <f t="shared" si="3"/>
        <v>0</v>
      </c>
      <c r="I173" s="2" t="s">
        <v>16</v>
      </c>
    </row>
    <row r="174" spans="1:9" ht="13.5" customHeight="1" outlineLevel="1" collapsed="1" x14ac:dyDescent="0.25">
      <c r="A174" s="3"/>
      <c r="B174" s="10" t="s">
        <v>1002</v>
      </c>
      <c r="C174" s="3"/>
      <c r="D174" s="2"/>
      <c r="E174" s="5">
        <f>SUBTOTAL(9,E172:E173)</f>
        <v>15337728</v>
      </c>
      <c r="F174" s="5">
        <f>SUBTOTAL(9,F172:F173)</f>
        <v>-15745103.780000001</v>
      </c>
      <c r="G174" s="5">
        <f>SUBTOTAL(9,G172:G173)</f>
        <v>-407375.78000000026</v>
      </c>
      <c r="H174" s="5">
        <f>SUBTOTAL(9,H172:H173)</f>
        <v>0</v>
      </c>
      <c r="I174" s="2"/>
    </row>
    <row r="175" spans="1:9" ht="13.5" hidden="1" customHeight="1" outlineLevel="2" x14ac:dyDescent="0.25">
      <c r="A175" s="3">
        <v>73886</v>
      </c>
      <c r="B175" s="2" t="s">
        <v>779</v>
      </c>
      <c r="C175" s="3">
        <v>73886</v>
      </c>
      <c r="D175" s="2" t="s">
        <v>779</v>
      </c>
      <c r="E175" s="5">
        <v>0</v>
      </c>
      <c r="F175" s="5">
        <v>-238.24</v>
      </c>
      <c r="G175" s="5">
        <f t="shared" si="2"/>
        <v>-238.24</v>
      </c>
      <c r="H175" s="5">
        <f t="shared" si="3"/>
        <v>0</v>
      </c>
      <c r="I175" s="2" t="s">
        <v>16</v>
      </c>
    </row>
    <row r="176" spans="1:9" ht="13.5" customHeight="1" outlineLevel="1" collapsed="1" x14ac:dyDescent="0.25">
      <c r="A176" s="3"/>
      <c r="B176" s="10" t="s">
        <v>1003</v>
      </c>
      <c r="C176" s="3"/>
      <c r="D176" s="2"/>
      <c r="E176" s="5">
        <f>SUBTOTAL(9,E175:E175)</f>
        <v>0</v>
      </c>
      <c r="F176" s="5">
        <f>SUBTOTAL(9,F175:F175)</f>
        <v>-238.24</v>
      </c>
      <c r="G176" s="5">
        <f>SUBTOTAL(9,G175:G175)</f>
        <v>-238.24</v>
      </c>
      <c r="H176" s="5">
        <f>SUBTOTAL(9,H175:H175)</f>
        <v>0</v>
      </c>
      <c r="I176" s="2"/>
    </row>
    <row r="177" spans="1:9" ht="13.5" hidden="1" customHeight="1" outlineLevel="2" x14ac:dyDescent="0.25">
      <c r="A177" s="3">
        <v>863</v>
      </c>
      <c r="B177" s="2" t="s">
        <v>122</v>
      </c>
      <c r="C177" s="3">
        <v>863</v>
      </c>
      <c r="D177" s="2" t="s">
        <v>123</v>
      </c>
      <c r="E177" s="5">
        <v>335569</v>
      </c>
      <c r="F177" s="5">
        <v>0</v>
      </c>
      <c r="G177" s="5">
        <f t="shared" si="2"/>
        <v>335569</v>
      </c>
      <c r="H177" s="5">
        <f t="shared" si="3"/>
        <v>335569</v>
      </c>
      <c r="I177" s="2" t="s">
        <v>16</v>
      </c>
    </row>
    <row r="178" spans="1:9" ht="13.5" customHeight="1" outlineLevel="1" collapsed="1" x14ac:dyDescent="0.25">
      <c r="A178" s="3"/>
      <c r="B178" s="10" t="s">
        <v>1004</v>
      </c>
      <c r="C178" s="3"/>
      <c r="D178" s="2"/>
      <c r="E178" s="5">
        <f>SUBTOTAL(9,E177:E177)</f>
        <v>335569</v>
      </c>
      <c r="F178" s="5">
        <f>SUBTOTAL(9,F177:F177)</f>
        <v>0</v>
      </c>
      <c r="G178" s="5">
        <f>SUBTOTAL(9,G177:G177)</f>
        <v>335569</v>
      </c>
      <c r="H178" s="5">
        <f>SUBTOTAL(9,H177:H177)</f>
        <v>335569</v>
      </c>
      <c r="I178" s="2"/>
    </row>
    <row r="179" spans="1:9" ht="13.5" hidden="1" customHeight="1" outlineLevel="2" x14ac:dyDescent="0.25">
      <c r="A179" s="3">
        <v>50773</v>
      </c>
      <c r="B179" s="2" t="s">
        <v>505</v>
      </c>
      <c r="C179" s="3">
        <v>61544</v>
      </c>
      <c r="D179" s="2" t="s">
        <v>506</v>
      </c>
      <c r="E179" s="5">
        <v>654207</v>
      </c>
      <c r="F179" s="5">
        <v>-751264.01</v>
      </c>
      <c r="G179" s="5">
        <f t="shared" si="2"/>
        <v>-97057.010000000009</v>
      </c>
      <c r="H179" s="5">
        <f t="shared" si="3"/>
        <v>0</v>
      </c>
      <c r="I179" s="2" t="s">
        <v>38</v>
      </c>
    </row>
    <row r="180" spans="1:9" ht="13.5" customHeight="1" outlineLevel="1" collapsed="1" x14ac:dyDescent="0.25">
      <c r="A180" s="3"/>
      <c r="B180" s="10" t="s">
        <v>1005</v>
      </c>
      <c r="C180" s="3"/>
      <c r="D180" s="2"/>
      <c r="E180" s="5">
        <f>SUBTOTAL(9,E179:E179)</f>
        <v>654207</v>
      </c>
      <c r="F180" s="5">
        <f>SUBTOTAL(9,F179:F179)</f>
        <v>-751264.01</v>
      </c>
      <c r="G180" s="5">
        <f>SUBTOTAL(9,G179:G179)</f>
        <v>-97057.010000000009</v>
      </c>
      <c r="H180" s="5">
        <f>SUBTOTAL(9,H179:H179)</f>
        <v>0</v>
      </c>
      <c r="I180" s="2"/>
    </row>
    <row r="181" spans="1:9" ht="13.5" hidden="1" customHeight="1" outlineLevel="2" x14ac:dyDescent="0.25">
      <c r="A181" s="3">
        <v>29160</v>
      </c>
      <c r="B181" s="2" t="s">
        <v>352</v>
      </c>
      <c r="C181" s="3">
        <v>29160</v>
      </c>
      <c r="D181" s="2" t="s">
        <v>352</v>
      </c>
      <c r="E181" s="5">
        <v>0</v>
      </c>
      <c r="F181" s="5">
        <v>-12727</v>
      </c>
      <c r="G181" s="5">
        <f t="shared" si="2"/>
        <v>-12727</v>
      </c>
      <c r="H181" s="5">
        <f t="shared" si="3"/>
        <v>0</v>
      </c>
      <c r="I181" s="2" t="s">
        <v>38</v>
      </c>
    </row>
    <row r="182" spans="1:9" ht="13.5" customHeight="1" outlineLevel="1" collapsed="1" x14ac:dyDescent="0.25">
      <c r="A182" s="3"/>
      <c r="B182" s="10" t="s">
        <v>1006</v>
      </c>
      <c r="C182" s="3"/>
      <c r="D182" s="2"/>
      <c r="E182" s="5">
        <f>SUBTOTAL(9,E181:E181)</f>
        <v>0</v>
      </c>
      <c r="F182" s="5">
        <f>SUBTOTAL(9,F181:F181)</f>
        <v>-12727</v>
      </c>
      <c r="G182" s="5">
        <f>SUBTOTAL(9,G181:G181)</f>
        <v>-12727</v>
      </c>
      <c r="H182" s="5">
        <f>SUBTOTAL(9,H181:H181)</f>
        <v>0</v>
      </c>
      <c r="I182" s="2"/>
    </row>
    <row r="183" spans="1:9" ht="13.5" hidden="1" customHeight="1" outlineLevel="2" x14ac:dyDescent="0.25">
      <c r="A183" s="3">
        <v>65485</v>
      </c>
      <c r="B183" s="2" t="s">
        <v>650</v>
      </c>
      <c r="C183" s="3">
        <v>65485</v>
      </c>
      <c r="D183" s="2" t="s">
        <v>650</v>
      </c>
      <c r="E183" s="5">
        <v>653531</v>
      </c>
      <c r="F183" s="5">
        <v>0</v>
      </c>
      <c r="G183" s="5">
        <f t="shared" si="2"/>
        <v>653531</v>
      </c>
      <c r="H183" s="5">
        <f t="shared" si="3"/>
        <v>653531</v>
      </c>
      <c r="I183" s="2" t="s">
        <v>16</v>
      </c>
    </row>
    <row r="184" spans="1:9" ht="13.5" customHeight="1" outlineLevel="1" collapsed="1" x14ac:dyDescent="0.25">
      <c r="A184" s="3"/>
      <c r="B184" s="10" t="s">
        <v>1007</v>
      </c>
      <c r="C184" s="3"/>
      <c r="D184" s="2"/>
      <c r="E184" s="5">
        <f>SUBTOTAL(9,E183:E183)</f>
        <v>653531</v>
      </c>
      <c r="F184" s="5">
        <f>SUBTOTAL(9,F183:F183)</f>
        <v>0</v>
      </c>
      <c r="G184" s="5">
        <f>SUBTOTAL(9,G183:G183)</f>
        <v>653531</v>
      </c>
      <c r="H184" s="5">
        <f>SUBTOTAL(9,H183:H183)</f>
        <v>653531</v>
      </c>
      <c r="I184" s="2"/>
    </row>
    <row r="185" spans="1:9" ht="13.5" hidden="1" customHeight="1" outlineLevel="2" x14ac:dyDescent="0.25">
      <c r="A185" s="3">
        <v>29201</v>
      </c>
      <c r="B185" s="2" t="s">
        <v>353</v>
      </c>
      <c r="C185" s="3">
        <v>29201</v>
      </c>
      <c r="D185" s="2" t="s">
        <v>353</v>
      </c>
      <c r="E185" s="5">
        <v>0</v>
      </c>
      <c r="F185" s="5">
        <v>-4568.57</v>
      </c>
      <c r="G185" s="5">
        <f t="shared" si="2"/>
        <v>-4568.57</v>
      </c>
      <c r="H185" s="5">
        <f t="shared" si="3"/>
        <v>0</v>
      </c>
      <c r="I185" s="2" t="s">
        <v>38</v>
      </c>
    </row>
    <row r="186" spans="1:9" ht="13.5" customHeight="1" outlineLevel="1" collapsed="1" x14ac:dyDescent="0.25">
      <c r="A186" s="3"/>
      <c r="B186" s="10" t="s">
        <v>1008</v>
      </c>
      <c r="C186" s="3"/>
      <c r="D186" s="2"/>
      <c r="E186" s="5">
        <f>SUBTOTAL(9,E185:E185)</f>
        <v>0</v>
      </c>
      <c r="F186" s="5">
        <f>SUBTOTAL(9,F185:F185)</f>
        <v>-4568.57</v>
      </c>
      <c r="G186" s="5">
        <f>SUBTOTAL(9,G185:G185)</f>
        <v>-4568.57</v>
      </c>
      <c r="H186" s="5">
        <f>SUBTOTAL(9,H185:H185)</f>
        <v>0</v>
      </c>
      <c r="I186" s="2"/>
    </row>
    <row r="187" spans="1:9" ht="13.5" hidden="1" customHeight="1" outlineLevel="2" x14ac:dyDescent="0.25">
      <c r="A187" s="3">
        <v>61173</v>
      </c>
      <c r="B187" s="2" t="s">
        <v>605</v>
      </c>
      <c r="C187" s="3">
        <v>6198</v>
      </c>
      <c r="D187" s="2" t="s">
        <v>606</v>
      </c>
      <c r="E187" s="5">
        <v>161186</v>
      </c>
      <c r="F187" s="5">
        <v>-2925</v>
      </c>
      <c r="G187" s="5">
        <f t="shared" si="2"/>
        <v>158261</v>
      </c>
      <c r="H187" s="5">
        <f t="shared" si="3"/>
        <v>158261</v>
      </c>
      <c r="I187" s="2" t="s">
        <v>38</v>
      </c>
    </row>
    <row r="188" spans="1:9" ht="13.5" customHeight="1" outlineLevel="1" collapsed="1" x14ac:dyDescent="0.25">
      <c r="A188" s="3"/>
      <c r="B188" s="10" t="s">
        <v>1009</v>
      </c>
      <c r="C188" s="3"/>
      <c r="D188" s="2"/>
      <c r="E188" s="5">
        <f>SUBTOTAL(9,E187:E187)</f>
        <v>161186</v>
      </c>
      <c r="F188" s="5">
        <f>SUBTOTAL(9,F187:F187)</f>
        <v>-2925</v>
      </c>
      <c r="G188" s="5">
        <f>SUBTOTAL(9,G187:G187)</f>
        <v>158261</v>
      </c>
      <c r="H188" s="5">
        <f>SUBTOTAL(9,H187:H187)</f>
        <v>158261</v>
      </c>
      <c r="I188" s="2"/>
    </row>
    <row r="189" spans="1:9" ht="13.5" hidden="1" customHeight="1" outlineLevel="2" x14ac:dyDescent="0.25">
      <c r="A189" s="3">
        <v>4676</v>
      </c>
      <c r="B189" s="2" t="s">
        <v>266</v>
      </c>
      <c r="C189" s="3">
        <v>1799</v>
      </c>
      <c r="D189" s="2" t="s">
        <v>267</v>
      </c>
      <c r="E189" s="5">
        <v>510800</v>
      </c>
      <c r="F189" s="5">
        <v>-651897.91</v>
      </c>
      <c r="G189" s="5">
        <f t="shared" si="2"/>
        <v>-141097.91000000003</v>
      </c>
      <c r="H189" s="5">
        <f t="shared" si="3"/>
        <v>0</v>
      </c>
      <c r="I189" s="2" t="s">
        <v>38</v>
      </c>
    </row>
    <row r="190" spans="1:9" ht="13.5" customHeight="1" outlineLevel="1" collapsed="1" x14ac:dyDescent="0.25">
      <c r="A190" s="3"/>
      <c r="B190" s="10" t="s">
        <v>1010</v>
      </c>
      <c r="C190" s="3"/>
      <c r="D190" s="2"/>
      <c r="E190" s="5">
        <f>SUBTOTAL(9,E189:E189)</f>
        <v>510800</v>
      </c>
      <c r="F190" s="5">
        <f>SUBTOTAL(9,F189:F189)</f>
        <v>-651897.91</v>
      </c>
      <c r="G190" s="5">
        <f>SUBTOTAL(9,G189:G189)</f>
        <v>-141097.91000000003</v>
      </c>
      <c r="H190" s="5">
        <f>SUBTOTAL(9,H189:H189)</f>
        <v>0</v>
      </c>
      <c r="I190" s="2"/>
    </row>
    <row r="191" spans="1:9" ht="13.5" hidden="1" customHeight="1" outlineLevel="2" x14ac:dyDescent="0.25">
      <c r="A191" s="3">
        <v>47691</v>
      </c>
      <c r="B191" s="2" t="s">
        <v>458</v>
      </c>
      <c r="C191" s="3">
        <v>47691</v>
      </c>
      <c r="D191" s="2" t="s">
        <v>458</v>
      </c>
      <c r="E191" s="5">
        <v>0</v>
      </c>
      <c r="F191" s="5">
        <v>-98613.2</v>
      </c>
      <c r="G191" s="5">
        <f t="shared" si="2"/>
        <v>-98613.2</v>
      </c>
      <c r="H191" s="5">
        <f t="shared" si="3"/>
        <v>0</v>
      </c>
      <c r="I191" s="2" t="s">
        <v>16</v>
      </c>
    </row>
    <row r="192" spans="1:9" ht="13.5" customHeight="1" outlineLevel="1" collapsed="1" x14ac:dyDescent="0.25">
      <c r="A192" s="3"/>
      <c r="B192" s="10" t="s">
        <v>1011</v>
      </c>
      <c r="C192" s="3"/>
      <c r="D192" s="2"/>
      <c r="E192" s="5">
        <f>SUBTOTAL(9,E191:E191)</f>
        <v>0</v>
      </c>
      <c r="F192" s="5">
        <f>SUBTOTAL(9,F191:F191)</f>
        <v>-98613.2</v>
      </c>
      <c r="G192" s="5">
        <f>SUBTOTAL(9,G191:G191)</f>
        <v>-98613.2</v>
      </c>
      <c r="H192" s="5">
        <f>SUBTOTAL(9,H191:H191)</f>
        <v>0</v>
      </c>
      <c r="I192" s="2"/>
    </row>
    <row r="193" spans="1:9" ht="13.5" hidden="1" customHeight="1" outlineLevel="2" x14ac:dyDescent="0.25">
      <c r="A193" s="3">
        <v>73730</v>
      </c>
      <c r="B193" s="2" t="s">
        <v>757</v>
      </c>
      <c r="C193" s="3">
        <v>73730</v>
      </c>
      <c r="D193" s="2" t="s">
        <v>757</v>
      </c>
      <c r="E193" s="5">
        <v>0</v>
      </c>
      <c r="F193" s="5">
        <v>-8328.18</v>
      </c>
      <c r="G193" s="5">
        <f t="shared" si="2"/>
        <v>-8328.18</v>
      </c>
      <c r="H193" s="5">
        <f t="shared" si="3"/>
        <v>0</v>
      </c>
      <c r="I193" s="2" t="s">
        <v>16</v>
      </c>
    </row>
    <row r="194" spans="1:9" ht="13.5" customHeight="1" outlineLevel="1" collapsed="1" x14ac:dyDescent="0.25">
      <c r="A194" s="3"/>
      <c r="B194" s="10" t="s">
        <v>1012</v>
      </c>
      <c r="C194" s="3"/>
      <c r="D194" s="2"/>
      <c r="E194" s="5">
        <f>SUBTOTAL(9,E193:E193)</f>
        <v>0</v>
      </c>
      <c r="F194" s="5">
        <f>SUBTOTAL(9,F193:F193)</f>
        <v>-8328.18</v>
      </c>
      <c r="G194" s="5">
        <f>SUBTOTAL(9,G193:G193)</f>
        <v>-8328.18</v>
      </c>
      <c r="H194" s="5">
        <f>SUBTOTAL(9,H193:H193)</f>
        <v>0</v>
      </c>
      <c r="I194" s="2"/>
    </row>
    <row r="195" spans="1:9" ht="13.5" hidden="1" customHeight="1" outlineLevel="2" x14ac:dyDescent="0.25">
      <c r="A195" s="3">
        <v>73544</v>
      </c>
      <c r="B195" s="2" t="s">
        <v>736</v>
      </c>
      <c r="C195" s="3">
        <v>73544</v>
      </c>
      <c r="D195" s="2" t="s">
        <v>736</v>
      </c>
      <c r="E195" s="5">
        <v>0</v>
      </c>
      <c r="F195" s="5">
        <v>-1834.98</v>
      </c>
      <c r="G195" s="5">
        <f t="shared" si="2"/>
        <v>-1834.98</v>
      </c>
      <c r="H195" s="5">
        <f t="shared" si="3"/>
        <v>0</v>
      </c>
      <c r="I195" s="2" t="s">
        <v>16</v>
      </c>
    </row>
    <row r="196" spans="1:9" ht="13.5" customHeight="1" outlineLevel="1" collapsed="1" x14ac:dyDescent="0.25">
      <c r="A196" s="3"/>
      <c r="B196" s="10" t="s">
        <v>1013</v>
      </c>
      <c r="C196" s="3"/>
      <c r="D196" s="2"/>
      <c r="E196" s="5">
        <f>SUBTOTAL(9,E195:E195)</f>
        <v>0</v>
      </c>
      <c r="F196" s="5">
        <f>SUBTOTAL(9,F195:F195)</f>
        <v>-1834.98</v>
      </c>
      <c r="G196" s="5">
        <f>SUBTOTAL(9,G195:G195)</f>
        <v>-1834.98</v>
      </c>
      <c r="H196" s="5">
        <f>SUBTOTAL(9,H195:H195)</f>
        <v>0</v>
      </c>
      <c r="I196" s="2"/>
    </row>
    <row r="197" spans="1:9" ht="13.5" hidden="1" customHeight="1" outlineLevel="2" x14ac:dyDescent="0.25">
      <c r="A197" s="3">
        <v>47787</v>
      </c>
      <c r="B197" s="2" t="s">
        <v>461</v>
      </c>
      <c r="C197" s="3">
        <v>49098</v>
      </c>
      <c r="D197" s="2" t="s">
        <v>462</v>
      </c>
      <c r="E197" s="5">
        <v>0</v>
      </c>
      <c r="F197" s="5">
        <v>-62308.21</v>
      </c>
      <c r="G197" s="5">
        <f t="shared" si="2"/>
        <v>-62308.21</v>
      </c>
      <c r="H197" s="5">
        <f t="shared" si="3"/>
        <v>0</v>
      </c>
      <c r="I197" s="2" t="s">
        <v>38</v>
      </c>
    </row>
    <row r="198" spans="1:9" ht="13.5" customHeight="1" outlineLevel="1" collapsed="1" x14ac:dyDescent="0.25">
      <c r="A198" s="3"/>
      <c r="B198" s="10" t="s">
        <v>1014</v>
      </c>
      <c r="C198" s="3"/>
      <c r="D198" s="2"/>
      <c r="E198" s="5">
        <f>SUBTOTAL(9,E197:E197)</f>
        <v>0</v>
      </c>
      <c r="F198" s="5">
        <f>SUBTOTAL(9,F197:F197)</f>
        <v>-62308.21</v>
      </c>
      <c r="G198" s="5">
        <f>SUBTOTAL(9,G197:G197)</f>
        <v>-62308.21</v>
      </c>
      <c r="H198" s="5">
        <f>SUBTOTAL(9,H197:H197)</f>
        <v>0</v>
      </c>
      <c r="I198" s="2"/>
    </row>
    <row r="199" spans="1:9" ht="13.5" hidden="1" customHeight="1" outlineLevel="2" x14ac:dyDescent="0.25">
      <c r="A199" s="3">
        <v>3527</v>
      </c>
      <c r="B199" s="2" t="s">
        <v>209</v>
      </c>
      <c r="C199" s="3">
        <v>881</v>
      </c>
      <c r="D199" s="2" t="s">
        <v>210</v>
      </c>
      <c r="E199" s="5">
        <v>1360619</v>
      </c>
      <c r="F199" s="5">
        <v>0</v>
      </c>
      <c r="G199" s="5">
        <f t="shared" si="2"/>
        <v>1360619</v>
      </c>
      <c r="H199" s="5">
        <f t="shared" si="3"/>
        <v>1360619</v>
      </c>
      <c r="I199" s="2" t="s">
        <v>38</v>
      </c>
    </row>
    <row r="200" spans="1:9" ht="13.5" customHeight="1" outlineLevel="1" collapsed="1" x14ac:dyDescent="0.25">
      <c r="A200" s="3"/>
      <c r="B200" s="10" t="s">
        <v>1015</v>
      </c>
      <c r="C200" s="3"/>
      <c r="D200" s="2"/>
      <c r="E200" s="5">
        <f>SUBTOTAL(9,E199:E199)</f>
        <v>1360619</v>
      </c>
      <c r="F200" s="5">
        <f>SUBTOTAL(9,F199:F199)</f>
        <v>0</v>
      </c>
      <c r="G200" s="5">
        <f>SUBTOTAL(9,G199:G199)</f>
        <v>1360619</v>
      </c>
      <c r="H200" s="5">
        <f>SUBTOTAL(9,H199:H199)</f>
        <v>1360619</v>
      </c>
      <c r="I200" s="2"/>
    </row>
    <row r="201" spans="1:9" ht="13.5" hidden="1" customHeight="1" outlineLevel="2" x14ac:dyDescent="0.25">
      <c r="A201" s="3">
        <v>49695</v>
      </c>
      <c r="B201" s="2" t="s">
        <v>492</v>
      </c>
      <c r="C201" s="3">
        <v>49695</v>
      </c>
      <c r="D201" s="2" t="s">
        <v>492</v>
      </c>
      <c r="E201" s="5">
        <v>0</v>
      </c>
      <c r="F201" s="5">
        <v>-308033.59999999998</v>
      </c>
      <c r="G201" s="5">
        <f t="shared" si="2"/>
        <v>-308033.59999999998</v>
      </c>
      <c r="H201" s="5">
        <f t="shared" si="3"/>
        <v>0</v>
      </c>
      <c r="I201" s="2" t="s">
        <v>16</v>
      </c>
    </row>
    <row r="202" spans="1:9" ht="13.5" customHeight="1" outlineLevel="1" collapsed="1" x14ac:dyDescent="0.25">
      <c r="A202" s="3"/>
      <c r="B202" s="10" t="s">
        <v>1016</v>
      </c>
      <c r="C202" s="3"/>
      <c r="D202" s="2"/>
      <c r="E202" s="5">
        <f>SUBTOTAL(9,E201:E201)</f>
        <v>0</v>
      </c>
      <c r="F202" s="5">
        <f>SUBTOTAL(9,F201:F201)</f>
        <v>-308033.59999999998</v>
      </c>
      <c r="G202" s="5">
        <f>SUBTOTAL(9,G201:G201)</f>
        <v>-308033.59999999998</v>
      </c>
      <c r="H202" s="5">
        <f>SUBTOTAL(9,H201:H201)</f>
        <v>0</v>
      </c>
      <c r="I202" s="2"/>
    </row>
    <row r="203" spans="1:9" ht="13.5" hidden="1" customHeight="1" outlineLevel="2" x14ac:dyDescent="0.25">
      <c r="A203" s="3">
        <v>68856</v>
      </c>
      <c r="B203" s="2" t="s">
        <v>673</v>
      </c>
      <c r="C203" s="3">
        <v>68856</v>
      </c>
      <c r="D203" s="2" t="s">
        <v>673</v>
      </c>
      <c r="E203" s="5">
        <v>22830202</v>
      </c>
      <c r="F203" s="5">
        <v>-23970781.16</v>
      </c>
      <c r="G203" s="5">
        <f t="shared" si="2"/>
        <v>-1140579.1600000001</v>
      </c>
      <c r="H203" s="5">
        <f t="shared" si="3"/>
        <v>0</v>
      </c>
      <c r="I203" s="2" t="s">
        <v>16</v>
      </c>
    </row>
    <row r="204" spans="1:9" ht="13.5" customHeight="1" outlineLevel="1" collapsed="1" x14ac:dyDescent="0.25">
      <c r="A204" s="3"/>
      <c r="B204" s="10" t="s">
        <v>1017</v>
      </c>
      <c r="C204" s="3"/>
      <c r="D204" s="2"/>
      <c r="E204" s="5">
        <f>SUBTOTAL(9,E203:E203)</f>
        <v>22830202</v>
      </c>
      <c r="F204" s="5">
        <f>SUBTOTAL(9,F203:F203)</f>
        <v>-23970781.16</v>
      </c>
      <c r="G204" s="5">
        <f>SUBTOTAL(9,G203:G203)</f>
        <v>-1140579.1600000001</v>
      </c>
      <c r="H204" s="5">
        <f>SUBTOTAL(9,H203:H203)</f>
        <v>0</v>
      </c>
      <c r="I204" s="2"/>
    </row>
    <row r="205" spans="1:9" ht="13.5" hidden="1" customHeight="1" outlineLevel="2" x14ac:dyDescent="0.25">
      <c r="A205" s="3">
        <v>97726</v>
      </c>
      <c r="B205" s="2" t="s">
        <v>905</v>
      </c>
      <c r="C205" s="3">
        <v>97726</v>
      </c>
      <c r="D205" s="2" t="s">
        <v>905</v>
      </c>
      <c r="E205" s="5">
        <v>0</v>
      </c>
      <c r="F205" s="5">
        <v>-21392.73</v>
      </c>
      <c r="G205" s="5">
        <f t="shared" si="2"/>
        <v>-21392.73</v>
      </c>
      <c r="H205" s="5">
        <f t="shared" si="3"/>
        <v>0</v>
      </c>
      <c r="I205" s="2" t="s">
        <v>38</v>
      </c>
    </row>
    <row r="206" spans="1:9" ht="13.5" customHeight="1" outlineLevel="1" collapsed="1" x14ac:dyDescent="0.25">
      <c r="A206" s="3"/>
      <c r="B206" s="10" t="s">
        <v>1018</v>
      </c>
      <c r="C206" s="3"/>
      <c r="D206" s="2"/>
      <c r="E206" s="5">
        <f>SUBTOTAL(9,E205:E205)</f>
        <v>0</v>
      </c>
      <c r="F206" s="5">
        <f>SUBTOTAL(9,F205:F205)</f>
        <v>-21392.73</v>
      </c>
      <c r="G206" s="5">
        <f>SUBTOTAL(9,G205:G205)</f>
        <v>-21392.73</v>
      </c>
      <c r="H206" s="5">
        <f>SUBTOTAL(9,H205:H205)</f>
        <v>0</v>
      </c>
      <c r="I206" s="2"/>
    </row>
    <row r="207" spans="1:9" ht="13.5" hidden="1" customHeight="1" outlineLevel="2" x14ac:dyDescent="0.25">
      <c r="A207" s="3">
        <v>76420</v>
      </c>
      <c r="B207" s="2" t="s">
        <v>832</v>
      </c>
      <c r="C207" s="3">
        <v>46709</v>
      </c>
      <c r="D207" s="2" t="s">
        <v>833</v>
      </c>
      <c r="E207" s="5">
        <v>6255388</v>
      </c>
      <c r="F207" s="5">
        <v>-5271014.7</v>
      </c>
      <c r="G207" s="5">
        <f t="shared" si="2"/>
        <v>984373.29999999981</v>
      </c>
      <c r="H207" s="5">
        <f t="shared" si="3"/>
        <v>984373.29999999981</v>
      </c>
      <c r="I207" s="2" t="s">
        <v>38</v>
      </c>
    </row>
    <row r="208" spans="1:9" ht="13.5" customHeight="1" outlineLevel="1" collapsed="1" x14ac:dyDescent="0.25">
      <c r="A208" s="3"/>
      <c r="B208" s="10" t="s">
        <v>1019</v>
      </c>
      <c r="C208" s="3"/>
      <c r="D208" s="2"/>
      <c r="E208" s="5">
        <f>SUBTOTAL(9,E207:E207)</f>
        <v>6255388</v>
      </c>
      <c r="F208" s="5">
        <f>SUBTOTAL(9,F207:F207)</f>
        <v>-5271014.7</v>
      </c>
      <c r="G208" s="5">
        <f>SUBTOTAL(9,G207:G207)</f>
        <v>984373.29999999981</v>
      </c>
      <c r="H208" s="5">
        <f>SUBTOTAL(9,H207:H207)</f>
        <v>984373.29999999981</v>
      </c>
      <c r="I208" s="2"/>
    </row>
    <row r="209" spans="1:9" ht="13.5" hidden="1" customHeight="1" outlineLevel="2" x14ac:dyDescent="0.25">
      <c r="A209" s="3">
        <v>3838</v>
      </c>
      <c r="B209" s="2" t="s">
        <v>228</v>
      </c>
      <c r="C209" s="3">
        <v>3838</v>
      </c>
      <c r="D209" s="2" t="s">
        <v>228</v>
      </c>
      <c r="E209" s="5">
        <v>1837612</v>
      </c>
      <c r="F209" s="5">
        <v>-33586.94</v>
      </c>
      <c r="G209" s="5">
        <f t="shared" si="2"/>
        <v>1804025.06</v>
      </c>
      <c r="H209" s="5">
        <f t="shared" si="3"/>
        <v>1804025.06</v>
      </c>
      <c r="I209" s="2" t="s">
        <v>16</v>
      </c>
    </row>
    <row r="210" spans="1:9" ht="13.5" hidden="1" customHeight="1" outlineLevel="2" x14ac:dyDescent="0.25">
      <c r="A210" s="3">
        <v>3838</v>
      </c>
      <c r="B210" s="2" t="s">
        <v>228</v>
      </c>
      <c r="C210" s="3">
        <v>27702</v>
      </c>
      <c r="D210" s="2" t="s">
        <v>229</v>
      </c>
      <c r="E210" s="5">
        <v>1359334</v>
      </c>
      <c r="F210" s="5">
        <v>0</v>
      </c>
      <c r="G210" s="5">
        <f t="shared" si="2"/>
        <v>1359334</v>
      </c>
      <c r="H210" s="5">
        <f t="shared" si="3"/>
        <v>1359334</v>
      </c>
      <c r="I210" s="2" t="s">
        <v>16</v>
      </c>
    </row>
    <row r="211" spans="1:9" ht="13.5" customHeight="1" outlineLevel="1" collapsed="1" x14ac:dyDescent="0.25">
      <c r="A211" s="3"/>
      <c r="B211" s="10" t="s">
        <v>1020</v>
      </c>
      <c r="C211" s="3"/>
      <c r="D211" s="2"/>
      <c r="E211" s="5">
        <f>SUBTOTAL(9,E209:E210)</f>
        <v>3196946</v>
      </c>
      <c r="F211" s="5">
        <f>SUBTOTAL(9,F209:F210)</f>
        <v>-33586.94</v>
      </c>
      <c r="G211" s="5">
        <f>SUBTOTAL(9,G209:G210)</f>
        <v>3163359.06</v>
      </c>
      <c r="H211" s="5">
        <f>SUBTOTAL(9,H209:H210)</f>
        <v>3163359.06</v>
      </c>
      <c r="I211" s="2"/>
    </row>
    <row r="212" spans="1:9" ht="13.5" hidden="1" customHeight="1" outlineLevel="2" x14ac:dyDescent="0.25">
      <c r="A212" s="3">
        <v>270</v>
      </c>
      <c r="B212" s="2" t="s">
        <v>68</v>
      </c>
      <c r="C212" s="3">
        <v>947</v>
      </c>
      <c r="D212" s="2" t="s">
        <v>69</v>
      </c>
      <c r="E212" s="5">
        <v>7296825</v>
      </c>
      <c r="F212" s="5">
        <v>-5764477.0600000005</v>
      </c>
      <c r="G212" s="5">
        <f t="shared" si="2"/>
        <v>1532347.9399999995</v>
      </c>
      <c r="H212" s="5">
        <f t="shared" si="3"/>
        <v>1532347.9399999995</v>
      </c>
      <c r="I212" s="2" t="s">
        <v>38</v>
      </c>
    </row>
    <row r="213" spans="1:9" ht="13.5" customHeight="1" outlineLevel="1" collapsed="1" x14ac:dyDescent="0.25">
      <c r="A213" s="3"/>
      <c r="B213" s="10" t="s">
        <v>1021</v>
      </c>
      <c r="C213" s="3"/>
      <c r="D213" s="2"/>
      <c r="E213" s="5">
        <f>SUBTOTAL(9,E212:E212)</f>
        <v>7296825</v>
      </c>
      <c r="F213" s="5">
        <f>SUBTOTAL(9,F212:F212)</f>
        <v>-5764477.0600000005</v>
      </c>
      <c r="G213" s="5">
        <f>SUBTOTAL(9,G212:G212)</f>
        <v>1532347.9399999995</v>
      </c>
      <c r="H213" s="5">
        <f>SUBTOTAL(9,H212:H212)</f>
        <v>1532347.9399999995</v>
      </c>
      <c r="I213" s="2"/>
    </row>
    <row r="214" spans="1:9" ht="13.5" hidden="1" customHeight="1" outlineLevel="2" x14ac:dyDescent="0.25">
      <c r="A214" s="3">
        <v>73211</v>
      </c>
      <c r="B214" s="2" t="s">
        <v>710</v>
      </c>
      <c r="C214" s="3">
        <v>73211</v>
      </c>
      <c r="D214" s="2" t="s">
        <v>710</v>
      </c>
      <c r="E214" s="5">
        <v>169975</v>
      </c>
      <c r="F214" s="5">
        <v>0</v>
      </c>
      <c r="G214" s="5">
        <f t="shared" si="2"/>
        <v>169975</v>
      </c>
      <c r="H214" s="5">
        <f t="shared" si="3"/>
        <v>169975</v>
      </c>
      <c r="I214" s="2" t="s">
        <v>16</v>
      </c>
    </row>
    <row r="215" spans="1:9" ht="13.5" customHeight="1" outlineLevel="1" collapsed="1" x14ac:dyDescent="0.25">
      <c r="A215" s="3"/>
      <c r="B215" s="10" t="s">
        <v>1022</v>
      </c>
      <c r="C215" s="3"/>
      <c r="D215" s="2"/>
      <c r="E215" s="5">
        <f>SUBTOTAL(9,E214:E214)</f>
        <v>169975</v>
      </c>
      <c r="F215" s="5">
        <f>SUBTOTAL(9,F214:F214)</f>
        <v>0</v>
      </c>
      <c r="G215" s="5">
        <f>SUBTOTAL(9,G214:G214)</f>
        <v>169975</v>
      </c>
      <c r="H215" s="5">
        <f>SUBTOTAL(9,H214:H214)</f>
        <v>169975</v>
      </c>
      <c r="I215" s="2"/>
    </row>
    <row r="216" spans="1:9" ht="13.5" hidden="1" customHeight="1" outlineLevel="2" x14ac:dyDescent="0.25">
      <c r="A216" s="3">
        <v>37167</v>
      </c>
      <c r="B216" s="2" t="s">
        <v>438</v>
      </c>
      <c r="C216" s="3">
        <v>37167</v>
      </c>
      <c r="D216" s="2" t="s">
        <v>438</v>
      </c>
      <c r="E216" s="5">
        <v>478839</v>
      </c>
      <c r="F216" s="5">
        <v>-256595.75</v>
      </c>
      <c r="G216" s="5">
        <f t="shared" si="2"/>
        <v>222243.25</v>
      </c>
      <c r="H216" s="5">
        <f t="shared" si="3"/>
        <v>222243.25</v>
      </c>
      <c r="I216" s="2" t="s">
        <v>16</v>
      </c>
    </row>
    <row r="217" spans="1:9" ht="13.5" customHeight="1" outlineLevel="1" collapsed="1" x14ac:dyDescent="0.25">
      <c r="A217" s="3"/>
      <c r="B217" s="10" t="s">
        <v>1023</v>
      </c>
      <c r="C217" s="3"/>
      <c r="D217" s="2"/>
      <c r="E217" s="5">
        <f>SUBTOTAL(9,E216:E216)</f>
        <v>478839</v>
      </c>
      <c r="F217" s="5">
        <f>SUBTOTAL(9,F216:F216)</f>
        <v>-256595.75</v>
      </c>
      <c r="G217" s="5">
        <f>SUBTOTAL(9,G216:G216)</f>
        <v>222243.25</v>
      </c>
      <c r="H217" s="5">
        <f>SUBTOTAL(9,H216:H216)</f>
        <v>222243.25</v>
      </c>
      <c r="I217" s="2"/>
    </row>
    <row r="218" spans="1:9" ht="13.5" hidden="1" customHeight="1" outlineLevel="2" x14ac:dyDescent="0.25">
      <c r="A218" s="3">
        <v>966</v>
      </c>
      <c r="B218" s="2" t="s">
        <v>126</v>
      </c>
      <c r="C218" s="3">
        <v>966</v>
      </c>
      <c r="D218" s="2" t="s">
        <v>126</v>
      </c>
      <c r="E218" s="5">
        <v>317759</v>
      </c>
      <c r="F218" s="5">
        <v>-241443.36</v>
      </c>
      <c r="G218" s="5">
        <f t="shared" si="2"/>
        <v>76315.640000000014</v>
      </c>
      <c r="H218" s="5">
        <f t="shared" si="3"/>
        <v>76315.640000000014</v>
      </c>
      <c r="I218" s="2" t="s">
        <v>16</v>
      </c>
    </row>
    <row r="219" spans="1:9" ht="13.5" customHeight="1" outlineLevel="1" collapsed="1" x14ac:dyDescent="0.25">
      <c r="A219" s="3"/>
      <c r="B219" s="10" t="s">
        <v>1024</v>
      </c>
      <c r="C219" s="3"/>
      <c r="D219" s="2"/>
      <c r="E219" s="5">
        <f>SUBTOTAL(9,E218:E218)</f>
        <v>317759</v>
      </c>
      <c r="F219" s="5">
        <f>SUBTOTAL(9,F218:F218)</f>
        <v>-241443.36</v>
      </c>
      <c r="G219" s="5">
        <f>SUBTOTAL(9,G218:G218)</f>
        <v>76315.640000000014</v>
      </c>
      <c r="H219" s="5">
        <f>SUBTOTAL(9,H218:H218)</f>
        <v>76315.640000000014</v>
      </c>
      <c r="I219" s="2"/>
    </row>
    <row r="220" spans="1:9" ht="13.5" hidden="1" customHeight="1" outlineLevel="2" x14ac:dyDescent="0.25">
      <c r="A220" s="3">
        <v>6205</v>
      </c>
      <c r="B220" s="2" t="s">
        <v>289</v>
      </c>
      <c r="C220" s="3">
        <v>6205</v>
      </c>
      <c r="D220" s="2" t="s">
        <v>289</v>
      </c>
      <c r="E220" s="5">
        <v>106244</v>
      </c>
      <c r="F220" s="5">
        <v>0</v>
      </c>
      <c r="G220" s="5">
        <f t="shared" si="2"/>
        <v>106244</v>
      </c>
      <c r="H220" s="5">
        <f t="shared" si="3"/>
        <v>106244</v>
      </c>
      <c r="I220" s="2" t="s">
        <v>16</v>
      </c>
    </row>
    <row r="221" spans="1:9" ht="13.5" customHeight="1" outlineLevel="1" collapsed="1" x14ac:dyDescent="0.25">
      <c r="A221" s="3"/>
      <c r="B221" s="10" t="s">
        <v>1025</v>
      </c>
      <c r="C221" s="3"/>
      <c r="D221" s="2"/>
      <c r="E221" s="5">
        <f>SUBTOTAL(9,E220:E220)</f>
        <v>106244</v>
      </c>
      <c r="F221" s="5">
        <f>SUBTOTAL(9,F220:F220)</f>
        <v>0</v>
      </c>
      <c r="G221" s="5">
        <f>SUBTOTAL(9,G220:G220)</f>
        <v>106244</v>
      </c>
      <c r="H221" s="5">
        <f>SUBTOTAL(9,H220:H220)</f>
        <v>106244</v>
      </c>
      <c r="I221" s="2"/>
    </row>
    <row r="222" spans="1:9" ht="13.5" hidden="1" customHeight="1" outlineLevel="2" x14ac:dyDescent="0.25">
      <c r="A222" s="3">
        <v>11294</v>
      </c>
      <c r="B222" s="2" t="s">
        <v>310</v>
      </c>
      <c r="C222" s="3">
        <v>11294</v>
      </c>
      <c r="D222" s="2" t="s">
        <v>310</v>
      </c>
      <c r="E222" s="5">
        <v>1889667</v>
      </c>
      <c r="F222" s="5">
        <v>0</v>
      </c>
      <c r="G222" s="5">
        <f t="shared" si="2"/>
        <v>1889667</v>
      </c>
      <c r="H222" s="5">
        <f t="shared" si="3"/>
        <v>1889667</v>
      </c>
      <c r="I222" s="2" t="s">
        <v>16</v>
      </c>
    </row>
    <row r="223" spans="1:9" ht="13.5" customHeight="1" outlineLevel="1" collapsed="1" x14ac:dyDescent="0.25">
      <c r="A223" s="3"/>
      <c r="B223" s="10" t="s">
        <v>1026</v>
      </c>
      <c r="C223" s="3"/>
      <c r="D223" s="2"/>
      <c r="E223" s="5">
        <f>SUBTOTAL(9,E222:E222)</f>
        <v>1889667</v>
      </c>
      <c r="F223" s="5">
        <f>SUBTOTAL(9,F222:F222)</f>
        <v>0</v>
      </c>
      <c r="G223" s="5">
        <f>SUBTOTAL(9,G222:G222)</f>
        <v>1889667</v>
      </c>
      <c r="H223" s="5">
        <f>SUBTOTAL(9,H222:H222)</f>
        <v>1889667</v>
      </c>
      <c r="I223" s="2"/>
    </row>
    <row r="224" spans="1:9" ht="13.5" hidden="1" customHeight="1" outlineLevel="2" x14ac:dyDescent="0.25">
      <c r="A224" s="3">
        <v>73292</v>
      </c>
      <c r="B224" s="2" t="s">
        <v>715</v>
      </c>
      <c r="C224" s="3">
        <v>73292</v>
      </c>
      <c r="D224" s="2" t="s">
        <v>715</v>
      </c>
      <c r="E224" s="5">
        <v>0</v>
      </c>
      <c r="F224" s="5">
        <v>-22256.240000000002</v>
      </c>
      <c r="G224" s="5">
        <f t="shared" si="2"/>
        <v>-22256.240000000002</v>
      </c>
      <c r="H224" s="5">
        <f t="shared" si="3"/>
        <v>0</v>
      </c>
      <c r="I224" s="2" t="s">
        <v>16</v>
      </c>
    </row>
    <row r="225" spans="1:9" ht="13.5" customHeight="1" outlineLevel="1" collapsed="1" x14ac:dyDescent="0.25">
      <c r="A225" s="3"/>
      <c r="B225" s="10" t="s">
        <v>1027</v>
      </c>
      <c r="C225" s="3"/>
      <c r="D225" s="2"/>
      <c r="E225" s="5">
        <f>SUBTOTAL(9,E224:E224)</f>
        <v>0</v>
      </c>
      <c r="F225" s="5">
        <f>SUBTOTAL(9,F224:F224)</f>
        <v>-22256.240000000002</v>
      </c>
      <c r="G225" s="5">
        <f>SUBTOTAL(9,G224:G224)</f>
        <v>-22256.240000000002</v>
      </c>
      <c r="H225" s="5">
        <f>SUBTOTAL(9,H224:H224)</f>
        <v>0</v>
      </c>
      <c r="I225" s="2"/>
    </row>
    <row r="226" spans="1:9" ht="13.5" hidden="1" customHeight="1" outlineLevel="2" x14ac:dyDescent="0.25">
      <c r="A226" s="3">
        <v>989</v>
      </c>
      <c r="B226" s="2" t="s">
        <v>127</v>
      </c>
      <c r="C226" s="3">
        <v>3272</v>
      </c>
      <c r="D226" s="2" t="s">
        <v>128</v>
      </c>
      <c r="E226" s="5">
        <v>125517</v>
      </c>
      <c r="F226" s="5">
        <v>0</v>
      </c>
      <c r="G226" s="5">
        <f t="shared" si="2"/>
        <v>125517</v>
      </c>
      <c r="H226" s="5">
        <f t="shared" si="3"/>
        <v>125517</v>
      </c>
      <c r="I226" s="2" t="s">
        <v>16</v>
      </c>
    </row>
    <row r="227" spans="1:9" ht="13.5" customHeight="1" outlineLevel="1" collapsed="1" x14ac:dyDescent="0.25">
      <c r="A227" s="3"/>
      <c r="B227" s="10" t="s">
        <v>1028</v>
      </c>
      <c r="C227" s="3"/>
      <c r="D227" s="2"/>
      <c r="E227" s="5">
        <f>SUBTOTAL(9,E226:E226)</f>
        <v>125517</v>
      </c>
      <c r="F227" s="5">
        <f>SUBTOTAL(9,F226:F226)</f>
        <v>0</v>
      </c>
      <c r="G227" s="5">
        <f>SUBTOTAL(9,G226:G226)</f>
        <v>125517</v>
      </c>
      <c r="H227" s="5">
        <f>SUBTOTAL(9,H226:H226)</f>
        <v>125517</v>
      </c>
      <c r="I227" s="2"/>
    </row>
    <row r="228" spans="1:9" ht="13.5" hidden="1" customHeight="1" outlineLevel="2" x14ac:dyDescent="0.25">
      <c r="A228" s="3">
        <v>61428</v>
      </c>
      <c r="B228" s="2" t="s">
        <v>609</v>
      </c>
      <c r="C228" s="3">
        <v>61428</v>
      </c>
      <c r="D228" s="2" t="s">
        <v>609</v>
      </c>
      <c r="E228" s="5">
        <v>342281</v>
      </c>
      <c r="F228" s="5">
        <v>-16700</v>
      </c>
      <c r="G228" s="5">
        <f t="shared" si="2"/>
        <v>325581</v>
      </c>
      <c r="H228" s="5">
        <f t="shared" si="3"/>
        <v>325581</v>
      </c>
      <c r="I228" s="2" t="s">
        <v>16</v>
      </c>
    </row>
    <row r="229" spans="1:9" ht="13.5" hidden="1" customHeight="1" outlineLevel="2" x14ac:dyDescent="0.25">
      <c r="A229" s="3">
        <v>61428</v>
      </c>
      <c r="B229" s="2" t="s">
        <v>609</v>
      </c>
      <c r="C229" s="3">
        <v>75726</v>
      </c>
      <c r="D229" s="2" t="s">
        <v>610</v>
      </c>
      <c r="E229" s="5">
        <v>1373693</v>
      </c>
      <c r="F229" s="5">
        <v>-2289735.63</v>
      </c>
      <c r="G229" s="5">
        <f t="shared" si="2"/>
        <v>-916042.62999999989</v>
      </c>
      <c r="H229" s="5">
        <f t="shared" si="3"/>
        <v>0</v>
      </c>
      <c r="I229" s="2" t="s">
        <v>16</v>
      </c>
    </row>
    <row r="230" spans="1:9" ht="13.5" customHeight="1" outlineLevel="1" collapsed="1" x14ac:dyDescent="0.25">
      <c r="A230" s="3"/>
      <c r="B230" s="10" t="s">
        <v>1029</v>
      </c>
      <c r="C230" s="3"/>
      <c r="D230" s="2"/>
      <c r="E230" s="5">
        <f>SUBTOTAL(9,E228:E229)</f>
        <v>1715974</v>
      </c>
      <c r="F230" s="5">
        <f>SUBTOTAL(9,F228:F229)</f>
        <v>-2306435.63</v>
      </c>
      <c r="G230" s="5">
        <f>SUBTOTAL(9,G228:G229)</f>
        <v>-590461.62999999989</v>
      </c>
      <c r="H230" s="5">
        <f>SUBTOTAL(9,H228:H229)</f>
        <v>325581</v>
      </c>
      <c r="I230" s="2"/>
    </row>
    <row r="231" spans="1:9" ht="13.5" hidden="1" customHeight="1" outlineLevel="2" x14ac:dyDescent="0.25">
      <c r="A231" s="3">
        <v>275</v>
      </c>
      <c r="B231" s="2" t="s">
        <v>70</v>
      </c>
      <c r="C231" s="3">
        <v>65599</v>
      </c>
      <c r="D231" s="2" t="s">
        <v>73</v>
      </c>
      <c r="E231" s="5">
        <v>438403</v>
      </c>
      <c r="F231" s="5">
        <v>-1286243.51</v>
      </c>
      <c r="G231" s="5">
        <f t="shared" si="2"/>
        <v>-847840.51</v>
      </c>
      <c r="H231" s="5">
        <f t="shared" si="3"/>
        <v>0</v>
      </c>
      <c r="I231" s="2" t="s">
        <v>16</v>
      </c>
    </row>
    <row r="232" spans="1:9" ht="13.5" hidden="1" customHeight="1" outlineLevel="2" x14ac:dyDescent="0.25">
      <c r="A232" s="3">
        <v>275</v>
      </c>
      <c r="B232" s="2" t="s">
        <v>70</v>
      </c>
      <c r="C232" s="3">
        <v>53295</v>
      </c>
      <c r="D232" s="2" t="s">
        <v>71</v>
      </c>
      <c r="E232" s="5">
        <v>21388720</v>
      </c>
      <c r="F232" s="5">
        <v>-14993228.449999999</v>
      </c>
      <c r="G232" s="5">
        <f t="shared" si="2"/>
        <v>6395491.5500000007</v>
      </c>
      <c r="H232" s="5">
        <f t="shared" si="3"/>
        <v>6395491.5500000007</v>
      </c>
      <c r="I232" s="2" t="s">
        <v>16</v>
      </c>
    </row>
    <row r="233" spans="1:9" ht="13.5" hidden="1" customHeight="1" outlineLevel="2" x14ac:dyDescent="0.25">
      <c r="A233" s="3">
        <v>275</v>
      </c>
      <c r="B233" s="2" t="s">
        <v>70</v>
      </c>
      <c r="C233" s="3">
        <v>63675</v>
      </c>
      <c r="D233" s="2" t="s">
        <v>72</v>
      </c>
      <c r="E233" s="5">
        <v>211236</v>
      </c>
      <c r="F233" s="5">
        <v>-214427.8</v>
      </c>
      <c r="G233" s="5">
        <f t="shared" ref="G233:G338" si="4">E233+F233</f>
        <v>-3191.7999999999884</v>
      </c>
      <c r="H233" s="5">
        <f t="shared" ref="H233:H338" si="5">IF(E233+F233&gt;0,E233+F233,0)</f>
        <v>0</v>
      </c>
      <c r="I233" s="2" t="s">
        <v>16</v>
      </c>
    </row>
    <row r="234" spans="1:9" ht="13.5" customHeight="1" outlineLevel="1" collapsed="1" x14ac:dyDescent="0.25">
      <c r="A234" s="3"/>
      <c r="B234" s="10" t="s">
        <v>1030</v>
      </c>
      <c r="C234" s="3"/>
      <c r="D234" s="2"/>
      <c r="E234" s="5">
        <f>SUBTOTAL(9,E231:E233)</f>
        <v>22038359</v>
      </c>
      <c r="F234" s="5">
        <f>SUBTOTAL(9,F231:F233)</f>
        <v>-16493899.76</v>
      </c>
      <c r="G234" s="5">
        <f>SUBTOTAL(9,G231:G233)</f>
        <v>5544459.2400000012</v>
      </c>
      <c r="H234" s="5">
        <f>SUBTOTAL(9,H231:H233)</f>
        <v>6395491.5500000007</v>
      </c>
      <c r="I234" s="2"/>
    </row>
    <row r="235" spans="1:9" ht="13.5" hidden="1" customHeight="1" outlineLevel="2" x14ac:dyDescent="0.25">
      <c r="A235" s="3">
        <v>62991</v>
      </c>
      <c r="B235" s="2" t="s">
        <v>621</v>
      </c>
      <c r="C235" s="3">
        <v>1027</v>
      </c>
      <c r="D235" s="2" t="s">
        <v>622</v>
      </c>
      <c r="E235" s="5">
        <v>829565</v>
      </c>
      <c r="F235" s="5">
        <v>-2680475.7999999998</v>
      </c>
      <c r="G235" s="5">
        <f t="shared" si="4"/>
        <v>-1850910.7999999998</v>
      </c>
      <c r="H235" s="5">
        <f t="shared" si="5"/>
        <v>0</v>
      </c>
      <c r="I235" s="2" t="s">
        <v>16</v>
      </c>
    </row>
    <row r="236" spans="1:9" ht="13.5" customHeight="1" outlineLevel="1" collapsed="1" x14ac:dyDescent="0.25">
      <c r="A236" s="3"/>
      <c r="B236" s="10" t="s">
        <v>1031</v>
      </c>
      <c r="C236" s="3"/>
      <c r="D236" s="2"/>
      <c r="E236" s="5">
        <f>SUBTOTAL(9,E235:E235)</f>
        <v>829565</v>
      </c>
      <c r="F236" s="5">
        <f>SUBTOTAL(9,F235:F235)</f>
        <v>-2680475.7999999998</v>
      </c>
      <c r="G236" s="5">
        <f>SUBTOTAL(9,G235:G235)</f>
        <v>-1850910.7999999998</v>
      </c>
      <c r="H236" s="5">
        <f>SUBTOTAL(9,H235:H235)</f>
        <v>0</v>
      </c>
      <c r="I236" s="2"/>
    </row>
    <row r="237" spans="1:9" ht="13.5" hidden="1" customHeight="1" outlineLevel="2" x14ac:dyDescent="0.25">
      <c r="A237" s="3">
        <v>46770</v>
      </c>
      <c r="B237" s="2" t="s">
        <v>448</v>
      </c>
      <c r="C237" s="3">
        <v>49410</v>
      </c>
      <c r="D237" s="2" t="s">
        <v>449</v>
      </c>
      <c r="E237" s="5">
        <v>5769958</v>
      </c>
      <c r="F237" s="5">
        <v>-5381327.0899999999</v>
      </c>
      <c r="G237" s="5">
        <f t="shared" si="4"/>
        <v>388630.91000000015</v>
      </c>
      <c r="H237" s="5">
        <f t="shared" si="5"/>
        <v>388630.91000000015</v>
      </c>
      <c r="I237" s="2" t="s">
        <v>38</v>
      </c>
    </row>
    <row r="238" spans="1:9" ht="13.5" customHeight="1" outlineLevel="1" collapsed="1" x14ac:dyDescent="0.25">
      <c r="A238" s="3"/>
      <c r="B238" s="10" t="s">
        <v>1032</v>
      </c>
      <c r="C238" s="3"/>
      <c r="D238" s="2"/>
      <c r="E238" s="5">
        <f>SUBTOTAL(9,E237:E237)</f>
        <v>5769958</v>
      </c>
      <c r="F238" s="5">
        <f>SUBTOTAL(9,F237:F237)</f>
        <v>-5381327.0899999999</v>
      </c>
      <c r="G238" s="5">
        <f>SUBTOTAL(9,G237:G237)</f>
        <v>388630.91000000015</v>
      </c>
      <c r="H238" s="5">
        <f>SUBTOTAL(9,H237:H237)</f>
        <v>388630.91000000015</v>
      </c>
      <c r="I238" s="2"/>
    </row>
    <row r="239" spans="1:9" ht="13.5" hidden="1" customHeight="1" outlineLevel="2" x14ac:dyDescent="0.25">
      <c r="A239" s="3">
        <v>57829</v>
      </c>
      <c r="B239" s="2" t="s">
        <v>585</v>
      </c>
      <c r="C239" s="3">
        <v>1043</v>
      </c>
      <c r="D239" s="2" t="s">
        <v>586</v>
      </c>
      <c r="E239" s="5">
        <v>0</v>
      </c>
      <c r="F239" s="5">
        <v>-11600</v>
      </c>
      <c r="G239" s="5">
        <f t="shared" si="4"/>
        <v>-11600</v>
      </c>
      <c r="H239" s="5">
        <f t="shared" si="5"/>
        <v>0</v>
      </c>
      <c r="I239" s="2" t="s">
        <v>16</v>
      </c>
    </row>
    <row r="240" spans="1:9" ht="13.5" hidden="1" customHeight="1" outlineLevel="2" x14ac:dyDescent="0.25">
      <c r="A240" s="3">
        <v>57829</v>
      </c>
      <c r="B240" s="2" t="s">
        <v>585</v>
      </c>
      <c r="C240" s="3">
        <v>5322</v>
      </c>
      <c r="D240" s="2" t="s">
        <v>587</v>
      </c>
      <c r="E240" s="5">
        <v>0</v>
      </c>
      <c r="F240" s="5">
        <v>-24595.82</v>
      </c>
      <c r="G240" s="5">
        <f t="shared" si="4"/>
        <v>-24595.82</v>
      </c>
      <c r="H240" s="5">
        <f t="shared" si="5"/>
        <v>0</v>
      </c>
      <c r="I240" s="2" t="s">
        <v>16</v>
      </c>
    </row>
    <row r="241" spans="1:9" ht="13.5" hidden="1" customHeight="1" outlineLevel="2" x14ac:dyDescent="0.25">
      <c r="A241" s="3">
        <v>57829</v>
      </c>
      <c r="B241" s="2" t="s">
        <v>585</v>
      </c>
      <c r="C241" s="3">
        <v>11930</v>
      </c>
      <c r="D241" s="2" t="s">
        <v>588</v>
      </c>
      <c r="E241" s="5">
        <v>0</v>
      </c>
      <c r="F241" s="5">
        <v>-14597.45</v>
      </c>
      <c r="G241" s="5">
        <f t="shared" si="4"/>
        <v>-14597.45</v>
      </c>
      <c r="H241" s="5">
        <f t="shared" si="5"/>
        <v>0</v>
      </c>
      <c r="I241" s="2" t="s">
        <v>16</v>
      </c>
    </row>
    <row r="242" spans="1:9" ht="13.5" customHeight="1" outlineLevel="1" collapsed="1" x14ac:dyDescent="0.25">
      <c r="A242" s="3"/>
      <c r="B242" s="10" t="s">
        <v>1033</v>
      </c>
      <c r="C242" s="3"/>
      <c r="D242" s="2"/>
      <c r="E242" s="5">
        <f>SUBTOTAL(9,E239:E241)</f>
        <v>0</v>
      </c>
      <c r="F242" s="5">
        <f>SUBTOTAL(9,F239:F241)</f>
        <v>-50793.270000000004</v>
      </c>
      <c r="G242" s="5">
        <f>SUBTOTAL(9,G239:G241)</f>
        <v>-50793.270000000004</v>
      </c>
      <c r="H242" s="5">
        <f>SUBTOTAL(9,H239:H241)</f>
        <v>0</v>
      </c>
      <c r="I242" s="2"/>
    </row>
    <row r="243" spans="1:9" ht="13.5" hidden="1" customHeight="1" outlineLevel="2" x14ac:dyDescent="0.25">
      <c r="A243" s="3">
        <v>69</v>
      </c>
      <c r="B243" s="2" t="s">
        <v>22</v>
      </c>
      <c r="C243" s="3">
        <v>73646</v>
      </c>
      <c r="D243" s="2" t="s">
        <v>29</v>
      </c>
      <c r="E243" s="5">
        <v>0</v>
      </c>
      <c r="F243" s="5">
        <v>-599.96</v>
      </c>
      <c r="G243" s="5">
        <f t="shared" si="4"/>
        <v>-599.96</v>
      </c>
      <c r="H243" s="5">
        <f t="shared" si="5"/>
        <v>0</v>
      </c>
      <c r="I243" s="2" t="s">
        <v>16</v>
      </c>
    </row>
    <row r="244" spans="1:9" ht="13.5" hidden="1" customHeight="1" outlineLevel="2" x14ac:dyDescent="0.25">
      <c r="A244" s="3">
        <v>69</v>
      </c>
      <c r="B244" s="2" t="s">
        <v>22</v>
      </c>
      <c r="C244" s="3">
        <v>73052</v>
      </c>
      <c r="D244" s="2" t="s">
        <v>24</v>
      </c>
      <c r="E244" s="5">
        <v>0</v>
      </c>
      <c r="F244" s="5">
        <v>-545600</v>
      </c>
      <c r="G244" s="5">
        <f t="shared" si="4"/>
        <v>-545600</v>
      </c>
      <c r="H244" s="5">
        <f t="shared" si="5"/>
        <v>0</v>
      </c>
      <c r="I244" s="2" t="s">
        <v>16</v>
      </c>
    </row>
    <row r="245" spans="1:9" ht="13.5" hidden="1" customHeight="1" outlineLevel="2" x14ac:dyDescent="0.25">
      <c r="A245" s="3">
        <v>69</v>
      </c>
      <c r="B245" s="2" t="s">
        <v>22</v>
      </c>
      <c r="C245" s="3">
        <v>72730</v>
      </c>
      <c r="D245" s="2" t="s">
        <v>23</v>
      </c>
      <c r="E245" s="5">
        <v>658285</v>
      </c>
      <c r="F245" s="5">
        <v>0</v>
      </c>
      <c r="G245" s="5">
        <f t="shared" si="4"/>
        <v>658285</v>
      </c>
      <c r="H245" s="5">
        <f t="shared" si="5"/>
        <v>658285</v>
      </c>
      <c r="I245" s="2" t="s">
        <v>16</v>
      </c>
    </row>
    <row r="246" spans="1:9" ht="13.5" hidden="1" customHeight="1" outlineLevel="2" x14ac:dyDescent="0.25">
      <c r="A246" s="3">
        <v>69</v>
      </c>
      <c r="B246" s="2" t="s">
        <v>22</v>
      </c>
      <c r="C246" s="3">
        <v>73331</v>
      </c>
      <c r="D246" s="2" t="s">
        <v>28</v>
      </c>
      <c r="E246" s="5">
        <v>546907</v>
      </c>
      <c r="F246" s="5">
        <v>0</v>
      </c>
      <c r="G246" s="5">
        <f t="shared" si="4"/>
        <v>546907</v>
      </c>
      <c r="H246" s="5">
        <f t="shared" si="5"/>
        <v>546907</v>
      </c>
      <c r="I246" s="2" t="s">
        <v>16</v>
      </c>
    </row>
    <row r="247" spans="1:9" ht="13.5" hidden="1" customHeight="1" outlineLevel="2" x14ac:dyDescent="0.25">
      <c r="A247" s="3">
        <v>69</v>
      </c>
      <c r="B247" s="2" t="s">
        <v>22</v>
      </c>
      <c r="C247" s="3">
        <v>74137</v>
      </c>
      <c r="D247" s="2" t="s">
        <v>33</v>
      </c>
      <c r="E247" s="5">
        <v>0</v>
      </c>
      <c r="F247" s="5">
        <v>-537.94000000000005</v>
      </c>
      <c r="G247" s="5">
        <f t="shared" si="4"/>
        <v>-537.94000000000005</v>
      </c>
      <c r="H247" s="5">
        <f t="shared" si="5"/>
        <v>0</v>
      </c>
      <c r="I247" s="2" t="s">
        <v>16</v>
      </c>
    </row>
    <row r="248" spans="1:9" ht="13.5" hidden="1" customHeight="1" outlineLevel="2" x14ac:dyDescent="0.25">
      <c r="A248" s="3">
        <v>69</v>
      </c>
      <c r="B248" s="2" t="s">
        <v>22</v>
      </c>
      <c r="C248" s="3">
        <v>73142</v>
      </c>
      <c r="D248" s="2" t="s">
        <v>26</v>
      </c>
      <c r="E248" s="5">
        <v>0</v>
      </c>
      <c r="F248" s="5">
        <v>-3966.75</v>
      </c>
      <c r="G248" s="5">
        <f t="shared" si="4"/>
        <v>-3966.75</v>
      </c>
      <c r="H248" s="5">
        <f t="shared" si="5"/>
        <v>0</v>
      </c>
      <c r="I248" s="2" t="s">
        <v>16</v>
      </c>
    </row>
    <row r="249" spans="1:9" ht="13.5" hidden="1" customHeight="1" outlineLevel="2" x14ac:dyDescent="0.25">
      <c r="A249" s="3">
        <v>69</v>
      </c>
      <c r="B249" s="2" t="s">
        <v>22</v>
      </c>
      <c r="C249" s="3">
        <v>74042</v>
      </c>
      <c r="D249" s="2" t="s">
        <v>31</v>
      </c>
      <c r="E249" s="5">
        <v>0</v>
      </c>
      <c r="F249" s="5">
        <v>-38632.050000000003</v>
      </c>
      <c r="G249" s="5">
        <f t="shared" si="4"/>
        <v>-38632.050000000003</v>
      </c>
      <c r="H249" s="5">
        <f t="shared" si="5"/>
        <v>0</v>
      </c>
      <c r="I249" s="2" t="s">
        <v>16</v>
      </c>
    </row>
    <row r="250" spans="1:9" ht="13.5" hidden="1" customHeight="1" outlineLevel="2" x14ac:dyDescent="0.25">
      <c r="A250" s="3">
        <v>69</v>
      </c>
      <c r="B250" s="2" t="s">
        <v>22</v>
      </c>
      <c r="C250" s="3">
        <v>73164</v>
      </c>
      <c r="D250" s="2" t="s">
        <v>27</v>
      </c>
      <c r="E250" s="5">
        <v>0</v>
      </c>
      <c r="F250" s="5">
        <v>-545600</v>
      </c>
      <c r="G250" s="5">
        <f t="shared" si="4"/>
        <v>-545600</v>
      </c>
      <c r="H250" s="5">
        <f t="shared" si="5"/>
        <v>0</v>
      </c>
      <c r="I250" s="2" t="s">
        <v>16</v>
      </c>
    </row>
    <row r="251" spans="1:9" ht="13.5" hidden="1" customHeight="1" outlineLevel="2" x14ac:dyDescent="0.25">
      <c r="A251" s="3">
        <v>69</v>
      </c>
      <c r="B251" s="2" t="s">
        <v>22</v>
      </c>
      <c r="C251" s="3">
        <v>73812</v>
      </c>
      <c r="D251" s="2" t="s">
        <v>30</v>
      </c>
      <c r="E251" s="5">
        <v>498679</v>
      </c>
      <c r="F251" s="5">
        <v>0</v>
      </c>
      <c r="G251" s="5">
        <f t="shared" si="4"/>
        <v>498679</v>
      </c>
      <c r="H251" s="5">
        <f t="shared" si="5"/>
        <v>498679</v>
      </c>
      <c r="I251" s="2" t="s">
        <v>16</v>
      </c>
    </row>
    <row r="252" spans="1:9" ht="13.5" hidden="1" customHeight="1" outlineLevel="2" x14ac:dyDescent="0.25">
      <c r="A252" s="3">
        <v>69</v>
      </c>
      <c r="B252" s="2" t="s">
        <v>22</v>
      </c>
      <c r="C252" s="3">
        <v>74045</v>
      </c>
      <c r="D252" s="2" t="s">
        <v>32</v>
      </c>
      <c r="E252" s="5">
        <v>0</v>
      </c>
      <c r="F252" s="5">
        <v>-1171.3599999999999</v>
      </c>
      <c r="G252" s="5">
        <f t="shared" si="4"/>
        <v>-1171.3599999999999</v>
      </c>
      <c r="H252" s="5">
        <f t="shared" si="5"/>
        <v>0</v>
      </c>
      <c r="I252" s="2" t="s">
        <v>16</v>
      </c>
    </row>
    <row r="253" spans="1:9" ht="13.5" hidden="1" customHeight="1" outlineLevel="2" x14ac:dyDescent="0.25">
      <c r="A253" s="3">
        <v>69</v>
      </c>
      <c r="B253" s="2" t="s">
        <v>22</v>
      </c>
      <c r="C253" s="3">
        <v>73091</v>
      </c>
      <c r="D253" s="2" t="s">
        <v>25</v>
      </c>
      <c r="E253" s="5">
        <v>512894</v>
      </c>
      <c r="F253" s="5">
        <v>0</v>
      </c>
      <c r="G253" s="5">
        <f t="shared" si="4"/>
        <v>512894</v>
      </c>
      <c r="H253" s="5">
        <f t="shared" si="5"/>
        <v>512894</v>
      </c>
      <c r="I253" s="2" t="s">
        <v>16</v>
      </c>
    </row>
    <row r="254" spans="1:9" ht="13.5" customHeight="1" outlineLevel="1" collapsed="1" x14ac:dyDescent="0.25">
      <c r="A254" s="3"/>
      <c r="B254" s="10" t="s">
        <v>1034</v>
      </c>
      <c r="C254" s="3"/>
      <c r="D254" s="2"/>
      <c r="E254" s="5">
        <f>SUBTOTAL(9,E243:E253)</f>
        <v>2216765</v>
      </c>
      <c r="F254" s="5">
        <f>SUBTOTAL(9,F243:F253)</f>
        <v>-1136108.06</v>
      </c>
      <c r="G254" s="5">
        <f>SUBTOTAL(9,G243:G253)</f>
        <v>1080656.94</v>
      </c>
      <c r="H254" s="5">
        <f>SUBTOTAL(9,H243:H253)</f>
        <v>2216765</v>
      </c>
      <c r="I254" s="2"/>
    </row>
    <row r="255" spans="1:9" ht="13.5" hidden="1" customHeight="1" outlineLevel="2" x14ac:dyDescent="0.25">
      <c r="A255" s="3">
        <v>29563</v>
      </c>
      <c r="B255" s="2" t="s">
        <v>354</v>
      </c>
      <c r="C255" s="3">
        <v>29563</v>
      </c>
      <c r="D255" s="2" t="s">
        <v>354</v>
      </c>
      <c r="E255" s="5">
        <v>0</v>
      </c>
      <c r="F255" s="5">
        <v>-8000</v>
      </c>
      <c r="G255" s="5">
        <f t="shared" si="4"/>
        <v>-8000</v>
      </c>
      <c r="H255" s="5">
        <f t="shared" si="5"/>
        <v>0</v>
      </c>
      <c r="I255" s="2" t="s">
        <v>16</v>
      </c>
    </row>
    <row r="256" spans="1:9" ht="13.5" customHeight="1" outlineLevel="1" collapsed="1" x14ac:dyDescent="0.25">
      <c r="A256" s="3"/>
      <c r="B256" s="10" t="s">
        <v>1035</v>
      </c>
      <c r="C256" s="3"/>
      <c r="D256" s="2"/>
      <c r="E256" s="5">
        <f>SUBTOTAL(9,E255:E255)</f>
        <v>0</v>
      </c>
      <c r="F256" s="5">
        <f>SUBTOTAL(9,F255:F255)</f>
        <v>-8000</v>
      </c>
      <c r="G256" s="5">
        <f>SUBTOTAL(9,G255:G255)</f>
        <v>-8000</v>
      </c>
      <c r="H256" s="5">
        <f>SUBTOTAL(9,H255:H255)</f>
        <v>0</v>
      </c>
      <c r="I256" s="2"/>
    </row>
    <row r="257" spans="1:9" ht="13.5" hidden="1" customHeight="1" outlineLevel="2" x14ac:dyDescent="0.25">
      <c r="A257" s="3">
        <v>75413</v>
      </c>
      <c r="B257" s="2" t="s">
        <v>830</v>
      </c>
      <c r="C257" s="3">
        <v>75413</v>
      </c>
      <c r="D257" s="2" t="s">
        <v>830</v>
      </c>
      <c r="E257" s="5">
        <v>6163</v>
      </c>
      <c r="F257" s="5">
        <v>0</v>
      </c>
      <c r="G257" s="5">
        <f t="shared" si="4"/>
        <v>6163</v>
      </c>
      <c r="H257" s="5">
        <f t="shared" si="5"/>
        <v>6163</v>
      </c>
      <c r="I257" s="2" t="s">
        <v>16</v>
      </c>
    </row>
    <row r="258" spans="1:9" ht="13.5" customHeight="1" outlineLevel="1" collapsed="1" x14ac:dyDescent="0.25">
      <c r="A258" s="3"/>
      <c r="B258" s="10" t="s">
        <v>1036</v>
      </c>
      <c r="C258" s="3"/>
      <c r="D258" s="2"/>
      <c r="E258" s="5">
        <f>SUBTOTAL(9,E257:E257)</f>
        <v>6163</v>
      </c>
      <c r="F258" s="5">
        <f>SUBTOTAL(9,F257:F257)</f>
        <v>0</v>
      </c>
      <c r="G258" s="5">
        <f>SUBTOTAL(9,G257:G257)</f>
        <v>6163</v>
      </c>
      <c r="H258" s="5">
        <f>SUBTOTAL(9,H257:H257)</f>
        <v>6163</v>
      </c>
      <c r="I258" s="2"/>
    </row>
    <row r="259" spans="1:9" ht="13.5" hidden="1" customHeight="1" outlineLevel="2" x14ac:dyDescent="0.25">
      <c r="A259" s="3">
        <v>58171</v>
      </c>
      <c r="B259" s="2" t="s">
        <v>592</v>
      </c>
      <c r="C259" s="3">
        <v>58171</v>
      </c>
      <c r="D259" s="2" t="s">
        <v>592</v>
      </c>
      <c r="E259" s="5">
        <v>337</v>
      </c>
      <c r="F259" s="5">
        <v>-26478.44</v>
      </c>
      <c r="G259" s="5">
        <f t="shared" si="4"/>
        <v>-26141.439999999999</v>
      </c>
      <c r="H259" s="5">
        <f t="shared" si="5"/>
        <v>0</v>
      </c>
      <c r="I259" s="2" t="s">
        <v>16</v>
      </c>
    </row>
    <row r="260" spans="1:9" ht="13.5" customHeight="1" outlineLevel="1" collapsed="1" x14ac:dyDescent="0.25">
      <c r="A260" s="3"/>
      <c r="B260" s="10" t="s">
        <v>1037</v>
      </c>
      <c r="C260" s="3"/>
      <c r="D260" s="2"/>
      <c r="E260" s="5">
        <f>SUBTOTAL(9,E259:E259)</f>
        <v>337</v>
      </c>
      <c r="F260" s="5">
        <f>SUBTOTAL(9,F259:F259)</f>
        <v>-26478.44</v>
      </c>
      <c r="G260" s="5">
        <f>SUBTOTAL(9,G259:G259)</f>
        <v>-26141.439999999999</v>
      </c>
      <c r="H260" s="5">
        <f>SUBTOTAL(9,H259:H259)</f>
        <v>0</v>
      </c>
      <c r="I260" s="2"/>
    </row>
    <row r="261" spans="1:9" ht="13.5" hidden="1" customHeight="1" outlineLevel="2" x14ac:dyDescent="0.25">
      <c r="A261" s="3">
        <v>61686</v>
      </c>
      <c r="B261" s="2" t="s">
        <v>615</v>
      </c>
      <c r="C261" s="3">
        <v>71243</v>
      </c>
      <c r="D261" s="2" t="s">
        <v>617</v>
      </c>
      <c r="E261" s="5">
        <v>1922870</v>
      </c>
      <c r="F261" s="5">
        <v>-5765597.6200000001</v>
      </c>
      <c r="G261" s="5">
        <f t="shared" si="4"/>
        <v>-3842727.62</v>
      </c>
      <c r="H261" s="5">
        <f t="shared" si="5"/>
        <v>0</v>
      </c>
      <c r="I261" s="2" t="s">
        <v>38</v>
      </c>
    </row>
    <row r="262" spans="1:9" ht="13.5" hidden="1" customHeight="1" outlineLevel="2" x14ac:dyDescent="0.25">
      <c r="A262" s="3">
        <v>61686</v>
      </c>
      <c r="B262" s="2" t="s">
        <v>615</v>
      </c>
      <c r="C262" s="3">
        <v>1163</v>
      </c>
      <c r="D262" s="2" t="s">
        <v>616</v>
      </c>
      <c r="E262" s="5">
        <v>33266</v>
      </c>
      <c r="F262" s="5">
        <v>-46905</v>
      </c>
      <c r="G262" s="5">
        <f t="shared" si="4"/>
        <v>-13639</v>
      </c>
      <c r="H262" s="5">
        <f t="shared" si="5"/>
        <v>0</v>
      </c>
      <c r="I262" s="2" t="s">
        <v>38</v>
      </c>
    </row>
    <row r="263" spans="1:9" ht="13.5" customHeight="1" outlineLevel="1" collapsed="1" x14ac:dyDescent="0.25">
      <c r="A263" s="3"/>
      <c r="B263" s="10" t="s">
        <v>1038</v>
      </c>
      <c r="C263" s="3"/>
      <c r="D263" s="2"/>
      <c r="E263" s="5">
        <f>SUBTOTAL(9,E261:E262)</f>
        <v>1956136</v>
      </c>
      <c r="F263" s="5">
        <f>SUBTOTAL(9,F261:F262)</f>
        <v>-5812502.6200000001</v>
      </c>
      <c r="G263" s="5">
        <f>SUBTOTAL(9,G261:G262)</f>
        <v>-3856366.62</v>
      </c>
      <c r="H263" s="5">
        <f>SUBTOTAL(9,H261:H262)</f>
        <v>0</v>
      </c>
      <c r="I263" s="2"/>
    </row>
    <row r="264" spans="1:9" ht="13.5" hidden="1" customHeight="1" outlineLevel="2" x14ac:dyDescent="0.25">
      <c r="A264" s="3">
        <v>3497</v>
      </c>
      <c r="B264" s="2" t="s">
        <v>208</v>
      </c>
      <c r="C264" s="3">
        <v>3497</v>
      </c>
      <c r="D264" s="2" t="s">
        <v>208</v>
      </c>
      <c r="E264" s="5">
        <v>4621611</v>
      </c>
      <c r="F264" s="5">
        <v>-10117226.49</v>
      </c>
      <c r="G264" s="5">
        <f t="shared" si="4"/>
        <v>-5495615.4900000002</v>
      </c>
      <c r="H264" s="5">
        <f t="shared" si="5"/>
        <v>0</v>
      </c>
      <c r="I264" s="2" t="s">
        <v>16</v>
      </c>
    </row>
    <row r="265" spans="1:9" ht="13.5" customHeight="1" outlineLevel="1" collapsed="1" x14ac:dyDescent="0.25">
      <c r="A265" s="3"/>
      <c r="B265" s="10" t="s">
        <v>1039</v>
      </c>
      <c r="C265" s="3"/>
      <c r="D265" s="2"/>
      <c r="E265" s="5">
        <f>SUBTOTAL(9,E264:E264)</f>
        <v>4621611</v>
      </c>
      <c r="F265" s="5">
        <f>SUBTOTAL(9,F264:F264)</f>
        <v>-10117226.49</v>
      </c>
      <c r="G265" s="5">
        <f>SUBTOTAL(9,G264:G264)</f>
        <v>-5495615.4900000002</v>
      </c>
      <c r="H265" s="5">
        <f>SUBTOTAL(9,H264:H264)</f>
        <v>0</v>
      </c>
      <c r="I265" s="2"/>
    </row>
    <row r="266" spans="1:9" ht="13.5" hidden="1" customHeight="1" outlineLevel="2" x14ac:dyDescent="0.25">
      <c r="A266" s="3">
        <v>75077</v>
      </c>
      <c r="B266" s="2" t="s">
        <v>825</v>
      </c>
      <c r="C266" s="3">
        <v>1072</v>
      </c>
      <c r="D266" s="2" t="s">
        <v>826</v>
      </c>
      <c r="E266" s="5">
        <v>628349</v>
      </c>
      <c r="F266" s="5">
        <v>-214259</v>
      </c>
      <c r="G266" s="5">
        <f t="shared" si="4"/>
        <v>414090</v>
      </c>
      <c r="H266" s="5">
        <f t="shared" si="5"/>
        <v>414090</v>
      </c>
      <c r="I266" s="2" t="s">
        <v>16</v>
      </c>
    </row>
    <row r="267" spans="1:9" ht="13.5" hidden="1" customHeight="1" outlineLevel="2" x14ac:dyDescent="0.25">
      <c r="A267" s="3">
        <v>75077</v>
      </c>
      <c r="B267" s="2" t="s">
        <v>825</v>
      </c>
      <c r="C267" s="3">
        <v>56630</v>
      </c>
      <c r="D267" s="2" t="s">
        <v>827</v>
      </c>
      <c r="E267" s="5">
        <v>367739</v>
      </c>
      <c r="F267" s="5">
        <v>0</v>
      </c>
      <c r="G267" s="5">
        <f t="shared" si="4"/>
        <v>367739</v>
      </c>
      <c r="H267" s="5">
        <f t="shared" si="5"/>
        <v>367739</v>
      </c>
      <c r="I267" s="2" t="s">
        <v>38</v>
      </c>
    </row>
    <row r="268" spans="1:9" ht="13.5" customHeight="1" outlineLevel="1" collapsed="1" x14ac:dyDescent="0.25">
      <c r="A268" s="3"/>
      <c r="B268" s="10" t="s">
        <v>1040</v>
      </c>
      <c r="C268" s="3"/>
      <c r="D268" s="2"/>
      <c r="E268" s="5">
        <f>SUBTOTAL(9,E266:E267)</f>
        <v>996088</v>
      </c>
      <c r="F268" s="5">
        <f>SUBTOTAL(9,F266:F267)</f>
        <v>-214259</v>
      </c>
      <c r="G268" s="5">
        <f>SUBTOTAL(9,G266:G267)</f>
        <v>781829</v>
      </c>
      <c r="H268" s="5">
        <f>SUBTOTAL(9,H266:H267)</f>
        <v>781829</v>
      </c>
      <c r="I268" s="2"/>
    </row>
    <row r="269" spans="1:9" ht="13.5" hidden="1" customHeight="1" outlineLevel="2" x14ac:dyDescent="0.25">
      <c r="A269" s="3">
        <v>79233</v>
      </c>
      <c r="B269" s="2" t="s">
        <v>839</v>
      </c>
      <c r="C269" s="3">
        <v>26</v>
      </c>
      <c r="D269" s="2" t="s">
        <v>840</v>
      </c>
      <c r="E269" s="5">
        <v>749633</v>
      </c>
      <c r="F269" s="5">
        <v>0</v>
      </c>
      <c r="G269" s="5">
        <f t="shared" si="4"/>
        <v>749633</v>
      </c>
      <c r="H269" s="5">
        <f t="shared" si="5"/>
        <v>749633</v>
      </c>
      <c r="I269" s="2" t="s">
        <v>38</v>
      </c>
    </row>
    <row r="270" spans="1:9" ht="13.5" hidden="1" customHeight="1" outlineLevel="2" x14ac:dyDescent="0.25">
      <c r="A270" s="3">
        <v>79233</v>
      </c>
      <c r="B270" s="2" t="s">
        <v>839</v>
      </c>
      <c r="C270" s="3">
        <v>55134</v>
      </c>
      <c r="D270" s="2" t="s">
        <v>841</v>
      </c>
      <c r="E270" s="5">
        <v>10041211</v>
      </c>
      <c r="F270" s="5">
        <v>-9318789.7899999991</v>
      </c>
      <c r="G270" s="5">
        <f t="shared" si="4"/>
        <v>722421.21000000089</v>
      </c>
      <c r="H270" s="5">
        <f t="shared" si="5"/>
        <v>722421.21000000089</v>
      </c>
      <c r="I270" s="2" t="s">
        <v>38</v>
      </c>
    </row>
    <row r="271" spans="1:9" ht="13.5" customHeight="1" outlineLevel="1" collapsed="1" x14ac:dyDescent="0.25">
      <c r="A271" s="3"/>
      <c r="B271" s="10" t="s">
        <v>1041</v>
      </c>
      <c r="C271" s="3"/>
      <c r="D271" s="2"/>
      <c r="E271" s="5">
        <f>SUBTOTAL(9,E269:E270)</f>
        <v>10790844</v>
      </c>
      <c r="F271" s="5">
        <f>SUBTOTAL(9,F269:F270)</f>
        <v>-9318789.7899999991</v>
      </c>
      <c r="G271" s="5">
        <f>SUBTOTAL(9,G269:G270)</f>
        <v>1472054.2100000009</v>
      </c>
      <c r="H271" s="5">
        <f>SUBTOTAL(9,H269:H270)</f>
        <v>1472054.2100000009</v>
      </c>
      <c r="I271" s="2"/>
    </row>
    <row r="272" spans="1:9" ht="13.5" hidden="1" customHeight="1" outlineLevel="2" x14ac:dyDescent="0.25">
      <c r="A272" s="3">
        <v>58990</v>
      </c>
      <c r="B272" s="2" t="s">
        <v>601</v>
      </c>
      <c r="C272" s="3">
        <v>74362</v>
      </c>
      <c r="D272" s="2" t="s">
        <v>602</v>
      </c>
      <c r="E272" s="5">
        <v>87210</v>
      </c>
      <c r="F272" s="5">
        <v>-475891.88</v>
      </c>
      <c r="G272" s="5">
        <f t="shared" si="4"/>
        <v>-388681.88</v>
      </c>
      <c r="H272" s="5">
        <f t="shared" si="5"/>
        <v>0</v>
      </c>
      <c r="I272" s="2" t="s">
        <v>16</v>
      </c>
    </row>
    <row r="273" spans="1:9" ht="13.5" customHeight="1" outlineLevel="1" collapsed="1" x14ac:dyDescent="0.25">
      <c r="A273" s="3"/>
      <c r="B273" s="10" t="s">
        <v>1042</v>
      </c>
      <c r="C273" s="3"/>
      <c r="D273" s="2"/>
      <c r="E273" s="5">
        <f>SUBTOTAL(9,E272:E272)</f>
        <v>87210</v>
      </c>
      <c r="F273" s="5">
        <f>SUBTOTAL(9,F272:F272)</f>
        <v>-475891.88</v>
      </c>
      <c r="G273" s="5">
        <f>SUBTOTAL(9,G272:G272)</f>
        <v>-388681.88</v>
      </c>
      <c r="H273" s="5">
        <f>SUBTOTAL(9,H272:H272)</f>
        <v>0</v>
      </c>
      <c r="I273" s="2"/>
    </row>
    <row r="274" spans="1:9" ht="13.5" hidden="1" customHeight="1" outlineLevel="2" x14ac:dyDescent="0.25">
      <c r="A274" s="3">
        <v>11199</v>
      </c>
      <c r="B274" s="2" t="s">
        <v>308</v>
      </c>
      <c r="C274" s="3">
        <v>11170</v>
      </c>
      <c r="D274" s="2" t="s">
        <v>309</v>
      </c>
      <c r="E274" s="5">
        <v>24255991</v>
      </c>
      <c r="F274" s="5">
        <v>-44726404.019999996</v>
      </c>
      <c r="G274" s="5">
        <f t="shared" si="4"/>
        <v>-20470413.019999996</v>
      </c>
      <c r="H274" s="5">
        <f t="shared" si="5"/>
        <v>0</v>
      </c>
      <c r="I274" s="2" t="s">
        <v>38</v>
      </c>
    </row>
    <row r="275" spans="1:9" ht="13.5" customHeight="1" outlineLevel="1" collapsed="1" x14ac:dyDescent="0.25">
      <c r="A275" s="3"/>
      <c r="B275" s="10" t="s">
        <v>1043</v>
      </c>
      <c r="C275" s="3"/>
      <c r="D275" s="2"/>
      <c r="E275" s="5">
        <f>SUBTOTAL(9,E274:E274)</f>
        <v>24255991</v>
      </c>
      <c r="F275" s="5">
        <f>SUBTOTAL(9,F274:F274)</f>
        <v>-44726404.019999996</v>
      </c>
      <c r="G275" s="5">
        <f>SUBTOTAL(9,G274:G274)</f>
        <v>-20470413.019999996</v>
      </c>
      <c r="H275" s="5">
        <f>SUBTOTAL(9,H274:H274)</f>
        <v>0</v>
      </c>
      <c r="I275" s="2"/>
    </row>
    <row r="276" spans="1:9" ht="13.5" hidden="1" customHeight="1" outlineLevel="2" x14ac:dyDescent="0.25">
      <c r="A276" s="3">
        <v>53238</v>
      </c>
      <c r="B276" s="2" t="s">
        <v>526</v>
      </c>
      <c r="C276" s="3">
        <v>53238</v>
      </c>
      <c r="D276" s="2" t="s">
        <v>526</v>
      </c>
      <c r="E276" s="5">
        <v>0</v>
      </c>
      <c r="F276" s="5">
        <v>-125050</v>
      </c>
      <c r="G276" s="5">
        <f t="shared" si="4"/>
        <v>-125050</v>
      </c>
      <c r="H276" s="5">
        <f t="shared" si="5"/>
        <v>0</v>
      </c>
      <c r="I276" s="2" t="s">
        <v>16</v>
      </c>
    </row>
    <row r="277" spans="1:9" ht="13.5" customHeight="1" outlineLevel="1" collapsed="1" x14ac:dyDescent="0.25">
      <c r="A277" s="3"/>
      <c r="B277" s="10" t="s">
        <v>1044</v>
      </c>
      <c r="C277" s="3"/>
      <c r="D277" s="2"/>
      <c r="E277" s="5">
        <f>SUBTOTAL(9,E276:E276)</f>
        <v>0</v>
      </c>
      <c r="F277" s="5">
        <f>SUBTOTAL(9,F276:F276)</f>
        <v>-125050</v>
      </c>
      <c r="G277" s="5">
        <f>SUBTOTAL(9,G276:G276)</f>
        <v>-125050</v>
      </c>
      <c r="H277" s="5">
        <f>SUBTOTAL(9,H276:H276)</f>
        <v>0</v>
      </c>
      <c r="I277" s="2"/>
    </row>
    <row r="278" spans="1:9" ht="13.5" hidden="1" customHeight="1" outlineLevel="2" x14ac:dyDescent="0.25">
      <c r="A278" s="3">
        <v>49747</v>
      </c>
      <c r="B278" s="2" t="s">
        <v>495</v>
      </c>
      <c r="C278" s="3">
        <v>147106</v>
      </c>
      <c r="D278" s="2" t="s">
        <v>498</v>
      </c>
      <c r="E278" s="5">
        <v>0</v>
      </c>
      <c r="F278" s="5">
        <v>-301519.53999999998</v>
      </c>
      <c r="G278" s="5">
        <f t="shared" si="4"/>
        <v>-301519.53999999998</v>
      </c>
      <c r="H278" s="5">
        <f t="shared" si="5"/>
        <v>0</v>
      </c>
      <c r="I278" s="2" t="s">
        <v>16</v>
      </c>
    </row>
    <row r="279" spans="1:9" ht="13.5" hidden="1" customHeight="1" outlineLevel="2" x14ac:dyDescent="0.25">
      <c r="A279" s="3">
        <v>49747</v>
      </c>
      <c r="B279" s="2" t="s">
        <v>495</v>
      </c>
      <c r="C279" s="3">
        <v>53876</v>
      </c>
      <c r="D279" s="2" t="s">
        <v>497</v>
      </c>
      <c r="E279" s="5">
        <v>6269982</v>
      </c>
      <c r="F279" s="5">
        <v>-5775391.3499999996</v>
      </c>
      <c r="G279" s="5">
        <f t="shared" si="4"/>
        <v>494590.65000000037</v>
      </c>
      <c r="H279" s="5">
        <f t="shared" si="5"/>
        <v>494590.65000000037</v>
      </c>
      <c r="I279" s="2" t="s">
        <v>16</v>
      </c>
    </row>
    <row r="280" spans="1:9" ht="13.5" hidden="1" customHeight="1" outlineLevel="2" x14ac:dyDescent="0.25">
      <c r="A280" s="3">
        <v>49747</v>
      </c>
      <c r="B280" s="2" t="s">
        <v>495</v>
      </c>
      <c r="C280" s="3">
        <v>45515</v>
      </c>
      <c r="D280" s="2" t="s">
        <v>496</v>
      </c>
      <c r="E280" s="5">
        <v>27206339</v>
      </c>
      <c r="F280" s="5">
        <v>-20256186.170000002</v>
      </c>
      <c r="G280" s="5">
        <f t="shared" si="4"/>
        <v>6950152.8299999982</v>
      </c>
      <c r="H280" s="5">
        <f t="shared" si="5"/>
        <v>6950152.8299999982</v>
      </c>
      <c r="I280" s="2" t="s">
        <v>16</v>
      </c>
    </row>
    <row r="281" spans="1:9" ht="13.5" customHeight="1" outlineLevel="1" collapsed="1" x14ac:dyDescent="0.25">
      <c r="A281" s="3"/>
      <c r="B281" s="10" t="s">
        <v>1045</v>
      </c>
      <c r="C281" s="3"/>
      <c r="D281" s="2"/>
      <c r="E281" s="5">
        <f>SUBTOTAL(9,E278:E280)</f>
        <v>33476321</v>
      </c>
      <c r="F281" s="5">
        <f>SUBTOTAL(9,F278:F280)</f>
        <v>-26333097.060000002</v>
      </c>
      <c r="G281" s="5">
        <f>SUBTOTAL(9,G278:G280)</f>
        <v>7143223.9399999985</v>
      </c>
      <c r="H281" s="5">
        <f>SUBTOTAL(9,H278:H280)</f>
        <v>7444743.4799999986</v>
      </c>
      <c r="I281" s="2"/>
    </row>
    <row r="282" spans="1:9" ht="13.5" hidden="1" customHeight="1" outlineLevel="2" x14ac:dyDescent="0.25">
      <c r="A282" s="3">
        <v>103921</v>
      </c>
      <c r="B282" s="2" t="s">
        <v>922</v>
      </c>
      <c r="C282" s="3">
        <v>47856</v>
      </c>
      <c r="D282" s="2" t="s">
        <v>923</v>
      </c>
      <c r="E282" s="5">
        <v>200208</v>
      </c>
      <c r="F282" s="5">
        <v>0</v>
      </c>
      <c r="G282" s="5">
        <f t="shared" si="4"/>
        <v>200208</v>
      </c>
      <c r="H282" s="5">
        <f t="shared" si="5"/>
        <v>200208</v>
      </c>
      <c r="I282" s="2" t="s">
        <v>38</v>
      </c>
    </row>
    <row r="283" spans="1:9" ht="13.5" customHeight="1" outlineLevel="1" collapsed="1" x14ac:dyDescent="0.25">
      <c r="A283" s="3"/>
      <c r="B283" s="10" t="s">
        <v>1046</v>
      </c>
      <c r="C283" s="3"/>
      <c r="D283" s="2"/>
      <c r="E283" s="5">
        <f>SUBTOTAL(9,E282:E282)</f>
        <v>200208</v>
      </c>
      <c r="F283" s="5">
        <f>SUBTOTAL(9,F282:F282)</f>
        <v>0</v>
      </c>
      <c r="G283" s="5">
        <f>SUBTOTAL(9,G282:G282)</f>
        <v>200208</v>
      </c>
      <c r="H283" s="5">
        <f>SUBTOTAL(9,H282:H282)</f>
        <v>200208</v>
      </c>
      <c r="I283" s="2"/>
    </row>
    <row r="284" spans="1:9" ht="13.5" hidden="1" customHeight="1" outlineLevel="2" x14ac:dyDescent="0.25">
      <c r="A284" s="3">
        <v>67009</v>
      </c>
      <c r="B284" s="2" t="s">
        <v>664</v>
      </c>
      <c r="C284" s="3">
        <v>1005</v>
      </c>
      <c r="D284" s="2" t="s">
        <v>665</v>
      </c>
      <c r="E284" s="5">
        <v>992366</v>
      </c>
      <c r="F284" s="5">
        <v>-358865.76</v>
      </c>
      <c r="G284" s="5">
        <f t="shared" si="4"/>
        <v>633500.24</v>
      </c>
      <c r="H284" s="5">
        <f t="shared" si="5"/>
        <v>633500.24</v>
      </c>
      <c r="I284" s="2" t="s">
        <v>38</v>
      </c>
    </row>
    <row r="285" spans="1:9" ht="13.5" customHeight="1" outlineLevel="1" collapsed="1" x14ac:dyDescent="0.25">
      <c r="A285" s="3"/>
      <c r="B285" s="10" t="s">
        <v>1047</v>
      </c>
      <c r="C285" s="3"/>
      <c r="D285" s="2"/>
      <c r="E285" s="5">
        <f>SUBTOTAL(9,E284:E284)</f>
        <v>992366</v>
      </c>
      <c r="F285" s="5">
        <f>SUBTOTAL(9,F284:F284)</f>
        <v>-358865.76</v>
      </c>
      <c r="G285" s="5">
        <f>SUBTOTAL(9,G284:G284)</f>
        <v>633500.24</v>
      </c>
      <c r="H285" s="5">
        <f>SUBTOTAL(9,H284:H284)</f>
        <v>633500.24</v>
      </c>
      <c r="I285" s="2"/>
    </row>
    <row r="286" spans="1:9" ht="13.5" hidden="1" customHeight="1" outlineLevel="2" x14ac:dyDescent="0.25">
      <c r="A286" s="3">
        <v>35984</v>
      </c>
      <c r="B286" s="2" t="s">
        <v>425</v>
      </c>
      <c r="C286" s="3">
        <v>35984</v>
      </c>
      <c r="D286" s="2" t="s">
        <v>425</v>
      </c>
      <c r="E286" s="5">
        <v>0</v>
      </c>
      <c r="F286" s="5">
        <v>-15190.2</v>
      </c>
      <c r="G286" s="5">
        <f t="shared" si="4"/>
        <v>-15190.2</v>
      </c>
      <c r="H286" s="5">
        <f t="shared" si="5"/>
        <v>0</v>
      </c>
      <c r="I286" s="2" t="s">
        <v>38</v>
      </c>
    </row>
    <row r="287" spans="1:9" ht="13.5" customHeight="1" outlineLevel="1" collapsed="1" x14ac:dyDescent="0.25">
      <c r="A287" s="3"/>
      <c r="B287" s="10" t="s">
        <v>1048</v>
      </c>
      <c r="C287" s="3"/>
      <c r="D287" s="2"/>
      <c r="E287" s="5">
        <f>SUBTOTAL(9,E286:E286)</f>
        <v>0</v>
      </c>
      <c r="F287" s="5">
        <f>SUBTOTAL(9,F286:F286)</f>
        <v>-15190.2</v>
      </c>
      <c r="G287" s="5">
        <f>SUBTOTAL(9,G286:G286)</f>
        <v>-15190.2</v>
      </c>
      <c r="H287" s="5">
        <f>SUBTOTAL(9,H286:H286)</f>
        <v>0</v>
      </c>
      <c r="I287" s="2"/>
    </row>
    <row r="288" spans="1:9" ht="13.5" hidden="1" customHeight="1" outlineLevel="2" x14ac:dyDescent="0.25">
      <c r="A288" s="3">
        <v>29730</v>
      </c>
      <c r="B288" s="2" t="s">
        <v>355</v>
      </c>
      <c r="C288" s="3">
        <v>29730</v>
      </c>
      <c r="D288" s="2" t="s">
        <v>355</v>
      </c>
      <c r="E288" s="5">
        <v>0</v>
      </c>
      <c r="F288" s="5">
        <v>-663.52</v>
      </c>
      <c r="G288" s="5">
        <f t="shared" si="4"/>
        <v>-663.52</v>
      </c>
      <c r="H288" s="5">
        <f t="shared" si="5"/>
        <v>0</v>
      </c>
      <c r="I288" s="2" t="s">
        <v>38</v>
      </c>
    </row>
    <row r="289" spans="1:9" ht="13.5" customHeight="1" outlineLevel="1" collapsed="1" x14ac:dyDescent="0.25">
      <c r="A289" s="3"/>
      <c r="B289" s="10" t="s">
        <v>1049</v>
      </c>
      <c r="C289" s="3"/>
      <c r="D289" s="2"/>
      <c r="E289" s="5">
        <f>SUBTOTAL(9,E288:E288)</f>
        <v>0</v>
      </c>
      <c r="F289" s="5">
        <f>SUBTOTAL(9,F288:F288)</f>
        <v>-663.52</v>
      </c>
      <c r="G289" s="5">
        <f>SUBTOTAL(9,G288:G288)</f>
        <v>-663.52</v>
      </c>
      <c r="H289" s="5">
        <f>SUBTOTAL(9,H288:H288)</f>
        <v>0</v>
      </c>
      <c r="I289" s="2"/>
    </row>
    <row r="290" spans="1:9" ht="13.5" hidden="1" customHeight="1" outlineLevel="2" x14ac:dyDescent="0.25">
      <c r="A290" s="3">
        <v>73516</v>
      </c>
      <c r="B290" s="2" t="s">
        <v>725</v>
      </c>
      <c r="C290" s="3">
        <v>73516</v>
      </c>
      <c r="D290" s="2" t="s">
        <v>725</v>
      </c>
      <c r="E290" s="5">
        <v>0</v>
      </c>
      <c r="F290" s="5">
        <v>-1418.17</v>
      </c>
      <c r="G290" s="5">
        <f t="shared" si="4"/>
        <v>-1418.17</v>
      </c>
      <c r="H290" s="5">
        <f t="shared" si="5"/>
        <v>0</v>
      </c>
      <c r="I290" s="2" t="s">
        <v>16</v>
      </c>
    </row>
    <row r="291" spans="1:9" ht="13.5" customHeight="1" outlineLevel="1" collapsed="1" x14ac:dyDescent="0.25">
      <c r="A291" s="3"/>
      <c r="B291" s="10" t="s">
        <v>1050</v>
      </c>
      <c r="C291" s="3"/>
      <c r="D291" s="2"/>
      <c r="E291" s="5">
        <f>SUBTOTAL(9,E290:E290)</f>
        <v>0</v>
      </c>
      <c r="F291" s="5">
        <f>SUBTOTAL(9,F290:F290)</f>
        <v>-1418.17</v>
      </c>
      <c r="G291" s="5">
        <f>SUBTOTAL(9,G290:G290)</f>
        <v>-1418.17</v>
      </c>
      <c r="H291" s="5">
        <f>SUBTOTAL(9,H290:H290)</f>
        <v>0</v>
      </c>
      <c r="I291" s="2"/>
    </row>
    <row r="292" spans="1:9" ht="13.5" hidden="1" customHeight="1" outlineLevel="2" x14ac:dyDescent="0.25">
      <c r="A292" s="3">
        <v>11106</v>
      </c>
      <c r="B292" s="2" t="s">
        <v>298</v>
      </c>
      <c r="C292" s="3">
        <v>76584</v>
      </c>
      <c r="D292" s="2" t="s">
        <v>299</v>
      </c>
      <c r="E292" s="5">
        <v>0</v>
      </c>
      <c r="F292" s="5">
        <v>-1554005.2</v>
      </c>
      <c r="G292" s="5">
        <f t="shared" si="4"/>
        <v>-1554005.2</v>
      </c>
      <c r="H292" s="5">
        <f t="shared" si="5"/>
        <v>0</v>
      </c>
      <c r="I292" s="2" t="s">
        <v>288</v>
      </c>
    </row>
    <row r="293" spans="1:9" ht="13.5" customHeight="1" outlineLevel="1" collapsed="1" x14ac:dyDescent="0.25">
      <c r="A293" s="3"/>
      <c r="B293" s="10" t="s">
        <v>1051</v>
      </c>
      <c r="C293" s="3"/>
      <c r="D293" s="2"/>
      <c r="E293" s="5">
        <f>SUBTOTAL(9,E292:E292)</f>
        <v>0</v>
      </c>
      <c r="F293" s="5">
        <f>SUBTOTAL(9,F292:F292)</f>
        <v>-1554005.2</v>
      </c>
      <c r="G293" s="5">
        <f>SUBTOTAL(9,G292:G292)</f>
        <v>-1554005.2</v>
      </c>
      <c r="H293" s="5">
        <f>SUBTOTAL(9,H292:H292)</f>
        <v>0</v>
      </c>
      <c r="I293" s="2"/>
    </row>
    <row r="294" spans="1:9" ht="13.5" hidden="1" customHeight="1" outlineLevel="2" x14ac:dyDescent="0.25">
      <c r="A294" s="3">
        <v>29743</v>
      </c>
      <c r="B294" s="2" t="s">
        <v>356</v>
      </c>
      <c r="C294" s="3">
        <v>29743</v>
      </c>
      <c r="D294" s="2" t="s">
        <v>356</v>
      </c>
      <c r="E294" s="5">
        <v>0</v>
      </c>
      <c r="F294" s="5">
        <v>-1373.03</v>
      </c>
      <c r="G294" s="5">
        <f t="shared" si="4"/>
        <v>-1373.03</v>
      </c>
      <c r="H294" s="5">
        <f t="shared" si="5"/>
        <v>0</v>
      </c>
      <c r="I294" s="2" t="s">
        <v>38</v>
      </c>
    </row>
    <row r="295" spans="1:9" ht="13.5" customHeight="1" outlineLevel="1" collapsed="1" x14ac:dyDescent="0.25">
      <c r="A295" s="3"/>
      <c r="B295" s="10" t="s">
        <v>1052</v>
      </c>
      <c r="C295" s="3"/>
      <c r="D295" s="2"/>
      <c r="E295" s="5">
        <f>SUBTOTAL(9,E294:E294)</f>
        <v>0</v>
      </c>
      <c r="F295" s="5">
        <f>SUBTOTAL(9,F294:F294)</f>
        <v>-1373.03</v>
      </c>
      <c r="G295" s="5">
        <f>SUBTOTAL(9,G294:G294)</f>
        <v>-1373.03</v>
      </c>
      <c r="H295" s="5">
        <f>SUBTOTAL(9,H294:H294)</f>
        <v>0</v>
      </c>
      <c r="I295" s="2"/>
    </row>
    <row r="296" spans="1:9" ht="13.5" hidden="1" customHeight="1" outlineLevel="2" x14ac:dyDescent="0.25">
      <c r="A296" s="3">
        <v>90980</v>
      </c>
      <c r="B296" s="2" t="s">
        <v>877</v>
      </c>
      <c r="C296" s="3">
        <v>90980</v>
      </c>
      <c r="D296" s="2" t="s">
        <v>877</v>
      </c>
      <c r="E296" s="5">
        <v>36261</v>
      </c>
      <c r="F296" s="5">
        <v>0</v>
      </c>
      <c r="G296" s="5">
        <f t="shared" si="4"/>
        <v>36261</v>
      </c>
      <c r="H296" s="5">
        <f t="shared" si="5"/>
        <v>36261</v>
      </c>
      <c r="I296" s="2" t="s">
        <v>16</v>
      </c>
    </row>
    <row r="297" spans="1:9" ht="13.5" customHeight="1" outlineLevel="1" collapsed="1" x14ac:dyDescent="0.25">
      <c r="A297" s="3"/>
      <c r="B297" s="10" t="s">
        <v>1053</v>
      </c>
      <c r="C297" s="3"/>
      <c r="D297" s="2"/>
      <c r="E297" s="5">
        <f>SUBTOTAL(9,E296:E296)</f>
        <v>36261</v>
      </c>
      <c r="F297" s="5">
        <f>SUBTOTAL(9,F296:F296)</f>
        <v>0</v>
      </c>
      <c r="G297" s="5">
        <f>SUBTOTAL(9,G296:G296)</f>
        <v>36261</v>
      </c>
      <c r="H297" s="5">
        <f>SUBTOTAL(9,H296:H296)</f>
        <v>36261</v>
      </c>
      <c r="I297" s="2"/>
    </row>
    <row r="298" spans="1:9" ht="13.5" hidden="1" customHeight="1" outlineLevel="2" x14ac:dyDescent="0.25">
      <c r="A298" s="3">
        <v>1119</v>
      </c>
      <c r="B298" s="2" t="s">
        <v>129</v>
      </c>
      <c r="C298" s="3">
        <v>1119</v>
      </c>
      <c r="D298" s="2" t="s">
        <v>129</v>
      </c>
      <c r="E298" s="5">
        <v>0</v>
      </c>
      <c r="F298" s="5">
        <v>-4115.25</v>
      </c>
      <c r="G298" s="5">
        <f t="shared" si="4"/>
        <v>-4115.25</v>
      </c>
      <c r="H298" s="5">
        <f t="shared" si="5"/>
        <v>0</v>
      </c>
      <c r="I298" s="2" t="s">
        <v>16</v>
      </c>
    </row>
    <row r="299" spans="1:9" ht="13.5" customHeight="1" outlineLevel="1" collapsed="1" x14ac:dyDescent="0.25">
      <c r="A299" s="3"/>
      <c r="B299" s="10" t="s">
        <v>1054</v>
      </c>
      <c r="C299" s="3"/>
      <c r="D299" s="2"/>
      <c r="E299" s="5">
        <f>SUBTOTAL(9,E298:E298)</f>
        <v>0</v>
      </c>
      <c r="F299" s="5">
        <f>SUBTOTAL(9,F298:F298)</f>
        <v>-4115.25</v>
      </c>
      <c r="G299" s="5">
        <f>SUBTOTAL(9,G298:G298)</f>
        <v>-4115.25</v>
      </c>
      <c r="H299" s="5">
        <f>SUBTOTAL(9,H298:H298)</f>
        <v>0</v>
      </c>
      <c r="I299" s="2"/>
    </row>
    <row r="300" spans="1:9" ht="13.5" hidden="1" customHeight="1" outlineLevel="2" x14ac:dyDescent="0.25">
      <c r="A300" s="3">
        <v>53244</v>
      </c>
      <c r="B300" s="2" t="s">
        <v>527</v>
      </c>
      <c r="C300" s="3">
        <v>53244</v>
      </c>
      <c r="D300" s="2" t="s">
        <v>527</v>
      </c>
      <c r="E300" s="5">
        <v>748</v>
      </c>
      <c r="F300" s="5">
        <v>-1238354.5</v>
      </c>
      <c r="G300" s="5">
        <f t="shared" si="4"/>
        <v>-1237606.5</v>
      </c>
      <c r="H300" s="5">
        <f t="shared" si="5"/>
        <v>0</v>
      </c>
      <c r="I300" s="2" t="s">
        <v>16</v>
      </c>
    </row>
    <row r="301" spans="1:9" ht="13.5" customHeight="1" outlineLevel="1" collapsed="1" x14ac:dyDescent="0.25">
      <c r="A301" s="3"/>
      <c r="B301" s="10" t="s">
        <v>1055</v>
      </c>
      <c r="C301" s="3"/>
      <c r="D301" s="2"/>
      <c r="E301" s="5">
        <f>SUBTOTAL(9,E300:E300)</f>
        <v>748</v>
      </c>
      <c r="F301" s="5">
        <f>SUBTOTAL(9,F300:F300)</f>
        <v>-1238354.5</v>
      </c>
      <c r="G301" s="5">
        <f>SUBTOTAL(9,G300:G300)</f>
        <v>-1237606.5</v>
      </c>
      <c r="H301" s="5">
        <f>SUBTOTAL(9,H300:H300)</f>
        <v>0</v>
      </c>
      <c r="I301" s="2"/>
    </row>
    <row r="302" spans="1:9" ht="13.5" hidden="1" customHeight="1" outlineLevel="2" x14ac:dyDescent="0.25">
      <c r="A302" s="3">
        <v>76528</v>
      </c>
      <c r="B302" s="2" t="s">
        <v>834</v>
      </c>
      <c r="C302" s="3">
        <v>76528</v>
      </c>
      <c r="D302" s="2" t="s">
        <v>834</v>
      </c>
      <c r="E302" s="5">
        <v>4320</v>
      </c>
      <c r="F302" s="5">
        <v>-98702.29</v>
      </c>
      <c r="G302" s="5">
        <f t="shared" si="4"/>
        <v>-94382.29</v>
      </c>
      <c r="H302" s="5">
        <f t="shared" si="5"/>
        <v>0</v>
      </c>
      <c r="I302" s="2" t="s">
        <v>16</v>
      </c>
    </row>
    <row r="303" spans="1:9" ht="13.5" customHeight="1" outlineLevel="1" collapsed="1" x14ac:dyDescent="0.25">
      <c r="A303" s="3"/>
      <c r="B303" s="10" t="s">
        <v>1056</v>
      </c>
      <c r="C303" s="3"/>
      <c r="D303" s="2"/>
      <c r="E303" s="5">
        <f>SUBTOTAL(9,E302:E302)</f>
        <v>4320</v>
      </c>
      <c r="F303" s="5">
        <f>SUBTOTAL(9,F302:F302)</f>
        <v>-98702.29</v>
      </c>
      <c r="G303" s="5">
        <f>SUBTOTAL(9,G302:G302)</f>
        <v>-94382.29</v>
      </c>
      <c r="H303" s="5">
        <f>SUBTOTAL(9,H302:H302)</f>
        <v>0</v>
      </c>
      <c r="I303" s="2"/>
    </row>
    <row r="304" spans="1:9" ht="13.5" hidden="1" customHeight="1" outlineLevel="2" x14ac:dyDescent="0.25">
      <c r="A304" s="3">
        <v>73571</v>
      </c>
      <c r="B304" s="2" t="s">
        <v>744</v>
      </c>
      <c r="C304" s="3">
        <v>73571</v>
      </c>
      <c r="D304" s="2" t="s">
        <v>744</v>
      </c>
      <c r="E304" s="5">
        <v>0</v>
      </c>
      <c r="F304" s="5">
        <v>-65807.22</v>
      </c>
      <c r="G304" s="5">
        <f t="shared" si="4"/>
        <v>-65807.22</v>
      </c>
      <c r="H304" s="5">
        <f t="shared" si="5"/>
        <v>0</v>
      </c>
      <c r="I304" s="2" t="s">
        <v>16</v>
      </c>
    </row>
    <row r="305" spans="1:9" ht="13.5" customHeight="1" outlineLevel="1" collapsed="1" x14ac:dyDescent="0.25">
      <c r="A305" s="3"/>
      <c r="B305" s="10" t="s">
        <v>1057</v>
      </c>
      <c r="C305" s="3"/>
      <c r="D305" s="2"/>
      <c r="E305" s="5">
        <f>SUBTOTAL(9,E304:E304)</f>
        <v>0</v>
      </c>
      <c r="F305" s="5">
        <f>SUBTOTAL(9,F304:F304)</f>
        <v>-65807.22</v>
      </c>
      <c r="G305" s="5">
        <f>SUBTOTAL(9,G304:G304)</f>
        <v>-65807.22</v>
      </c>
      <c r="H305" s="5">
        <f>SUBTOTAL(9,H304:H304)</f>
        <v>0</v>
      </c>
      <c r="I305" s="2"/>
    </row>
    <row r="306" spans="1:9" ht="13.5" hidden="1" customHeight="1" outlineLevel="2" x14ac:dyDescent="0.25">
      <c r="A306" s="3">
        <v>108764</v>
      </c>
      <c r="B306" s="2" t="s">
        <v>924</v>
      </c>
      <c r="C306" s="3">
        <v>108764</v>
      </c>
      <c r="D306" s="2" t="s">
        <v>924</v>
      </c>
      <c r="E306" s="5">
        <v>515665</v>
      </c>
      <c r="F306" s="5">
        <v>0</v>
      </c>
      <c r="G306" s="5">
        <f t="shared" si="4"/>
        <v>515665</v>
      </c>
      <c r="H306" s="5">
        <f t="shared" si="5"/>
        <v>515665</v>
      </c>
      <c r="I306" s="2" t="s">
        <v>16</v>
      </c>
    </row>
    <row r="307" spans="1:9" ht="13.5" customHeight="1" outlineLevel="1" collapsed="1" x14ac:dyDescent="0.25">
      <c r="A307" s="3"/>
      <c r="B307" s="10" t="s">
        <v>1058</v>
      </c>
      <c r="C307" s="3"/>
      <c r="D307" s="2"/>
      <c r="E307" s="5">
        <f>SUBTOTAL(9,E306:E306)</f>
        <v>515665</v>
      </c>
      <c r="F307" s="5">
        <f>SUBTOTAL(9,F306:F306)</f>
        <v>0</v>
      </c>
      <c r="G307" s="5">
        <f>SUBTOTAL(9,G306:G306)</f>
        <v>515665</v>
      </c>
      <c r="H307" s="5">
        <f>SUBTOTAL(9,H306:H306)</f>
        <v>515665</v>
      </c>
      <c r="I307" s="2"/>
    </row>
    <row r="308" spans="1:9" ht="13.5" hidden="1" customHeight="1" outlineLevel="2" x14ac:dyDescent="0.25">
      <c r="A308" s="3">
        <v>35778</v>
      </c>
      <c r="B308" s="2" t="s">
        <v>424</v>
      </c>
      <c r="C308" s="3">
        <v>35778</v>
      </c>
      <c r="D308" s="2" t="s">
        <v>424</v>
      </c>
      <c r="E308" s="5">
        <v>0</v>
      </c>
      <c r="F308" s="5">
        <v>-17</v>
      </c>
      <c r="G308" s="5">
        <f t="shared" si="4"/>
        <v>-17</v>
      </c>
      <c r="H308" s="5">
        <f t="shared" si="5"/>
        <v>0</v>
      </c>
      <c r="I308" s="2" t="s">
        <v>38</v>
      </c>
    </row>
    <row r="309" spans="1:9" ht="13.5" customHeight="1" outlineLevel="1" collapsed="1" x14ac:dyDescent="0.25">
      <c r="A309" s="3"/>
      <c r="B309" s="10" t="s">
        <v>1059</v>
      </c>
      <c r="C309" s="3"/>
      <c r="D309" s="2"/>
      <c r="E309" s="5">
        <f>SUBTOTAL(9,E308:E308)</f>
        <v>0</v>
      </c>
      <c r="F309" s="5">
        <f>SUBTOTAL(9,F308:F308)</f>
        <v>-17</v>
      </c>
      <c r="G309" s="5">
        <f>SUBTOTAL(9,G308:G308)</f>
        <v>-17</v>
      </c>
      <c r="H309" s="5">
        <f>SUBTOTAL(9,H308:H308)</f>
        <v>0</v>
      </c>
      <c r="I309" s="2"/>
    </row>
    <row r="310" spans="1:9" ht="13.5" hidden="1" customHeight="1" outlineLevel="2" x14ac:dyDescent="0.25">
      <c r="A310" s="3">
        <v>58173</v>
      </c>
      <c r="B310" s="2" t="s">
        <v>593</v>
      </c>
      <c r="C310" s="3">
        <v>58173</v>
      </c>
      <c r="D310" s="2" t="s">
        <v>593</v>
      </c>
      <c r="E310" s="5">
        <v>0</v>
      </c>
      <c r="F310" s="5">
        <v>-474.86</v>
      </c>
      <c r="G310" s="5">
        <f t="shared" si="4"/>
        <v>-474.86</v>
      </c>
      <c r="H310" s="5">
        <f t="shared" si="5"/>
        <v>0</v>
      </c>
      <c r="I310" s="2" t="s">
        <v>16</v>
      </c>
    </row>
    <row r="311" spans="1:9" ht="13.5" customHeight="1" outlineLevel="1" collapsed="1" x14ac:dyDescent="0.25">
      <c r="A311" s="3"/>
      <c r="B311" s="10" t="s">
        <v>1060</v>
      </c>
      <c r="C311" s="3"/>
      <c r="D311" s="2"/>
      <c r="E311" s="5">
        <f>SUBTOTAL(9,E310:E310)</f>
        <v>0</v>
      </c>
      <c r="F311" s="5">
        <f>SUBTOTAL(9,F310:F310)</f>
        <v>-474.86</v>
      </c>
      <c r="G311" s="5">
        <f>SUBTOTAL(9,G310:G310)</f>
        <v>-474.86</v>
      </c>
      <c r="H311" s="5">
        <f>SUBTOTAL(9,H310:H310)</f>
        <v>0</v>
      </c>
      <c r="I311" s="2"/>
    </row>
    <row r="312" spans="1:9" ht="13.5" hidden="1" customHeight="1" outlineLevel="2" x14ac:dyDescent="0.25">
      <c r="A312" s="3">
        <v>31143</v>
      </c>
      <c r="B312" s="2" t="s">
        <v>370</v>
      </c>
      <c r="C312" s="3">
        <v>31143</v>
      </c>
      <c r="D312" s="2" t="s">
        <v>370</v>
      </c>
      <c r="E312" s="5">
        <v>0</v>
      </c>
      <c r="F312" s="5">
        <v>-912.39</v>
      </c>
      <c r="G312" s="5">
        <f t="shared" si="4"/>
        <v>-912.39</v>
      </c>
      <c r="H312" s="5">
        <f t="shared" si="5"/>
        <v>0</v>
      </c>
      <c r="I312" s="2" t="s">
        <v>38</v>
      </c>
    </row>
    <row r="313" spans="1:9" ht="13.5" customHeight="1" outlineLevel="1" collapsed="1" x14ac:dyDescent="0.25">
      <c r="A313" s="3"/>
      <c r="B313" s="10" t="s">
        <v>1061</v>
      </c>
      <c r="C313" s="3"/>
      <c r="D313" s="2"/>
      <c r="E313" s="5">
        <f>SUBTOTAL(9,E312:E312)</f>
        <v>0</v>
      </c>
      <c r="F313" s="5">
        <f>SUBTOTAL(9,F312:F312)</f>
        <v>-912.39</v>
      </c>
      <c r="G313" s="5">
        <f>SUBTOTAL(9,G312:G312)</f>
        <v>-912.39</v>
      </c>
      <c r="H313" s="5">
        <f>SUBTOTAL(9,H312:H312)</f>
        <v>0</v>
      </c>
      <c r="I313" s="2"/>
    </row>
    <row r="314" spans="1:9" ht="13.5" hidden="1" customHeight="1" outlineLevel="2" x14ac:dyDescent="0.25">
      <c r="A314" s="3">
        <v>29856</v>
      </c>
      <c r="B314" s="2" t="s">
        <v>357</v>
      </c>
      <c r="C314" s="3">
        <v>29856</v>
      </c>
      <c r="D314" s="2" t="s">
        <v>357</v>
      </c>
      <c r="E314" s="5">
        <v>0</v>
      </c>
      <c r="F314" s="5">
        <v>-138.44999999999999</v>
      </c>
      <c r="G314" s="5">
        <f t="shared" si="4"/>
        <v>-138.44999999999999</v>
      </c>
      <c r="H314" s="5">
        <f t="shared" si="5"/>
        <v>0</v>
      </c>
      <c r="I314" s="2" t="s">
        <v>38</v>
      </c>
    </row>
    <row r="315" spans="1:9" ht="13.5" customHeight="1" outlineLevel="1" collapsed="1" x14ac:dyDescent="0.25">
      <c r="A315" s="3"/>
      <c r="B315" s="10" t="s">
        <v>1062</v>
      </c>
      <c r="C315" s="3"/>
      <c r="D315" s="2"/>
      <c r="E315" s="5">
        <f>SUBTOTAL(9,E314:E314)</f>
        <v>0</v>
      </c>
      <c r="F315" s="5">
        <f>SUBTOTAL(9,F314:F314)</f>
        <v>-138.44999999999999</v>
      </c>
      <c r="G315" s="5">
        <f>SUBTOTAL(9,G314:G314)</f>
        <v>-138.44999999999999</v>
      </c>
      <c r="H315" s="5">
        <f>SUBTOTAL(9,H314:H314)</f>
        <v>0</v>
      </c>
      <c r="I315" s="2"/>
    </row>
    <row r="316" spans="1:9" ht="13.5" hidden="1" customHeight="1" outlineLevel="2" x14ac:dyDescent="0.25">
      <c r="A316" s="3">
        <v>61774</v>
      </c>
      <c r="B316" s="2" t="s">
        <v>618</v>
      </c>
      <c r="C316" s="3">
        <v>61774</v>
      </c>
      <c r="D316" s="2" t="s">
        <v>618</v>
      </c>
      <c r="E316" s="5">
        <v>0</v>
      </c>
      <c r="F316" s="5">
        <v>-1228.24</v>
      </c>
      <c r="G316" s="5">
        <f t="shared" si="4"/>
        <v>-1228.24</v>
      </c>
      <c r="H316" s="5">
        <f t="shared" si="5"/>
        <v>0</v>
      </c>
      <c r="I316" s="2" t="s">
        <v>16</v>
      </c>
    </row>
    <row r="317" spans="1:9" ht="13.5" customHeight="1" outlineLevel="1" collapsed="1" x14ac:dyDescent="0.25">
      <c r="A317" s="3"/>
      <c r="B317" s="10" t="s">
        <v>1063</v>
      </c>
      <c r="C317" s="3"/>
      <c r="D317" s="2"/>
      <c r="E317" s="5">
        <f>SUBTOTAL(9,E316:E316)</f>
        <v>0</v>
      </c>
      <c r="F317" s="5">
        <f>SUBTOTAL(9,F316:F316)</f>
        <v>-1228.24</v>
      </c>
      <c r="G317" s="5">
        <f>SUBTOTAL(9,G316:G316)</f>
        <v>-1228.24</v>
      </c>
      <c r="H317" s="5">
        <f>SUBTOTAL(9,H316:H316)</f>
        <v>0</v>
      </c>
      <c r="I317" s="2"/>
    </row>
    <row r="318" spans="1:9" ht="13.5" hidden="1" customHeight="1" outlineLevel="2" x14ac:dyDescent="0.25">
      <c r="A318" s="3">
        <v>1171</v>
      </c>
      <c r="B318" s="2" t="s">
        <v>130</v>
      </c>
      <c r="C318" s="3">
        <v>57145</v>
      </c>
      <c r="D318" s="2" t="s">
        <v>131</v>
      </c>
      <c r="E318" s="5">
        <v>0</v>
      </c>
      <c r="F318" s="5">
        <v>-247948</v>
      </c>
      <c r="G318" s="5">
        <f t="shared" si="4"/>
        <v>-247948</v>
      </c>
      <c r="H318" s="5">
        <f t="shared" si="5"/>
        <v>0</v>
      </c>
      <c r="I318" s="2" t="s">
        <v>38</v>
      </c>
    </row>
    <row r="319" spans="1:9" ht="13.5" customHeight="1" outlineLevel="1" collapsed="1" x14ac:dyDescent="0.25">
      <c r="A319" s="3"/>
      <c r="B319" s="10" t="s">
        <v>1064</v>
      </c>
      <c r="C319" s="3"/>
      <c r="D319" s="2"/>
      <c r="E319" s="5">
        <f>SUBTOTAL(9,E318:E318)</f>
        <v>0</v>
      </c>
      <c r="F319" s="5">
        <f>SUBTOTAL(9,F318:F318)</f>
        <v>-247948</v>
      </c>
      <c r="G319" s="5">
        <f>SUBTOTAL(9,G318:G318)</f>
        <v>-247948</v>
      </c>
      <c r="H319" s="5">
        <f>SUBTOTAL(9,H318:H318)</f>
        <v>0</v>
      </c>
      <c r="I319" s="2"/>
    </row>
    <row r="320" spans="1:9" ht="13.5" hidden="1" customHeight="1" outlineLevel="2" x14ac:dyDescent="0.25">
      <c r="A320" s="3">
        <v>1176</v>
      </c>
      <c r="B320" s="2" t="s">
        <v>132</v>
      </c>
      <c r="C320" s="3">
        <v>1176</v>
      </c>
      <c r="D320" s="2" t="s">
        <v>132</v>
      </c>
      <c r="E320" s="5">
        <v>0</v>
      </c>
      <c r="F320" s="5">
        <v>-97134.25</v>
      </c>
      <c r="G320" s="5">
        <f t="shared" si="4"/>
        <v>-97134.25</v>
      </c>
      <c r="H320" s="5">
        <f t="shared" si="5"/>
        <v>0</v>
      </c>
      <c r="I320" s="2" t="s">
        <v>16</v>
      </c>
    </row>
    <row r="321" spans="1:9" ht="13.5" customHeight="1" outlineLevel="1" collapsed="1" x14ac:dyDescent="0.25">
      <c r="A321" s="3"/>
      <c r="B321" s="10" t="s">
        <v>1065</v>
      </c>
      <c r="C321" s="3"/>
      <c r="D321" s="2"/>
      <c r="E321" s="5">
        <f>SUBTOTAL(9,E320:E320)</f>
        <v>0</v>
      </c>
      <c r="F321" s="5">
        <f>SUBTOTAL(9,F320:F320)</f>
        <v>-97134.25</v>
      </c>
      <c r="G321" s="5">
        <f>SUBTOTAL(9,G320:G320)</f>
        <v>-97134.25</v>
      </c>
      <c r="H321" s="5">
        <f>SUBTOTAL(9,H320:H320)</f>
        <v>0</v>
      </c>
      <c r="I321" s="2"/>
    </row>
    <row r="322" spans="1:9" ht="13.5" hidden="1" customHeight="1" outlineLevel="2" x14ac:dyDescent="0.25">
      <c r="A322" s="3">
        <v>68866</v>
      </c>
      <c r="B322" s="2" t="s">
        <v>674</v>
      </c>
      <c r="C322" s="3">
        <v>68866</v>
      </c>
      <c r="D322" s="2" t="s">
        <v>674</v>
      </c>
      <c r="E322" s="5">
        <v>0</v>
      </c>
      <c r="F322" s="5">
        <v>-318900</v>
      </c>
      <c r="G322" s="5">
        <f t="shared" si="4"/>
        <v>-318900</v>
      </c>
      <c r="H322" s="5">
        <f t="shared" si="5"/>
        <v>0</v>
      </c>
      <c r="I322" s="2" t="s">
        <v>16</v>
      </c>
    </row>
    <row r="323" spans="1:9" ht="13.5" customHeight="1" outlineLevel="1" collapsed="1" x14ac:dyDescent="0.25">
      <c r="A323" s="3"/>
      <c r="B323" s="10" t="s">
        <v>1066</v>
      </c>
      <c r="C323" s="3"/>
      <c r="D323" s="2"/>
      <c r="E323" s="5">
        <f>SUBTOTAL(9,E322:E322)</f>
        <v>0</v>
      </c>
      <c r="F323" s="5">
        <f>SUBTOTAL(9,F322:F322)</f>
        <v>-318900</v>
      </c>
      <c r="G323" s="5">
        <f>SUBTOTAL(9,G322:G322)</f>
        <v>-318900</v>
      </c>
      <c r="H323" s="5">
        <f>SUBTOTAL(9,H322:H322)</f>
        <v>0</v>
      </c>
      <c r="I323" s="2"/>
    </row>
    <row r="324" spans="1:9" ht="13.5" hidden="1" customHeight="1" outlineLevel="2" x14ac:dyDescent="0.25">
      <c r="A324" s="3">
        <v>73740</v>
      </c>
      <c r="B324" s="2" t="s">
        <v>762</v>
      </c>
      <c r="C324" s="3">
        <v>73740</v>
      </c>
      <c r="D324" s="2" t="s">
        <v>762</v>
      </c>
      <c r="E324" s="5">
        <v>0</v>
      </c>
      <c r="F324" s="5">
        <v>-214.85</v>
      </c>
      <c r="G324" s="5">
        <f t="shared" si="4"/>
        <v>-214.85</v>
      </c>
      <c r="H324" s="5">
        <f t="shared" si="5"/>
        <v>0</v>
      </c>
      <c r="I324" s="2" t="s">
        <v>16</v>
      </c>
    </row>
    <row r="325" spans="1:9" ht="13.5" customHeight="1" outlineLevel="1" collapsed="1" x14ac:dyDescent="0.25">
      <c r="A325" s="3"/>
      <c r="B325" s="10" t="s">
        <v>1067</v>
      </c>
      <c r="C325" s="3"/>
      <c r="D325" s="2"/>
      <c r="E325" s="5">
        <f>SUBTOTAL(9,E324:E324)</f>
        <v>0</v>
      </c>
      <c r="F325" s="5">
        <f>SUBTOTAL(9,F324:F324)</f>
        <v>-214.85</v>
      </c>
      <c r="G325" s="5">
        <f>SUBTOTAL(9,G324:G324)</f>
        <v>-214.85</v>
      </c>
      <c r="H325" s="5">
        <f>SUBTOTAL(9,H324:H324)</f>
        <v>0</v>
      </c>
      <c r="I325" s="2"/>
    </row>
    <row r="326" spans="1:9" ht="13.5" hidden="1" customHeight="1" outlineLevel="2" x14ac:dyDescent="0.25">
      <c r="A326" s="3">
        <v>36062</v>
      </c>
      <c r="B326" s="2" t="s">
        <v>426</v>
      </c>
      <c r="C326" s="3">
        <v>36062</v>
      </c>
      <c r="D326" s="2" t="s">
        <v>426</v>
      </c>
      <c r="E326" s="5">
        <v>0</v>
      </c>
      <c r="F326" s="5">
        <v>-415.72</v>
      </c>
      <c r="G326" s="5">
        <f t="shared" si="4"/>
        <v>-415.72</v>
      </c>
      <c r="H326" s="5">
        <f t="shared" si="5"/>
        <v>0</v>
      </c>
      <c r="I326" s="2" t="s">
        <v>38</v>
      </c>
    </row>
    <row r="327" spans="1:9" ht="13.5" customHeight="1" outlineLevel="1" collapsed="1" x14ac:dyDescent="0.25">
      <c r="A327" s="3"/>
      <c r="B327" s="10" t="s">
        <v>1068</v>
      </c>
      <c r="C327" s="3"/>
      <c r="D327" s="2"/>
      <c r="E327" s="5">
        <f>SUBTOTAL(9,E326:E326)</f>
        <v>0</v>
      </c>
      <c r="F327" s="5">
        <f>SUBTOTAL(9,F326:F326)</f>
        <v>-415.72</v>
      </c>
      <c r="G327" s="5">
        <f>SUBTOTAL(9,G326:G326)</f>
        <v>-415.72</v>
      </c>
      <c r="H327" s="5">
        <f>SUBTOTAL(9,H326:H326)</f>
        <v>0</v>
      </c>
      <c r="I327" s="2"/>
    </row>
    <row r="328" spans="1:9" ht="13.5" hidden="1" customHeight="1" outlineLevel="2" x14ac:dyDescent="0.25">
      <c r="A328" s="3">
        <v>4243</v>
      </c>
      <c r="B328" s="2" t="s">
        <v>258</v>
      </c>
      <c r="C328" s="3">
        <v>1001</v>
      </c>
      <c r="D328" s="2" t="s">
        <v>259</v>
      </c>
      <c r="E328" s="5">
        <v>0</v>
      </c>
      <c r="F328" s="5">
        <v>-4608673.54</v>
      </c>
      <c r="G328" s="5">
        <f t="shared" si="4"/>
        <v>-4608673.54</v>
      </c>
      <c r="H328" s="5">
        <f t="shared" si="5"/>
        <v>0</v>
      </c>
      <c r="I328" s="2" t="s">
        <v>16</v>
      </c>
    </row>
    <row r="329" spans="1:9" ht="13.5" hidden="1" customHeight="1" outlineLevel="2" x14ac:dyDescent="0.25">
      <c r="A329" s="3">
        <v>4243</v>
      </c>
      <c r="B329" s="2" t="s">
        <v>258</v>
      </c>
      <c r="C329" s="3">
        <v>62225</v>
      </c>
      <c r="D329" s="2" t="s">
        <v>262</v>
      </c>
      <c r="E329" s="5">
        <v>113270</v>
      </c>
      <c r="F329" s="5">
        <v>-4843245.07</v>
      </c>
      <c r="G329" s="5">
        <f t="shared" si="4"/>
        <v>-4729975.07</v>
      </c>
      <c r="H329" s="5">
        <f t="shared" si="5"/>
        <v>0</v>
      </c>
      <c r="I329" s="2" t="s">
        <v>16</v>
      </c>
    </row>
    <row r="330" spans="1:9" ht="13.5" hidden="1" customHeight="1" outlineLevel="2" x14ac:dyDescent="0.25">
      <c r="A330" s="3">
        <v>4243</v>
      </c>
      <c r="B330" s="2" t="s">
        <v>258</v>
      </c>
      <c r="C330" s="3">
        <v>1003</v>
      </c>
      <c r="D330" s="2" t="s">
        <v>260</v>
      </c>
      <c r="E330" s="5">
        <v>0</v>
      </c>
      <c r="F330" s="5">
        <v>0</v>
      </c>
      <c r="G330" s="5">
        <f t="shared" si="4"/>
        <v>0</v>
      </c>
      <c r="H330" s="5">
        <f t="shared" si="5"/>
        <v>0</v>
      </c>
      <c r="I330" s="2" t="s">
        <v>16</v>
      </c>
    </row>
    <row r="331" spans="1:9" ht="13.5" hidden="1" customHeight="1" outlineLevel="2" x14ac:dyDescent="0.25">
      <c r="A331" s="3">
        <v>4243</v>
      </c>
      <c r="B331" s="2" t="s">
        <v>258</v>
      </c>
      <c r="C331" s="3">
        <v>1735</v>
      </c>
      <c r="D331" s="2" t="s">
        <v>261</v>
      </c>
      <c r="E331" s="5">
        <v>630075</v>
      </c>
      <c r="F331" s="5">
        <v>0</v>
      </c>
      <c r="G331" s="5">
        <f t="shared" si="4"/>
        <v>630075</v>
      </c>
      <c r="H331" s="5">
        <f t="shared" si="5"/>
        <v>630075</v>
      </c>
      <c r="I331" s="2" t="s">
        <v>16</v>
      </c>
    </row>
    <row r="332" spans="1:9" ht="13.5" hidden="1" customHeight="1" outlineLevel="2" x14ac:dyDescent="0.25">
      <c r="A332" s="3">
        <v>4243</v>
      </c>
      <c r="B332" s="2" t="s">
        <v>258</v>
      </c>
      <c r="C332" s="3">
        <v>66652</v>
      </c>
      <c r="D332" s="2" t="s">
        <v>263</v>
      </c>
      <c r="E332" s="5">
        <v>12989805</v>
      </c>
      <c r="F332" s="5">
        <v>-11546643.449999999</v>
      </c>
      <c r="G332" s="5">
        <f t="shared" si="4"/>
        <v>1443161.5500000007</v>
      </c>
      <c r="H332" s="5">
        <f t="shared" si="5"/>
        <v>1443161.5500000007</v>
      </c>
      <c r="I332" s="2" t="s">
        <v>16</v>
      </c>
    </row>
    <row r="333" spans="1:9" ht="13.5" customHeight="1" outlineLevel="1" collapsed="1" x14ac:dyDescent="0.25">
      <c r="A333" s="3"/>
      <c r="B333" s="10" t="s">
        <v>1069</v>
      </c>
      <c r="C333" s="3"/>
      <c r="D333" s="2"/>
      <c r="E333" s="5">
        <f>SUBTOTAL(9,E328:E332)</f>
        <v>13733150</v>
      </c>
      <c r="F333" s="5">
        <f>SUBTOTAL(9,F328:F332)</f>
        <v>-20998562.059999999</v>
      </c>
      <c r="G333" s="5">
        <f>SUBTOTAL(9,G328:G332)</f>
        <v>-7265412.0599999987</v>
      </c>
      <c r="H333" s="5">
        <f>SUBTOTAL(9,H328:H332)</f>
        <v>2073236.5500000007</v>
      </c>
      <c r="I333" s="2"/>
    </row>
    <row r="334" spans="1:9" ht="13.5" hidden="1" customHeight="1" outlineLevel="2" x14ac:dyDescent="0.25">
      <c r="A334" s="3">
        <v>29961</v>
      </c>
      <c r="B334" s="2" t="s">
        <v>358</v>
      </c>
      <c r="C334" s="3">
        <v>29961</v>
      </c>
      <c r="D334" s="2" t="s">
        <v>358</v>
      </c>
      <c r="E334" s="5">
        <v>565105</v>
      </c>
      <c r="F334" s="5">
        <v>0</v>
      </c>
      <c r="G334" s="5">
        <f t="shared" si="4"/>
        <v>565105</v>
      </c>
      <c r="H334" s="5">
        <f t="shared" si="5"/>
        <v>565105</v>
      </c>
      <c r="I334" s="2" t="s">
        <v>38</v>
      </c>
    </row>
    <row r="335" spans="1:9" ht="13.5" customHeight="1" outlineLevel="1" collapsed="1" x14ac:dyDescent="0.25">
      <c r="A335" s="3"/>
      <c r="B335" s="10" t="s">
        <v>1070</v>
      </c>
      <c r="C335" s="3"/>
      <c r="D335" s="2"/>
      <c r="E335" s="5">
        <f>SUBTOTAL(9,E334:E334)</f>
        <v>565105</v>
      </c>
      <c r="F335" s="5">
        <f>SUBTOTAL(9,F334:F334)</f>
        <v>0</v>
      </c>
      <c r="G335" s="5">
        <f>SUBTOTAL(9,G334:G334)</f>
        <v>565105</v>
      </c>
      <c r="H335" s="5">
        <f>SUBTOTAL(9,H334:H334)</f>
        <v>565105</v>
      </c>
      <c r="I335" s="2"/>
    </row>
    <row r="336" spans="1:9" ht="13.5" hidden="1" customHeight="1" outlineLevel="2" x14ac:dyDescent="0.25">
      <c r="A336" s="3">
        <v>88261</v>
      </c>
      <c r="B336" s="2" t="s">
        <v>867</v>
      </c>
      <c r="C336" s="3">
        <v>88261</v>
      </c>
      <c r="D336" s="2" t="s">
        <v>867</v>
      </c>
      <c r="E336" s="5">
        <v>0</v>
      </c>
      <c r="F336" s="5">
        <v>-560</v>
      </c>
      <c r="G336" s="5">
        <f t="shared" si="4"/>
        <v>-560</v>
      </c>
      <c r="H336" s="5">
        <f t="shared" si="5"/>
        <v>0</v>
      </c>
      <c r="I336" s="2" t="s">
        <v>16</v>
      </c>
    </row>
    <row r="337" spans="1:9" ht="13.5" customHeight="1" outlineLevel="1" collapsed="1" x14ac:dyDescent="0.25">
      <c r="A337" s="3"/>
      <c r="B337" s="10" t="s">
        <v>1071</v>
      </c>
      <c r="C337" s="3"/>
      <c r="D337" s="2"/>
      <c r="E337" s="5">
        <f>SUBTOTAL(9,E336:E336)</f>
        <v>0</v>
      </c>
      <c r="F337" s="5">
        <f>SUBTOTAL(9,F336:F336)</f>
        <v>-560</v>
      </c>
      <c r="G337" s="5">
        <f>SUBTOTAL(9,G336:G336)</f>
        <v>-560</v>
      </c>
      <c r="H337" s="5">
        <f>SUBTOTAL(9,H336:H336)</f>
        <v>0</v>
      </c>
      <c r="I337" s="2"/>
    </row>
    <row r="338" spans="1:9" ht="13.5" hidden="1" customHeight="1" outlineLevel="2" x14ac:dyDescent="0.25">
      <c r="A338" s="3">
        <v>73513</v>
      </c>
      <c r="B338" s="2" t="s">
        <v>724</v>
      </c>
      <c r="C338" s="3">
        <v>73513</v>
      </c>
      <c r="D338" s="2" t="s">
        <v>724</v>
      </c>
      <c r="E338" s="5">
        <v>0</v>
      </c>
      <c r="F338" s="5">
        <v>-194.59</v>
      </c>
      <c r="G338" s="5">
        <f t="shared" si="4"/>
        <v>-194.59</v>
      </c>
      <c r="H338" s="5">
        <f t="shared" si="5"/>
        <v>0</v>
      </c>
      <c r="I338" s="2" t="s">
        <v>16</v>
      </c>
    </row>
    <row r="339" spans="1:9" ht="13.5" customHeight="1" outlineLevel="1" collapsed="1" x14ac:dyDescent="0.25">
      <c r="A339" s="3"/>
      <c r="B339" s="10" t="s">
        <v>1072</v>
      </c>
      <c r="C339" s="3"/>
      <c r="D339" s="2"/>
      <c r="E339" s="5">
        <f>SUBTOTAL(9,E338:E338)</f>
        <v>0</v>
      </c>
      <c r="F339" s="5">
        <f>SUBTOTAL(9,F338:F338)</f>
        <v>-194.59</v>
      </c>
      <c r="G339" s="5">
        <f>SUBTOTAL(9,G338:G338)</f>
        <v>-194.59</v>
      </c>
      <c r="H339" s="5">
        <f>SUBTOTAL(9,H338:H338)</f>
        <v>0</v>
      </c>
      <c r="I339" s="2"/>
    </row>
    <row r="340" spans="1:9" ht="13.5" hidden="1" customHeight="1" outlineLevel="2" x14ac:dyDescent="0.25">
      <c r="A340" s="3">
        <v>73684</v>
      </c>
      <c r="B340" s="2" t="s">
        <v>749</v>
      </c>
      <c r="C340" s="3">
        <v>73684</v>
      </c>
      <c r="D340" s="2" t="s">
        <v>749</v>
      </c>
      <c r="E340" s="5">
        <v>0</v>
      </c>
      <c r="F340" s="5">
        <v>-278.23</v>
      </c>
      <c r="G340" s="5">
        <f t="shared" ref="G340:G455" si="6">E340+F340</f>
        <v>-278.23</v>
      </c>
      <c r="H340" s="5">
        <f t="shared" ref="H340:H455" si="7">IF(E340+F340&gt;0,E340+F340,0)</f>
        <v>0</v>
      </c>
      <c r="I340" s="2" t="s">
        <v>16</v>
      </c>
    </row>
    <row r="341" spans="1:9" ht="13.5" customHeight="1" outlineLevel="1" collapsed="1" x14ac:dyDescent="0.25">
      <c r="A341" s="3"/>
      <c r="B341" s="10" t="s">
        <v>1073</v>
      </c>
      <c r="C341" s="3"/>
      <c r="D341" s="2"/>
      <c r="E341" s="5">
        <f>SUBTOTAL(9,E340:E340)</f>
        <v>0</v>
      </c>
      <c r="F341" s="5">
        <f>SUBTOTAL(9,F340:F340)</f>
        <v>-278.23</v>
      </c>
      <c r="G341" s="5">
        <f>SUBTOTAL(9,G340:G340)</f>
        <v>-278.23</v>
      </c>
      <c r="H341" s="5">
        <f>SUBTOTAL(9,H340:H340)</f>
        <v>0</v>
      </c>
      <c r="I341" s="2"/>
    </row>
    <row r="342" spans="1:9" ht="13.5" hidden="1" customHeight="1" outlineLevel="2" x14ac:dyDescent="0.25">
      <c r="A342" s="3">
        <v>3603</v>
      </c>
      <c r="B342" s="2" t="s">
        <v>213</v>
      </c>
      <c r="C342" s="3">
        <v>1156</v>
      </c>
      <c r="D342" s="2" t="s">
        <v>214</v>
      </c>
      <c r="E342" s="5">
        <v>300000</v>
      </c>
      <c r="F342" s="5">
        <v>0</v>
      </c>
      <c r="G342" s="5">
        <f t="shared" si="6"/>
        <v>300000</v>
      </c>
      <c r="H342" s="5">
        <f t="shared" si="7"/>
        <v>300000</v>
      </c>
      <c r="I342" s="2" t="s">
        <v>38</v>
      </c>
    </row>
    <row r="343" spans="1:9" ht="13.5" hidden="1" customHeight="1" outlineLevel="2" x14ac:dyDescent="0.25">
      <c r="A343" s="3">
        <v>3603</v>
      </c>
      <c r="B343" s="2" t="s">
        <v>213</v>
      </c>
      <c r="C343" s="3">
        <v>2162</v>
      </c>
      <c r="D343" s="2" t="s">
        <v>215</v>
      </c>
      <c r="E343" s="5">
        <v>102389</v>
      </c>
      <c r="F343" s="5">
        <v>-1750121.25</v>
      </c>
      <c r="G343" s="5">
        <f t="shared" si="6"/>
        <v>-1647732.25</v>
      </c>
      <c r="H343" s="5">
        <f t="shared" si="7"/>
        <v>0</v>
      </c>
      <c r="I343" s="2" t="s">
        <v>38</v>
      </c>
    </row>
    <row r="344" spans="1:9" ht="13.5" customHeight="1" outlineLevel="1" collapsed="1" x14ac:dyDescent="0.25">
      <c r="A344" s="3"/>
      <c r="B344" s="10" t="s">
        <v>1074</v>
      </c>
      <c r="C344" s="3"/>
      <c r="D344" s="2"/>
      <c r="E344" s="5">
        <f>SUBTOTAL(9,E342:E343)</f>
        <v>402389</v>
      </c>
      <c r="F344" s="5">
        <f>SUBTOTAL(9,F342:F343)</f>
        <v>-1750121.25</v>
      </c>
      <c r="G344" s="5">
        <f>SUBTOTAL(9,G342:G343)</f>
        <v>-1347732.25</v>
      </c>
      <c r="H344" s="5">
        <f>SUBTOTAL(9,H342:H343)</f>
        <v>300000</v>
      </c>
      <c r="I344" s="2"/>
    </row>
    <row r="345" spans="1:9" ht="13.5" hidden="1" customHeight="1" outlineLevel="2" x14ac:dyDescent="0.25">
      <c r="A345" s="3">
        <v>79224</v>
      </c>
      <c r="B345" s="2" t="s">
        <v>838</v>
      </c>
      <c r="C345" s="3">
        <v>79224</v>
      </c>
      <c r="D345" s="2" t="s">
        <v>838</v>
      </c>
      <c r="E345" s="5">
        <v>0</v>
      </c>
      <c r="F345" s="5">
        <v>-28747.15</v>
      </c>
      <c r="G345" s="5">
        <f t="shared" si="6"/>
        <v>-28747.15</v>
      </c>
      <c r="H345" s="5">
        <f t="shared" si="7"/>
        <v>0</v>
      </c>
      <c r="I345" s="2" t="s">
        <v>38</v>
      </c>
    </row>
    <row r="346" spans="1:9" ht="13.5" customHeight="1" outlineLevel="1" collapsed="1" x14ac:dyDescent="0.25">
      <c r="A346" s="3"/>
      <c r="B346" s="10" t="s">
        <v>1075</v>
      </c>
      <c r="C346" s="3"/>
      <c r="D346" s="2"/>
      <c r="E346" s="5">
        <f>SUBTOTAL(9,E345:E345)</f>
        <v>0</v>
      </c>
      <c r="F346" s="5">
        <f>SUBTOTAL(9,F345:F345)</f>
        <v>-28747.15</v>
      </c>
      <c r="G346" s="5">
        <f>SUBTOTAL(9,G345:G345)</f>
        <v>-28747.15</v>
      </c>
      <c r="H346" s="5">
        <f>SUBTOTAL(9,H345:H345)</f>
        <v>0</v>
      </c>
      <c r="I346" s="2"/>
    </row>
    <row r="347" spans="1:9" ht="13.5" hidden="1" customHeight="1" outlineLevel="2" x14ac:dyDescent="0.25">
      <c r="A347" s="3">
        <v>47813</v>
      </c>
      <c r="B347" s="2" t="s">
        <v>473</v>
      </c>
      <c r="C347" s="3">
        <v>26476</v>
      </c>
      <c r="D347" s="2" t="s">
        <v>475</v>
      </c>
      <c r="E347" s="5">
        <v>3028320</v>
      </c>
      <c r="F347" s="5">
        <v>-4504703.37</v>
      </c>
      <c r="G347" s="5">
        <f t="shared" si="6"/>
        <v>-1476383.37</v>
      </c>
      <c r="H347" s="5">
        <f t="shared" si="7"/>
        <v>0</v>
      </c>
      <c r="I347" s="2" t="s">
        <v>38</v>
      </c>
    </row>
    <row r="348" spans="1:9" ht="13.5" hidden="1" customHeight="1" outlineLevel="2" x14ac:dyDescent="0.25">
      <c r="A348" s="3">
        <v>47813</v>
      </c>
      <c r="B348" s="2" t="s">
        <v>473</v>
      </c>
      <c r="C348" s="3">
        <v>56959</v>
      </c>
      <c r="D348" s="2" t="s">
        <v>476</v>
      </c>
      <c r="E348" s="5">
        <v>163424</v>
      </c>
      <c r="F348" s="5">
        <v>0</v>
      </c>
      <c r="G348" s="5">
        <f t="shared" si="6"/>
        <v>163424</v>
      </c>
      <c r="H348" s="5">
        <f t="shared" si="7"/>
        <v>163424</v>
      </c>
      <c r="I348" s="2" t="s">
        <v>38</v>
      </c>
    </row>
    <row r="349" spans="1:9" ht="13.5" hidden="1" customHeight="1" outlineLevel="2" x14ac:dyDescent="0.25">
      <c r="A349" s="3">
        <v>47813</v>
      </c>
      <c r="B349" s="2" t="s">
        <v>473</v>
      </c>
      <c r="C349" s="3">
        <v>2166</v>
      </c>
      <c r="D349" s="2" t="s">
        <v>474</v>
      </c>
      <c r="E349" s="5">
        <v>7357973</v>
      </c>
      <c r="F349" s="5">
        <v>-1795892</v>
      </c>
      <c r="G349" s="5">
        <f t="shared" si="6"/>
        <v>5562081</v>
      </c>
      <c r="H349" s="5">
        <f t="shared" si="7"/>
        <v>5562081</v>
      </c>
      <c r="I349" s="2" t="s">
        <v>38</v>
      </c>
    </row>
    <row r="350" spans="1:9" ht="13.5" customHeight="1" outlineLevel="1" collapsed="1" x14ac:dyDescent="0.25">
      <c r="A350" s="3"/>
      <c r="B350" s="10" t="s">
        <v>1076</v>
      </c>
      <c r="C350" s="3"/>
      <c r="D350" s="2"/>
      <c r="E350" s="5">
        <f>SUBTOTAL(9,E347:E349)</f>
        <v>10549717</v>
      </c>
      <c r="F350" s="5">
        <f>SUBTOTAL(9,F347:F349)</f>
        <v>-6300595.3700000001</v>
      </c>
      <c r="G350" s="5">
        <f>SUBTOTAL(9,G347:G349)</f>
        <v>4249121.63</v>
      </c>
      <c r="H350" s="5">
        <f>SUBTOTAL(9,H347:H349)</f>
        <v>5725505</v>
      </c>
      <c r="I350" s="2"/>
    </row>
    <row r="351" spans="1:9" ht="13.5" hidden="1" customHeight="1" outlineLevel="2" x14ac:dyDescent="0.25">
      <c r="A351" s="3">
        <v>55250</v>
      </c>
      <c r="B351" s="2" t="s">
        <v>565</v>
      </c>
      <c r="C351" s="3">
        <v>51593</v>
      </c>
      <c r="D351" s="2" t="s">
        <v>566</v>
      </c>
      <c r="E351" s="5">
        <v>4500706</v>
      </c>
      <c r="F351" s="5">
        <v>-794523.68</v>
      </c>
      <c r="G351" s="5">
        <f t="shared" si="6"/>
        <v>3706182.32</v>
      </c>
      <c r="H351" s="5">
        <f t="shared" si="7"/>
        <v>3706182.32</v>
      </c>
      <c r="I351" s="2" t="s">
        <v>38</v>
      </c>
    </row>
    <row r="352" spans="1:9" ht="13.5" hidden="1" customHeight="1" outlineLevel="2" x14ac:dyDescent="0.25">
      <c r="A352" s="3">
        <v>55250</v>
      </c>
      <c r="B352" s="2" t="s">
        <v>565</v>
      </c>
      <c r="C352" s="3">
        <v>85969</v>
      </c>
      <c r="D352" s="2" t="s">
        <v>569</v>
      </c>
      <c r="E352" s="5">
        <v>51902</v>
      </c>
      <c r="F352" s="5">
        <v>0</v>
      </c>
      <c r="G352" s="5">
        <f t="shared" si="6"/>
        <v>51902</v>
      </c>
      <c r="H352" s="5">
        <f t="shared" si="7"/>
        <v>51902</v>
      </c>
      <c r="I352" s="2" t="s">
        <v>38</v>
      </c>
    </row>
    <row r="353" spans="1:9" ht="13.5" hidden="1" customHeight="1" outlineLevel="2" x14ac:dyDescent="0.25">
      <c r="A353" s="3">
        <v>55250</v>
      </c>
      <c r="B353" s="2" t="s">
        <v>565</v>
      </c>
      <c r="C353" s="3">
        <v>54980</v>
      </c>
      <c r="D353" s="2" t="s">
        <v>568</v>
      </c>
      <c r="E353" s="5">
        <v>14435842</v>
      </c>
      <c r="F353" s="5">
        <v>-10652322.460000001</v>
      </c>
      <c r="G353" s="5">
        <f t="shared" si="6"/>
        <v>3783519.5399999991</v>
      </c>
      <c r="H353" s="5">
        <f t="shared" si="7"/>
        <v>3783519.5399999991</v>
      </c>
      <c r="I353" s="2" t="s">
        <v>38</v>
      </c>
    </row>
    <row r="354" spans="1:9" ht="13.5" hidden="1" customHeight="1" outlineLevel="2" x14ac:dyDescent="0.25">
      <c r="A354" s="3">
        <v>55250</v>
      </c>
      <c r="B354" s="2" t="s">
        <v>565</v>
      </c>
      <c r="C354" s="3">
        <v>54979</v>
      </c>
      <c r="D354" s="2" t="s">
        <v>567</v>
      </c>
      <c r="E354" s="5">
        <v>40719604</v>
      </c>
      <c r="F354" s="5">
        <v>-40696146.480000004</v>
      </c>
      <c r="G354" s="5">
        <f t="shared" si="6"/>
        <v>23457.519999995828</v>
      </c>
      <c r="H354" s="5">
        <f t="shared" si="7"/>
        <v>23457.519999995828</v>
      </c>
      <c r="I354" s="2" t="s">
        <v>38</v>
      </c>
    </row>
    <row r="355" spans="1:9" ht="13.5" customHeight="1" outlineLevel="1" collapsed="1" x14ac:dyDescent="0.25">
      <c r="A355" s="3"/>
      <c r="B355" s="10" t="s">
        <v>1077</v>
      </c>
      <c r="C355" s="3"/>
      <c r="D355" s="2"/>
      <c r="E355" s="5">
        <f>SUBTOTAL(9,E351:E354)</f>
        <v>59708054</v>
      </c>
      <c r="F355" s="5">
        <f>SUBTOTAL(9,F351:F354)</f>
        <v>-52142992.620000005</v>
      </c>
      <c r="G355" s="5">
        <f>SUBTOTAL(9,G351:G354)</f>
        <v>7565061.3799999952</v>
      </c>
      <c r="H355" s="5">
        <f>SUBTOTAL(9,H351:H354)</f>
        <v>7565061.3799999952</v>
      </c>
      <c r="I355" s="2"/>
    </row>
    <row r="356" spans="1:9" ht="13.5" hidden="1" customHeight="1" outlineLevel="2" x14ac:dyDescent="0.25">
      <c r="A356" s="3">
        <v>103191</v>
      </c>
      <c r="B356" s="2" t="s">
        <v>920</v>
      </c>
      <c r="C356" s="3">
        <v>103191</v>
      </c>
      <c r="D356" s="2" t="s">
        <v>920</v>
      </c>
      <c r="E356" s="5">
        <v>0</v>
      </c>
      <c r="F356" s="5">
        <v>-824380.1</v>
      </c>
      <c r="G356" s="5">
        <f t="shared" si="6"/>
        <v>-824380.1</v>
      </c>
      <c r="H356" s="5">
        <f t="shared" si="7"/>
        <v>0</v>
      </c>
      <c r="I356" s="2" t="s">
        <v>38</v>
      </c>
    </row>
    <row r="357" spans="1:9" ht="13.5" customHeight="1" outlineLevel="1" collapsed="1" x14ac:dyDescent="0.25">
      <c r="A357" s="3"/>
      <c r="B357" s="10" t="s">
        <v>1078</v>
      </c>
      <c r="C357" s="3"/>
      <c r="D357" s="2"/>
      <c r="E357" s="5">
        <f>SUBTOTAL(9,E356:E356)</f>
        <v>0</v>
      </c>
      <c r="F357" s="5">
        <f>SUBTOTAL(9,F356:F356)</f>
        <v>-824380.1</v>
      </c>
      <c r="G357" s="5">
        <f>SUBTOTAL(9,G356:G356)</f>
        <v>-824380.1</v>
      </c>
      <c r="H357" s="5">
        <f>SUBTOTAL(9,H356:H356)</f>
        <v>0</v>
      </c>
      <c r="I357" s="2"/>
    </row>
    <row r="358" spans="1:9" ht="13.5" hidden="1" customHeight="1" outlineLevel="2" x14ac:dyDescent="0.25">
      <c r="A358" s="3">
        <v>65293</v>
      </c>
      <c r="B358" s="2" t="s">
        <v>637</v>
      </c>
      <c r="C358" s="3">
        <v>65293</v>
      </c>
      <c r="D358" s="2" t="s">
        <v>637</v>
      </c>
      <c r="E358" s="5">
        <v>973537</v>
      </c>
      <c r="F358" s="5">
        <v>-533622.38</v>
      </c>
      <c r="G358" s="5">
        <f t="shared" si="6"/>
        <v>439914.62</v>
      </c>
      <c r="H358" s="5">
        <f t="shared" si="7"/>
        <v>439914.62</v>
      </c>
      <c r="I358" s="2" t="s">
        <v>288</v>
      </c>
    </row>
    <row r="359" spans="1:9" ht="13.5" customHeight="1" outlineLevel="1" collapsed="1" x14ac:dyDescent="0.25">
      <c r="A359" s="3"/>
      <c r="B359" s="10" t="s">
        <v>1079</v>
      </c>
      <c r="C359" s="3"/>
      <c r="D359" s="2"/>
      <c r="E359" s="5">
        <f>SUBTOTAL(9,E358:E358)</f>
        <v>973537</v>
      </c>
      <c r="F359" s="5">
        <f>SUBTOTAL(9,F358:F358)</f>
        <v>-533622.38</v>
      </c>
      <c r="G359" s="5">
        <f>SUBTOTAL(9,G358:G358)</f>
        <v>439914.62</v>
      </c>
      <c r="H359" s="5">
        <f>SUBTOTAL(9,H358:H358)</f>
        <v>439914.62</v>
      </c>
      <c r="I359" s="2"/>
    </row>
    <row r="360" spans="1:9" ht="13.5" hidden="1" customHeight="1" outlineLevel="2" x14ac:dyDescent="0.25">
      <c r="A360" s="3">
        <v>64593</v>
      </c>
      <c r="B360" s="2" t="s">
        <v>630</v>
      </c>
      <c r="C360" s="3">
        <v>65292</v>
      </c>
      <c r="D360" s="2" t="s">
        <v>632</v>
      </c>
      <c r="E360" s="5">
        <v>23823916</v>
      </c>
      <c r="F360" s="5">
        <v>-14563779.039999999</v>
      </c>
      <c r="G360" s="5">
        <f t="shared" si="6"/>
        <v>9260136.9600000009</v>
      </c>
      <c r="H360" s="5">
        <f t="shared" si="7"/>
        <v>9260136.9600000009</v>
      </c>
      <c r="I360" s="2" t="s">
        <v>16</v>
      </c>
    </row>
    <row r="361" spans="1:9" ht="13.5" hidden="1" customHeight="1" outlineLevel="2" x14ac:dyDescent="0.25">
      <c r="A361" s="3">
        <v>64593</v>
      </c>
      <c r="B361" s="2" t="s">
        <v>630</v>
      </c>
      <c r="C361" s="3">
        <v>61981</v>
      </c>
      <c r="D361" s="2" t="s">
        <v>631</v>
      </c>
      <c r="E361" s="5">
        <v>49710368</v>
      </c>
      <c r="F361" s="5">
        <v>-38815577.509999998</v>
      </c>
      <c r="G361" s="5">
        <f t="shared" si="6"/>
        <v>10894790.490000002</v>
      </c>
      <c r="H361" s="5">
        <f t="shared" si="7"/>
        <v>10894790.490000002</v>
      </c>
      <c r="I361" s="2" t="s">
        <v>16</v>
      </c>
    </row>
    <row r="362" spans="1:9" ht="13.5" customHeight="1" outlineLevel="1" collapsed="1" x14ac:dyDescent="0.25">
      <c r="A362" s="3"/>
      <c r="B362" s="10" t="s">
        <v>1080</v>
      </c>
      <c r="C362" s="3"/>
      <c r="D362" s="2"/>
      <c r="E362" s="5">
        <f>SUBTOTAL(9,E360:E361)</f>
        <v>73534284</v>
      </c>
      <c r="F362" s="5">
        <f>SUBTOTAL(9,F360:F361)</f>
        <v>-53379356.549999997</v>
      </c>
      <c r="G362" s="5">
        <f>SUBTOTAL(9,G360:G361)</f>
        <v>20154927.450000003</v>
      </c>
      <c r="H362" s="5">
        <f>SUBTOTAL(9,H360:H361)</f>
        <v>20154927.450000003</v>
      </c>
      <c r="I362" s="2"/>
    </row>
    <row r="363" spans="1:9" ht="13.5" hidden="1" customHeight="1" outlineLevel="2" x14ac:dyDescent="0.25">
      <c r="A363" s="3">
        <v>30058</v>
      </c>
      <c r="B363" s="2" t="s">
        <v>359</v>
      </c>
      <c r="C363" s="3">
        <v>30058</v>
      </c>
      <c r="D363" s="2" t="s">
        <v>359</v>
      </c>
      <c r="E363" s="5">
        <v>298</v>
      </c>
      <c r="F363" s="5">
        <v>0</v>
      </c>
      <c r="G363" s="5">
        <f t="shared" si="6"/>
        <v>298</v>
      </c>
      <c r="H363" s="5">
        <f t="shared" si="7"/>
        <v>298</v>
      </c>
      <c r="I363" s="2" t="s">
        <v>16</v>
      </c>
    </row>
    <row r="364" spans="1:9" ht="13.5" customHeight="1" outlineLevel="1" collapsed="1" x14ac:dyDescent="0.25">
      <c r="A364" s="3"/>
      <c r="B364" s="10" t="s">
        <v>1081</v>
      </c>
      <c r="C364" s="3"/>
      <c r="D364" s="2"/>
      <c r="E364" s="5">
        <f>SUBTOTAL(9,E363:E363)</f>
        <v>298</v>
      </c>
      <c r="F364" s="5">
        <f>SUBTOTAL(9,F363:F363)</f>
        <v>0</v>
      </c>
      <c r="G364" s="5">
        <f>SUBTOTAL(9,G363:G363)</f>
        <v>298</v>
      </c>
      <c r="H364" s="5">
        <f>SUBTOTAL(9,H363:H363)</f>
        <v>298</v>
      </c>
      <c r="I364" s="2"/>
    </row>
    <row r="365" spans="1:9" ht="13.5" hidden="1" customHeight="1" outlineLevel="2" x14ac:dyDescent="0.25">
      <c r="A365" s="3">
        <v>73679</v>
      </c>
      <c r="B365" s="2" t="s">
        <v>748</v>
      </c>
      <c r="C365" s="3">
        <v>73679</v>
      </c>
      <c r="D365" s="2" t="s">
        <v>748</v>
      </c>
      <c r="E365" s="5">
        <v>0</v>
      </c>
      <c r="F365" s="5">
        <v>-20683.88</v>
      </c>
      <c r="G365" s="5">
        <f t="shared" si="6"/>
        <v>-20683.88</v>
      </c>
      <c r="H365" s="5">
        <f t="shared" si="7"/>
        <v>0</v>
      </c>
      <c r="I365" s="2" t="s">
        <v>16</v>
      </c>
    </row>
    <row r="366" spans="1:9" ht="13.5" customHeight="1" outlineLevel="1" collapsed="1" x14ac:dyDescent="0.25">
      <c r="A366" s="3"/>
      <c r="B366" s="10" t="s">
        <v>1082</v>
      </c>
      <c r="C366" s="3"/>
      <c r="D366" s="2"/>
      <c r="E366" s="5">
        <f>SUBTOTAL(9,E365:E365)</f>
        <v>0</v>
      </c>
      <c r="F366" s="5">
        <f>SUBTOTAL(9,F365:F365)</f>
        <v>-20683.88</v>
      </c>
      <c r="G366" s="5">
        <f>SUBTOTAL(9,G365:G365)</f>
        <v>-20683.88</v>
      </c>
      <c r="H366" s="5">
        <f>SUBTOTAL(9,H365:H365)</f>
        <v>0</v>
      </c>
      <c r="I366" s="2"/>
    </row>
    <row r="367" spans="1:9" ht="13.5" hidden="1" customHeight="1" outlineLevel="2" x14ac:dyDescent="0.25">
      <c r="A367" s="3">
        <v>30063</v>
      </c>
      <c r="B367" s="2" t="s">
        <v>360</v>
      </c>
      <c r="C367" s="3">
        <v>30063</v>
      </c>
      <c r="D367" s="2" t="s">
        <v>360</v>
      </c>
      <c r="E367" s="5">
        <v>22582</v>
      </c>
      <c r="F367" s="5">
        <v>0</v>
      </c>
      <c r="G367" s="5">
        <f t="shared" si="6"/>
        <v>22582</v>
      </c>
      <c r="H367" s="5">
        <f t="shared" si="7"/>
        <v>22582</v>
      </c>
      <c r="I367" s="2" t="s">
        <v>16</v>
      </c>
    </row>
    <row r="368" spans="1:9" ht="13.5" customHeight="1" outlineLevel="1" collapsed="1" x14ac:dyDescent="0.25">
      <c r="A368" s="3"/>
      <c r="B368" s="10" t="s">
        <v>1083</v>
      </c>
      <c r="C368" s="3"/>
      <c r="D368" s="2"/>
      <c r="E368" s="5">
        <f>SUBTOTAL(9,E367:E367)</f>
        <v>22582</v>
      </c>
      <c r="F368" s="5">
        <f>SUBTOTAL(9,F367:F367)</f>
        <v>0</v>
      </c>
      <c r="G368" s="5">
        <f>SUBTOTAL(9,G367:G367)</f>
        <v>22582</v>
      </c>
      <c r="H368" s="5">
        <f>SUBTOTAL(9,H367:H367)</f>
        <v>22582</v>
      </c>
      <c r="I368" s="2"/>
    </row>
    <row r="369" spans="1:9" ht="13.5" hidden="1" customHeight="1" outlineLevel="2" x14ac:dyDescent="0.25">
      <c r="A369" s="3">
        <v>3030</v>
      </c>
      <c r="B369" s="2" t="s">
        <v>198</v>
      </c>
      <c r="C369" s="3">
        <v>3030</v>
      </c>
      <c r="D369" s="2" t="s">
        <v>198</v>
      </c>
      <c r="E369" s="5">
        <v>38264</v>
      </c>
      <c r="F369" s="5">
        <v>0</v>
      </c>
      <c r="G369" s="5">
        <f t="shared" si="6"/>
        <v>38264</v>
      </c>
      <c r="H369" s="5">
        <f t="shared" si="7"/>
        <v>38264</v>
      </c>
      <c r="I369" s="2" t="s">
        <v>16</v>
      </c>
    </row>
    <row r="370" spans="1:9" ht="13.5" customHeight="1" outlineLevel="1" collapsed="1" x14ac:dyDescent="0.25">
      <c r="A370" s="3"/>
      <c r="B370" s="10" t="s">
        <v>1084</v>
      </c>
      <c r="C370" s="3"/>
      <c r="D370" s="2"/>
      <c r="E370" s="5">
        <f>SUBTOTAL(9,E369:E369)</f>
        <v>38264</v>
      </c>
      <c r="F370" s="5">
        <f>SUBTOTAL(9,F369:F369)</f>
        <v>0</v>
      </c>
      <c r="G370" s="5">
        <f>SUBTOTAL(9,G369:G369)</f>
        <v>38264</v>
      </c>
      <c r="H370" s="5">
        <f>SUBTOTAL(9,H369:H369)</f>
        <v>38264</v>
      </c>
      <c r="I370" s="2"/>
    </row>
    <row r="371" spans="1:9" ht="13.5" hidden="1" customHeight="1" outlineLevel="2" x14ac:dyDescent="0.25">
      <c r="A371" s="3">
        <v>51057</v>
      </c>
      <c r="B371" s="2" t="s">
        <v>512</v>
      </c>
      <c r="C371" s="3">
        <v>65940</v>
      </c>
      <c r="D371" s="2" t="s">
        <v>513</v>
      </c>
      <c r="E371" s="5">
        <v>260825</v>
      </c>
      <c r="F371" s="5">
        <v>0</v>
      </c>
      <c r="G371" s="5">
        <f t="shared" si="6"/>
        <v>260825</v>
      </c>
      <c r="H371" s="5">
        <f t="shared" si="7"/>
        <v>260825</v>
      </c>
      <c r="I371" s="2" t="s">
        <v>38</v>
      </c>
    </row>
    <row r="372" spans="1:9" ht="13.5" customHeight="1" outlineLevel="1" collapsed="1" x14ac:dyDescent="0.25">
      <c r="A372" s="3"/>
      <c r="B372" s="10" t="s">
        <v>1085</v>
      </c>
      <c r="C372" s="3"/>
      <c r="D372" s="2"/>
      <c r="E372" s="5">
        <f>SUBTOTAL(9,E371:E371)</f>
        <v>260825</v>
      </c>
      <c r="F372" s="5">
        <f>SUBTOTAL(9,F371:F371)</f>
        <v>0</v>
      </c>
      <c r="G372" s="5">
        <f>SUBTOTAL(9,G371:G371)</f>
        <v>260825</v>
      </c>
      <c r="H372" s="5">
        <f>SUBTOTAL(9,H371:H371)</f>
        <v>260825</v>
      </c>
      <c r="I372" s="2"/>
    </row>
    <row r="373" spans="1:9" ht="13.5" hidden="1" customHeight="1" outlineLevel="2" x14ac:dyDescent="0.25">
      <c r="A373" s="3">
        <v>58772</v>
      </c>
      <c r="B373" s="2" t="s">
        <v>596</v>
      </c>
      <c r="C373" s="3">
        <v>74175</v>
      </c>
      <c r="D373" s="2" t="s">
        <v>597</v>
      </c>
      <c r="E373" s="5">
        <v>0</v>
      </c>
      <c r="F373" s="5">
        <v>-281234.74</v>
      </c>
      <c r="G373" s="5">
        <f t="shared" si="6"/>
        <v>-281234.74</v>
      </c>
      <c r="H373" s="5">
        <f t="shared" si="7"/>
        <v>0</v>
      </c>
      <c r="I373" s="2" t="s">
        <v>16</v>
      </c>
    </row>
    <row r="374" spans="1:9" ht="13.5" customHeight="1" outlineLevel="1" collapsed="1" x14ac:dyDescent="0.25">
      <c r="A374" s="3"/>
      <c r="B374" s="10" t="s">
        <v>1086</v>
      </c>
      <c r="C374" s="3"/>
      <c r="D374" s="2"/>
      <c r="E374" s="5">
        <f>SUBTOTAL(9,E373:E373)</f>
        <v>0</v>
      </c>
      <c r="F374" s="5">
        <f>SUBTOTAL(9,F373:F373)</f>
        <v>-281234.74</v>
      </c>
      <c r="G374" s="5">
        <f>SUBTOTAL(9,G373:G373)</f>
        <v>-281234.74</v>
      </c>
      <c r="H374" s="5">
        <f>SUBTOTAL(9,H373:H373)</f>
        <v>0</v>
      </c>
      <c r="I374" s="2"/>
    </row>
    <row r="375" spans="1:9" ht="13.5" hidden="1" customHeight="1" outlineLevel="2" x14ac:dyDescent="0.25">
      <c r="A375" s="3">
        <v>72052</v>
      </c>
      <c r="B375" s="2" t="s">
        <v>700</v>
      </c>
      <c r="C375" s="3">
        <v>56001</v>
      </c>
      <c r="D375" s="2" t="s">
        <v>703</v>
      </c>
      <c r="E375" s="5">
        <v>41750</v>
      </c>
      <c r="F375" s="5">
        <v>-66300</v>
      </c>
      <c r="G375" s="5">
        <f t="shared" si="6"/>
        <v>-24550</v>
      </c>
      <c r="H375" s="5">
        <f t="shared" si="7"/>
        <v>0</v>
      </c>
      <c r="I375" s="2" t="s">
        <v>38</v>
      </c>
    </row>
    <row r="376" spans="1:9" ht="13.5" hidden="1" customHeight="1" outlineLevel="2" x14ac:dyDescent="0.25">
      <c r="A376" s="3">
        <v>72052</v>
      </c>
      <c r="B376" s="2" t="s">
        <v>700</v>
      </c>
      <c r="C376" s="3">
        <v>53350</v>
      </c>
      <c r="D376" s="2" t="s">
        <v>702</v>
      </c>
      <c r="E376" s="5">
        <v>41605912</v>
      </c>
      <c r="F376" s="5">
        <v>-70430082.049999997</v>
      </c>
      <c r="G376" s="5">
        <f t="shared" si="6"/>
        <v>-28824170.049999997</v>
      </c>
      <c r="H376" s="5">
        <f t="shared" si="7"/>
        <v>0</v>
      </c>
      <c r="I376" s="2" t="s">
        <v>38</v>
      </c>
    </row>
    <row r="377" spans="1:9" ht="13.5" hidden="1" customHeight="1" outlineLevel="2" x14ac:dyDescent="0.25">
      <c r="A377" s="3">
        <v>72052</v>
      </c>
      <c r="B377" s="2" t="s">
        <v>700</v>
      </c>
      <c r="C377" s="3">
        <v>2899</v>
      </c>
      <c r="D377" s="2" t="s">
        <v>701</v>
      </c>
      <c r="E377" s="5">
        <v>0</v>
      </c>
      <c r="F377" s="5">
        <v>-297017.82</v>
      </c>
      <c r="G377" s="5">
        <f t="shared" si="6"/>
        <v>-297017.82</v>
      </c>
      <c r="H377" s="5">
        <f t="shared" si="7"/>
        <v>0</v>
      </c>
      <c r="I377" s="2" t="s">
        <v>38</v>
      </c>
    </row>
    <row r="378" spans="1:9" ht="13.5" customHeight="1" outlineLevel="1" collapsed="1" x14ac:dyDescent="0.25">
      <c r="A378" s="3"/>
      <c r="B378" s="10" t="s">
        <v>1087</v>
      </c>
      <c r="C378" s="3"/>
      <c r="D378" s="2"/>
      <c r="E378" s="5">
        <f>SUBTOTAL(9,E375:E377)</f>
        <v>41647662</v>
      </c>
      <c r="F378" s="5">
        <f>SUBTOTAL(9,F375:F377)</f>
        <v>-70793399.86999999</v>
      </c>
      <c r="G378" s="5">
        <f>SUBTOTAL(9,G375:G377)</f>
        <v>-29145737.869999997</v>
      </c>
      <c r="H378" s="5">
        <f>SUBTOTAL(9,H375:H377)</f>
        <v>0</v>
      </c>
      <c r="I378" s="2"/>
    </row>
    <row r="379" spans="1:9" ht="13.5" hidden="1" customHeight="1" outlineLevel="2" x14ac:dyDescent="0.25">
      <c r="A379" s="3">
        <v>36136</v>
      </c>
      <c r="B379" s="2" t="s">
        <v>430</v>
      </c>
      <c r="C379" s="3">
        <v>36136</v>
      </c>
      <c r="D379" s="2" t="s">
        <v>430</v>
      </c>
      <c r="E379" s="5">
        <v>317032</v>
      </c>
      <c r="F379" s="5">
        <v>0</v>
      </c>
      <c r="G379" s="5">
        <f t="shared" si="6"/>
        <v>317032</v>
      </c>
      <c r="H379" s="5">
        <f t="shared" si="7"/>
        <v>317032</v>
      </c>
      <c r="I379" s="2" t="s">
        <v>16</v>
      </c>
    </row>
    <row r="380" spans="1:9" ht="13.5" customHeight="1" outlineLevel="1" collapsed="1" x14ac:dyDescent="0.25">
      <c r="A380" s="3"/>
      <c r="B380" s="10" t="s">
        <v>1088</v>
      </c>
      <c r="C380" s="3"/>
      <c r="D380" s="2"/>
      <c r="E380" s="5">
        <f>SUBTOTAL(9,E379:E379)</f>
        <v>317032</v>
      </c>
      <c r="F380" s="5">
        <f>SUBTOTAL(9,F379:F379)</f>
        <v>0</v>
      </c>
      <c r="G380" s="5">
        <f>SUBTOTAL(9,G379:G379)</f>
        <v>317032</v>
      </c>
      <c r="H380" s="5">
        <f>SUBTOTAL(9,H379:H379)</f>
        <v>317032</v>
      </c>
      <c r="I380" s="2"/>
    </row>
    <row r="381" spans="1:9" ht="13.5" hidden="1" customHeight="1" outlineLevel="2" x14ac:dyDescent="0.25">
      <c r="A381" s="3">
        <v>36128</v>
      </c>
      <c r="B381" s="2" t="s">
        <v>427</v>
      </c>
      <c r="C381" s="3">
        <v>36128</v>
      </c>
      <c r="D381" s="2" t="s">
        <v>427</v>
      </c>
      <c r="E381" s="5">
        <v>0</v>
      </c>
      <c r="F381" s="5">
        <v>-395.46</v>
      </c>
      <c r="G381" s="5">
        <f t="shared" si="6"/>
        <v>-395.46</v>
      </c>
      <c r="H381" s="5">
        <f t="shared" si="7"/>
        <v>0</v>
      </c>
      <c r="I381" s="2" t="s">
        <v>38</v>
      </c>
    </row>
    <row r="382" spans="1:9" ht="13.5" customHeight="1" outlineLevel="1" collapsed="1" x14ac:dyDescent="0.25">
      <c r="A382" s="3"/>
      <c r="B382" s="10" t="s">
        <v>1089</v>
      </c>
      <c r="C382" s="3"/>
      <c r="D382" s="2"/>
      <c r="E382" s="5">
        <f>SUBTOTAL(9,E381:E381)</f>
        <v>0</v>
      </c>
      <c r="F382" s="5">
        <f>SUBTOTAL(9,F381:F381)</f>
        <v>-395.46</v>
      </c>
      <c r="G382" s="5">
        <f>SUBTOTAL(9,G381:G381)</f>
        <v>-395.46</v>
      </c>
      <c r="H382" s="5">
        <f>SUBTOTAL(9,H381:H381)</f>
        <v>0</v>
      </c>
      <c r="I382" s="2"/>
    </row>
    <row r="383" spans="1:9" ht="13.5" hidden="1" customHeight="1" outlineLevel="2" x14ac:dyDescent="0.25">
      <c r="A383" s="3">
        <v>86208</v>
      </c>
      <c r="B383" s="2" t="s">
        <v>862</v>
      </c>
      <c r="C383" s="3">
        <v>86208</v>
      </c>
      <c r="D383" s="2" t="s">
        <v>862</v>
      </c>
      <c r="E383" s="5">
        <v>0</v>
      </c>
      <c r="F383" s="5">
        <v>-670007.27</v>
      </c>
      <c r="G383" s="5">
        <f t="shared" si="6"/>
        <v>-670007.27</v>
      </c>
      <c r="H383" s="5">
        <f t="shared" si="7"/>
        <v>0</v>
      </c>
      <c r="I383" s="2" t="s">
        <v>16</v>
      </c>
    </row>
    <row r="384" spans="1:9" ht="13.5" customHeight="1" outlineLevel="1" collapsed="1" x14ac:dyDescent="0.25">
      <c r="A384" s="3"/>
      <c r="B384" s="10" t="s">
        <v>1090</v>
      </c>
      <c r="C384" s="3"/>
      <c r="D384" s="2"/>
      <c r="E384" s="5">
        <f>SUBTOTAL(9,E383:E383)</f>
        <v>0</v>
      </c>
      <c r="F384" s="5">
        <f>SUBTOTAL(9,F383:F383)</f>
        <v>-670007.27</v>
      </c>
      <c r="G384" s="5">
        <f>SUBTOTAL(9,G383:G383)</f>
        <v>-670007.27</v>
      </c>
      <c r="H384" s="5">
        <f>SUBTOTAL(9,H383:H383)</f>
        <v>0</v>
      </c>
      <c r="I384" s="2"/>
    </row>
    <row r="385" spans="1:9" ht="13.5" hidden="1" customHeight="1" outlineLevel="2" x14ac:dyDescent="0.25">
      <c r="A385" s="3">
        <v>73519</v>
      </c>
      <c r="B385" s="2" t="s">
        <v>726</v>
      </c>
      <c r="C385" s="3">
        <v>73519</v>
      </c>
      <c r="D385" s="2" t="s">
        <v>726</v>
      </c>
      <c r="E385" s="5">
        <v>0</v>
      </c>
      <c r="F385" s="5">
        <v>-1375.94</v>
      </c>
      <c r="G385" s="5">
        <f t="shared" si="6"/>
        <v>-1375.94</v>
      </c>
      <c r="H385" s="5">
        <f t="shared" si="7"/>
        <v>0</v>
      </c>
      <c r="I385" s="2" t="s">
        <v>16</v>
      </c>
    </row>
    <row r="386" spans="1:9" ht="13.5" customHeight="1" outlineLevel="1" collapsed="1" x14ac:dyDescent="0.25">
      <c r="A386" s="3"/>
      <c r="B386" s="10" t="s">
        <v>1091</v>
      </c>
      <c r="C386" s="3"/>
      <c r="D386" s="2"/>
      <c r="E386" s="5">
        <f>SUBTOTAL(9,E385:E385)</f>
        <v>0</v>
      </c>
      <c r="F386" s="5">
        <f>SUBTOTAL(9,F385:F385)</f>
        <v>-1375.94</v>
      </c>
      <c r="G386" s="5">
        <f>SUBTOTAL(9,G385:G385)</f>
        <v>-1375.94</v>
      </c>
      <c r="H386" s="5">
        <f>SUBTOTAL(9,H385:H385)</f>
        <v>0</v>
      </c>
      <c r="I386" s="2"/>
    </row>
    <row r="387" spans="1:9" ht="13.5" hidden="1" customHeight="1" outlineLevel="2" x14ac:dyDescent="0.25">
      <c r="A387" s="3">
        <v>36135</v>
      </c>
      <c r="B387" s="2" t="s">
        <v>429</v>
      </c>
      <c r="C387" s="3">
        <v>36135</v>
      </c>
      <c r="D387" s="2" t="s">
        <v>429</v>
      </c>
      <c r="E387" s="5">
        <v>0</v>
      </c>
      <c r="F387" s="5">
        <v>-4605.6000000000004</v>
      </c>
      <c r="G387" s="5">
        <f t="shared" si="6"/>
        <v>-4605.6000000000004</v>
      </c>
      <c r="H387" s="5">
        <f t="shared" si="7"/>
        <v>0</v>
      </c>
      <c r="I387" s="2" t="s">
        <v>38</v>
      </c>
    </row>
    <row r="388" spans="1:9" ht="13.5" customHeight="1" outlineLevel="1" collapsed="1" x14ac:dyDescent="0.25">
      <c r="A388" s="3"/>
      <c r="B388" s="10" t="s">
        <v>1092</v>
      </c>
      <c r="C388" s="3"/>
      <c r="D388" s="2"/>
      <c r="E388" s="5">
        <f>SUBTOTAL(9,E387:E387)</f>
        <v>0</v>
      </c>
      <c r="F388" s="5">
        <f>SUBTOTAL(9,F387:F387)</f>
        <v>-4605.6000000000004</v>
      </c>
      <c r="G388" s="5">
        <f>SUBTOTAL(9,G387:G387)</f>
        <v>-4605.6000000000004</v>
      </c>
      <c r="H388" s="5">
        <f>SUBTOTAL(9,H387:H387)</f>
        <v>0</v>
      </c>
      <c r="I388" s="2"/>
    </row>
    <row r="389" spans="1:9" ht="13.5" hidden="1" customHeight="1" outlineLevel="2" x14ac:dyDescent="0.25">
      <c r="A389" s="3">
        <v>36133</v>
      </c>
      <c r="B389" s="2" t="s">
        <v>428</v>
      </c>
      <c r="C389" s="3">
        <v>36133</v>
      </c>
      <c r="D389" s="2" t="s">
        <v>428</v>
      </c>
      <c r="E389" s="5">
        <v>920700</v>
      </c>
      <c r="F389" s="5">
        <v>0</v>
      </c>
      <c r="G389" s="5">
        <f t="shared" si="6"/>
        <v>920700</v>
      </c>
      <c r="H389" s="5">
        <f t="shared" si="7"/>
        <v>920700</v>
      </c>
      <c r="I389" s="2" t="s">
        <v>38</v>
      </c>
    </row>
    <row r="390" spans="1:9" ht="13.5" customHeight="1" outlineLevel="1" collapsed="1" x14ac:dyDescent="0.25">
      <c r="A390" s="3"/>
      <c r="B390" s="10" t="s">
        <v>1093</v>
      </c>
      <c r="C390" s="3"/>
      <c r="D390" s="2"/>
      <c r="E390" s="5">
        <f>SUBTOTAL(9,E389:E389)</f>
        <v>920700</v>
      </c>
      <c r="F390" s="5">
        <f>SUBTOTAL(9,F389:F389)</f>
        <v>0</v>
      </c>
      <c r="G390" s="5">
        <f>SUBTOTAL(9,G389:G389)</f>
        <v>920700</v>
      </c>
      <c r="H390" s="5">
        <f>SUBTOTAL(9,H389:H389)</f>
        <v>920700</v>
      </c>
      <c r="I390" s="2"/>
    </row>
    <row r="391" spans="1:9" ht="13.5" hidden="1" customHeight="1" outlineLevel="2" x14ac:dyDescent="0.25">
      <c r="A391" s="3">
        <v>49699</v>
      </c>
      <c r="B391" s="2" t="s">
        <v>493</v>
      </c>
      <c r="C391" s="3">
        <v>26427</v>
      </c>
      <c r="D391" s="2" t="s">
        <v>494</v>
      </c>
      <c r="E391" s="5">
        <v>-19574</v>
      </c>
      <c r="F391" s="5">
        <v>156425.43</v>
      </c>
      <c r="G391" s="5">
        <f t="shared" si="6"/>
        <v>136851.43</v>
      </c>
      <c r="H391" s="5">
        <f t="shared" si="7"/>
        <v>136851.43</v>
      </c>
      <c r="I391" s="2" t="s">
        <v>288</v>
      </c>
    </row>
    <row r="392" spans="1:9" ht="13.5" customHeight="1" outlineLevel="1" collapsed="1" x14ac:dyDescent="0.25">
      <c r="A392" s="3"/>
      <c r="B392" s="10" t="s">
        <v>1094</v>
      </c>
      <c r="C392" s="3"/>
      <c r="D392" s="2"/>
      <c r="E392" s="5">
        <f>SUBTOTAL(9,E391:E391)</f>
        <v>-19574</v>
      </c>
      <c r="F392" s="5">
        <f>SUBTOTAL(9,F391:F391)</f>
        <v>156425.43</v>
      </c>
      <c r="G392" s="5">
        <f>SUBTOTAL(9,G391:G391)</f>
        <v>136851.43</v>
      </c>
      <c r="H392" s="5">
        <f>SUBTOTAL(9,H391:H391)</f>
        <v>136851.43</v>
      </c>
      <c r="I392" s="2"/>
    </row>
    <row r="393" spans="1:9" ht="13.5" hidden="1" customHeight="1" outlineLevel="2" x14ac:dyDescent="0.25">
      <c r="A393" s="3">
        <v>46366</v>
      </c>
      <c r="B393" s="2" t="s">
        <v>445</v>
      </c>
      <c r="C393" s="3">
        <v>46366</v>
      </c>
      <c r="D393" s="2" t="s">
        <v>445</v>
      </c>
      <c r="E393" s="5">
        <v>21080</v>
      </c>
      <c r="F393" s="5">
        <v>0</v>
      </c>
      <c r="G393" s="5">
        <f t="shared" si="6"/>
        <v>21080</v>
      </c>
      <c r="H393" s="5">
        <f t="shared" si="7"/>
        <v>21080</v>
      </c>
      <c r="I393" s="2" t="s">
        <v>16</v>
      </c>
    </row>
    <row r="394" spans="1:9" ht="13.5" customHeight="1" outlineLevel="1" collapsed="1" x14ac:dyDescent="0.25">
      <c r="A394" s="3"/>
      <c r="B394" s="10" t="s">
        <v>1095</v>
      </c>
      <c r="C394" s="3"/>
      <c r="D394" s="2"/>
      <c r="E394" s="5">
        <f>SUBTOTAL(9,E393:E393)</f>
        <v>21080</v>
      </c>
      <c r="F394" s="5">
        <f>SUBTOTAL(9,F393:F393)</f>
        <v>0</v>
      </c>
      <c r="G394" s="5">
        <f>SUBTOTAL(9,G393:G393)</f>
        <v>21080</v>
      </c>
      <c r="H394" s="5">
        <f>SUBTOTAL(9,H393:H393)</f>
        <v>21080</v>
      </c>
      <c r="I394" s="2"/>
    </row>
    <row r="395" spans="1:9" ht="13.5" hidden="1" customHeight="1" outlineLevel="2" x14ac:dyDescent="0.25">
      <c r="A395" s="3">
        <v>3427</v>
      </c>
      <c r="B395" s="2" t="s">
        <v>206</v>
      </c>
      <c r="C395" s="3">
        <v>504</v>
      </c>
      <c r="D395" s="2" t="s">
        <v>207</v>
      </c>
      <c r="E395" s="5">
        <v>4622087</v>
      </c>
      <c r="F395" s="5">
        <v>0</v>
      </c>
      <c r="G395" s="5">
        <f t="shared" si="6"/>
        <v>4622087</v>
      </c>
      <c r="H395" s="5">
        <f t="shared" si="7"/>
        <v>4622087</v>
      </c>
      <c r="I395" s="2" t="s">
        <v>38</v>
      </c>
    </row>
    <row r="396" spans="1:9" ht="13.5" customHeight="1" outlineLevel="1" collapsed="1" x14ac:dyDescent="0.25">
      <c r="A396" s="3"/>
      <c r="B396" s="10" t="s">
        <v>1096</v>
      </c>
      <c r="C396" s="3"/>
      <c r="D396" s="2"/>
      <c r="E396" s="5">
        <f>SUBTOTAL(9,E395:E395)</f>
        <v>4622087</v>
      </c>
      <c r="F396" s="5">
        <f>SUBTOTAL(9,F395:F395)</f>
        <v>0</v>
      </c>
      <c r="G396" s="5">
        <f>SUBTOTAL(9,G395:G395)</f>
        <v>4622087</v>
      </c>
      <c r="H396" s="5">
        <f>SUBTOTAL(9,H395:H395)</f>
        <v>4622087</v>
      </c>
      <c r="I396" s="2"/>
    </row>
    <row r="397" spans="1:9" ht="13.5" hidden="1" customHeight="1" outlineLevel="2" x14ac:dyDescent="0.25">
      <c r="A397" s="3">
        <v>73524</v>
      </c>
      <c r="B397" s="2" t="s">
        <v>727</v>
      </c>
      <c r="C397" s="3">
        <v>73524</v>
      </c>
      <c r="D397" s="2" t="s">
        <v>727</v>
      </c>
      <c r="E397" s="5">
        <v>0</v>
      </c>
      <c r="F397" s="5">
        <v>-180.58</v>
      </c>
      <c r="G397" s="5">
        <f t="shared" si="6"/>
        <v>-180.58</v>
      </c>
      <c r="H397" s="5">
        <f t="shared" si="7"/>
        <v>0</v>
      </c>
      <c r="I397" s="2" t="s">
        <v>16</v>
      </c>
    </row>
    <row r="398" spans="1:9" ht="13.5" customHeight="1" outlineLevel="1" collapsed="1" x14ac:dyDescent="0.25">
      <c r="A398" s="3"/>
      <c r="B398" s="10" t="s">
        <v>1097</v>
      </c>
      <c r="C398" s="3"/>
      <c r="D398" s="2"/>
      <c r="E398" s="5">
        <f>SUBTOTAL(9,E397:E397)</f>
        <v>0</v>
      </c>
      <c r="F398" s="5">
        <f>SUBTOTAL(9,F397:F397)</f>
        <v>-180.58</v>
      </c>
      <c r="G398" s="5">
        <f>SUBTOTAL(9,G397:G397)</f>
        <v>-180.58</v>
      </c>
      <c r="H398" s="5">
        <f>SUBTOTAL(9,H397:H397)</f>
        <v>0</v>
      </c>
      <c r="I398" s="2"/>
    </row>
    <row r="399" spans="1:9" ht="13.5" hidden="1" customHeight="1" outlineLevel="2" x14ac:dyDescent="0.25">
      <c r="A399" s="3">
        <v>46778</v>
      </c>
      <c r="B399" s="2" t="s">
        <v>450</v>
      </c>
      <c r="C399" s="3">
        <v>20166</v>
      </c>
      <c r="D399" s="2" t="s">
        <v>451</v>
      </c>
      <c r="E399" s="5">
        <v>0</v>
      </c>
      <c r="F399" s="5">
        <v>-213205</v>
      </c>
      <c r="G399" s="5">
        <f t="shared" si="6"/>
        <v>-213205</v>
      </c>
      <c r="H399" s="5">
        <f t="shared" si="7"/>
        <v>0</v>
      </c>
      <c r="I399" s="2" t="s">
        <v>38</v>
      </c>
    </row>
    <row r="400" spans="1:9" ht="13.5" customHeight="1" outlineLevel="1" collapsed="1" x14ac:dyDescent="0.25">
      <c r="A400" s="3"/>
      <c r="B400" s="10" t="s">
        <v>1098</v>
      </c>
      <c r="C400" s="3"/>
      <c r="D400" s="2"/>
      <c r="E400" s="5">
        <f>SUBTOTAL(9,E399:E399)</f>
        <v>0</v>
      </c>
      <c r="F400" s="5">
        <f>SUBTOTAL(9,F399:F399)</f>
        <v>-213205</v>
      </c>
      <c r="G400" s="5">
        <f>SUBTOTAL(9,G399:G399)</f>
        <v>-213205</v>
      </c>
      <c r="H400" s="5">
        <f>SUBTOTAL(9,H399:H399)</f>
        <v>0</v>
      </c>
      <c r="I400" s="2"/>
    </row>
    <row r="401" spans="1:9" ht="13.5" hidden="1" customHeight="1" outlineLevel="2" x14ac:dyDescent="0.25">
      <c r="A401" s="3">
        <v>90157</v>
      </c>
      <c r="B401" s="2" t="s">
        <v>874</v>
      </c>
      <c r="C401" s="3">
        <v>90157</v>
      </c>
      <c r="D401" s="2" t="s">
        <v>874</v>
      </c>
      <c r="E401" s="5">
        <v>0</v>
      </c>
      <c r="F401" s="5">
        <v>-31735.119999999999</v>
      </c>
      <c r="G401" s="5">
        <f t="shared" si="6"/>
        <v>-31735.119999999999</v>
      </c>
      <c r="H401" s="5">
        <f t="shared" si="7"/>
        <v>0</v>
      </c>
      <c r="I401" s="2" t="s">
        <v>16</v>
      </c>
    </row>
    <row r="402" spans="1:9" ht="13.5" customHeight="1" outlineLevel="1" collapsed="1" x14ac:dyDescent="0.25">
      <c r="A402" s="3"/>
      <c r="B402" s="10" t="s">
        <v>1099</v>
      </c>
      <c r="C402" s="3"/>
      <c r="D402" s="2"/>
      <c r="E402" s="5">
        <f>SUBTOTAL(9,E401:E401)</f>
        <v>0</v>
      </c>
      <c r="F402" s="5">
        <f>SUBTOTAL(9,F401:F401)</f>
        <v>-31735.119999999999</v>
      </c>
      <c r="G402" s="5">
        <f>SUBTOTAL(9,G401:G401)</f>
        <v>-31735.119999999999</v>
      </c>
      <c r="H402" s="5">
        <f>SUBTOTAL(9,H401:H401)</f>
        <v>0</v>
      </c>
      <c r="I402" s="2"/>
    </row>
    <row r="403" spans="1:9" ht="13.5" hidden="1" customHeight="1" outlineLevel="2" x14ac:dyDescent="0.25">
      <c r="A403" s="3">
        <v>73528</v>
      </c>
      <c r="B403" s="2" t="s">
        <v>729</v>
      </c>
      <c r="C403" s="3">
        <v>73528</v>
      </c>
      <c r="D403" s="2" t="s">
        <v>729</v>
      </c>
      <c r="E403" s="5">
        <v>0</v>
      </c>
      <c r="F403" s="5">
        <v>-74099.38</v>
      </c>
      <c r="G403" s="5">
        <f t="shared" si="6"/>
        <v>-74099.38</v>
      </c>
      <c r="H403" s="5">
        <f t="shared" si="7"/>
        <v>0</v>
      </c>
      <c r="I403" s="2" t="s">
        <v>16</v>
      </c>
    </row>
    <row r="404" spans="1:9" ht="13.5" customHeight="1" outlineLevel="1" collapsed="1" x14ac:dyDescent="0.25">
      <c r="A404" s="3"/>
      <c r="B404" s="10" t="s">
        <v>1100</v>
      </c>
      <c r="C404" s="3"/>
      <c r="D404" s="2"/>
      <c r="E404" s="5">
        <f>SUBTOTAL(9,E403:E403)</f>
        <v>0</v>
      </c>
      <c r="F404" s="5">
        <f>SUBTOTAL(9,F403:F403)</f>
        <v>-74099.38</v>
      </c>
      <c r="G404" s="5">
        <f>SUBTOTAL(9,G403:G403)</f>
        <v>-74099.38</v>
      </c>
      <c r="H404" s="5">
        <f>SUBTOTAL(9,H403:H403)</f>
        <v>0</v>
      </c>
      <c r="I404" s="2"/>
    </row>
    <row r="405" spans="1:9" ht="13.5" hidden="1" customHeight="1" outlineLevel="2" x14ac:dyDescent="0.25">
      <c r="A405" s="3">
        <v>95307</v>
      </c>
      <c r="B405" s="2" t="s">
        <v>896</v>
      </c>
      <c r="C405" s="3">
        <v>95307</v>
      </c>
      <c r="D405" s="2" t="s">
        <v>896</v>
      </c>
      <c r="E405" s="5">
        <v>0</v>
      </c>
      <c r="F405" s="5">
        <v>-632772.75</v>
      </c>
      <c r="G405" s="5">
        <f t="shared" si="6"/>
        <v>-632772.75</v>
      </c>
      <c r="H405" s="5">
        <f t="shared" si="7"/>
        <v>0</v>
      </c>
      <c r="I405" s="2" t="s">
        <v>16</v>
      </c>
    </row>
    <row r="406" spans="1:9" ht="13.5" customHeight="1" outlineLevel="1" collapsed="1" x14ac:dyDescent="0.25">
      <c r="A406" s="3"/>
      <c r="B406" s="10" t="s">
        <v>1101</v>
      </c>
      <c r="C406" s="3"/>
      <c r="D406" s="2"/>
      <c r="E406" s="5">
        <f>SUBTOTAL(9,E405:E405)</f>
        <v>0</v>
      </c>
      <c r="F406" s="5">
        <f>SUBTOTAL(9,F405:F405)</f>
        <v>-632772.75</v>
      </c>
      <c r="G406" s="5">
        <f>SUBTOTAL(9,G405:G405)</f>
        <v>-632772.75</v>
      </c>
      <c r="H406" s="5">
        <f>SUBTOTAL(9,H405:H405)</f>
        <v>0</v>
      </c>
      <c r="I406" s="2"/>
    </row>
    <row r="407" spans="1:9" ht="13.5" hidden="1" customHeight="1" outlineLevel="2" x14ac:dyDescent="0.25">
      <c r="A407" s="3">
        <v>87663</v>
      </c>
      <c r="B407" s="2" t="s">
        <v>865</v>
      </c>
      <c r="C407" s="3">
        <v>87663</v>
      </c>
      <c r="D407" s="2" t="s">
        <v>865</v>
      </c>
      <c r="E407" s="5">
        <v>0</v>
      </c>
      <c r="F407" s="5">
        <v>-48825</v>
      </c>
      <c r="G407" s="5">
        <f t="shared" si="6"/>
        <v>-48825</v>
      </c>
      <c r="H407" s="5">
        <f t="shared" si="7"/>
        <v>0</v>
      </c>
      <c r="I407" s="2" t="s">
        <v>16</v>
      </c>
    </row>
    <row r="408" spans="1:9" ht="13.5" customHeight="1" outlineLevel="1" collapsed="1" x14ac:dyDescent="0.25">
      <c r="A408" s="3"/>
      <c r="B408" s="10" t="s">
        <v>1102</v>
      </c>
      <c r="C408" s="3"/>
      <c r="D408" s="2"/>
      <c r="E408" s="5">
        <f>SUBTOTAL(9,E407:E407)</f>
        <v>0</v>
      </c>
      <c r="F408" s="5">
        <f>SUBTOTAL(9,F407:F407)</f>
        <v>-48825</v>
      </c>
      <c r="G408" s="5">
        <f>SUBTOTAL(9,G407:G407)</f>
        <v>-48825</v>
      </c>
      <c r="H408" s="5">
        <f>SUBTOTAL(9,H407:H407)</f>
        <v>0</v>
      </c>
      <c r="I408" s="2"/>
    </row>
    <row r="409" spans="1:9" ht="13.5" hidden="1" customHeight="1" outlineLevel="2" x14ac:dyDescent="0.25">
      <c r="A409" s="3">
        <v>60093</v>
      </c>
      <c r="B409" s="2" t="s">
        <v>604</v>
      </c>
      <c r="C409" s="3">
        <v>60093</v>
      </c>
      <c r="D409" s="2" t="s">
        <v>604</v>
      </c>
      <c r="E409" s="5">
        <v>0</v>
      </c>
      <c r="F409" s="5">
        <v>-533433.89</v>
      </c>
      <c r="G409" s="5">
        <f t="shared" si="6"/>
        <v>-533433.89</v>
      </c>
      <c r="H409" s="5">
        <f t="shared" si="7"/>
        <v>0</v>
      </c>
      <c r="I409" s="2" t="s">
        <v>16</v>
      </c>
    </row>
    <row r="410" spans="1:9" ht="13.5" customHeight="1" outlineLevel="1" collapsed="1" x14ac:dyDescent="0.25">
      <c r="A410" s="3"/>
      <c r="B410" s="10" t="s">
        <v>1103</v>
      </c>
      <c r="C410" s="3"/>
      <c r="D410" s="2"/>
      <c r="E410" s="5">
        <f>SUBTOTAL(9,E409:E409)</f>
        <v>0</v>
      </c>
      <c r="F410" s="5">
        <f>SUBTOTAL(9,F409:F409)</f>
        <v>-533433.89</v>
      </c>
      <c r="G410" s="5">
        <f>SUBTOTAL(9,G409:G409)</f>
        <v>-533433.89</v>
      </c>
      <c r="H410" s="5">
        <f>SUBTOTAL(9,H409:H409)</f>
        <v>0</v>
      </c>
      <c r="I410" s="2"/>
    </row>
    <row r="411" spans="1:9" ht="13.5" hidden="1" customHeight="1" outlineLevel="2" x14ac:dyDescent="0.25">
      <c r="A411" s="3">
        <v>80670</v>
      </c>
      <c r="B411" s="2" t="s">
        <v>846</v>
      </c>
      <c r="C411" s="3">
        <v>80670</v>
      </c>
      <c r="D411" s="2" t="s">
        <v>846</v>
      </c>
      <c r="E411" s="5">
        <v>3940169</v>
      </c>
      <c r="F411" s="5">
        <v>-3596742.43</v>
      </c>
      <c r="G411" s="5">
        <f t="shared" si="6"/>
        <v>343426.56999999983</v>
      </c>
      <c r="H411" s="5">
        <f t="shared" si="7"/>
        <v>343426.56999999983</v>
      </c>
      <c r="I411" s="2" t="s">
        <v>16</v>
      </c>
    </row>
    <row r="412" spans="1:9" ht="13.5" customHeight="1" outlineLevel="1" collapsed="1" x14ac:dyDescent="0.25">
      <c r="A412" s="3"/>
      <c r="B412" s="10" t="s">
        <v>1104</v>
      </c>
      <c r="C412" s="3"/>
      <c r="D412" s="2"/>
      <c r="E412" s="5">
        <f>SUBTOTAL(9,E411:E411)</f>
        <v>3940169</v>
      </c>
      <c r="F412" s="5">
        <f>SUBTOTAL(9,F411:F411)</f>
        <v>-3596742.43</v>
      </c>
      <c r="G412" s="5">
        <f>SUBTOTAL(9,G411:G411)</f>
        <v>343426.56999999983</v>
      </c>
      <c r="H412" s="5">
        <f>SUBTOTAL(9,H411:H411)</f>
        <v>343426.56999999983</v>
      </c>
      <c r="I412" s="2"/>
    </row>
    <row r="413" spans="1:9" ht="13.5" hidden="1" customHeight="1" outlineLevel="2" x14ac:dyDescent="0.25">
      <c r="A413" s="3">
        <v>3756</v>
      </c>
      <c r="B413" s="2" t="s">
        <v>224</v>
      </c>
      <c r="C413" s="3">
        <v>48438</v>
      </c>
      <c r="D413" s="2" t="s">
        <v>225</v>
      </c>
      <c r="E413" s="5">
        <v>967399</v>
      </c>
      <c r="F413" s="5">
        <v>0</v>
      </c>
      <c r="G413" s="5">
        <f t="shared" si="6"/>
        <v>967399</v>
      </c>
      <c r="H413" s="5">
        <f t="shared" si="7"/>
        <v>967399</v>
      </c>
      <c r="I413" s="2" t="s">
        <v>38</v>
      </c>
    </row>
    <row r="414" spans="1:9" ht="13.5" hidden="1" customHeight="1" outlineLevel="2" x14ac:dyDescent="0.25">
      <c r="A414" s="3">
        <v>3756</v>
      </c>
      <c r="B414" s="2" t="s">
        <v>224</v>
      </c>
      <c r="C414" s="3">
        <v>49764</v>
      </c>
      <c r="D414" s="2" t="s">
        <v>226</v>
      </c>
      <c r="E414" s="5">
        <v>1092338</v>
      </c>
      <c r="F414" s="5">
        <v>0</v>
      </c>
      <c r="G414" s="5">
        <f t="shared" si="6"/>
        <v>1092338</v>
      </c>
      <c r="H414" s="5">
        <f t="shared" si="7"/>
        <v>1092338</v>
      </c>
      <c r="I414" s="2" t="s">
        <v>38</v>
      </c>
    </row>
    <row r="415" spans="1:9" ht="13.5" customHeight="1" outlineLevel="1" collapsed="1" x14ac:dyDescent="0.25">
      <c r="A415" s="3"/>
      <c r="B415" s="10" t="s">
        <v>1105</v>
      </c>
      <c r="C415" s="3"/>
      <c r="D415" s="2"/>
      <c r="E415" s="5">
        <f>SUBTOTAL(9,E413:E414)</f>
        <v>2059737</v>
      </c>
      <c r="F415" s="5">
        <f>SUBTOTAL(9,F413:F414)</f>
        <v>0</v>
      </c>
      <c r="G415" s="5">
        <f>SUBTOTAL(9,G413:G414)</f>
        <v>2059737</v>
      </c>
      <c r="H415" s="5">
        <f>SUBTOTAL(9,H413:H414)</f>
        <v>2059737</v>
      </c>
      <c r="I415" s="2"/>
    </row>
    <row r="416" spans="1:9" ht="13.5" hidden="1" customHeight="1" outlineLevel="2" x14ac:dyDescent="0.25">
      <c r="A416" s="3">
        <v>91219</v>
      </c>
      <c r="B416" s="2" t="s">
        <v>878</v>
      </c>
      <c r="C416" s="3">
        <v>91219</v>
      </c>
      <c r="D416" s="2" t="s">
        <v>878</v>
      </c>
      <c r="E416" s="5">
        <v>23312510</v>
      </c>
      <c r="F416" s="5">
        <v>-16402409.75</v>
      </c>
      <c r="G416" s="5">
        <f t="shared" si="6"/>
        <v>6910100.25</v>
      </c>
      <c r="H416" s="5">
        <f t="shared" si="7"/>
        <v>6910100.25</v>
      </c>
      <c r="I416" s="2" t="s">
        <v>16</v>
      </c>
    </row>
    <row r="417" spans="1:9" ht="13.5" customHeight="1" outlineLevel="1" collapsed="1" x14ac:dyDescent="0.25">
      <c r="A417" s="3"/>
      <c r="B417" s="10" t="s">
        <v>1106</v>
      </c>
      <c r="C417" s="3"/>
      <c r="D417" s="2"/>
      <c r="E417" s="5">
        <f>SUBTOTAL(9,E416:E416)</f>
        <v>23312510</v>
      </c>
      <c r="F417" s="5">
        <f>SUBTOTAL(9,F416:F416)</f>
        <v>-16402409.75</v>
      </c>
      <c r="G417" s="5">
        <f>SUBTOTAL(9,G416:G416)</f>
        <v>6910100.25</v>
      </c>
      <c r="H417" s="5">
        <f>SUBTOTAL(9,H416:H416)</f>
        <v>6910100.25</v>
      </c>
      <c r="I417" s="2"/>
    </row>
    <row r="418" spans="1:9" ht="13.5" hidden="1" customHeight="1" outlineLevel="2" x14ac:dyDescent="0.25">
      <c r="A418" s="3">
        <v>71318</v>
      </c>
      <c r="B418" s="2" t="s">
        <v>690</v>
      </c>
      <c r="C418" s="3">
        <v>71319</v>
      </c>
      <c r="D418" s="2" t="s">
        <v>691</v>
      </c>
      <c r="E418" s="5">
        <v>0</v>
      </c>
      <c r="F418" s="5">
        <v>-847460</v>
      </c>
      <c r="G418" s="5">
        <f t="shared" si="6"/>
        <v>-847460</v>
      </c>
      <c r="H418" s="5">
        <f t="shared" si="7"/>
        <v>0</v>
      </c>
      <c r="I418" s="2" t="s">
        <v>16</v>
      </c>
    </row>
    <row r="419" spans="1:9" ht="13.5" customHeight="1" outlineLevel="1" collapsed="1" x14ac:dyDescent="0.25">
      <c r="A419" s="3"/>
      <c r="B419" s="10" t="s">
        <v>1107</v>
      </c>
      <c r="C419" s="3"/>
      <c r="D419" s="2"/>
      <c r="E419" s="5">
        <f>SUBTOTAL(9,E418:E418)</f>
        <v>0</v>
      </c>
      <c r="F419" s="5">
        <f>SUBTOTAL(9,F418:F418)</f>
        <v>-847460</v>
      </c>
      <c r="G419" s="5">
        <f>SUBTOTAL(9,G418:G418)</f>
        <v>-847460</v>
      </c>
      <c r="H419" s="5">
        <f>SUBTOTAL(9,H418:H418)</f>
        <v>0</v>
      </c>
      <c r="I419" s="2"/>
    </row>
    <row r="420" spans="1:9" ht="13.5" hidden="1" customHeight="1" outlineLevel="2" x14ac:dyDescent="0.25">
      <c r="A420" s="3">
        <v>73751</v>
      </c>
      <c r="B420" s="2" t="s">
        <v>766</v>
      </c>
      <c r="C420" s="3">
        <v>73751</v>
      </c>
      <c r="D420" s="2" t="s">
        <v>766</v>
      </c>
      <c r="E420" s="5">
        <v>0</v>
      </c>
      <c r="F420" s="5">
        <v>-19017.580000000002</v>
      </c>
      <c r="G420" s="5">
        <f t="shared" si="6"/>
        <v>-19017.580000000002</v>
      </c>
      <c r="H420" s="5">
        <f t="shared" si="7"/>
        <v>0</v>
      </c>
      <c r="I420" s="2" t="s">
        <v>16</v>
      </c>
    </row>
    <row r="421" spans="1:9" ht="13.5" customHeight="1" outlineLevel="1" collapsed="1" x14ac:dyDescent="0.25">
      <c r="A421" s="3"/>
      <c r="B421" s="10" t="s">
        <v>1108</v>
      </c>
      <c r="C421" s="3"/>
      <c r="D421" s="2"/>
      <c r="E421" s="5">
        <f>SUBTOTAL(9,E420:E420)</f>
        <v>0</v>
      </c>
      <c r="F421" s="5">
        <f>SUBTOTAL(9,F420:F420)</f>
        <v>-19017.580000000002</v>
      </c>
      <c r="G421" s="5">
        <f>SUBTOTAL(9,G420:G420)</f>
        <v>-19017.580000000002</v>
      </c>
      <c r="H421" s="5">
        <f>SUBTOTAL(9,H420:H420)</f>
        <v>0</v>
      </c>
      <c r="I421" s="2"/>
    </row>
    <row r="422" spans="1:9" ht="13.5" hidden="1" customHeight="1" outlineLevel="2" x14ac:dyDescent="0.25">
      <c r="A422" s="3">
        <v>91816</v>
      </c>
      <c r="B422" s="2" t="s">
        <v>880</v>
      </c>
      <c r="C422" s="3">
        <v>91816</v>
      </c>
      <c r="D422" s="2" t="s">
        <v>880</v>
      </c>
      <c r="E422" s="5">
        <v>55397</v>
      </c>
      <c r="F422" s="5">
        <v>0</v>
      </c>
      <c r="G422" s="5">
        <f t="shared" si="6"/>
        <v>55397</v>
      </c>
      <c r="H422" s="5">
        <f t="shared" si="7"/>
        <v>55397</v>
      </c>
      <c r="I422" s="2" t="s">
        <v>16</v>
      </c>
    </row>
    <row r="423" spans="1:9" ht="13.5" customHeight="1" outlineLevel="1" collapsed="1" x14ac:dyDescent="0.25">
      <c r="A423" s="3"/>
      <c r="B423" s="10" t="s">
        <v>1109</v>
      </c>
      <c r="C423" s="3"/>
      <c r="D423" s="2"/>
      <c r="E423" s="5">
        <f>SUBTOTAL(9,E422:E422)</f>
        <v>55397</v>
      </c>
      <c r="F423" s="5">
        <f>SUBTOTAL(9,F422:F422)</f>
        <v>0</v>
      </c>
      <c r="G423" s="5">
        <f>SUBTOTAL(9,G422:G422)</f>
        <v>55397</v>
      </c>
      <c r="H423" s="5">
        <f>SUBTOTAL(9,H422:H422)</f>
        <v>55397</v>
      </c>
      <c r="I423" s="2"/>
    </row>
    <row r="424" spans="1:9" ht="13.5" hidden="1" customHeight="1" outlineLevel="2" x14ac:dyDescent="0.25">
      <c r="A424" s="3">
        <v>30281</v>
      </c>
      <c r="B424" s="2" t="s">
        <v>361</v>
      </c>
      <c r="C424" s="3">
        <v>30281</v>
      </c>
      <c r="D424" s="2" t="s">
        <v>361</v>
      </c>
      <c r="E424" s="5">
        <v>67950</v>
      </c>
      <c r="F424" s="5">
        <v>-62545</v>
      </c>
      <c r="G424" s="5">
        <f t="shared" si="6"/>
        <v>5405</v>
      </c>
      <c r="H424" s="5">
        <f t="shared" si="7"/>
        <v>5405</v>
      </c>
      <c r="I424" s="2" t="s">
        <v>16</v>
      </c>
    </row>
    <row r="425" spans="1:9" ht="13.5" customHeight="1" outlineLevel="1" collapsed="1" x14ac:dyDescent="0.25">
      <c r="A425" s="3"/>
      <c r="B425" s="10" t="s">
        <v>1110</v>
      </c>
      <c r="C425" s="3"/>
      <c r="D425" s="2"/>
      <c r="E425" s="5">
        <f>SUBTOTAL(9,E424:E424)</f>
        <v>67950</v>
      </c>
      <c r="F425" s="5">
        <f>SUBTOTAL(9,F424:F424)</f>
        <v>-62545</v>
      </c>
      <c r="G425" s="5">
        <f>SUBTOTAL(9,G424:G424)</f>
        <v>5405</v>
      </c>
      <c r="H425" s="5">
        <f>SUBTOTAL(9,H424:H424)</f>
        <v>5405</v>
      </c>
      <c r="I425" s="2"/>
    </row>
    <row r="426" spans="1:9" ht="13.5" hidden="1" customHeight="1" outlineLevel="2" x14ac:dyDescent="0.25">
      <c r="A426" s="3">
        <v>388</v>
      </c>
      <c r="B426" s="2" t="s">
        <v>99</v>
      </c>
      <c r="C426" s="3">
        <v>65744</v>
      </c>
      <c r="D426" s="2" t="s">
        <v>100</v>
      </c>
      <c r="E426" s="5">
        <v>617593</v>
      </c>
      <c r="F426" s="5">
        <v>-1877921.16</v>
      </c>
      <c r="G426" s="5">
        <f t="shared" si="6"/>
        <v>-1260328.1599999999</v>
      </c>
      <c r="H426" s="5">
        <f t="shared" si="7"/>
        <v>0</v>
      </c>
      <c r="I426" s="2" t="s">
        <v>38</v>
      </c>
    </row>
    <row r="427" spans="1:9" ht="13.5" customHeight="1" outlineLevel="1" collapsed="1" x14ac:dyDescent="0.25">
      <c r="A427" s="3"/>
      <c r="B427" s="10" t="s">
        <v>1111</v>
      </c>
      <c r="C427" s="3"/>
      <c r="D427" s="2"/>
      <c r="E427" s="5">
        <f>SUBTOTAL(9,E426:E426)</f>
        <v>617593</v>
      </c>
      <c r="F427" s="5">
        <f>SUBTOTAL(9,F426:F426)</f>
        <v>-1877921.16</v>
      </c>
      <c r="G427" s="5">
        <f>SUBTOTAL(9,G426:G426)</f>
        <v>-1260328.1599999999</v>
      </c>
      <c r="H427" s="5">
        <f>SUBTOTAL(9,H426:H426)</f>
        <v>0</v>
      </c>
      <c r="I427" s="2"/>
    </row>
    <row r="428" spans="1:9" ht="13.5" hidden="1" customHeight="1" outlineLevel="2" x14ac:dyDescent="0.25">
      <c r="A428" s="3">
        <v>54040</v>
      </c>
      <c r="B428" s="2" t="s">
        <v>532</v>
      </c>
      <c r="C428" s="3">
        <v>54040</v>
      </c>
      <c r="D428" s="2" t="s">
        <v>532</v>
      </c>
      <c r="E428" s="5">
        <v>0</v>
      </c>
      <c r="F428" s="5">
        <v>-39605.1</v>
      </c>
      <c r="G428" s="5">
        <f t="shared" si="6"/>
        <v>-39605.1</v>
      </c>
      <c r="H428" s="5">
        <f t="shared" si="7"/>
        <v>0</v>
      </c>
      <c r="I428" s="2" t="s">
        <v>38</v>
      </c>
    </row>
    <row r="429" spans="1:9" ht="13.5" customHeight="1" outlineLevel="1" collapsed="1" x14ac:dyDescent="0.25">
      <c r="A429" s="3"/>
      <c r="B429" s="10" t="s">
        <v>1112</v>
      </c>
      <c r="C429" s="3"/>
      <c r="D429" s="2"/>
      <c r="E429" s="5">
        <f>SUBTOTAL(9,E428:E428)</f>
        <v>0</v>
      </c>
      <c r="F429" s="5">
        <f>SUBTOTAL(9,F428:F428)</f>
        <v>-39605.1</v>
      </c>
      <c r="G429" s="5">
        <f>SUBTOTAL(9,G428:G428)</f>
        <v>-39605.1</v>
      </c>
      <c r="H429" s="5">
        <f>SUBTOTAL(9,H428:H428)</f>
        <v>0</v>
      </c>
      <c r="I429" s="2"/>
    </row>
    <row r="430" spans="1:9" ht="13.5" hidden="1" customHeight="1" outlineLevel="2" x14ac:dyDescent="0.25">
      <c r="A430" s="3">
        <v>1352</v>
      </c>
      <c r="B430" s="2" t="s">
        <v>133</v>
      </c>
      <c r="C430" s="3">
        <v>1352</v>
      </c>
      <c r="D430" s="2" t="s">
        <v>133</v>
      </c>
      <c r="E430" s="5">
        <v>0</v>
      </c>
      <c r="F430" s="5">
        <v>-48317.46</v>
      </c>
      <c r="G430" s="5">
        <f t="shared" si="6"/>
        <v>-48317.46</v>
      </c>
      <c r="H430" s="5">
        <f t="shared" si="7"/>
        <v>0</v>
      </c>
      <c r="I430" s="2" t="s">
        <v>38</v>
      </c>
    </row>
    <row r="431" spans="1:9" ht="13.5" customHeight="1" outlineLevel="1" collapsed="1" x14ac:dyDescent="0.25">
      <c r="A431" s="3"/>
      <c r="B431" s="10" t="s">
        <v>1113</v>
      </c>
      <c r="C431" s="3"/>
      <c r="D431" s="2"/>
      <c r="E431" s="5">
        <f>SUBTOTAL(9,E430:E430)</f>
        <v>0</v>
      </c>
      <c r="F431" s="5">
        <f>SUBTOTAL(9,F430:F430)</f>
        <v>-48317.46</v>
      </c>
      <c r="G431" s="5">
        <f>SUBTOTAL(9,G430:G430)</f>
        <v>-48317.46</v>
      </c>
      <c r="H431" s="5">
        <f>SUBTOTAL(9,H430:H430)</f>
        <v>0</v>
      </c>
      <c r="I431" s="2"/>
    </row>
    <row r="432" spans="1:9" ht="13.5" hidden="1" customHeight="1" outlineLevel="2" x14ac:dyDescent="0.25">
      <c r="A432" s="3">
        <v>73755</v>
      </c>
      <c r="B432" s="2" t="s">
        <v>767</v>
      </c>
      <c r="C432" s="3">
        <v>73755</v>
      </c>
      <c r="D432" s="2" t="s">
        <v>767</v>
      </c>
      <c r="E432" s="5">
        <v>0</v>
      </c>
      <c r="F432" s="5">
        <v>-6594.25</v>
      </c>
      <c r="G432" s="5">
        <f t="shared" si="6"/>
        <v>-6594.25</v>
      </c>
      <c r="H432" s="5">
        <f t="shared" si="7"/>
        <v>0</v>
      </c>
      <c r="I432" s="2" t="s">
        <v>16</v>
      </c>
    </row>
    <row r="433" spans="1:9" ht="13.5" customHeight="1" outlineLevel="1" collapsed="1" x14ac:dyDescent="0.25">
      <c r="A433" s="3"/>
      <c r="B433" s="10" t="s">
        <v>1114</v>
      </c>
      <c r="C433" s="3"/>
      <c r="D433" s="2"/>
      <c r="E433" s="5">
        <f>SUBTOTAL(9,E432:E432)</f>
        <v>0</v>
      </c>
      <c r="F433" s="5">
        <f>SUBTOTAL(9,F432:F432)</f>
        <v>-6594.25</v>
      </c>
      <c r="G433" s="5">
        <f>SUBTOTAL(9,G432:G432)</f>
        <v>-6594.25</v>
      </c>
      <c r="H433" s="5">
        <f>SUBTOTAL(9,H432:H432)</f>
        <v>0</v>
      </c>
      <c r="I433" s="2"/>
    </row>
    <row r="434" spans="1:9" ht="13.5" hidden="1" customHeight="1" outlineLevel="2" x14ac:dyDescent="0.25">
      <c r="A434" s="3">
        <v>73532</v>
      </c>
      <c r="B434" s="2" t="s">
        <v>731</v>
      </c>
      <c r="C434" s="3">
        <v>73532</v>
      </c>
      <c r="D434" s="2" t="s">
        <v>731</v>
      </c>
      <c r="E434" s="5">
        <v>0</v>
      </c>
      <c r="F434" s="5">
        <v>-35223.1</v>
      </c>
      <c r="G434" s="5">
        <f t="shared" si="6"/>
        <v>-35223.1</v>
      </c>
      <c r="H434" s="5">
        <f t="shared" si="7"/>
        <v>0</v>
      </c>
      <c r="I434" s="2" t="s">
        <v>16</v>
      </c>
    </row>
    <row r="435" spans="1:9" ht="13.5" customHeight="1" outlineLevel="1" collapsed="1" x14ac:dyDescent="0.25">
      <c r="A435" s="3"/>
      <c r="B435" s="10" t="s">
        <v>1115</v>
      </c>
      <c r="C435" s="3"/>
      <c r="D435" s="2"/>
      <c r="E435" s="5">
        <f>SUBTOTAL(9,E434:E434)</f>
        <v>0</v>
      </c>
      <c r="F435" s="5">
        <f>SUBTOTAL(9,F434:F434)</f>
        <v>-35223.1</v>
      </c>
      <c r="G435" s="5">
        <f>SUBTOTAL(9,G434:G434)</f>
        <v>-35223.1</v>
      </c>
      <c r="H435" s="5">
        <f>SUBTOTAL(9,H434:H434)</f>
        <v>0</v>
      </c>
      <c r="I435" s="2"/>
    </row>
    <row r="436" spans="1:9" ht="13.5" hidden="1" customHeight="1" outlineLevel="2" x14ac:dyDescent="0.25">
      <c r="A436" s="3">
        <v>90291</v>
      </c>
      <c r="B436" s="2" t="s">
        <v>875</v>
      </c>
      <c r="C436" s="3">
        <v>80575</v>
      </c>
      <c r="D436" s="2" t="s">
        <v>876</v>
      </c>
      <c r="E436" s="5">
        <v>722620</v>
      </c>
      <c r="F436" s="5">
        <v>-25736.29</v>
      </c>
      <c r="G436" s="5">
        <f t="shared" si="6"/>
        <v>696883.71</v>
      </c>
      <c r="H436" s="5">
        <f t="shared" si="7"/>
        <v>696883.71</v>
      </c>
      <c r="I436" s="2" t="s">
        <v>38</v>
      </c>
    </row>
    <row r="437" spans="1:9" ht="13.5" customHeight="1" outlineLevel="1" collapsed="1" x14ac:dyDescent="0.25">
      <c r="A437" s="3"/>
      <c r="B437" s="10" t="s">
        <v>1116</v>
      </c>
      <c r="C437" s="3"/>
      <c r="D437" s="2"/>
      <c r="E437" s="5">
        <f>SUBTOTAL(9,E436:E436)</f>
        <v>722620</v>
      </c>
      <c r="F437" s="5">
        <f>SUBTOTAL(9,F436:F436)</f>
        <v>-25736.29</v>
      </c>
      <c r="G437" s="5">
        <f>SUBTOTAL(9,G436:G436)</f>
        <v>696883.71</v>
      </c>
      <c r="H437" s="5">
        <f>SUBTOTAL(9,H436:H436)</f>
        <v>696883.71</v>
      </c>
      <c r="I437" s="2"/>
    </row>
    <row r="438" spans="1:9" ht="13.5" hidden="1" customHeight="1" outlineLevel="2" x14ac:dyDescent="0.25">
      <c r="A438" s="3">
        <v>1371</v>
      </c>
      <c r="B438" s="2" t="s">
        <v>134</v>
      </c>
      <c r="C438" s="3">
        <v>1371</v>
      </c>
      <c r="D438" s="2" t="s">
        <v>134</v>
      </c>
      <c r="E438" s="5">
        <v>0</v>
      </c>
      <c r="F438" s="5">
        <v>-1669350</v>
      </c>
      <c r="G438" s="5">
        <f t="shared" si="6"/>
        <v>-1669350</v>
      </c>
      <c r="H438" s="5">
        <f t="shared" si="7"/>
        <v>0</v>
      </c>
      <c r="I438" s="2" t="s">
        <v>16</v>
      </c>
    </row>
    <row r="439" spans="1:9" ht="13.5" hidden="1" customHeight="1" outlineLevel="2" x14ac:dyDescent="0.25">
      <c r="A439" s="3">
        <v>1371</v>
      </c>
      <c r="B439" s="2" t="s">
        <v>134</v>
      </c>
      <c r="C439" s="3">
        <v>59398</v>
      </c>
      <c r="D439" s="2" t="s">
        <v>135</v>
      </c>
      <c r="E439" s="5">
        <v>0</v>
      </c>
      <c r="F439" s="5">
        <v>30710.19</v>
      </c>
      <c r="G439" s="5">
        <f t="shared" si="6"/>
        <v>30710.19</v>
      </c>
      <c r="H439" s="5">
        <f t="shared" si="7"/>
        <v>30710.19</v>
      </c>
      <c r="I439" s="2" t="s">
        <v>16</v>
      </c>
    </row>
    <row r="440" spans="1:9" ht="13.5" customHeight="1" outlineLevel="1" collapsed="1" x14ac:dyDescent="0.25">
      <c r="A440" s="3"/>
      <c r="B440" s="10" t="s">
        <v>1117</v>
      </c>
      <c r="C440" s="3"/>
      <c r="D440" s="2"/>
      <c r="E440" s="5">
        <f>SUBTOTAL(9,E438:E439)</f>
        <v>0</v>
      </c>
      <c r="F440" s="5">
        <f>SUBTOTAL(9,F438:F439)</f>
        <v>-1638639.81</v>
      </c>
      <c r="G440" s="5">
        <f>SUBTOTAL(9,G438:G439)</f>
        <v>-1638639.81</v>
      </c>
      <c r="H440" s="5">
        <f>SUBTOTAL(9,H438:H439)</f>
        <v>30710.19</v>
      </c>
      <c r="I440" s="2"/>
    </row>
    <row r="441" spans="1:9" ht="13.5" hidden="1" customHeight="1" outlineLevel="2" x14ac:dyDescent="0.25">
      <c r="A441" s="3">
        <v>77209</v>
      </c>
      <c r="B441" s="2" t="s">
        <v>836</v>
      </c>
      <c r="C441" s="3">
        <v>77209</v>
      </c>
      <c r="D441" s="2" t="s">
        <v>836</v>
      </c>
      <c r="E441" s="5">
        <v>13440</v>
      </c>
      <c r="F441" s="5">
        <v>-6044807.9000000004</v>
      </c>
      <c r="G441" s="5">
        <f t="shared" si="6"/>
        <v>-6031367.9000000004</v>
      </c>
      <c r="H441" s="5">
        <f t="shared" si="7"/>
        <v>0</v>
      </c>
      <c r="I441" s="2" t="s">
        <v>16</v>
      </c>
    </row>
    <row r="442" spans="1:9" ht="13.5" customHeight="1" outlineLevel="1" collapsed="1" x14ac:dyDescent="0.25">
      <c r="A442" s="3"/>
      <c r="B442" s="10" t="s">
        <v>1118</v>
      </c>
      <c r="C442" s="3"/>
      <c r="D442" s="2"/>
      <c r="E442" s="5">
        <f>SUBTOTAL(9,E441:E441)</f>
        <v>13440</v>
      </c>
      <c r="F442" s="5">
        <f>SUBTOTAL(9,F441:F441)</f>
        <v>-6044807.9000000004</v>
      </c>
      <c r="G442" s="5">
        <f>SUBTOTAL(9,G441:G441)</f>
        <v>-6031367.9000000004</v>
      </c>
      <c r="H442" s="5">
        <f>SUBTOTAL(9,H441:H441)</f>
        <v>0</v>
      </c>
      <c r="I442" s="2"/>
    </row>
    <row r="443" spans="1:9" ht="13.5" hidden="1" customHeight="1" outlineLevel="2" x14ac:dyDescent="0.25">
      <c r="A443" s="3">
        <v>93</v>
      </c>
      <c r="B443" s="2" t="s">
        <v>34</v>
      </c>
      <c r="C443" s="3">
        <v>93</v>
      </c>
      <c r="D443" s="2" t="s">
        <v>34</v>
      </c>
      <c r="E443" s="5">
        <v>535525</v>
      </c>
      <c r="F443" s="5">
        <v>0</v>
      </c>
      <c r="G443" s="5">
        <f t="shared" si="6"/>
        <v>535525</v>
      </c>
      <c r="H443" s="5">
        <f t="shared" si="7"/>
        <v>535525</v>
      </c>
      <c r="I443" s="2" t="s">
        <v>16</v>
      </c>
    </row>
    <row r="444" spans="1:9" ht="13.5" customHeight="1" outlineLevel="1" collapsed="1" x14ac:dyDescent="0.25">
      <c r="A444" s="3"/>
      <c r="B444" s="10" t="s">
        <v>1119</v>
      </c>
      <c r="C444" s="3"/>
      <c r="D444" s="2"/>
      <c r="E444" s="5">
        <f>SUBTOTAL(9,E443:E443)</f>
        <v>535525</v>
      </c>
      <c r="F444" s="5">
        <f>SUBTOTAL(9,F443:F443)</f>
        <v>0</v>
      </c>
      <c r="G444" s="5">
        <f>SUBTOTAL(9,G443:G443)</f>
        <v>535525</v>
      </c>
      <c r="H444" s="5">
        <f>SUBTOTAL(9,H443:H443)</f>
        <v>535525</v>
      </c>
      <c r="I444" s="2"/>
    </row>
    <row r="445" spans="1:9" ht="13.5" hidden="1" customHeight="1" outlineLevel="2" x14ac:dyDescent="0.25">
      <c r="A445" s="3">
        <v>73756</v>
      </c>
      <c r="B445" s="2" t="s">
        <v>768</v>
      </c>
      <c r="C445" s="3">
        <v>73756</v>
      </c>
      <c r="D445" s="2" t="s">
        <v>768</v>
      </c>
      <c r="E445" s="5">
        <v>0</v>
      </c>
      <c r="F445" s="5">
        <v>-899.36</v>
      </c>
      <c r="G445" s="5">
        <f t="shared" si="6"/>
        <v>-899.36</v>
      </c>
      <c r="H445" s="5">
        <f t="shared" si="7"/>
        <v>0</v>
      </c>
      <c r="I445" s="2" t="s">
        <v>16</v>
      </c>
    </row>
    <row r="446" spans="1:9" ht="13.5" customHeight="1" outlineLevel="1" collapsed="1" x14ac:dyDescent="0.25">
      <c r="A446" s="3"/>
      <c r="B446" s="10" t="s">
        <v>1120</v>
      </c>
      <c r="C446" s="3"/>
      <c r="D446" s="2"/>
      <c r="E446" s="5">
        <f>SUBTOTAL(9,E445:E445)</f>
        <v>0</v>
      </c>
      <c r="F446" s="5">
        <f>SUBTOTAL(9,F445:F445)</f>
        <v>-899.36</v>
      </c>
      <c r="G446" s="5">
        <f>SUBTOTAL(9,G445:G445)</f>
        <v>-899.36</v>
      </c>
      <c r="H446" s="5">
        <f>SUBTOTAL(9,H445:H445)</f>
        <v>0</v>
      </c>
      <c r="I446" s="2"/>
    </row>
    <row r="447" spans="1:9" ht="13.5" hidden="1" customHeight="1" outlineLevel="2" x14ac:dyDescent="0.25">
      <c r="A447" s="3">
        <v>10896</v>
      </c>
      <c r="B447" s="2" t="s">
        <v>296</v>
      </c>
      <c r="C447" s="3">
        <v>73293</v>
      </c>
      <c r="D447" s="2" t="s">
        <v>297</v>
      </c>
      <c r="E447" s="5">
        <v>1071337</v>
      </c>
      <c r="F447" s="5">
        <v>0</v>
      </c>
      <c r="G447" s="5">
        <f t="shared" si="6"/>
        <v>1071337</v>
      </c>
      <c r="H447" s="5">
        <f t="shared" si="7"/>
        <v>1071337</v>
      </c>
      <c r="I447" s="2" t="s">
        <v>38</v>
      </c>
    </row>
    <row r="448" spans="1:9" ht="13.5" customHeight="1" outlineLevel="1" collapsed="1" x14ac:dyDescent="0.25">
      <c r="A448" s="3"/>
      <c r="B448" s="10" t="s">
        <v>1121</v>
      </c>
      <c r="C448" s="3"/>
      <c r="D448" s="2"/>
      <c r="E448" s="5">
        <f>SUBTOTAL(9,E447:E447)</f>
        <v>1071337</v>
      </c>
      <c r="F448" s="5">
        <f>SUBTOTAL(9,F447:F447)</f>
        <v>0</v>
      </c>
      <c r="G448" s="5">
        <f>SUBTOTAL(9,G447:G447)</f>
        <v>1071337</v>
      </c>
      <c r="H448" s="5">
        <f>SUBTOTAL(9,H447:H447)</f>
        <v>1071337</v>
      </c>
      <c r="I448" s="2"/>
    </row>
    <row r="449" spans="1:9" ht="13.5" hidden="1" customHeight="1" outlineLevel="2" x14ac:dyDescent="0.25">
      <c r="A449" s="3">
        <v>57662</v>
      </c>
      <c r="B449" s="2" t="s">
        <v>582</v>
      </c>
      <c r="C449" s="3">
        <v>90097</v>
      </c>
      <c r="D449" s="2" t="s">
        <v>583</v>
      </c>
      <c r="E449" s="5">
        <v>1592133</v>
      </c>
      <c r="F449" s="5">
        <v>-2246976.59</v>
      </c>
      <c r="G449" s="5">
        <f t="shared" si="6"/>
        <v>-654843.58999999985</v>
      </c>
      <c r="H449" s="5">
        <f t="shared" si="7"/>
        <v>0</v>
      </c>
      <c r="I449" s="2" t="s">
        <v>38</v>
      </c>
    </row>
    <row r="450" spans="1:9" ht="13.5" customHeight="1" outlineLevel="1" collapsed="1" x14ac:dyDescent="0.25">
      <c r="A450" s="3"/>
      <c r="B450" s="10" t="s">
        <v>1122</v>
      </c>
      <c r="C450" s="3"/>
      <c r="D450" s="2"/>
      <c r="E450" s="5">
        <f>SUBTOTAL(9,E449:E449)</f>
        <v>1592133</v>
      </c>
      <c r="F450" s="5">
        <f>SUBTOTAL(9,F449:F449)</f>
        <v>-2246976.59</v>
      </c>
      <c r="G450" s="5">
        <f>SUBTOTAL(9,G449:G449)</f>
        <v>-654843.58999999985</v>
      </c>
      <c r="H450" s="5">
        <f>SUBTOTAL(9,H449:H449)</f>
        <v>0</v>
      </c>
      <c r="I450" s="2"/>
    </row>
    <row r="451" spans="1:9" ht="13.5" hidden="1" customHeight="1" outlineLevel="2" x14ac:dyDescent="0.25">
      <c r="A451" s="3">
        <v>73915</v>
      </c>
      <c r="B451" s="2" t="s">
        <v>788</v>
      </c>
      <c r="C451" s="3">
        <v>73915</v>
      </c>
      <c r="D451" s="2" t="s">
        <v>788</v>
      </c>
      <c r="E451" s="5">
        <v>0</v>
      </c>
      <c r="F451" s="5">
        <v>-3.48</v>
      </c>
      <c r="G451" s="5">
        <f t="shared" si="6"/>
        <v>-3.48</v>
      </c>
      <c r="H451" s="5">
        <f t="shared" si="7"/>
        <v>0</v>
      </c>
      <c r="I451" s="2" t="s">
        <v>16</v>
      </c>
    </row>
    <row r="452" spans="1:9" ht="13.5" customHeight="1" outlineLevel="1" collapsed="1" x14ac:dyDescent="0.25">
      <c r="A452" s="3"/>
      <c r="B452" s="10" t="s">
        <v>1123</v>
      </c>
      <c r="C452" s="3"/>
      <c r="D452" s="2"/>
      <c r="E452" s="5">
        <f>SUBTOTAL(9,E451:E451)</f>
        <v>0</v>
      </c>
      <c r="F452" s="5">
        <f>SUBTOTAL(9,F451:F451)</f>
        <v>-3.48</v>
      </c>
      <c r="G452" s="5">
        <f>SUBTOTAL(9,G451:G451)</f>
        <v>-3.48</v>
      </c>
      <c r="H452" s="5">
        <f>SUBTOTAL(9,H451:H451)</f>
        <v>0</v>
      </c>
      <c r="I452" s="2"/>
    </row>
    <row r="453" spans="1:9" ht="13.5" hidden="1" customHeight="1" outlineLevel="2" x14ac:dyDescent="0.25">
      <c r="A453" s="3">
        <v>73890</v>
      </c>
      <c r="B453" s="2" t="s">
        <v>781</v>
      </c>
      <c r="C453" s="3">
        <v>73890</v>
      </c>
      <c r="D453" s="2" t="s">
        <v>781</v>
      </c>
      <c r="E453" s="5">
        <v>0</v>
      </c>
      <c r="F453" s="5">
        <v>-279.95999999999998</v>
      </c>
      <c r="G453" s="5">
        <f t="shared" si="6"/>
        <v>-279.95999999999998</v>
      </c>
      <c r="H453" s="5">
        <f t="shared" si="7"/>
        <v>0</v>
      </c>
      <c r="I453" s="2" t="s">
        <v>16</v>
      </c>
    </row>
    <row r="454" spans="1:9" ht="13.5" customHeight="1" outlineLevel="1" collapsed="1" x14ac:dyDescent="0.25">
      <c r="A454" s="3"/>
      <c r="B454" s="10" t="s">
        <v>1124</v>
      </c>
      <c r="C454" s="3"/>
      <c r="D454" s="2"/>
      <c r="E454" s="5">
        <f>SUBTOTAL(9,E453:E453)</f>
        <v>0</v>
      </c>
      <c r="F454" s="5">
        <f>SUBTOTAL(9,F453:F453)</f>
        <v>-279.95999999999998</v>
      </c>
      <c r="G454" s="5">
        <f>SUBTOTAL(9,G453:G453)</f>
        <v>-279.95999999999998</v>
      </c>
      <c r="H454" s="5">
        <f>SUBTOTAL(9,H453:H453)</f>
        <v>0</v>
      </c>
      <c r="I454" s="2"/>
    </row>
    <row r="455" spans="1:9" ht="13.5" hidden="1" customHeight="1" outlineLevel="2" x14ac:dyDescent="0.25">
      <c r="A455" s="3">
        <v>96</v>
      </c>
      <c r="B455" s="2" t="s">
        <v>35</v>
      </c>
      <c r="C455" s="3">
        <v>96</v>
      </c>
      <c r="D455" s="2" t="s">
        <v>35</v>
      </c>
      <c r="E455" s="5">
        <v>0</v>
      </c>
      <c r="F455" s="5">
        <v>-345785.3</v>
      </c>
      <c r="G455" s="5">
        <f t="shared" si="6"/>
        <v>-345785.3</v>
      </c>
      <c r="H455" s="5">
        <f t="shared" si="7"/>
        <v>0</v>
      </c>
      <c r="I455" s="2" t="s">
        <v>16</v>
      </c>
    </row>
    <row r="456" spans="1:9" ht="13.5" customHeight="1" outlineLevel="1" collapsed="1" x14ac:dyDescent="0.25">
      <c r="A456" s="3"/>
      <c r="B456" s="10" t="s">
        <v>1125</v>
      </c>
      <c r="C456" s="3"/>
      <c r="D456" s="2"/>
      <c r="E456" s="5">
        <f>SUBTOTAL(9,E455:E455)</f>
        <v>0</v>
      </c>
      <c r="F456" s="5">
        <f>SUBTOTAL(9,F455:F455)</f>
        <v>-345785.3</v>
      </c>
      <c r="G456" s="5">
        <f>SUBTOTAL(9,G455:G455)</f>
        <v>-345785.3</v>
      </c>
      <c r="H456" s="5">
        <f>SUBTOTAL(9,H455:H455)</f>
        <v>0</v>
      </c>
      <c r="I456" s="2"/>
    </row>
    <row r="457" spans="1:9" ht="13.5" hidden="1" customHeight="1" outlineLevel="2" x14ac:dyDescent="0.25">
      <c r="A457" s="3">
        <v>30554</v>
      </c>
      <c r="B457" s="2" t="s">
        <v>364</v>
      </c>
      <c r="C457" s="3">
        <v>30554</v>
      </c>
      <c r="D457" s="2" t="s">
        <v>364</v>
      </c>
      <c r="E457" s="5">
        <v>0</v>
      </c>
      <c r="F457" s="5">
        <v>-140.96</v>
      </c>
      <c r="G457" s="5">
        <f t="shared" ref="G457:G582" si="8">E457+F457</f>
        <v>-140.96</v>
      </c>
      <c r="H457" s="5">
        <f t="shared" ref="H457:H582" si="9">IF(E457+F457&gt;0,E457+F457,0)</f>
        <v>0</v>
      </c>
      <c r="I457" s="2" t="s">
        <v>16</v>
      </c>
    </row>
    <row r="458" spans="1:9" ht="13.5" customHeight="1" outlineLevel="1" collapsed="1" x14ac:dyDescent="0.25">
      <c r="A458" s="3"/>
      <c r="B458" s="10" t="s">
        <v>1126</v>
      </c>
      <c r="C458" s="3"/>
      <c r="D458" s="2"/>
      <c r="E458" s="5">
        <f>SUBTOTAL(9,E457:E457)</f>
        <v>0</v>
      </c>
      <c r="F458" s="5">
        <f>SUBTOTAL(9,F457:F457)</f>
        <v>-140.96</v>
      </c>
      <c r="G458" s="5">
        <f>SUBTOTAL(9,G457:G457)</f>
        <v>-140.96</v>
      </c>
      <c r="H458" s="5">
        <f>SUBTOTAL(9,H457:H457)</f>
        <v>0</v>
      </c>
      <c r="I458" s="2"/>
    </row>
    <row r="459" spans="1:9" ht="13.5" hidden="1" customHeight="1" outlineLevel="2" x14ac:dyDescent="0.25">
      <c r="A459" s="3">
        <v>3700</v>
      </c>
      <c r="B459" s="2" t="s">
        <v>218</v>
      </c>
      <c r="C459" s="3">
        <v>1421</v>
      </c>
      <c r="D459" s="2" t="s">
        <v>219</v>
      </c>
      <c r="E459" s="5">
        <v>19371843</v>
      </c>
      <c r="F459" s="5">
        <v>-61500</v>
      </c>
      <c r="G459" s="5">
        <f t="shared" si="8"/>
        <v>19310343</v>
      </c>
      <c r="H459" s="5">
        <f t="shared" si="9"/>
        <v>19310343</v>
      </c>
      <c r="I459" s="2" t="s">
        <v>38</v>
      </c>
    </row>
    <row r="460" spans="1:9" ht="13.5" hidden="1" customHeight="1" outlineLevel="2" x14ac:dyDescent="0.25">
      <c r="A460" s="3">
        <v>3700</v>
      </c>
      <c r="B460" s="2" t="s">
        <v>218</v>
      </c>
      <c r="C460" s="3">
        <v>68254</v>
      </c>
      <c r="D460" s="2" t="s">
        <v>220</v>
      </c>
      <c r="E460" s="5">
        <v>3131390</v>
      </c>
      <c r="F460" s="5">
        <v>-712339.74</v>
      </c>
      <c r="G460" s="5">
        <f t="shared" si="8"/>
        <v>2419050.2599999998</v>
      </c>
      <c r="H460" s="5">
        <f t="shared" si="9"/>
        <v>2419050.2599999998</v>
      </c>
      <c r="I460" s="2" t="s">
        <v>38</v>
      </c>
    </row>
    <row r="461" spans="1:9" ht="13.5" customHeight="1" outlineLevel="1" collapsed="1" x14ac:dyDescent="0.25">
      <c r="A461" s="3"/>
      <c r="B461" s="10" t="s">
        <v>1127</v>
      </c>
      <c r="C461" s="3"/>
      <c r="D461" s="2"/>
      <c r="E461" s="5">
        <f>SUBTOTAL(9,E459:E460)</f>
        <v>22503233</v>
      </c>
      <c r="F461" s="5">
        <f>SUBTOTAL(9,F459:F460)</f>
        <v>-773839.74</v>
      </c>
      <c r="G461" s="5">
        <f>SUBTOTAL(9,G459:G460)</f>
        <v>21729393.259999998</v>
      </c>
      <c r="H461" s="5">
        <f>SUBTOTAL(9,H459:H460)</f>
        <v>21729393.259999998</v>
      </c>
      <c r="I461" s="2"/>
    </row>
    <row r="462" spans="1:9" ht="13.5" hidden="1" customHeight="1" outlineLevel="2" x14ac:dyDescent="0.25">
      <c r="A462" s="3">
        <v>73536</v>
      </c>
      <c r="B462" s="2" t="s">
        <v>733</v>
      </c>
      <c r="C462" s="3">
        <v>73536</v>
      </c>
      <c r="D462" s="2" t="s">
        <v>733</v>
      </c>
      <c r="E462" s="5">
        <v>0</v>
      </c>
      <c r="F462" s="5">
        <v>-18370.29</v>
      </c>
      <c r="G462" s="5">
        <f t="shared" si="8"/>
        <v>-18370.29</v>
      </c>
      <c r="H462" s="5">
        <f t="shared" si="9"/>
        <v>0</v>
      </c>
      <c r="I462" s="2" t="s">
        <v>16</v>
      </c>
    </row>
    <row r="463" spans="1:9" ht="13.5" customHeight="1" outlineLevel="1" collapsed="1" x14ac:dyDescent="0.25">
      <c r="A463" s="3"/>
      <c r="B463" s="10" t="s">
        <v>1128</v>
      </c>
      <c r="C463" s="3"/>
      <c r="D463" s="2"/>
      <c r="E463" s="5">
        <f>SUBTOTAL(9,E462:E462)</f>
        <v>0</v>
      </c>
      <c r="F463" s="5">
        <f>SUBTOTAL(9,F462:F462)</f>
        <v>-18370.29</v>
      </c>
      <c r="G463" s="5">
        <f>SUBTOTAL(9,G462:G462)</f>
        <v>-18370.29</v>
      </c>
      <c r="H463" s="5">
        <f>SUBTOTAL(9,H462:H462)</f>
        <v>0</v>
      </c>
      <c r="I463" s="2"/>
    </row>
    <row r="464" spans="1:9" ht="13.5" hidden="1" customHeight="1" outlineLevel="2" x14ac:dyDescent="0.25">
      <c r="A464" s="3">
        <v>73541</v>
      </c>
      <c r="B464" s="2" t="s">
        <v>735</v>
      </c>
      <c r="C464" s="3">
        <v>73541</v>
      </c>
      <c r="D464" s="2" t="s">
        <v>735</v>
      </c>
      <c r="E464" s="5">
        <v>0</v>
      </c>
      <c r="F464" s="5">
        <v>-3396.94</v>
      </c>
      <c r="G464" s="5">
        <f t="shared" si="8"/>
        <v>-3396.94</v>
      </c>
      <c r="H464" s="5">
        <f t="shared" si="9"/>
        <v>0</v>
      </c>
      <c r="I464" s="2" t="s">
        <v>16</v>
      </c>
    </row>
    <row r="465" spans="1:9" ht="13.5" customHeight="1" outlineLevel="1" collapsed="1" x14ac:dyDescent="0.25">
      <c r="A465" s="3"/>
      <c r="B465" s="10" t="s">
        <v>1129</v>
      </c>
      <c r="C465" s="3"/>
      <c r="D465" s="2"/>
      <c r="E465" s="5">
        <f>SUBTOTAL(9,E464:E464)</f>
        <v>0</v>
      </c>
      <c r="F465" s="5">
        <f>SUBTOTAL(9,F464:F464)</f>
        <v>-3396.94</v>
      </c>
      <c r="G465" s="5">
        <f>SUBTOTAL(9,G464:G464)</f>
        <v>-3396.94</v>
      </c>
      <c r="H465" s="5">
        <f>SUBTOTAL(9,H464:H464)</f>
        <v>0</v>
      </c>
      <c r="I465" s="2"/>
    </row>
    <row r="466" spans="1:9" ht="13.5" hidden="1" customHeight="1" outlineLevel="2" x14ac:dyDescent="0.25">
      <c r="A466" s="3">
        <v>83467</v>
      </c>
      <c r="B466" s="2" t="s">
        <v>855</v>
      </c>
      <c r="C466" s="3">
        <v>83467</v>
      </c>
      <c r="D466" s="2" t="s">
        <v>855</v>
      </c>
      <c r="E466" s="5">
        <v>0</v>
      </c>
      <c r="F466" s="5">
        <v>-2597.02</v>
      </c>
      <c r="G466" s="5">
        <f t="shared" si="8"/>
        <v>-2597.02</v>
      </c>
      <c r="H466" s="5">
        <f t="shared" si="9"/>
        <v>0</v>
      </c>
      <c r="I466" s="2" t="s">
        <v>16</v>
      </c>
    </row>
    <row r="467" spans="1:9" ht="13.5" customHeight="1" outlineLevel="1" collapsed="1" x14ac:dyDescent="0.25">
      <c r="A467" s="3"/>
      <c r="B467" s="10" t="s">
        <v>1130</v>
      </c>
      <c r="C467" s="3"/>
      <c r="D467" s="2"/>
      <c r="E467" s="5">
        <f>SUBTOTAL(9,E466:E466)</f>
        <v>0</v>
      </c>
      <c r="F467" s="5">
        <f>SUBTOTAL(9,F466:F466)</f>
        <v>-2597.02</v>
      </c>
      <c r="G467" s="5">
        <f>SUBTOTAL(9,G466:G466)</f>
        <v>-2597.02</v>
      </c>
      <c r="H467" s="5">
        <f>SUBTOTAL(9,H466:H466)</f>
        <v>0</v>
      </c>
      <c r="I467" s="2"/>
    </row>
    <row r="468" spans="1:9" ht="13.5" hidden="1" customHeight="1" outlineLevel="2" x14ac:dyDescent="0.25">
      <c r="A468" s="3">
        <v>55940</v>
      </c>
      <c r="B468" s="2" t="s">
        <v>571</v>
      </c>
      <c r="C468" s="3">
        <v>55940</v>
      </c>
      <c r="D468" s="2" t="s">
        <v>571</v>
      </c>
      <c r="E468" s="5">
        <v>0</v>
      </c>
      <c r="F468" s="5">
        <v>-3117.71</v>
      </c>
      <c r="G468" s="5">
        <f t="shared" si="8"/>
        <v>-3117.71</v>
      </c>
      <c r="H468" s="5">
        <f t="shared" si="9"/>
        <v>0</v>
      </c>
      <c r="I468" s="2" t="s">
        <v>16</v>
      </c>
    </row>
    <row r="469" spans="1:9" ht="13.5" customHeight="1" outlineLevel="1" collapsed="1" x14ac:dyDescent="0.25">
      <c r="A469" s="3"/>
      <c r="B469" s="10" t="s">
        <v>1131</v>
      </c>
      <c r="C469" s="3"/>
      <c r="D469" s="2"/>
      <c r="E469" s="5">
        <f>SUBTOTAL(9,E468:E468)</f>
        <v>0</v>
      </c>
      <c r="F469" s="5">
        <f>SUBTOTAL(9,F468:F468)</f>
        <v>-3117.71</v>
      </c>
      <c r="G469" s="5">
        <f>SUBTOTAL(9,G468:G468)</f>
        <v>-3117.71</v>
      </c>
      <c r="H469" s="5">
        <f>SUBTOTAL(9,H468:H468)</f>
        <v>0</v>
      </c>
      <c r="I469" s="2"/>
    </row>
    <row r="470" spans="1:9" ht="13.5" hidden="1" customHeight="1" outlineLevel="2" x14ac:dyDescent="0.25">
      <c r="A470" s="3">
        <v>1420</v>
      </c>
      <c r="B470" s="2" t="s">
        <v>136</v>
      </c>
      <c r="C470" s="3">
        <v>30487</v>
      </c>
      <c r="D470" s="2" t="s">
        <v>137</v>
      </c>
      <c r="E470" s="5">
        <v>696671</v>
      </c>
      <c r="F470" s="5">
        <v>0</v>
      </c>
      <c r="G470" s="5">
        <f t="shared" si="8"/>
        <v>696671</v>
      </c>
      <c r="H470" s="5">
        <f t="shared" si="9"/>
        <v>696671</v>
      </c>
      <c r="I470" s="2" t="s">
        <v>38</v>
      </c>
    </row>
    <row r="471" spans="1:9" ht="13.5" customHeight="1" outlineLevel="1" collapsed="1" x14ac:dyDescent="0.25">
      <c r="A471" s="3"/>
      <c r="B471" s="10" t="s">
        <v>1132</v>
      </c>
      <c r="C471" s="3"/>
      <c r="D471" s="2"/>
      <c r="E471" s="5">
        <f>SUBTOTAL(9,E470:E470)</f>
        <v>696671</v>
      </c>
      <c r="F471" s="5">
        <f>SUBTOTAL(9,F470:F470)</f>
        <v>0</v>
      </c>
      <c r="G471" s="5">
        <f>SUBTOTAL(9,G470:G470)</f>
        <v>696671</v>
      </c>
      <c r="H471" s="5">
        <f>SUBTOTAL(9,H470:H470)</f>
        <v>696671</v>
      </c>
      <c r="I471" s="2"/>
    </row>
    <row r="472" spans="1:9" ht="13.5" hidden="1" customHeight="1" outlineLevel="2" x14ac:dyDescent="0.25">
      <c r="A472" s="3">
        <v>5408</v>
      </c>
      <c r="B472" s="2" t="s">
        <v>275</v>
      </c>
      <c r="C472" s="3">
        <v>5408</v>
      </c>
      <c r="D472" s="2" t="s">
        <v>275</v>
      </c>
      <c r="E472" s="5">
        <v>9120</v>
      </c>
      <c r="F472" s="5">
        <v>0</v>
      </c>
      <c r="G472" s="5">
        <f t="shared" si="8"/>
        <v>9120</v>
      </c>
      <c r="H472" s="5">
        <f t="shared" si="9"/>
        <v>9120</v>
      </c>
      <c r="I472" s="2" t="s">
        <v>16</v>
      </c>
    </row>
    <row r="473" spans="1:9" ht="13.5" customHeight="1" outlineLevel="1" collapsed="1" x14ac:dyDescent="0.25">
      <c r="A473" s="3"/>
      <c r="B473" s="10" t="s">
        <v>1133</v>
      </c>
      <c r="C473" s="3"/>
      <c r="D473" s="2"/>
      <c r="E473" s="5">
        <f>SUBTOTAL(9,E472:E472)</f>
        <v>9120</v>
      </c>
      <c r="F473" s="5">
        <f>SUBTOTAL(9,F472:F472)</f>
        <v>0</v>
      </c>
      <c r="G473" s="5">
        <f>SUBTOTAL(9,G472:G472)</f>
        <v>9120</v>
      </c>
      <c r="H473" s="5">
        <f>SUBTOTAL(9,H472:H472)</f>
        <v>9120</v>
      </c>
      <c r="I473" s="2"/>
    </row>
    <row r="474" spans="1:9" ht="13.5" hidden="1" customHeight="1" outlineLevel="2" x14ac:dyDescent="0.25">
      <c r="A474" s="3">
        <v>73937</v>
      </c>
      <c r="B474" s="2" t="s">
        <v>794</v>
      </c>
      <c r="C474" s="3">
        <v>73937</v>
      </c>
      <c r="D474" s="2" t="s">
        <v>794</v>
      </c>
      <c r="E474" s="5">
        <v>0</v>
      </c>
      <c r="F474" s="5">
        <v>-163.5</v>
      </c>
      <c r="G474" s="5">
        <f t="shared" si="8"/>
        <v>-163.5</v>
      </c>
      <c r="H474" s="5">
        <f t="shared" si="9"/>
        <v>0</v>
      </c>
      <c r="I474" s="2" t="s">
        <v>16</v>
      </c>
    </row>
    <row r="475" spans="1:9" ht="13.5" customHeight="1" outlineLevel="1" collapsed="1" x14ac:dyDescent="0.25">
      <c r="A475" s="3"/>
      <c r="B475" s="10" t="s">
        <v>1134</v>
      </c>
      <c r="C475" s="3"/>
      <c r="D475" s="2"/>
      <c r="E475" s="5">
        <f>SUBTOTAL(9,E474:E474)</f>
        <v>0</v>
      </c>
      <c r="F475" s="5">
        <f>SUBTOTAL(9,F474:F474)</f>
        <v>-163.5</v>
      </c>
      <c r="G475" s="5">
        <f>SUBTOTAL(9,G474:G474)</f>
        <v>-163.5</v>
      </c>
      <c r="H475" s="5">
        <f>SUBTOTAL(9,H474:H474)</f>
        <v>0</v>
      </c>
      <c r="I475" s="2"/>
    </row>
    <row r="476" spans="1:9" ht="13.5" hidden="1" customHeight="1" outlineLevel="2" x14ac:dyDescent="0.25">
      <c r="A476" s="3">
        <v>52505</v>
      </c>
      <c r="B476" s="2" t="s">
        <v>524</v>
      </c>
      <c r="C476" s="3">
        <v>52505</v>
      </c>
      <c r="D476" s="2" t="s">
        <v>524</v>
      </c>
      <c r="E476" s="5">
        <v>0</v>
      </c>
      <c r="F476" s="5">
        <v>-3973.41</v>
      </c>
      <c r="G476" s="5">
        <f t="shared" si="8"/>
        <v>-3973.41</v>
      </c>
      <c r="H476" s="5">
        <f t="shared" si="9"/>
        <v>0</v>
      </c>
      <c r="I476" s="2" t="s">
        <v>38</v>
      </c>
    </row>
    <row r="477" spans="1:9" ht="13.5" customHeight="1" outlineLevel="1" collapsed="1" x14ac:dyDescent="0.25">
      <c r="A477" s="3"/>
      <c r="B477" s="10" t="s">
        <v>1135</v>
      </c>
      <c r="C477" s="3"/>
      <c r="D477" s="2"/>
      <c r="E477" s="5">
        <f>SUBTOTAL(9,E476:E476)</f>
        <v>0</v>
      </c>
      <c r="F477" s="5">
        <f>SUBTOTAL(9,F476:F476)</f>
        <v>-3973.41</v>
      </c>
      <c r="G477" s="5">
        <f>SUBTOTAL(9,G476:G476)</f>
        <v>-3973.41</v>
      </c>
      <c r="H477" s="5">
        <f>SUBTOTAL(9,H476:H476)</f>
        <v>0</v>
      </c>
      <c r="I477" s="2"/>
    </row>
    <row r="478" spans="1:9" ht="13.5" hidden="1" customHeight="1" outlineLevel="2" x14ac:dyDescent="0.25">
      <c r="A478" s="3">
        <v>30633</v>
      </c>
      <c r="B478" s="2" t="s">
        <v>365</v>
      </c>
      <c r="C478" s="3">
        <v>30633</v>
      </c>
      <c r="D478" s="2" t="s">
        <v>365</v>
      </c>
      <c r="E478" s="5">
        <v>0</v>
      </c>
      <c r="F478" s="5">
        <v>-403.33</v>
      </c>
      <c r="G478" s="5">
        <f t="shared" si="8"/>
        <v>-403.33</v>
      </c>
      <c r="H478" s="5">
        <f t="shared" si="9"/>
        <v>0</v>
      </c>
      <c r="I478" s="2" t="s">
        <v>38</v>
      </c>
    </row>
    <row r="479" spans="1:9" ht="13.5" customHeight="1" outlineLevel="1" collapsed="1" x14ac:dyDescent="0.25">
      <c r="A479" s="3"/>
      <c r="B479" s="10" t="s">
        <v>1136</v>
      </c>
      <c r="C479" s="3"/>
      <c r="D479" s="2"/>
      <c r="E479" s="5">
        <f>SUBTOTAL(9,E478:E478)</f>
        <v>0</v>
      </c>
      <c r="F479" s="5">
        <f>SUBTOTAL(9,F478:F478)</f>
        <v>-403.33</v>
      </c>
      <c r="G479" s="5">
        <f>SUBTOTAL(9,G478:G478)</f>
        <v>-403.33</v>
      </c>
      <c r="H479" s="5">
        <f>SUBTOTAL(9,H478:H478)</f>
        <v>0</v>
      </c>
      <c r="I479" s="2"/>
    </row>
    <row r="480" spans="1:9" ht="13.5" hidden="1" customHeight="1" outlineLevel="2" x14ac:dyDescent="0.25">
      <c r="A480" s="3">
        <v>36321</v>
      </c>
      <c r="B480" s="2" t="s">
        <v>431</v>
      </c>
      <c r="C480" s="3">
        <v>36321</v>
      </c>
      <c r="D480" s="2" t="s">
        <v>431</v>
      </c>
      <c r="E480" s="5">
        <v>0</v>
      </c>
      <c r="F480" s="5">
        <v>-12929</v>
      </c>
      <c r="G480" s="5">
        <f t="shared" si="8"/>
        <v>-12929</v>
      </c>
      <c r="H480" s="5">
        <f t="shared" si="9"/>
        <v>0</v>
      </c>
      <c r="I480" s="2" t="s">
        <v>16</v>
      </c>
    </row>
    <row r="481" spans="1:9" ht="13.5" customHeight="1" outlineLevel="1" collapsed="1" x14ac:dyDescent="0.25">
      <c r="A481" s="3"/>
      <c r="B481" s="10" t="s">
        <v>1137</v>
      </c>
      <c r="C481" s="3"/>
      <c r="D481" s="2"/>
      <c r="E481" s="5">
        <f>SUBTOTAL(9,E480:E480)</f>
        <v>0</v>
      </c>
      <c r="F481" s="5">
        <f>SUBTOTAL(9,F480:F480)</f>
        <v>-12929</v>
      </c>
      <c r="G481" s="5">
        <f>SUBTOTAL(9,G480:G480)</f>
        <v>-12929</v>
      </c>
      <c r="H481" s="5">
        <f>SUBTOTAL(9,H480:H480)</f>
        <v>0</v>
      </c>
      <c r="I481" s="2"/>
    </row>
    <row r="482" spans="1:9" ht="13.5" hidden="1" customHeight="1" outlineLevel="2" x14ac:dyDescent="0.25">
      <c r="A482" s="3">
        <v>30680</v>
      </c>
      <c r="B482" s="2" t="s">
        <v>366</v>
      </c>
      <c r="C482" s="3">
        <v>30680</v>
      </c>
      <c r="D482" s="2" t="s">
        <v>366</v>
      </c>
      <c r="E482" s="5">
        <v>0</v>
      </c>
      <c r="F482" s="5">
        <v>-42720</v>
      </c>
      <c r="G482" s="5">
        <f t="shared" si="8"/>
        <v>-42720</v>
      </c>
      <c r="H482" s="5">
        <f t="shared" si="9"/>
        <v>0</v>
      </c>
      <c r="I482" s="2" t="s">
        <v>38</v>
      </c>
    </row>
    <row r="483" spans="1:9" ht="13.5" customHeight="1" outlineLevel="1" collapsed="1" x14ac:dyDescent="0.25">
      <c r="A483" s="3"/>
      <c r="B483" s="10" t="s">
        <v>1138</v>
      </c>
      <c r="C483" s="3"/>
      <c r="D483" s="2"/>
      <c r="E483" s="5">
        <f>SUBTOTAL(9,E482:E482)</f>
        <v>0</v>
      </c>
      <c r="F483" s="5">
        <f>SUBTOTAL(9,F482:F482)</f>
        <v>-42720</v>
      </c>
      <c r="G483" s="5">
        <f>SUBTOTAL(9,G482:G482)</f>
        <v>-42720</v>
      </c>
      <c r="H483" s="5">
        <f>SUBTOTAL(9,H482:H482)</f>
        <v>0</v>
      </c>
      <c r="I483" s="2"/>
    </row>
    <row r="484" spans="1:9" ht="13.5" hidden="1" customHeight="1" outlineLevel="2" x14ac:dyDescent="0.25">
      <c r="A484" s="3">
        <v>56522</v>
      </c>
      <c r="B484" s="2" t="s">
        <v>575</v>
      </c>
      <c r="C484" s="3">
        <v>56522</v>
      </c>
      <c r="D484" s="2" t="s">
        <v>575</v>
      </c>
      <c r="E484" s="5">
        <v>0</v>
      </c>
      <c r="F484" s="5">
        <v>-357368.2</v>
      </c>
      <c r="G484" s="5">
        <f t="shared" si="8"/>
        <v>-357368.2</v>
      </c>
      <c r="H484" s="5">
        <f t="shared" si="9"/>
        <v>0</v>
      </c>
      <c r="I484" s="2" t="s">
        <v>16</v>
      </c>
    </row>
    <row r="485" spans="1:9" ht="13.5" customHeight="1" outlineLevel="1" collapsed="1" x14ac:dyDescent="0.25">
      <c r="A485" s="3"/>
      <c r="B485" s="10" t="s">
        <v>1139</v>
      </c>
      <c r="C485" s="3"/>
      <c r="D485" s="2"/>
      <c r="E485" s="5">
        <f>SUBTOTAL(9,E484:E484)</f>
        <v>0</v>
      </c>
      <c r="F485" s="5">
        <f>SUBTOTAL(9,F484:F484)</f>
        <v>-357368.2</v>
      </c>
      <c r="G485" s="5">
        <f>SUBTOTAL(9,G484:G484)</f>
        <v>-357368.2</v>
      </c>
      <c r="H485" s="5">
        <f>SUBTOTAL(9,H484:H484)</f>
        <v>0</v>
      </c>
      <c r="I485" s="2"/>
    </row>
    <row r="486" spans="1:9" ht="13.5" hidden="1" customHeight="1" outlineLevel="2" x14ac:dyDescent="0.25">
      <c r="A486" s="3">
        <v>30731</v>
      </c>
      <c r="B486" s="2" t="s">
        <v>367</v>
      </c>
      <c r="C486" s="3">
        <v>30731</v>
      </c>
      <c r="D486" s="2" t="s">
        <v>367</v>
      </c>
      <c r="E486" s="5">
        <v>0</v>
      </c>
      <c r="F486" s="5">
        <v>-47231.360000000001</v>
      </c>
      <c r="G486" s="5">
        <f t="shared" si="8"/>
        <v>-47231.360000000001</v>
      </c>
      <c r="H486" s="5">
        <f t="shared" si="9"/>
        <v>0</v>
      </c>
      <c r="I486" s="2" t="s">
        <v>16</v>
      </c>
    </row>
    <row r="487" spans="1:9" ht="13.5" customHeight="1" outlineLevel="1" collapsed="1" x14ac:dyDescent="0.25">
      <c r="A487" s="3"/>
      <c r="B487" s="10" t="s">
        <v>1140</v>
      </c>
      <c r="C487" s="3"/>
      <c r="D487" s="2"/>
      <c r="E487" s="5">
        <f>SUBTOTAL(9,E486:E486)</f>
        <v>0</v>
      </c>
      <c r="F487" s="5">
        <f>SUBTOTAL(9,F486:F486)</f>
        <v>-47231.360000000001</v>
      </c>
      <c r="G487" s="5">
        <f>SUBTOTAL(9,G486:G486)</f>
        <v>-47231.360000000001</v>
      </c>
      <c r="H487" s="5">
        <f>SUBTOTAL(9,H486:H486)</f>
        <v>0</v>
      </c>
      <c r="I487" s="2"/>
    </row>
    <row r="488" spans="1:9" ht="13.5" hidden="1" customHeight="1" outlineLevel="2" x14ac:dyDescent="0.25">
      <c r="A488" s="3">
        <v>73998</v>
      </c>
      <c r="B488" s="2" t="s">
        <v>819</v>
      </c>
      <c r="C488" s="3">
        <v>73998</v>
      </c>
      <c r="D488" s="2" t="s">
        <v>819</v>
      </c>
      <c r="E488" s="5">
        <v>0</v>
      </c>
      <c r="F488" s="5">
        <v>-130.1</v>
      </c>
      <c r="G488" s="5">
        <f t="shared" si="8"/>
        <v>-130.1</v>
      </c>
      <c r="H488" s="5">
        <f t="shared" si="9"/>
        <v>0</v>
      </c>
      <c r="I488" s="2" t="s">
        <v>16</v>
      </c>
    </row>
    <row r="489" spans="1:9" ht="13.5" customHeight="1" outlineLevel="1" collapsed="1" x14ac:dyDescent="0.25">
      <c r="A489" s="3"/>
      <c r="B489" s="10" t="s">
        <v>1141</v>
      </c>
      <c r="C489" s="3"/>
      <c r="D489" s="2"/>
      <c r="E489" s="5">
        <f>SUBTOTAL(9,E488:E488)</f>
        <v>0</v>
      </c>
      <c r="F489" s="5">
        <f>SUBTOTAL(9,F488:F488)</f>
        <v>-130.1</v>
      </c>
      <c r="G489" s="5">
        <f>SUBTOTAL(9,G488:G488)</f>
        <v>-130.1</v>
      </c>
      <c r="H489" s="5">
        <f>SUBTOTAL(9,H488:H488)</f>
        <v>0</v>
      </c>
      <c r="I489" s="2"/>
    </row>
    <row r="490" spans="1:9" ht="13.5" hidden="1" customHeight="1" outlineLevel="2" x14ac:dyDescent="0.25">
      <c r="A490" s="3">
        <v>85549</v>
      </c>
      <c r="B490" s="2" t="s">
        <v>860</v>
      </c>
      <c r="C490" s="3">
        <v>85549</v>
      </c>
      <c r="D490" s="2" t="s">
        <v>860</v>
      </c>
      <c r="E490" s="5">
        <v>0</v>
      </c>
      <c r="F490" s="5">
        <v>-69.56</v>
      </c>
      <c r="G490" s="5">
        <f t="shared" si="8"/>
        <v>-69.56</v>
      </c>
      <c r="H490" s="5">
        <f t="shared" si="9"/>
        <v>0</v>
      </c>
      <c r="I490" s="2" t="s">
        <v>16</v>
      </c>
    </row>
    <row r="491" spans="1:9" ht="13.5" customHeight="1" outlineLevel="1" collapsed="1" x14ac:dyDescent="0.25">
      <c r="A491" s="3"/>
      <c r="B491" s="10" t="s">
        <v>1142</v>
      </c>
      <c r="C491" s="3"/>
      <c r="D491" s="2"/>
      <c r="E491" s="5">
        <f>SUBTOTAL(9,E490:E490)</f>
        <v>0</v>
      </c>
      <c r="F491" s="5">
        <f>SUBTOTAL(9,F490:F490)</f>
        <v>-69.56</v>
      </c>
      <c r="G491" s="5">
        <f>SUBTOTAL(9,G490:G490)</f>
        <v>-69.56</v>
      </c>
      <c r="H491" s="5">
        <f>SUBTOTAL(9,H490:H490)</f>
        <v>0</v>
      </c>
      <c r="I491" s="2"/>
    </row>
    <row r="492" spans="1:9" ht="13.5" hidden="1" customHeight="1" outlineLevel="2" x14ac:dyDescent="0.25">
      <c r="A492" s="3">
        <v>8774</v>
      </c>
      <c r="B492" s="2" t="s">
        <v>294</v>
      </c>
      <c r="C492" s="3">
        <v>8774</v>
      </c>
      <c r="D492" s="2" t="s">
        <v>294</v>
      </c>
      <c r="E492" s="5">
        <v>528327</v>
      </c>
      <c r="F492" s="5">
        <v>0</v>
      </c>
      <c r="G492" s="5">
        <f t="shared" si="8"/>
        <v>528327</v>
      </c>
      <c r="H492" s="5">
        <f t="shared" si="9"/>
        <v>528327</v>
      </c>
      <c r="I492" s="2" t="s">
        <v>16</v>
      </c>
    </row>
    <row r="493" spans="1:9" ht="13.5" customHeight="1" outlineLevel="1" collapsed="1" x14ac:dyDescent="0.25">
      <c r="A493" s="3"/>
      <c r="B493" s="10" t="s">
        <v>1143</v>
      </c>
      <c r="C493" s="3"/>
      <c r="D493" s="2"/>
      <c r="E493" s="5">
        <f>SUBTOTAL(9,E492:E492)</f>
        <v>528327</v>
      </c>
      <c r="F493" s="5">
        <f>SUBTOTAL(9,F492:F492)</f>
        <v>0</v>
      </c>
      <c r="G493" s="5">
        <f>SUBTOTAL(9,G492:G492)</f>
        <v>528327</v>
      </c>
      <c r="H493" s="5">
        <f>SUBTOTAL(9,H492:H492)</f>
        <v>528327</v>
      </c>
      <c r="I493" s="2"/>
    </row>
    <row r="494" spans="1:9" ht="13.5" hidden="1" customHeight="1" outlineLevel="2" x14ac:dyDescent="0.25">
      <c r="A494" s="3">
        <v>73957</v>
      </c>
      <c r="B494" s="2" t="s">
        <v>803</v>
      </c>
      <c r="C494" s="3">
        <v>73957</v>
      </c>
      <c r="D494" s="2" t="s">
        <v>803</v>
      </c>
      <c r="E494" s="5">
        <v>0</v>
      </c>
      <c r="F494" s="5">
        <v>-152.31</v>
      </c>
      <c r="G494" s="5">
        <f t="shared" si="8"/>
        <v>-152.31</v>
      </c>
      <c r="H494" s="5">
        <f t="shared" si="9"/>
        <v>0</v>
      </c>
      <c r="I494" s="2" t="s">
        <v>16</v>
      </c>
    </row>
    <row r="495" spans="1:9" ht="13.5" customHeight="1" outlineLevel="1" collapsed="1" x14ac:dyDescent="0.25">
      <c r="A495" s="3"/>
      <c r="B495" s="10" t="s">
        <v>1144</v>
      </c>
      <c r="C495" s="3"/>
      <c r="D495" s="2"/>
      <c r="E495" s="5">
        <f>SUBTOTAL(9,E494:E494)</f>
        <v>0</v>
      </c>
      <c r="F495" s="5">
        <f>SUBTOTAL(9,F494:F494)</f>
        <v>-152.31</v>
      </c>
      <c r="G495" s="5">
        <f>SUBTOTAL(9,G494:G494)</f>
        <v>-152.31</v>
      </c>
      <c r="H495" s="5">
        <f>SUBTOTAL(9,H494:H494)</f>
        <v>0</v>
      </c>
      <c r="I495" s="2"/>
    </row>
    <row r="496" spans="1:9" ht="13.5" hidden="1" customHeight="1" outlineLevel="2" x14ac:dyDescent="0.25">
      <c r="A496" s="3">
        <v>80974</v>
      </c>
      <c r="B496" s="2" t="s">
        <v>848</v>
      </c>
      <c r="C496" s="3">
        <v>80974</v>
      </c>
      <c r="D496" s="2" t="s">
        <v>848</v>
      </c>
      <c r="E496" s="5">
        <v>0</v>
      </c>
      <c r="F496" s="5">
        <v>-170.24</v>
      </c>
      <c r="G496" s="5">
        <f t="shared" si="8"/>
        <v>-170.24</v>
      </c>
      <c r="H496" s="5">
        <f t="shared" si="9"/>
        <v>0</v>
      </c>
      <c r="I496" s="2" t="s">
        <v>38</v>
      </c>
    </row>
    <row r="497" spans="1:9" ht="13.5" customHeight="1" outlineLevel="1" collapsed="1" x14ac:dyDescent="0.25">
      <c r="A497" s="3"/>
      <c r="B497" s="10" t="s">
        <v>1145</v>
      </c>
      <c r="C497" s="3"/>
      <c r="D497" s="2"/>
      <c r="E497" s="5">
        <f>SUBTOTAL(9,E496:E496)</f>
        <v>0</v>
      </c>
      <c r="F497" s="5">
        <f>SUBTOTAL(9,F496:F496)</f>
        <v>-170.24</v>
      </c>
      <c r="G497" s="5">
        <f>SUBTOTAL(9,G496:G496)</f>
        <v>-170.24</v>
      </c>
      <c r="H497" s="5">
        <f>SUBTOTAL(9,H496:H496)</f>
        <v>0</v>
      </c>
      <c r="I497" s="2"/>
    </row>
    <row r="498" spans="1:9" ht="13.5" hidden="1" customHeight="1" outlineLevel="2" x14ac:dyDescent="0.25">
      <c r="A498" s="3">
        <v>26615</v>
      </c>
      <c r="B498" s="2" t="s">
        <v>335</v>
      </c>
      <c r="C498" s="3">
        <v>26615</v>
      </c>
      <c r="D498" s="2" t="s">
        <v>335</v>
      </c>
      <c r="E498" s="5">
        <v>14042</v>
      </c>
      <c r="F498" s="5">
        <v>0</v>
      </c>
      <c r="G498" s="5">
        <f t="shared" si="8"/>
        <v>14042</v>
      </c>
      <c r="H498" s="5">
        <f t="shared" si="9"/>
        <v>14042</v>
      </c>
      <c r="I498" s="2" t="s">
        <v>16</v>
      </c>
    </row>
    <row r="499" spans="1:9" ht="13.5" customHeight="1" outlineLevel="1" collapsed="1" x14ac:dyDescent="0.25">
      <c r="A499" s="3"/>
      <c r="B499" s="10" t="s">
        <v>1146</v>
      </c>
      <c r="C499" s="3"/>
      <c r="D499" s="2"/>
      <c r="E499" s="5">
        <f>SUBTOTAL(9,E498:E498)</f>
        <v>14042</v>
      </c>
      <c r="F499" s="5">
        <f>SUBTOTAL(9,F498:F498)</f>
        <v>0</v>
      </c>
      <c r="G499" s="5">
        <f>SUBTOTAL(9,G498:G498)</f>
        <v>14042</v>
      </c>
      <c r="H499" s="5">
        <f>SUBTOTAL(9,H498:H498)</f>
        <v>14042</v>
      </c>
      <c r="I499" s="2"/>
    </row>
    <row r="500" spans="1:9" ht="13.5" hidden="1" customHeight="1" outlineLevel="2" x14ac:dyDescent="0.25">
      <c r="A500" s="3">
        <v>30796</v>
      </c>
      <c r="B500" s="2" t="s">
        <v>368</v>
      </c>
      <c r="C500" s="3">
        <v>30796</v>
      </c>
      <c r="D500" s="2" t="s">
        <v>368</v>
      </c>
      <c r="E500" s="5">
        <v>0</v>
      </c>
      <c r="F500" s="5">
        <v>-1668.34</v>
      </c>
      <c r="G500" s="5">
        <f t="shared" si="8"/>
        <v>-1668.34</v>
      </c>
      <c r="H500" s="5">
        <f t="shared" si="9"/>
        <v>0</v>
      </c>
      <c r="I500" s="2" t="s">
        <v>16</v>
      </c>
    </row>
    <row r="501" spans="1:9" ht="13.5" customHeight="1" outlineLevel="1" collapsed="1" x14ac:dyDescent="0.25">
      <c r="A501" s="3"/>
      <c r="B501" s="10" t="s">
        <v>1147</v>
      </c>
      <c r="C501" s="3"/>
      <c r="D501" s="2"/>
      <c r="E501" s="5">
        <f>SUBTOTAL(9,E500:E500)</f>
        <v>0</v>
      </c>
      <c r="F501" s="5">
        <f>SUBTOTAL(9,F500:F500)</f>
        <v>-1668.34</v>
      </c>
      <c r="G501" s="5">
        <f>SUBTOTAL(9,G500:G500)</f>
        <v>-1668.34</v>
      </c>
      <c r="H501" s="5">
        <f>SUBTOTAL(9,H500:H500)</f>
        <v>0</v>
      </c>
      <c r="I501" s="2"/>
    </row>
    <row r="502" spans="1:9" ht="13.5" hidden="1" customHeight="1" outlineLevel="2" x14ac:dyDescent="0.25">
      <c r="A502" s="3">
        <v>68351</v>
      </c>
      <c r="B502" s="2" t="s">
        <v>671</v>
      </c>
      <c r="C502" s="3">
        <v>120</v>
      </c>
      <c r="D502" s="2" t="s">
        <v>672</v>
      </c>
      <c r="E502" s="5">
        <v>105525</v>
      </c>
      <c r="F502" s="5">
        <v>-9907412.5</v>
      </c>
      <c r="G502" s="5">
        <f t="shared" si="8"/>
        <v>-9801887.5</v>
      </c>
      <c r="H502" s="5">
        <f t="shared" si="9"/>
        <v>0</v>
      </c>
      <c r="I502" s="2" t="s">
        <v>38</v>
      </c>
    </row>
    <row r="503" spans="1:9" ht="13.5" customHeight="1" outlineLevel="1" collapsed="1" x14ac:dyDescent="0.25">
      <c r="A503" s="3"/>
      <c r="B503" s="10" t="s">
        <v>1148</v>
      </c>
      <c r="C503" s="3"/>
      <c r="D503" s="2"/>
      <c r="E503" s="5">
        <f>SUBTOTAL(9,E502:E502)</f>
        <v>105525</v>
      </c>
      <c r="F503" s="5">
        <f>SUBTOTAL(9,F502:F502)</f>
        <v>-9907412.5</v>
      </c>
      <c r="G503" s="5">
        <f>SUBTOTAL(9,G502:G502)</f>
        <v>-9801887.5</v>
      </c>
      <c r="H503" s="5">
        <f>SUBTOTAL(9,H502:H502)</f>
        <v>0</v>
      </c>
      <c r="I503" s="2"/>
    </row>
    <row r="504" spans="1:9" ht="13.5" hidden="1" customHeight="1" outlineLevel="2" x14ac:dyDescent="0.25">
      <c r="A504" s="3">
        <v>81818</v>
      </c>
      <c r="B504" s="2" t="s">
        <v>852</v>
      </c>
      <c r="C504" s="3">
        <v>81818</v>
      </c>
      <c r="D504" s="2" t="s">
        <v>852</v>
      </c>
      <c r="E504" s="5">
        <v>7085</v>
      </c>
      <c r="F504" s="5">
        <v>0</v>
      </c>
      <c r="G504" s="5">
        <f t="shared" si="8"/>
        <v>7085</v>
      </c>
      <c r="H504" s="5">
        <f t="shared" si="9"/>
        <v>7085</v>
      </c>
      <c r="I504" s="2" t="s">
        <v>16</v>
      </c>
    </row>
    <row r="505" spans="1:9" ht="13.5" customHeight="1" outlineLevel="1" collapsed="1" x14ac:dyDescent="0.25">
      <c r="A505" s="3"/>
      <c r="B505" s="10" t="s">
        <v>1149</v>
      </c>
      <c r="C505" s="3"/>
      <c r="D505" s="2"/>
      <c r="E505" s="5">
        <f>SUBTOTAL(9,E504:E504)</f>
        <v>7085</v>
      </c>
      <c r="F505" s="5">
        <f>SUBTOTAL(9,F504:F504)</f>
        <v>0</v>
      </c>
      <c r="G505" s="5">
        <f>SUBTOTAL(9,G504:G504)</f>
        <v>7085</v>
      </c>
      <c r="H505" s="5">
        <f>SUBTOTAL(9,H504:H504)</f>
        <v>7085</v>
      </c>
      <c r="I505" s="2"/>
    </row>
    <row r="506" spans="1:9" ht="13.5" hidden="1" customHeight="1" outlineLevel="2" x14ac:dyDescent="0.25">
      <c r="A506" s="3">
        <v>45542</v>
      </c>
      <c r="B506" s="2" t="s">
        <v>443</v>
      </c>
      <c r="C506" s="3">
        <v>45542</v>
      </c>
      <c r="D506" s="2" t="s">
        <v>443</v>
      </c>
      <c r="E506" s="5">
        <v>0</v>
      </c>
      <c r="F506" s="5">
        <v>-40963.230000000003</v>
      </c>
      <c r="G506" s="5">
        <f t="shared" si="8"/>
        <v>-40963.230000000003</v>
      </c>
      <c r="H506" s="5">
        <f t="shared" si="9"/>
        <v>0</v>
      </c>
      <c r="I506" s="2" t="s">
        <v>16</v>
      </c>
    </row>
    <row r="507" spans="1:9" ht="13.5" customHeight="1" outlineLevel="1" collapsed="1" x14ac:dyDescent="0.25">
      <c r="A507" s="3"/>
      <c r="B507" s="10" t="s">
        <v>1150</v>
      </c>
      <c r="C507" s="3"/>
      <c r="D507" s="2"/>
      <c r="E507" s="5">
        <f>SUBTOTAL(9,E506:E506)</f>
        <v>0</v>
      </c>
      <c r="F507" s="5">
        <f>SUBTOTAL(9,F506:F506)</f>
        <v>-40963.230000000003</v>
      </c>
      <c r="G507" s="5">
        <f>SUBTOTAL(9,G506:G506)</f>
        <v>-40963.230000000003</v>
      </c>
      <c r="H507" s="5">
        <f>SUBTOTAL(9,H506:H506)</f>
        <v>0</v>
      </c>
      <c r="I507" s="2"/>
    </row>
    <row r="508" spans="1:9" ht="13.5" hidden="1" customHeight="1" outlineLevel="2" x14ac:dyDescent="0.25">
      <c r="A508" s="3">
        <v>66259</v>
      </c>
      <c r="B508" s="2" t="s">
        <v>659</v>
      </c>
      <c r="C508" s="3">
        <v>66259</v>
      </c>
      <c r="D508" s="2" t="s">
        <v>659</v>
      </c>
      <c r="E508" s="5">
        <v>22137</v>
      </c>
      <c r="F508" s="5">
        <v>0</v>
      </c>
      <c r="G508" s="5">
        <f t="shared" si="8"/>
        <v>22137</v>
      </c>
      <c r="H508" s="5">
        <f t="shared" si="9"/>
        <v>22137</v>
      </c>
      <c r="I508" s="2" t="s">
        <v>16</v>
      </c>
    </row>
    <row r="509" spans="1:9" ht="13.5" customHeight="1" outlineLevel="1" collapsed="1" x14ac:dyDescent="0.25">
      <c r="A509" s="3"/>
      <c r="B509" s="10" t="s">
        <v>1151</v>
      </c>
      <c r="C509" s="3"/>
      <c r="D509" s="2"/>
      <c r="E509" s="5">
        <f>SUBTOTAL(9,E508:E508)</f>
        <v>22137</v>
      </c>
      <c r="F509" s="5">
        <f>SUBTOTAL(9,F508:F508)</f>
        <v>0</v>
      </c>
      <c r="G509" s="5">
        <f>SUBTOTAL(9,G508:G508)</f>
        <v>22137</v>
      </c>
      <c r="H509" s="5">
        <f>SUBTOTAL(9,H508:H508)</f>
        <v>22137</v>
      </c>
      <c r="I509" s="2"/>
    </row>
    <row r="510" spans="1:9" ht="13.5" hidden="1" customHeight="1" outlineLevel="2" x14ac:dyDescent="0.25">
      <c r="A510" s="3">
        <v>88783</v>
      </c>
      <c r="B510" s="2" t="s">
        <v>870</v>
      </c>
      <c r="C510" s="3">
        <v>88783</v>
      </c>
      <c r="D510" s="2" t="s">
        <v>870</v>
      </c>
      <c r="E510" s="5">
        <v>550217</v>
      </c>
      <c r="F510" s="5">
        <v>-20761.16</v>
      </c>
      <c r="G510" s="5">
        <f t="shared" si="8"/>
        <v>529455.84</v>
      </c>
      <c r="H510" s="5">
        <f t="shared" si="9"/>
        <v>529455.84</v>
      </c>
      <c r="I510" s="2" t="s">
        <v>16</v>
      </c>
    </row>
    <row r="511" spans="1:9" ht="13.5" customHeight="1" outlineLevel="1" collapsed="1" x14ac:dyDescent="0.25">
      <c r="A511" s="3"/>
      <c r="B511" s="10" t="s">
        <v>1152</v>
      </c>
      <c r="C511" s="3"/>
      <c r="D511" s="2"/>
      <c r="E511" s="5">
        <f>SUBTOTAL(9,E510:E510)</f>
        <v>550217</v>
      </c>
      <c r="F511" s="5">
        <f>SUBTOTAL(9,F510:F510)</f>
        <v>-20761.16</v>
      </c>
      <c r="G511" s="5">
        <f>SUBTOTAL(9,G510:G510)</f>
        <v>529455.84</v>
      </c>
      <c r="H511" s="5">
        <f>SUBTOTAL(9,H510:H510)</f>
        <v>529455.84</v>
      </c>
      <c r="I511" s="2"/>
    </row>
    <row r="512" spans="1:9" ht="13.5" hidden="1" customHeight="1" outlineLevel="2" x14ac:dyDescent="0.25">
      <c r="A512" s="3">
        <v>73853</v>
      </c>
      <c r="B512" s="2" t="s">
        <v>769</v>
      </c>
      <c r="C512" s="3">
        <v>73853</v>
      </c>
      <c r="D512" s="2" t="s">
        <v>769</v>
      </c>
      <c r="E512" s="5">
        <v>0</v>
      </c>
      <c r="F512" s="5">
        <v>-435.26</v>
      </c>
      <c r="G512" s="5">
        <f t="shared" si="8"/>
        <v>-435.26</v>
      </c>
      <c r="H512" s="5">
        <f t="shared" si="9"/>
        <v>0</v>
      </c>
      <c r="I512" s="2" t="s">
        <v>16</v>
      </c>
    </row>
    <row r="513" spans="1:9" ht="13.5" customHeight="1" outlineLevel="1" collapsed="1" x14ac:dyDescent="0.25">
      <c r="A513" s="3"/>
      <c r="B513" s="10" t="s">
        <v>1153</v>
      </c>
      <c r="C513" s="3"/>
      <c r="D513" s="2"/>
      <c r="E513" s="5">
        <f>SUBTOTAL(9,E512:E512)</f>
        <v>0</v>
      </c>
      <c r="F513" s="5">
        <f>SUBTOTAL(9,F512:F512)</f>
        <v>-435.26</v>
      </c>
      <c r="G513" s="5">
        <f>SUBTOTAL(9,G512:G512)</f>
        <v>-435.26</v>
      </c>
      <c r="H513" s="5">
        <f>SUBTOTAL(9,H512:H512)</f>
        <v>0</v>
      </c>
      <c r="I513" s="2"/>
    </row>
    <row r="514" spans="1:9" ht="13.5" hidden="1" customHeight="1" outlineLevel="2" x14ac:dyDescent="0.25">
      <c r="A514" s="3">
        <v>95056</v>
      </c>
      <c r="B514" s="2" t="s">
        <v>895</v>
      </c>
      <c r="C514" s="3">
        <v>95056</v>
      </c>
      <c r="D514" s="2" t="s">
        <v>895</v>
      </c>
      <c r="E514" s="5">
        <v>0</v>
      </c>
      <c r="F514" s="5">
        <v>-148322.46</v>
      </c>
      <c r="G514" s="5">
        <f t="shared" si="8"/>
        <v>-148322.46</v>
      </c>
      <c r="H514" s="5">
        <f t="shared" si="9"/>
        <v>0</v>
      </c>
      <c r="I514" s="2" t="s">
        <v>16</v>
      </c>
    </row>
    <row r="515" spans="1:9" ht="13.5" customHeight="1" outlineLevel="1" collapsed="1" x14ac:dyDescent="0.25">
      <c r="A515" s="3"/>
      <c r="B515" s="10" t="s">
        <v>1154</v>
      </c>
      <c r="C515" s="3"/>
      <c r="D515" s="2"/>
      <c r="E515" s="5">
        <f>SUBTOTAL(9,E514:E514)</f>
        <v>0</v>
      </c>
      <c r="F515" s="5">
        <f>SUBTOTAL(9,F514:F514)</f>
        <v>-148322.46</v>
      </c>
      <c r="G515" s="5">
        <f>SUBTOTAL(9,G514:G514)</f>
        <v>-148322.46</v>
      </c>
      <c r="H515" s="5">
        <f>SUBTOTAL(9,H514:H514)</f>
        <v>0</v>
      </c>
      <c r="I515" s="2"/>
    </row>
    <row r="516" spans="1:9" ht="13.5" hidden="1" customHeight="1" outlineLevel="2" x14ac:dyDescent="0.25">
      <c r="A516" s="3">
        <v>64056</v>
      </c>
      <c r="B516" s="2" t="s">
        <v>625</v>
      </c>
      <c r="C516" s="3">
        <v>83666</v>
      </c>
      <c r="D516" s="2" t="s">
        <v>626</v>
      </c>
      <c r="E516" s="5">
        <v>691554</v>
      </c>
      <c r="F516" s="5">
        <v>-628236.22</v>
      </c>
      <c r="G516" s="5">
        <f t="shared" si="8"/>
        <v>63317.780000000028</v>
      </c>
      <c r="H516" s="5">
        <f t="shared" si="9"/>
        <v>63317.780000000028</v>
      </c>
      <c r="I516" s="2" t="s">
        <v>38</v>
      </c>
    </row>
    <row r="517" spans="1:9" ht="13.5" customHeight="1" outlineLevel="1" collapsed="1" x14ac:dyDescent="0.25">
      <c r="A517" s="3"/>
      <c r="B517" s="10" t="s">
        <v>1155</v>
      </c>
      <c r="C517" s="3"/>
      <c r="D517" s="2"/>
      <c r="E517" s="5">
        <f>SUBTOTAL(9,E516:E516)</f>
        <v>691554</v>
      </c>
      <c r="F517" s="5">
        <f>SUBTOTAL(9,F516:F516)</f>
        <v>-628236.22</v>
      </c>
      <c r="G517" s="5">
        <f>SUBTOTAL(9,G516:G516)</f>
        <v>63317.780000000028</v>
      </c>
      <c r="H517" s="5">
        <f>SUBTOTAL(9,H516:H516)</f>
        <v>63317.780000000028</v>
      </c>
      <c r="I517" s="2"/>
    </row>
    <row r="518" spans="1:9" ht="13.5" hidden="1" customHeight="1" outlineLevel="2" x14ac:dyDescent="0.25">
      <c r="A518" s="3">
        <v>57621</v>
      </c>
      <c r="B518" s="2" t="s">
        <v>581</v>
      </c>
      <c r="C518" s="3">
        <v>57621</v>
      </c>
      <c r="D518" s="2" t="s">
        <v>581</v>
      </c>
      <c r="E518" s="5">
        <v>327496</v>
      </c>
      <c r="F518" s="5">
        <v>0</v>
      </c>
      <c r="G518" s="5">
        <f t="shared" si="8"/>
        <v>327496</v>
      </c>
      <c r="H518" s="5">
        <f t="shared" si="9"/>
        <v>327496</v>
      </c>
      <c r="I518" s="2" t="s">
        <v>288</v>
      </c>
    </row>
    <row r="519" spans="1:9" ht="13.5" customHeight="1" outlineLevel="1" collapsed="1" x14ac:dyDescent="0.25">
      <c r="A519" s="3"/>
      <c r="B519" s="10" t="s">
        <v>1156</v>
      </c>
      <c r="C519" s="3"/>
      <c r="D519" s="2"/>
      <c r="E519" s="5">
        <f>SUBTOTAL(9,E518:E518)</f>
        <v>327496</v>
      </c>
      <c r="F519" s="5">
        <f>SUBTOTAL(9,F518:F518)</f>
        <v>0</v>
      </c>
      <c r="G519" s="5">
        <f>SUBTOTAL(9,G518:G518)</f>
        <v>327496</v>
      </c>
      <c r="H519" s="5">
        <f>SUBTOTAL(9,H518:H518)</f>
        <v>327496</v>
      </c>
      <c r="I519" s="2"/>
    </row>
    <row r="520" spans="1:9" ht="13.5" hidden="1" customHeight="1" outlineLevel="2" x14ac:dyDescent="0.25">
      <c r="A520" s="3">
        <v>1615</v>
      </c>
      <c r="B520" s="2" t="s">
        <v>138</v>
      </c>
      <c r="C520" s="3">
        <v>1615</v>
      </c>
      <c r="D520" s="2" t="s">
        <v>138</v>
      </c>
      <c r="E520" s="5">
        <v>141732</v>
      </c>
      <c r="F520" s="5">
        <v>0</v>
      </c>
      <c r="G520" s="5">
        <f t="shared" si="8"/>
        <v>141732</v>
      </c>
      <c r="H520" s="5">
        <f t="shared" si="9"/>
        <v>141732</v>
      </c>
      <c r="I520" s="2" t="s">
        <v>16</v>
      </c>
    </row>
    <row r="521" spans="1:9" ht="13.5" customHeight="1" outlineLevel="1" collapsed="1" x14ac:dyDescent="0.25">
      <c r="A521" s="3"/>
      <c r="B521" s="10" t="s">
        <v>1157</v>
      </c>
      <c r="C521" s="3"/>
      <c r="D521" s="2"/>
      <c r="E521" s="5">
        <f>SUBTOTAL(9,E520:E520)</f>
        <v>141732</v>
      </c>
      <c r="F521" s="5">
        <f>SUBTOTAL(9,F520:F520)</f>
        <v>0</v>
      </c>
      <c r="G521" s="5">
        <f>SUBTOTAL(9,G520:G520)</f>
        <v>141732</v>
      </c>
      <c r="H521" s="5">
        <f>SUBTOTAL(9,H520:H520)</f>
        <v>141732</v>
      </c>
      <c r="I521" s="2"/>
    </row>
    <row r="522" spans="1:9" ht="13.5" hidden="1" customHeight="1" outlineLevel="2" x14ac:dyDescent="0.25">
      <c r="A522" s="3">
        <v>30942</v>
      </c>
      <c r="B522" s="2" t="s">
        <v>369</v>
      </c>
      <c r="C522" s="3">
        <v>30942</v>
      </c>
      <c r="D522" s="2" t="s">
        <v>369</v>
      </c>
      <c r="E522" s="5">
        <v>0</v>
      </c>
      <c r="F522" s="5">
        <v>-900</v>
      </c>
      <c r="G522" s="5">
        <f t="shared" si="8"/>
        <v>-900</v>
      </c>
      <c r="H522" s="5">
        <f t="shared" si="9"/>
        <v>0</v>
      </c>
      <c r="I522" s="2" t="s">
        <v>16</v>
      </c>
    </row>
    <row r="523" spans="1:9" ht="13.5" customHeight="1" outlineLevel="1" collapsed="1" x14ac:dyDescent="0.25">
      <c r="A523" s="3"/>
      <c r="B523" s="10" t="s">
        <v>1158</v>
      </c>
      <c r="C523" s="3"/>
      <c r="D523" s="2"/>
      <c r="E523" s="5">
        <f>SUBTOTAL(9,E522:E522)</f>
        <v>0</v>
      </c>
      <c r="F523" s="5">
        <f>SUBTOTAL(9,F522:F522)</f>
        <v>-900</v>
      </c>
      <c r="G523" s="5">
        <f>SUBTOTAL(9,G522:G522)</f>
        <v>-900</v>
      </c>
      <c r="H523" s="5">
        <f>SUBTOTAL(9,H522:H522)</f>
        <v>0</v>
      </c>
      <c r="I523" s="2"/>
    </row>
    <row r="524" spans="1:9" ht="13.5" hidden="1" customHeight="1" outlineLevel="2" x14ac:dyDescent="0.25">
      <c r="A524" s="3">
        <v>65690</v>
      </c>
      <c r="B524" s="2" t="s">
        <v>651</v>
      </c>
      <c r="C524" s="3">
        <v>65690</v>
      </c>
      <c r="D524" s="2" t="s">
        <v>651</v>
      </c>
      <c r="E524" s="5">
        <v>0</v>
      </c>
      <c r="F524" s="5">
        <v>-4650.75</v>
      </c>
      <c r="G524" s="5">
        <f t="shared" si="8"/>
        <v>-4650.75</v>
      </c>
      <c r="H524" s="5">
        <f t="shared" si="9"/>
        <v>0</v>
      </c>
      <c r="I524" s="2" t="s">
        <v>16</v>
      </c>
    </row>
    <row r="525" spans="1:9" ht="13.5" customHeight="1" outlineLevel="1" collapsed="1" x14ac:dyDescent="0.25">
      <c r="A525" s="3"/>
      <c r="B525" s="10" t="s">
        <v>1159</v>
      </c>
      <c r="C525" s="3"/>
      <c r="D525" s="2"/>
      <c r="E525" s="5">
        <f>SUBTOTAL(9,E524:E524)</f>
        <v>0</v>
      </c>
      <c r="F525" s="5">
        <f>SUBTOTAL(9,F524:F524)</f>
        <v>-4650.75</v>
      </c>
      <c r="G525" s="5">
        <f>SUBTOTAL(9,G524:G524)</f>
        <v>-4650.75</v>
      </c>
      <c r="H525" s="5">
        <f>SUBTOTAL(9,H524:H524)</f>
        <v>0</v>
      </c>
      <c r="I525" s="2"/>
    </row>
    <row r="526" spans="1:9" ht="13.5" hidden="1" customHeight="1" outlineLevel="2" x14ac:dyDescent="0.25">
      <c r="A526" s="3">
        <v>73688</v>
      </c>
      <c r="B526" s="2" t="s">
        <v>750</v>
      </c>
      <c r="C526" s="3">
        <v>73688</v>
      </c>
      <c r="D526" s="2" t="s">
        <v>750</v>
      </c>
      <c r="E526" s="5">
        <v>0</v>
      </c>
      <c r="F526" s="5">
        <v>-1939.2</v>
      </c>
      <c r="G526" s="5">
        <f t="shared" si="8"/>
        <v>-1939.2</v>
      </c>
      <c r="H526" s="5">
        <f t="shared" si="9"/>
        <v>0</v>
      </c>
      <c r="I526" s="2" t="s">
        <v>16</v>
      </c>
    </row>
    <row r="527" spans="1:9" ht="13.5" customHeight="1" outlineLevel="1" collapsed="1" x14ac:dyDescent="0.25">
      <c r="A527" s="3"/>
      <c r="B527" s="10" t="s">
        <v>1160</v>
      </c>
      <c r="C527" s="3"/>
      <c r="D527" s="2"/>
      <c r="E527" s="5">
        <f>SUBTOTAL(9,E526:E526)</f>
        <v>0</v>
      </c>
      <c r="F527" s="5">
        <f>SUBTOTAL(9,F526:F526)</f>
        <v>-1939.2</v>
      </c>
      <c r="G527" s="5">
        <f>SUBTOTAL(9,G526:G526)</f>
        <v>-1939.2</v>
      </c>
      <c r="H527" s="5">
        <f>SUBTOTAL(9,H526:H526)</f>
        <v>0</v>
      </c>
      <c r="I527" s="2"/>
    </row>
    <row r="528" spans="1:9" ht="13.5" hidden="1" customHeight="1" outlineLevel="2" x14ac:dyDescent="0.25">
      <c r="A528" s="3">
        <v>55192</v>
      </c>
      <c r="B528" s="2" t="s">
        <v>564</v>
      </c>
      <c r="C528" s="3">
        <v>55192</v>
      </c>
      <c r="D528" s="2" t="s">
        <v>564</v>
      </c>
      <c r="E528" s="5">
        <v>0</v>
      </c>
      <c r="F528" s="5">
        <v>-377.02</v>
      </c>
      <c r="G528" s="5">
        <f t="shared" si="8"/>
        <v>-377.02</v>
      </c>
      <c r="H528" s="5">
        <f t="shared" si="9"/>
        <v>0</v>
      </c>
      <c r="I528" s="2" t="s">
        <v>38</v>
      </c>
    </row>
    <row r="529" spans="1:9" ht="13.5" customHeight="1" outlineLevel="1" collapsed="1" x14ac:dyDescent="0.25">
      <c r="A529" s="3"/>
      <c r="B529" s="10" t="s">
        <v>1161</v>
      </c>
      <c r="C529" s="3"/>
      <c r="D529" s="2"/>
      <c r="E529" s="5">
        <f>SUBTOTAL(9,E528:E528)</f>
        <v>0</v>
      </c>
      <c r="F529" s="5">
        <f>SUBTOTAL(9,F528:F528)</f>
        <v>-377.02</v>
      </c>
      <c r="G529" s="5">
        <f>SUBTOTAL(9,G528:G528)</f>
        <v>-377.02</v>
      </c>
      <c r="H529" s="5">
        <f>SUBTOTAL(9,H528:H528)</f>
        <v>0</v>
      </c>
      <c r="I529" s="2"/>
    </row>
    <row r="530" spans="1:9" ht="13.5" hidden="1" customHeight="1" outlineLevel="2" x14ac:dyDescent="0.25">
      <c r="A530" s="3">
        <v>36432</v>
      </c>
      <c r="B530" s="2" t="s">
        <v>432</v>
      </c>
      <c r="C530" s="3">
        <v>36432</v>
      </c>
      <c r="D530" s="2" t="s">
        <v>432</v>
      </c>
      <c r="E530" s="5">
        <v>0</v>
      </c>
      <c r="F530" s="5">
        <v>-17809.5</v>
      </c>
      <c r="G530" s="5">
        <f t="shared" si="8"/>
        <v>-17809.5</v>
      </c>
      <c r="H530" s="5">
        <f t="shared" si="9"/>
        <v>0</v>
      </c>
      <c r="I530" s="2" t="s">
        <v>38</v>
      </c>
    </row>
    <row r="531" spans="1:9" ht="13.5" customHeight="1" outlineLevel="1" collapsed="1" x14ac:dyDescent="0.25">
      <c r="A531" s="3"/>
      <c r="B531" s="10" t="s">
        <v>1162</v>
      </c>
      <c r="C531" s="3"/>
      <c r="D531" s="2"/>
      <c r="E531" s="5">
        <f>SUBTOTAL(9,E530:E530)</f>
        <v>0</v>
      </c>
      <c r="F531" s="5">
        <f>SUBTOTAL(9,F530:F530)</f>
        <v>-17809.5</v>
      </c>
      <c r="G531" s="5">
        <f>SUBTOTAL(9,G530:G530)</f>
        <v>-17809.5</v>
      </c>
      <c r="H531" s="5">
        <f>SUBTOTAL(9,H530:H530)</f>
        <v>0</v>
      </c>
      <c r="I531" s="2"/>
    </row>
    <row r="532" spans="1:9" ht="13.5" hidden="1" customHeight="1" outlineLevel="2" x14ac:dyDescent="0.25">
      <c r="A532" s="3">
        <v>1656</v>
      </c>
      <c r="B532" s="2" t="s">
        <v>139</v>
      </c>
      <c r="C532" s="3">
        <v>1656</v>
      </c>
      <c r="D532" s="2" t="s">
        <v>139</v>
      </c>
      <c r="E532" s="5">
        <v>231400</v>
      </c>
      <c r="F532" s="5">
        <v>0</v>
      </c>
      <c r="G532" s="5">
        <f t="shared" si="8"/>
        <v>231400</v>
      </c>
      <c r="H532" s="5">
        <f t="shared" si="9"/>
        <v>231400</v>
      </c>
      <c r="I532" s="2" t="s">
        <v>16</v>
      </c>
    </row>
    <row r="533" spans="1:9" ht="13.5" customHeight="1" outlineLevel="1" collapsed="1" x14ac:dyDescent="0.25">
      <c r="A533" s="3"/>
      <c r="B533" s="10" t="s">
        <v>1163</v>
      </c>
      <c r="C533" s="3"/>
      <c r="D533" s="2"/>
      <c r="E533" s="5">
        <f>SUBTOTAL(9,E532:E532)</f>
        <v>231400</v>
      </c>
      <c r="F533" s="5">
        <f>SUBTOTAL(9,F532:F532)</f>
        <v>0</v>
      </c>
      <c r="G533" s="5">
        <f>SUBTOTAL(9,G532:G532)</f>
        <v>231400</v>
      </c>
      <c r="H533" s="5">
        <f>SUBTOTAL(9,H532:H532)</f>
        <v>231400</v>
      </c>
      <c r="I533" s="2"/>
    </row>
    <row r="534" spans="1:9" ht="13.5" hidden="1" customHeight="1" outlineLevel="2" x14ac:dyDescent="0.25">
      <c r="A534" s="3">
        <v>49210</v>
      </c>
      <c r="B534" s="2" t="s">
        <v>484</v>
      </c>
      <c r="C534" s="3">
        <v>49210</v>
      </c>
      <c r="D534" s="2" t="s">
        <v>484</v>
      </c>
      <c r="E534" s="5">
        <v>0</v>
      </c>
      <c r="F534" s="5">
        <v>-642.04</v>
      </c>
      <c r="G534" s="5">
        <f t="shared" si="8"/>
        <v>-642.04</v>
      </c>
      <c r="H534" s="5">
        <f t="shared" si="9"/>
        <v>0</v>
      </c>
      <c r="I534" s="2" t="s">
        <v>38</v>
      </c>
    </row>
    <row r="535" spans="1:9" ht="13.5" customHeight="1" outlineLevel="1" collapsed="1" x14ac:dyDescent="0.25">
      <c r="A535" s="3"/>
      <c r="B535" s="10" t="s">
        <v>1164</v>
      </c>
      <c r="C535" s="3"/>
      <c r="D535" s="2"/>
      <c r="E535" s="5">
        <f>SUBTOTAL(9,E534:E534)</f>
        <v>0</v>
      </c>
      <c r="F535" s="5">
        <f>SUBTOTAL(9,F534:F534)</f>
        <v>-642.04</v>
      </c>
      <c r="G535" s="5">
        <f>SUBTOTAL(9,G534:G534)</f>
        <v>-642.04</v>
      </c>
      <c r="H535" s="5">
        <f>SUBTOTAL(9,H534:H534)</f>
        <v>0</v>
      </c>
      <c r="I535" s="2"/>
    </row>
    <row r="536" spans="1:9" ht="13.5" hidden="1" customHeight="1" outlineLevel="2" x14ac:dyDescent="0.25">
      <c r="A536" s="3">
        <v>73889</v>
      </c>
      <c r="B536" s="2" t="s">
        <v>780</v>
      </c>
      <c r="C536" s="3">
        <v>73889</v>
      </c>
      <c r="D536" s="2" t="s">
        <v>780</v>
      </c>
      <c r="E536" s="5">
        <v>0</v>
      </c>
      <c r="F536" s="5">
        <v>-453.01</v>
      </c>
      <c r="G536" s="5">
        <f t="shared" si="8"/>
        <v>-453.01</v>
      </c>
      <c r="H536" s="5">
        <f t="shared" si="9"/>
        <v>0</v>
      </c>
      <c r="I536" s="2" t="s">
        <v>16</v>
      </c>
    </row>
    <row r="537" spans="1:9" ht="13.5" customHeight="1" outlineLevel="1" collapsed="1" x14ac:dyDescent="0.25">
      <c r="A537" s="3"/>
      <c r="B537" s="10" t="s">
        <v>1165</v>
      </c>
      <c r="C537" s="3"/>
      <c r="D537" s="2"/>
      <c r="E537" s="5">
        <f>SUBTOTAL(9,E536:E536)</f>
        <v>0</v>
      </c>
      <c r="F537" s="5">
        <f>SUBTOTAL(9,F536:F536)</f>
        <v>-453.01</v>
      </c>
      <c r="G537" s="5">
        <f>SUBTOTAL(9,G536:G536)</f>
        <v>-453.01</v>
      </c>
      <c r="H537" s="5">
        <f>SUBTOTAL(9,H536:H536)</f>
        <v>0</v>
      </c>
      <c r="I537" s="2"/>
    </row>
    <row r="538" spans="1:9" ht="13.5" hidden="1" customHeight="1" outlineLevel="2" x14ac:dyDescent="0.25">
      <c r="A538" s="3">
        <v>61608</v>
      </c>
      <c r="B538" s="2" t="s">
        <v>614</v>
      </c>
      <c r="C538" s="3">
        <v>61608</v>
      </c>
      <c r="D538" s="2" t="s">
        <v>614</v>
      </c>
      <c r="E538" s="5">
        <v>103617</v>
      </c>
      <c r="F538" s="5">
        <v>-35551.769999999997</v>
      </c>
      <c r="G538" s="5">
        <f t="shared" si="8"/>
        <v>68065.23000000001</v>
      </c>
      <c r="H538" s="5">
        <f t="shared" si="9"/>
        <v>68065.23000000001</v>
      </c>
      <c r="I538" s="2" t="s">
        <v>16</v>
      </c>
    </row>
    <row r="539" spans="1:9" ht="13.5" customHeight="1" outlineLevel="1" collapsed="1" x14ac:dyDescent="0.25">
      <c r="A539" s="3"/>
      <c r="B539" s="10" t="s">
        <v>1166</v>
      </c>
      <c r="C539" s="3"/>
      <c r="D539" s="2"/>
      <c r="E539" s="5">
        <f>SUBTOTAL(9,E538:E538)</f>
        <v>103617</v>
      </c>
      <c r="F539" s="5">
        <f>SUBTOTAL(9,F538:F538)</f>
        <v>-35551.769999999997</v>
      </c>
      <c r="G539" s="5">
        <f>SUBTOTAL(9,G538:G538)</f>
        <v>68065.23000000001</v>
      </c>
      <c r="H539" s="5">
        <f>SUBTOTAL(9,H538:H538)</f>
        <v>68065.23000000001</v>
      </c>
      <c r="I539" s="2"/>
    </row>
    <row r="540" spans="1:9" ht="13.5" hidden="1" customHeight="1" outlineLevel="2" x14ac:dyDescent="0.25">
      <c r="A540" s="3">
        <v>5866</v>
      </c>
      <c r="B540" s="2" t="s">
        <v>281</v>
      </c>
      <c r="C540" s="3">
        <v>5444</v>
      </c>
      <c r="D540" s="2" t="s">
        <v>282</v>
      </c>
      <c r="E540" s="5">
        <v>155310</v>
      </c>
      <c r="F540" s="5">
        <v>-93155.73</v>
      </c>
      <c r="G540" s="5">
        <f t="shared" si="8"/>
        <v>62154.270000000004</v>
      </c>
      <c r="H540" s="5">
        <f t="shared" si="9"/>
        <v>62154.270000000004</v>
      </c>
      <c r="I540" s="2" t="s">
        <v>16</v>
      </c>
    </row>
    <row r="541" spans="1:9" ht="13.5" customHeight="1" outlineLevel="1" collapsed="1" x14ac:dyDescent="0.25">
      <c r="A541" s="3"/>
      <c r="B541" s="10" t="s">
        <v>1167</v>
      </c>
      <c r="C541" s="3"/>
      <c r="D541" s="2"/>
      <c r="E541" s="5">
        <f>SUBTOTAL(9,E540:E540)</f>
        <v>155310</v>
      </c>
      <c r="F541" s="5">
        <f>SUBTOTAL(9,F540:F540)</f>
        <v>-93155.73</v>
      </c>
      <c r="G541" s="5">
        <f>SUBTOTAL(9,G540:G540)</f>
        <v>62154.270000000004</v>
      </c>
      <c r="H541" s="5">
        <f>SUBTOTAL(9,H540:H540)</f>
        <v>62154.270000000004</v>
      </c>
      <c r="I541" s="2"/>
    </row>
    <row r="542" spans="1:9" ht="13.5" hidden="1" customHeight="1" outlineLevel="2" x14ac:dyDescent="0.25">
      <c r="A542" s="3">
        <v>73549</v>
      </c>
      <c r="B542" s="2" t="s">
        <v>737</v>
      </c>
      <c r="C542" s="3">
        <v>73549</v>
      </c>
      <c r="D542" s="2" t="s">
        <v>737</v>
      </c>
      <c r="E542" s="5">
        <v>0</v>
      </c>
      <c r="F542" s="5">
        <v>-50499.61</v>
      </c>
      <c r="G542" s="5">
        <f t="shared" si="8"/>
        <v>-50499.61</v>
      </c>
      <c r="H542" s="5">
        <f t="shared" si="9"/>
        <v>0</v>
      </c>
      <c r="I542" s="2" t="s">
        <v>16</v>
      </c>
    </row>
    <row r="543" spans="1:9" ht="13.5" customHeight="1" outlineLevel="1" collapsed="1" x14ac:dyDescent="0.25">
      <c r="A543" s="3"/>
      <c r="B543" s="10" t="s">
        <v>1168</v>
      </c>
      <c r="C543" s="3"/>
      <c r="D543" s="2"/>
      <c r="E543" s="5">
        <f>SUBTOTAL(9,E542:E542)</f>
        <v>0</v>
      </c>
      <c r="F543" s="5">
        <f>SUBTOTAL(9,F542:F542)</f>
        <v>-50499.61</v>
      </c>
      <c r="G543" s="5">
        <f>SUBTOTAL(9,G542:G542)</f>
        <v>-50499.61</v>
      </c>
      <c r="H543" s="5">
        <f>SUBTOTAL(9,H542:H542)</f>
        <v>0</v>
      </c>
      <c r="I543" s="2"/>
    </row>
    <row r="544" spans="1:9" ht="13.5" hidden="1" customHeight="1" outlineLevel="2" x14ac:dyDescent="0.25">
      <c r="A544" s="3">
        <v>63597</v>
      </c>
      <c r="B544" s="2" t="s">
        <v>623</v>
      </c>
      <c r="C544" s="3">
        <v>63597</v>
      </c>
      <c r="D544" s="2" t="s">
        <v>623</v>
      </c>
      <c r="E544" s="5">
        <v>0</v>
      </c>
      <c r="F544" s="5">
        <v>-1696585</v>
      </c>
      <c r="G544" s="5">
        <f t="shared" si="8"/>
        <v>-1696585</v>
      </c>
      <c r="H544" s="5">
        <f t="shared" si="9"/>
        <v>0</v>
      </c>
      <c r="I544" s="2" t="s">
        <v>16</v>
      </c>
    </row>
    <row r="545" spans="1:9" ht="13.5" customHeight="1" outlineLevel="1" collapsed="1" x14ac:dyDescent="0.25">
      <c r="A545" s="3"/>
      <c r="B545" s="10" t="s">
        <v>1169</v>
      </c>
      <c r="C545" s="3"/>
      <c r="D545" s="2"/>
      <c r="E545" s="5">
        <f>SUBTOTAL(9,E544:E544)</f>
        <v>0</v>
      </c>
      <c r="F545" s="5">
        <f>SUBTOTAL(9,F544:F544)</f>
        <v>-1696585</v>
      </c>
      <c r="G545" s="5">
        <f>SUBTOTAL(9,G544:G544)</f>
        <v>-1696585</v>
      </c>
      <c r="H545" s="5">
        <f>SUBTOTAL(9,H544:H544)</f>
        <v>0</v>
      </c>
      <c r="I545" s="2"/>
    </row>
    <row r="546" spans="1:9" ht="13.5" hidden="1" customHeight="1" outlineLevel="2" x14ac:dyDescent="0.25">
      <c r="A546" s="3">
        <v>1709</v>
      </c>
      <c r="B546" s="2" t="s">
        <v>140</v>
      </c>
      <c r="C546" s="3">
        <v>1709</v>
      </c>
      <c r="D546" s="2" t="s">
        <v>140</v>
      </c>
      <c r="E546" s="5">
        <v>42852</v>
      </c>
      <c r="F546" s="5">
        <v>-955845.28</v>
      </c>
      <c r="G546" s="5">
        <f t="shared" si="8"/>
        <v>-912993.28000000003</v>
      </c>
      <c r="H546" s="5">
        <f t="shared" si="9"/>
        <v>0</v>
      </c>
      <c r="I546" s="2" t="s">
        <v>16</v>
      </c>
    </row>
    <row r="547" spans="1:9" ht="13.5" customHeight="1" outlineLevel="1" collapsed="1" x14ac:dyDescent="0.25">
      <c r="A547" s="3"/>
      <c r="B547" s="10" t="s">
        <v>1170</v>
      </c>
      <c r="C547" s="3"/>
      <c r="D547" s="2"/>
      <c r="E547" s="5">
        <f>SUBTOTAL(9,E546:E546)</f>
        <v>42852</v>
      </c>
      <c r="F547" s="5">
        <f>SUBTOTAL(9,F546:F546)</f>
        <v>-955845.28</v>
      </c>
      <c r="G547" s="5">
        <f>SUBTOTAL(9,G546:G546)</f>
        <v>-912993.28000000003</v>
      </c>
      <c r="H547" s="5">
        <f>SUBTOTAL(9,H546:H546)</f>
        <v>0</v>
      </c>
      <c r="I547" s="2"/>
    </row>
    <row r="548" spans="1:9" ht="13.5" hidden="1" customHeight="1" outlineLevel="2" x14ac:dyDescent="0.25">
      <c r="A548" s="3">
        <v>73551</v>
      </c>
      <c r="B548" s="2" t="s">
        <v>738</v>
      </c>
      <c r="C548" s="3">
        <v>73551</v>
      </c>
      <c r="D548" s="2" t="s">
        <v>738</v>
      </c>
      <c r="E548" s="5">
        <v>0</v>
      </c>
      <c r="F548" s="5">
        <v>-41551.72</v>
      </c>
      <c r="G548" s="5">
        <f t="shared" si="8"/>
        <v>-41551.72</v>
      </c>
      <c r="H548" s="5">
        <f t="shared" si="9"/>
        <v>0</v>
      </c>
      <c r="I548" s="2" t="s">
        <v>16</v>
      </c>
    </row>
    <row r="549" spans="1:9" ht="13.5" customHeight="1" outlineLevel="1" collapsed="1" x14ac:dyDescent="0.25">
      <c r="A549" s="3"/>
      <c r="B549" s="10" t="s">
        <v>1171</v>
      </c>
      <c r="C549" s="3"/>
      <c r="D549" s="2"/>
      <c r="E549" s="5">
        <f>SUBTOTAL(9,E548:E548)</f>
        <v>0</v>
      </c>
      <c r="F549" s="5">
        <f>SUBTOTAL(9,F548:F548)</f>
        <v>-41551.72</v>
      </c>
      <c r="G549" s="5">
        <f>SUBTOTAL(9,G548:G548)</f>
        <v>-41551.72</v>
      </c>
      <c r="H549" s="5">
        <f>SUBTOTAL(9,H548:H548)</f>
        <v>0</v>
      </c>
      <c r="I549" s="2"/>
    </row>
    <row r="550" spans="1:9" ht="13.5" hidden="1" customHeight="1" outlineLevel="2" x14ac:dyDescent="0.25">
      <c r="A550" s="3">
        <v>93707</v>
      </c>
      <c r="B550" s="2" t="s">
        <v>890</v>
      </c>
      <c r="C550" s="3">
        <v>93707</v>
      </c>
      <c r="D550" s="2" t="s">
        <v>890</v>
      </c>
      <c r="E550" s="5">
        <v>0</v>
      </c>
      <c r="F550" s="5">
        <v>-396.99</v>
      </c>
      <c r="G550" s="5">
        <f t="shared" si="8"/>
        <v>-396.99</v>
      </c>
      <c r="H550" s="5">
        <f t="shared" si="9"/>
        <v>0</v>
      </c>
      <c r="I550" s="2" t="s">
        <v>16</v>
      </c>
    </row>
    <row r="551" spans="1:9" ht="13.5" customHeight="1" outlineLevel="1" collapsed="1" x14ac:dyDescent="0.25">
      <c r="A551" s="3"/>
      <c r="B551" s="10" t="s">
        <v>1172</v>
      </c>
      <c r="C551" s="3"/>
      <c r="D551" s="2"/>
      <c r="E551" s="5">
        <f>SUBTOTAL(9,E550:E550)</f>
        <v>0</v>
      </c>
      <c r="F551" s="5">
        <f>SUBTOTAL(9,F550:F550)</f>
        <v>-396.99</v>
      </c>
      <c r="G551" s="5">
        <f>SUBTOTAL(9,G550:G550)</f>
        <v>-396.99</v>
      </c>
      <c r="H551" s="5">
        <f>SUBTOTAL(9,H550:H550)</f>
        <v>0</v>
      </c>
      <c r="I551" s="2"/>
    </row>
    <row r="552" spans="1:9" ht="13.5" hidden="1" customHeight="1" outlineLevel="2" x14ac:dyDescent="0.25">
      <c r="A552" s="3">
        <v>31209</v>
      </c>
      <c r="B552" s="2" t="s">
        <v>371</v>
      </c>
      <c r="C552" s="3">
        <v>31209</v>
      </c>
      <c r="D552" s="2" t="s">
        <v>371</v>
      </c>
      <c r="E552" s="5">
        <v>0</v>
      </c>
      <c r="F552" s="5">
        <v>-2488.7600000000002</v>
      </c>
      <c r="G552" s="5">
        <f t="shared" si="8"/>
        <v>-2488.7600000000002</v>
      </c>
      <c r="H552" s="5">
        <f t="shared" si="9"/>
        <v>0</v>
      </c>
      <c r="I552" s="2" t="s">
        <v>38</v>
      </c>
    </row>
    <row r="553" spans="1:9" ht="13.5" customHeight="1" outlineLevel="1" collapsed="1" x14ac:dyDescent="0.25">
      <c r="A553" s="3"/>
      <c r="B553" s="10" t="s">
        <v>1173</v>
      </c>
      <c r="C553" s="3"/>
      <c r="D553" s="2"/>
      <c r="E553" s="5">
        <f>SUBTOTAL(9,E552:E552)</f>
        <v>0</v>
      </c>
      <c r="F553" s="5">
        <f>SUBTOTAL(9,F552:F552)</f>
        <v>-2488.7600000000002</v>
      </c>
      <c r="G553" s="5">
        <f>SUBTOTAL(9,G552:G552)</f>
        <v>-2488.7600000000002</v>
      </c>
      <c r="H553" s="5">
        <f>SUBTOTAL(9,H552:H552)</f>
        <v>0</v>
      </c>
      <c r="I553" s="2"/>
    </row>
    <row r="554" spans="1:9" ht="13.5" hidden="1" customHeight="1" outlineLevel="2" x14ac:dyDescent="0.25">
      <c r="A554" s="3">
        <v>52707</v>
      </c>
      <c r="B554" s="2" t="s">
        <v>525</v>
      </c>
      <c r="C554" s="3">
        <v>52707</v>
      </c>
      <c r="D554" s="2" t="s">
        <v>525</v>
      </c>
      <c r="E554" s="5">
        <v>0</v>
      </c>
      <c r="F554" s="5">
        <v>-2993.71</v>
      </c>
      <c r="G554" s="5">
        <f t="shared" si="8"/>
        <v>-2993.71</v>
      </c>
      <c r="H554" s="5">
        <f t="shared" si="9"/>
        <v>0</v>
      </c>
      <c r="I554" s="2" t="s">
        <v>38</v>
      </c>
    </row>
    <row r="555" spans="1:9" ht="13.5" customHeight="1" outlineLevel="1" collapsed="1" x14ac:dyDescent="0.25">
      <c r="A555" s="3"/>
      <c r="B555" s="10" t="s">
        <v>1174</v>
      </c>
      <c r="C555" s="3"/>
      <c r="D555" s="2"/>
      <c r="E555" s="5">
        <f>SUBTOTAL(9,E554:E554)</f>
        <v>0</v>
      </c>
      <c r="F555" s="5">
        <f>SUBTOTAL(9,F554:F554)</f>
        <v>-2993.71</v>
      </c>
      <c r="G555" s="5">
        <f>SUBTOTAL(9,G554:G554)</f>
        <v>-2993.71</v>
      </c>
      <c r="H555" s="5">
        <f>SUBTOTAL(9,H554:H554)</f>
        <v>0</v>
      </c>
      <c r="I555" s="2"/>
    </row>
    <row r="556" spans="1:9" ht="13.5" hidden="1" customHeight="1" outlineLevel="2" x14ac:dyDescent="0.25">
      <c r="A556" s="3">
        <v>83471</v>
      </c>
      <c r="B556" s="2" t="s">
        <v>856</v>
      </c>
      <c r="C556" s="3">
        <v>83471</v>
      </c>
      <c r="D556" s="2" t="s">
        <v>856</v>
      </c>
      <c r="E556" s="5">
        <v>556371</v>
      </c>
      <c r="F556" s="5">
        <v>-25545</v>
      </c>
      <c r="G556" s="5">
        <f t="shared" si="8"/>
        <v>530826</v>
      </c>
      <c r="H556" s="5">
        <f t="shared" si="9"/>
        <v>530826</v>
      </c>
      <c r="I556" s="2" t="s">
        <v>16</v>
      </c>
    </row>
    <row r="557" spans="1:9" ht="13.5" customHeight="1" outlineLevel="1" collapsed="1" x14ac:dyDescent="0.25">
      <c r="A557" s="3"/>
      <c r="B557" s="10" t="s">
        <v>1175</v>
      </c>
      <c r="C557" s="3"/>
      <c r="D557" s="2"/>
      <c r="E557" s="5">
        <f>SUBTOTAL(9,E556:E556)</f>
        <v>556371</v>
      </c>
      <c r="F557" s="5">
        <f>SUBTOTAL(9,F556:F556)</f>
        <v>-25545</v>
      </c>
      <c r="G557" s="5">
        <f>SUBTOTAL(9,G556:G556)</f>
        <v>530826</v>
      </c>
      <c r="H557" s="5">
        <f>SUBTOTAL(9,H556:H556)</f>
        <v>530826</v>
      </c>
      <c r="I557" s="2"/>
    </row>
    <row r="558" spans="1:9" ht="13.5" hidden="1" customHeight="1" outlineLevel="2" x14ac:dyDescent="0.25">
      <c r="A558" s="3">
        <v>46832</v>
      </c>
      <c r="B558" s="2" t="s">
        <v>452</v>
      </c>
      <c r="C558" s="3">
        <v>46832</v>
      </c>
      <c r="D558" s="2" t="s">
        <v>452</v>
      </c>
      <c r="E558" s="5">
        <v>0</v>
      </c>
      <c r="F558" s="5">
        <v>-61279.56</v>
      </c>
      <c r="G558" s="5">
        <f t="shared" si="8"/>
        <v>-61279.56</v>
      </c>
      <c r="H558" s="5">
        <f t="shared" si="9"/>
        <v>0</v>
      </c>
      <c r="I558" s="2" t="s">
        <v>38</v>
      </c>
    </row>
    <row r="559" spans="1:9" ht="13.5" customHeight="1" outlineLevel="1" collapsed="1" x14ac:dyDescent="0.25">
      <c r="A559" s="3"/>
      <c r="B559" s="10" t="s">
        <v>1176</v>
      </c>
      <c r="C559" s="3"/>
      <c r="D559" s="2"/>
      <c r="E559" s="5">
        <f>SUBTOTAL(9,E558:E558)</f>
        <v>0</v>
      </c>
      <c r="F559" s="5">
        <f>SUBTOTAL(9,F558:F558)</f>
        <v>-61279.56</v>
      </c>
      <c r="G559" s="5">
        <f>SUBTOTAL(9,G558:G558)</f>
        <v>-61279.56</v>
      </c>
      <c r="H559" s="5">
        <f>SUBTOTAL(9,H558:H558)</f>
        <v>0</v>
      </c>
      <c r="I559" s="2"/>
    </row>
    <row r="560" spans="1:9" ht="13.5" hidden="1" customHeight="1" outlineLevel="2" x14ac:dyDescent="0.25">
      <c r="A560" s="3">
        <v>36518</v>
      </c>
      <c r="B560" s="2" t="s">
        <v>433</v>
      </c>
      <c r="C560" s="3">
        <v>53619</v>
      </c>
      <c r="D560" s="2" t="s">
        <v>434</v>
      </c>
      <c r="E560" s="5">
        <v>1856765</v>
      </c>
      <c r="F560" s="5">
        <v>-645406.21</v>
      </c>
      <c r="G560" s="5">
        <f t="shared" si="8"/>
        <v>1211358.79</v>
      </c>
      <c r="H560" s="5">
        <f t="shared" si="9"/>
        <v>1211358.79</v>
      </c>
      <c r="I560" s="2" t="s">
        <v>16</v>
      </c>
    </row>
    <row r="561" spans="1:9" ht="13.5" customHeight="1" outlineLevel="1" collapsed="1" x14ac:dyDescent="0.25">
      <c r="A561" s="3"/>
      <c r="B561" s="10" t="s">
        <v>1177</v>
      </c>
      <c r="C561" s="3"/>
      <c r="D561" s="2"/>
      <c r="E561" s="5">
        <f>SUBTOTAL(9,E560:E560)</f>
        <v>1856765</v>
      </c>
      <c r="F561" s="5">
        <f>SUBTOTAL(9,F560:F560)</f>
        <v>-645406.21</v>
      </c>
      <c r="G561" s="5">
        <f>SUBTOTAL(9,G560:G560)</f>
        <v>1211358.79</v>
      </c>
      <c r="H561" s="5">
        <f>SUBTOTAL(9,H560:H560)</f>
        <v>1211358.79</v>
      </c>
      <c r="I561" s="2"/>
    </row>
    <row r="562" spans="1:9" ht="13.5" hidden="1" customHeight="1" outlineLevel="2" x14ac:dyDescent="0.25">
      <c r="A562" s="3">
        <v>31258</v>
      </c>
      <c r="B562" s="2" t="s">
        <v>372</v>
      </c>
      <c r="C562" s="3">
        <v>31258</v>
      </c>
      <c r="D562" s="2" t="s">
        <v>372</v>
      </c>
      <c r="E562" s="5">
        <v>0</v>
      </c>
      <c r="F562" s="5">
        <v>-2501.4</v>
      </c>
      <c r="G562" s="5">
        <f t="shared" si="8"/>
        <v>-2501.4</v>
      </c>
      <c r="H562" s="5">
        <f t="shared" si="9"/>
        <v>0</v>
      </c>
      <c r="I562" s="2" t="s">
        <v>38</v>
      </c>
    </row>
    <row r="563" spans="1:9" ht="13.5" customHeight="1" outlineLevel="1" collapsed="1" x14ac:dyDescent="0.25">
      <c r="A563" s="3"/>
      <c r="B563" s="10" t="s">
        <v>1178</v>
      </c>
      <c r="C563" s="3"/>
      <c r="D563" s="2"/>
      <c r="E563" s="5">
        <f>SUBTOTAL(9,E562:E562)</f>
        <v>0</v>
      </c>
      <c r="F563" s="5">
        <f>SUBTOTAL(9,F562:F562)</f>
        <v>-2501.4</v>
      </c>
      <c r="G563" s="5">
        <f>SUBTOTAL(9,G562:G562)</f>
        <v>-2501.4</v>
      </c>
      <c r="H563" s="5">
        <f>SUBTOTAL(9,H562:H562)</f>
        <v>0</v>
      </c>
      <c r="I563" s="2"/>
    </row>
    <row r="564" spans="1:9" ht="13.5" hidden="1" customHeight="1" outlineLevel="2" x14ac:dyDescent="0.25">
      <c r="A564" s="3">
        <v>87846</v>
      </c>
      <c r="B564" s="2" t="s">
        <v>866</v>
      </c>
      <c r="C564" s="3">
        <v>87846</v>
      </c>
      <c r="D564" s="2" t="s">
        <v>866</v>
      </c>
      <c r="E564" s="5">
        <v>0</v>
      </c>
      <c r="F564" s="5">
        <v>-175622.34</v>
      </c>
      <c r="G564" s="5">
        <f t="shared" si="8"/>
        <v>-175622.34</v>
      </c>
      <c r="H564" s="5">
        <f t="shared" si="9"/>
        <v>0</v>
      </c>
      <c r="I564" s="2" t="s">
        <v>38</v>
      </c>
    </row>
    <row r="565" spans="1:9" ht="13.5" customHeight="1" outlineLevel="1" collapsed="1" x14ac:dyDescent="0.25">
      <c r="A565" s="3"/>
      <c r="B565" s="10" t="s">
        <v>1179</v>
      </c>
      <c r="C565" s="3"/>
      <c r="D565" s="2"/>
      <c r="E565" s="5">
        <f>SUBTOTAL(9,E564:E564)</f>
        <v>0</v>
      </c>
      <c r="F565" s="5">
        <f>SUBTOTAL(9,F564:F564)</f>
        <v>-175622.34</v>
      </c>
      <c r="G565" s="5">
        <f>SUBTOTAL(9,G564:G564)</f>
        <v>-175622.34</v>
      </c>
      <c r="H565" s="5">
        <f>SUBTOTAL(9,H564:H564)</f>
        <v>0</v>
      </c>
      <c r="I565" s="2"/>
    </row>
    <row r="566" spans="1:9" ht="13.5" hidden="1" customHeight="1" outlineLevel="2" x14ac:dyDescent="0.25">
      <c r="A566" s="3">
        <v>3796</v>
      </c>
      <c r="B566" s="2" t="s">
        <v>227</v>
      </c>
      <c r="C566" s="3">
        <v>3796</v>
      </c>
      <c r="D566" s="2" t="s">
        <v>227</v>
      </c>
      <c r="E566" s="5">
        <v>0</v>
      </c>
      <c r="F566" s="5">
        <v>-1014657.16</v>
      </c>
      <c r="G566" s="5">
        <f t="shared" si="8"/>
        <v>-1014657.16</v>
      </c>
      <c r="H566" s="5">
        <f t="shared" si="9"/>
        <v>0</v>
      </c>
      <c r="I566" s="2" t="s">
        <v>38</v>
      </c>
    </row>
    <row r="567" spans="1:9" ht="13.5" customHeight="1" outlineLevel="1" collapsed="1" x14ac:dyDescent="0.25">
      <c r="A567" s="3"/>
      <c r="B567" s="10" t="s">
        <v>1180</v>
      </c>
      <c r="C567" s="3"/>
      <c r="D567" s="2"/>
      <c r="E567" s="5">
        <f>SUBTOTAL(9,E566:E566)</f>
        <v>0</v>
      </c>
      <c r="F567" s="5">
        <f>SUBTOTAL(9,F566:F566)</f>
        <v>-1014657.16</v>
      </c>
      <c r="G567" s="5">
        <f>SUBTOTAL(9,G566:G566)</f>
        <v>-1014657.16</v>
      </c>
      <c r="H567" s="5">
        <f>SUBTOTAL(9,H566:H566)</f>
        <v>0</v>
      </c>
      <c r="I567" s="2"/>
    </row>
    <row r="568" spans="1:9" ht="13.5" hidden="1" customHeight="1" outlineLevel="2" x14ac:dyDescent="0.25">
      <c r="A568" s="3">
        <v>96047</v>
      </c>
      <c r="B568" s="2" t="s">
        <v>899</v>
      </c>
      <c r="C568" s="3">
        <v>26390</v>
      </c>
      <c r="D568" s="2" t="s">
        <v>900</v>
      </c>
      <c r="E568" s="5">
        <v>0</v>
      </c>
      <c r="F568" s="5">
        <v>-2746159.86</v>
      </c>
      <c r="G568" s="5">
        <f t="shared" si="8"/>
        <v>-2746159.86</v>
      </c>
      <c r="H568" s="5">
        <f t="shared" si="9"/>
        <v>0</v>
      </c>
      <c r="I568" s="2" t="s">
        <v>38</v>
      </c>
    </row>
    <row r="569" spans="1:9" ht="13.5" customHeight="1" outlineLevel="1" collapsed="1" x14ac:dyDescent="0.25">
      <c r="A569" s="3"/>
      <c r="B569" s="10" t="s">
        <v>1181</v>
      </c>
      <c r="C569" s="3"/>
      <c r="D569" s="2"/>
      <c r="E569" s="5">
        <f>SUBTOTAL(9,E568:E568)</f>
        <v>0</v>
      </c>
      <c r="F569" s="5">
        <f>SUBTOTAL(9,F568:F568)</f>
        <v>-2746159.86</v>
      </c>
      <c r="G569" s="5">
        <f>SUBTOTAL(9,G568:G568)</f>
        <v>-2746159.86</v>
      </c>
      <c r="H569" s="5">
        <f>SUBTOTAL(9,H568:H568)</f>
        <v>0</v>
      </c>
      <c r="I569" s="2"/>
    </row>
    <row r="570" spans="1:9" ht="13.5" hidden="1" customHeight="1" outlineLevel="2" x14ac:dyDescent="0.25">
      <c r="A570" s="3">
        <v>1794</v>
      </c>
      <c r="B570" s="2" t="s">
        <v>142</v>
      </c>
      <c r="C570" s="3">
        <v>1794</v>
      </c>
      <c r="D570" s="2" t="s">
        <v>142</v>
      </c>
      <c r="E570" s="5">
        <v>675219</v>
      </c>
      <c r="F570" s="5">
        <v>0</v>
      </c>
      <c r="G570" s="5">
        <f t="shared" si="8"/>
        <v>675219</v>
      </c>
      <c r="H570" s="5">
        <f t="shared" si="9"/>
        <v>675219</v>
      </c>
      <c r="I570" s="2" t="s">
        <v>16</v>
      </c>
    </row>
    <row r="571" spans="1:9" ht="13.5" customHeight="1" outlineLevel="1" collapsed="1" x14ac:dyDescent="0.25">
      <c r="A571" s="3"/>
      <c r="B571" s="10" t="s">
        <v>1182</v>
      </c>
      <c r="C571" s="3"/>
      <c r="D571" s="2"/>
      <c r="E571" s="5">
        <f>SUBTOTAL(9,E570:E570)</f>
        <v>675219</v>
      </c>
      <c r="F571" s="5">
        <f>SUBTOTAL(9,F570:F570)</f>
        <v>0</v>
      </c>
      <c r="G571" s="5">
        <f>SUBTOTAL(9,G570:G570)</f>
        <v>675219</v>
      </c>
      <c r="H571" s="5">
        <f>SUBTOTAL(9,H570:H570)</f>
        <v>675219</v>
      </c>
      <c r="I571" s="2"/>
    </row>
    <row r="572" spans="1:9" ht="13.5" hidden="1" customHeight="1" outlineLevel="2" x14ac:dyDescent="0.25">
      <c r="A572" s="3">
        <v>1795</v>
      </c>
      <c r="B572" s="2" t="s">
        <v>143</v>
      </c>
      <c r="C572" s="3">
        <v>2630</v>
      </c>
      <c r="D572" s="2" t="s">
        <v>144</v>
      </c>
      <c r="E572" s="5">
        <v>167865</v>
      </c>
      <c r="F572" s="5">
        <v>-5907319.79</v>
      </c>
      <c r="G572" s="5">
        <f t="shared" si="8"/>
        <v>-5739454.79</v>
      </c>
      <c r="H572" s="5">
        <f t="shared" si="9"/>
        <v>0</v>
      </c>
      <c r="I572" s="2" t="s">
        <v>38</v>
      </c>
    </row>
    <row r="573" spans="1:9" ht="13.5" customHeight="1" outlineLevel="1" collapsed="1" x14ac:dyDescent="0.25">
      <c r="A573" s="3"/>
      <c r="B573" s="10" t="s">
        <v>1183</v>
      </c>
      <c r="C573" s="3"/>
      <c r="D573" s="2"/>
      <c r="E573" s="5">
        <f>SUBTOTAL(9,E572:E572)</f>
        <v>167865</v>
      </c>
      <c r="F573" s="5">
        <f>SUBTOTAL(9,F572:F572)</f>
        <v>-5907319.79</v>
      </c>
      <c r="G573" s="5">
        <f>SUBTOTAL(9,G572:G572)</f>
        <v>-5739454.79</v>
      </c>
      <c r="H573" s="5">
        <f>SUBTOTAL(9,H572:H572)</f>
        <v>0</v>
      </c>
      <c r="I573" s="2"/>
    </row>
    <row r="574" spans="1:9" ht="13.5" hidden="1" customHeight="1" outlineLevel="2" x14ac:dyDescent="0.25">
      <c r="A574" s="3">
        <v>81464</v>
      </c>
      <c r="B574" s="2" t="s">
        <v>849</v>
      </c>
      <c r="C574" s="3">
        <v>65246</v>
      </c>
      <c r="D574" s="2" t="s">
        <v>850</v>
      </c>
      <c r="E574" s="5">
        <v>5016199</v>
      </c>
      <c r="F574" s="5">
        <v>-5269090.1399999997</v>
      </c>
      <c r="G574" s="5">
        <f t="shared" si="8"/>
        <v>-252891.13999999966</v>
      </c>
      <c r="H574" s="5">
        <f t="shared" si="9"/>
        <v>0</v>
      </c>
      <c r="I574" s="2" t="s">
        <v>38</v>
      </c>
    </row>
    <row r="575" spans="1:9" ht="13.5" customHeight="1" outlineLevel="1" collapsed="1" x14ac:dyDescent="0.25">
      <c r="A575" s="3"/>
      <c r="B575" s="10" t="s">
        <v>1184</v>
      </c>
      <c r="C575" s="3"/>
      <c r="D575" s="2"/>
      <c r="E575" s="5">
        <f>SUBTOTAL(9,E574:E574)</f>
        <v>5016199</v>
      </c>
      <c r="F575" s="5">
        <f>SUBTOTAL(9,F574:F574)</f>
        <v>-5269090.1399999997</v>
      </c>
      <c r="G575" s="5">
        <f>SUBTOTAL(9,G574:G574)</f>
        <v>-252891.13999999966</v>
      </c>
      <c r="H575" s="5">
        <f>SUBTOTAL(9,H574:H574)</f>
        <v>0</v>
      </c>
      <c r="I575" s="2"/>
    </row>
    <row r="576" spans="1:9" ht="13.5" hidden="1" customHeight="1" outlineLevel="2" x14ac:dyDescent="0.25">
      <c r="A576" s="3">
        <v>33395</v>
      </c>
      <c r="B576" s="2" t="s">
        <v>399</v>
      </c>
      <c r="C576" s="3">
        <v>33395</v>
      </c>
      <c r="D576" s="2" t="s">
        <v>399</v>
      </c>
      <c r="E576" s="5">
        <v>0</v>
      </c>
      <c r="F576" s="5">
        <v>-690.84</v>
      </c>
      <c r="G576" s="5">
        <f t="shared" si="8"/>
        <v>-690.84</v>
      </c>
      <c r="H576" s="5">
        <f t="shared" si="9"/>
        <v>0</v>
      </c>
      <c r="I576" s="2" t="s">
        <v>38</v>
      </c>
    </row>
    <row r="577" spans="1:9" ht="13.5" customHeight="1" outlineLevel="1" collapsed="1" x14ac:dyDescent="0.25">
      <c r="A577" s="3"/>
      <c r="B577" s="10" t="s">
        <v>1185</v>
      </c>
      <c r="C577" s="3"/>
      <c r="D577" s="2"/>
      <c r="E577" s="5">
        <f>SUBTOTAL(9,E576:E576)</f>
        <v>0</v>
      </c>
      <c r="F577" s="5">
        <f>SUBTOTAL(9,F576:F576)</f>
        <v>-690.84</v>
      </c>
      <c r="G577" s="5">
        <f>SUBTOTAL(9,G576:G576)</f>
        <v>-690.84</v>
      </c>
      <c r="H577" s="5">
        <f>SUBTOTAL(9,H576:H576)</f>
        <v>0</v>
      </c>
      <c r="I577" s="2"/>
    </row>
    <row r="578" spans="1:9" ht="13.5" hidden="1" customHeight="1" outlineLevel="2" x14ac:dyDescent="0.25">
      <c r="A578" s="3">
        <v>31374</v>
      </c>
      <c r="B578" s="2" t="s">
        <v>373</v>
      </c>
      <c r="C578" s="3">
        <v>31374</v>
      </c>
      <c r="D578" s="2" t="s">
        <v>373</v>
      </c>
      <c r="E578" s="5">
        <v>209247</v>
      </c>
      <c r="F578" s="5">
        <v>0</v>
      </c>
      <c r="G578" s="5">
        <f t="shared" si="8"/>
        <v>209247</v>
      </c>
      <c r="H578" s="5">
        <f t="shared" si="9"/>
        <v>209247</v>
      </c>
      <c r="I578" s="2" t="s">
        <v>16</v>
      </c>
    </row>
    <row r="579" spans="1:9" ht="13.5" customHeight="1" outlineLevel="1" collapsed="1" x14ac:dyDescent="0.25">
      <c r="A579" s="3"/>
      <c r="B579" s="10" t="s">
        <v>1186</v>
      </c>
      <c r="C579" s="3"/>
      <c r="D579" s="2"/>
      <c r="E579" s="5">
        <f>SUBTOTAL(9,E578:E578)</f>
        <v>209247</v>
      </c>
      <c r="F579" s="5">
        <f>SUBTOTAL(9,F578:F578)</f>
        <v>0</v>
      </c>
      <c r="G579" s="5">
        <f>SUBTOTAL(9,G578:G578)</f>
        <v>209247</v>
      </c>
      <c r="H579" s="5">
        <f>SUBTOTAL(9,H578:H578)</f>
        <v>209247</v>
      </c>
      <c r="I579" s="2"/>
    </row>
    <row r="580" spans="1:9" ht="13.5" hidden="1" customHeight="1" outlineLevel="2" x14ac:dyDescent="0.25">
      <c r="A580" s="3">
        <v>31389</v>
      </c>
      <c r="B580" s="2" t="s">
        <v>374</v>
      </c>
      <c r="C580" s="3">
        <v>31389</v>
      </c>
      <c r="D580" s="2" t="s">
        <v>374</v>
      </c>
      <c r="E580" s="5">
        <v>131250</v>
      </c>
      <c r="F580" s="5">
        <v>0</v>
      </c>
      <c r="G580" s="5">
        <f t="shared" si="8"/>
        <v>131250</v>
      </c>
      <c r="H580" s="5">
        <f t="shared" si="9"/>
        <v>131250</v>
      </c>
      <c r="I580" s="2" t="s">
        <v>16</v>
      </c>
    </row>
    <row r="581" spans="1:9" ht="13.5" customHeight="1" outlineLevel="1" collapsed="1" x14ac:dyDescent="0.25">
      <c r="A581" s="3"/>
      <c r="B581" s="10" t="s">
        <v>1187</v>
      </c>
      <c r="C581" s="3"/>
      <c r="D581" s="2"/>
      <c r="E581" s="5">
        <f>SUBTOTAL(9,E580:E580)</f>
        <v>131250</v>
      </c>
      <c r="F581" s="5">
        <f>SUBTOTAL(9,F580:F580)</f>
        <v>0</v>
      </c>
      <c r="G581" s="5">
        <f>SUBTOTAL(9,G580:G580)</f>
        <v>131250</v>
      </c>
      <c r="H581" s="5">
        <f>SUBTOTAL(9,H580:H580)</f>
        <v>131250</v>
      </c>
      <c r="I581" s="2"/>
    </row>
    <row r="582" spans="1:9" ht="13.5" hidden="1" customHeight="1" outlineLevel="2" x14ac:dyDescent="0.25">
      <c r="A582" s="3">
        <v>56039</v>
      </c>
      <c r="B582" s="2" t="s">
        <v>572</v>
      </c>
      <c r="C582" s="3">
        <v>56039</v>
      </c>
      <c r="D582" s="2" t="s">
        <v>572</v>
      </c>
      <c r="E582" s="5">
        <v>314694</v>
      </c>
      <c r="F582" s="5">
        <v>0</v>
      </c>
      <c r="G582" s="5">
        <f t="shared" si="8"/>
        <v>314694</v>
      </c>
      <c r="H582" s="5">
        <f t="shared" si="9"/>
        <v>314694</v>
      </c>
      <c r="I582" s="2" t="s">
        <v>16</v>
      </c>
    </row>
    <row r="583" spans="1:9" ht="13.5" customHeight="1" outlineLevel="1" collapsed="1" x14ac:dyDescent="0.25">
      <c r="A583" s="3"/>
      <c r="B583" s="10" t="s">
        <v>1188</v>
      </c>
      <c r="C583" s="3"/>
      <c r="D583" s="2"/>
      <c r="E583" s="5">
        <f>SUBTOTAL(9,E582:E582)</f>
        <v>314694</v>
      </c>
      <c r="F583" s="5">
        <f>SUBTOTAL(9,F582:F582)</f>
        <v>0</v>
      </c>
      <c r="G583" s="5">
        <f>SUBTOTAL(9,G582:G582)</f>
        <v>314694</v>
      </c>
      <c r="H583" s="5">
        <f>SUBTOTAL(9,H582:H582)</f>
        <v>314694</v>
      </c>
      <c r="I583" s="2"/>
    </row>
    <row r="584" spans="1:9" ht="13.5" hidden="1" customHeight="1" outlineLevel="2" x14ac:dyDescent="0.25">
      <c r="A584" s="3">
        <v>73555</v>
      </c>
      <c r="B584" s="2" t="s">
        <v>740</v>
      </c>
      <c r="C584" s="3">
        <v>73555</v>
      </c>
      <c r="D584" s="2" t="s">
        <v>740</v>
      </c>
      <c r="E584" s="5">
        <v>1001659</v>
      </c>
      <c r="F584" s="5">
        <v>-101844.34</v>
      </c>
      <c r="G584" s="5">
        <f t="shared" ref="G584:G694" si="10">E584+F584</f>
        <v>899814.66</v>
      </c>
      <c r="H584" s="5">
        <f t="shared" ref="H584:H694" si="11">IF(E584+F584&gt;0,E584+F584,0)</f>
        <v>899814.66</v>
      </c>
      <c r="I584" s="2" t="s">
        <v>16</v>
      </c>
    </row>
    <row r="585" spans="1:9" ht="13.5" customHeight="1" outlineLevel="1" collapsed="1" x14ac:dyDescent="0.25">
      <c r="A585" s="3"/>
      <c r="B585" s="10" t="s">
        <v>1189</v>
      </c>
      <c r="C585" s="3"/>
      <c r="D585" s="2"/>
      <c r="E585" s="5">
        <f>SUBTOTAL(9,E584:E584)</f>
        <v>1001659</v>
      </c>
      <c r="F585" s="5">
        <f>SUBTOTAL(9,F584:F584)</f>
        <v>-101844.34</v>
      </c>
      <c r="G585" s="5">
        <f>SUBTOTAL(9,G584:G584)</f>
        <v>899814.66</v>
      </c>
      <c r="H585" s="5">
        <f>SUBTOTAL(9,H584:H584)</f>
        <v>899814.66</v>
      </c>
      <c r="I585" s="2"/>
    </row>
    <row r="586" spans="1:9" ht="13.5" hidden="1" customHeight="1" outlineLevel="2" x14ac:dyDescent="0.25">
      <c r="A586" s="3">
        <v>1840</v>
      </c>
      <c r="B586" s="2" t="s">
        <v>145</v>
      </c>
      <c r="C586" s="3">
        <v>1840</v>
      </c>
      <c r="D586" s="2" t="s">
        <v>145</v>
      </c>
      <c r="E586" s="5">
        <v>391323</v>
      </c>
      <c r="F586" s="5">
        <v>0</v>
      </c>
      <c r="G586" s="5">
        <f t="shared" si="10"/>
        <v>391323</v>
      </c>
      <c r="H586" s="5">
        <f t="shared" si="11"/>
        <v>391323</v>
      </c>
      <c r="I586" s="2" t="s">
        <v>16</v>
      </c>
    </row>
    <row r="587" spans="1:9" ht="13.5" customHeight="1" outlineLevel="1" collapsed="1" x14ac:dyDescent="0.25">
      <c r="A587" s="3"/>
      <c r="B587" s="10" t="s">
        <v>1190</v>
      </c>
      <c r="C587" s="3"/>
      <c r="D587" s="2"/>
      <c r="E587" s="5">
        <f>SUBTOTAL(9,E586:E586)</f>
        <v>391323</v>
      </c>
      <c r="F587" s="5">
        <f>SUBTOTAL(9,F586:F586)</f>
        <v>0</v>
      </c>
      <c r="G587" s="5">
        <f>SUBTOTAL(9,G586:G586)</f>
        <v>391323</v>
      </c>
      <c r="H587" s="5">
        <f>SUBTOTAL(9,H586:H586)</f>
        <v>391323</v>
      </c>
      <c r="I587" s="2"/>
    </row>
    <row r="588" spans="1:9" ht="13.5" hidden="1" customHeight="1" outlineLevel="2" x14ac:dyDescent="0.25">
      <c r="A588" s="3">
        <v>73272</v>
      </c>
      <c r="B588" s="2" t="s">
        <v>714</v>
      </c>
      <c r="C588" s="3">
        <v>73272</v>
      </c>
      <c r="D588" s="2" t="s">
        <v>714</v>
      </c>
      <c r="E588" s="5">
        <v>0</v>
      </c>
      <c r="F588" s="5">
        <v>-177181.16</v>
      </c>
      <c r="G588" s="5">
        <f t="shared" si="10"/>
        <v>-177181.16</v>
      </c>
      <c r="H588" s="5">
        <f t="shared" si="11"/>
        <v>0</v>
      </c>
      <c r="I588" s="2" t="s">
        <v>16</v>
      </c>
    </row>
    <row r="589" spans="1:9" ht="13.5" customHeight="1" outlineLevel="1" collapsed="1" x14ac:dyDescent="0.25">
      <c r="A589" s="3"/>
      <c r="B589" s="10" t="s">
        <v>1191</v>
      </c>
      <c r="C589" s="3"/>
      <c r="D589" s="2"/>
      <c r="E589" s="5">
        <f>SUBTOTAL(9,E588:E588)</f>
        <v>0</v>
      </c>
      <c r="F589" s="5">
        <f>SUBTOTAL(9,F588:F588)</f>
        <v>-177181.16</v>
      </c>
      <c r="G589" s="5">
        <f>SUBTOTAL(9,G588:G588)</f>
        <v>-177181.16</v>
      </c>
      <c r="H589" s="5">
        <f>SUBTOTAL(9,H588:H588)</f>
        <v>0</v>
      </c>
      <c r="I589" s="2"/>
    </row>
    <row r="590" spans="1:9" ht="13.5" hidden="1" customHeight="1" outlineLevel="2" x14ac:dyDescent="0.25">
      <c r="A590" s="3">
        <v>73939</v>
      </c>
      <c r="B590" s="2" t="s">
        <v>795</v>
      </c>
      <c r="C590" s="3">
        <v>73939</v>
      </c>
      <c r="D590" s="2" t="s">
        <v>795</v>
      </c>
      <c r="E590" s="5">
        <v>0</v>
      </c>
      <c r="F590" s="5">
        <v>-164194.76</v>
      </c>
      <c r="G590" s="5">
        <f t="shared" si="10"/>
        <v>-164194.76</v>
      </c>
      <c r="H590" s="5">
        <f t="shared" si="11"/>
        <v>0</v>
      </c>
      <c r="I590" s="2" t="s">
        <v>16</v>
      </c>
    </row>
    <row r="591" spans="1:9" ht="13.5" customHeight="1" outlineLevel="1" collapsed="1" x14ac:dyDescent="0.25">
      <c r="A591" s="3"/>
      <c r="B591" s="10" t="s">
        <v>1192</v>
      </c>
      <c r="C591" s="3"/>
      <c r="D591" s="2"/>
      <c r="E591" s="5">
        <f>SUBTOTAL(9,E590:E590)</f>
        <v>0</v>
      </c>
      <c r="F591" s="5">
        <f>SUBTOTAL(9,F590:F590)</f>
        <v>-164194.76</v>
      </c>
      <c r="G591" s="5">
        <f>SUBTOTAL(9,G590:G590)</f>
        <v>-164194.76</v>
      </c>
      <c r="H591" s="5">
        <f>SUBTOTAL(9,H590:H590)</f>
        <v>0</v>
      </c>
      <c r="I591" s="2"/>
    </row>
    <row r="592" spans="1:9" ht="13.5" hidden="1" customHeight="1" outlineLevel="2" x14ac:dyDescent="0.25">
      <c r="A592" s="3">
        <v>73943</v>
      </c>
      <c r="B592" s="2" t="s">
        <v>796</v>
      </c>
      <c r="C592" s="3">
        <v>73943</v>
      </c>
      <c r="D592" s="2" t="s">
        <v>796</v>
      </c>
      <c r="E592" s="5">
        <v>0</v>
      </c>
      <c r="F592" s="5">
        <v>-1558.46</v>
      </c>
      <c r="G592" s="5">
        <f t="shared" si="10"/>
        <v>-1558.46</v>
      </c>
      <c r="H592" s="5">
        <f t="shared" si="11"/>
        <v>0</v>
      </c>
      <c r="I592" s="2" t="s">
        <v>16</v>
      </c>
    </row>
    <row r="593" spans="1:9" ht="13.5" customHeight="1" outlineLevel="1" collapsed="1" x14ac:dyDescent="0.25">
      <c r="A593" s="3"/>
      <c r="B593" s="10" t="s">
        <v>1193</v>
      </c>
      <c r="C593" s="3"/>
      <c r="D593" s="2"/>
      <c r="E593" s="5">
        <f>SUBTOTAL(9,E592:E592)</f>
        <v>0</v>
      </c>
      <c r="F593" s="5">
        <f>SUBTOTAL(9,F592:F592)</f>
        <v>-1558.46</v>
      </c>
      <c r="G593" s="5">
        <f>SUBTOTAL(9,G592:G592)</f>
        <v>-1558.46</v>
      </c>
      <c r="H593" s="5">
        <f>SUBTOTAL(9,H592:H592)</f>
        <v>0</v>
      </c>
      <c r="I593" s="2"/>
    </row>
    <row r="594" spans="1:9" ht="13.5" hidden="1" customHeight="1" outlineLevel="2" x14ac:dyDescent="0.25">
      <c r="A594" s="3">
        <v>1763</v>
      </c>
      <c r="B594" s="2" t="s">
        <v>141</v>
      </c>
      <c r="C594" s="3">
        <v>1763</v>
      </c>
      <c r="D594" s="2" t="s">
        <v>141</v>
      </c>
      <c r="E594" s="5">
        <v>4125</v>
      </c>
      <c r="F594" s="5">
        <v>-28762.61</v>
      </c>
      <c r="G594" s="5">
        <f t="shared" si="10"/>
        <v>-24637.61</v>
      </c>
      <c r="H594" s="5">
        <f t="shared" si="11"/>
        <v>0</v>
      </c>
      <c r="I594" s="2" t="s">
        <v>16</v>
      </c>
    </row>
    <row r="595" spans="1:9" ht="13.5" customHeight="1" outlineLevel="1" collapsed="1" x14ac:dyDescent="0.25">
      <c r="A595" s="3"/>
      <c r="B595" s="10" t="s">
        <v>1194</v>
      </c>
      <c r="C595" s="3"/>
      <c r="D595" s="2"/>
      <c r="E595" s="5">
        <f>SUBTOTAL(9,E594:E594)</f>
        <v>4125</v>
      </c>
      <c r="F595" s="5">
        <f>SUBTOTAL(9,F594:F594)</f>
        <v>-28762.61</v>
      </c>
      <c r="G595" s="5">
        <f>SUBTOTAL(9,G594:G594)</f>
        <v>-24637.61</v>
      </c>
      <c r="H595" s="5">
        <f>SUBTOTAL(9,H594:H594)</f>
        <v>0</v>
      </c>
      <c r="I595" s="2"/>
    </row>
    <row r="596" spans="1:9" ht="13.5" hidden="1" customHeight="1" outlineLevel="2" x14ac:dyDescent="0.25">
      <c r="A596" s="3">
        <v>99961</v>
      </c>
      <c r="B596" s="2" t="s">
        <v>918</v>
      </c>
      <c r="C596" s="3">
        <v>99961</v>
      </c>
      <c r="D596" s="2" t="s">
        <v>918</v>
      </c>
      <c r="E596" s="5">
        <v>0</v>
      </c>
      <c r="F596" s="5">
        <v>-2062.3000000000002</v>
      </c>
      <c r="G596" s="5">
        <f t="shared" si="10"/>
        <v>-2062.3000000000002</v>
      </c>
      <c r="H596" s="5">
        <f t="shared" si="11"/>
        <v>0</v>
      </c>
      <c r="I596" s="2" t="s">
        <v>16</v>
      </c>
    </row>
    <row r="597" spans="1:9" ht="13.5" customHeight="1" outlineLevel="1" collapsed="1" x14ac:dyDescent="0.25">
      <c r="A597" s="3"/>
      <c r="B597" s="10" t="s">
        <v>1195</v>
      </c>
      <c r="C597" s="3"/>
      <c r="D597" s="2"/>
      <c r="E597" s="5">
        <f>SUBTOTAL(9,E596:E596)</f>
        <v>0</v>
      </c>
      <c r="F597" s="5">
        <f>SUBTOTAL(9,F596:F596)</f>
        <v>-2062.3000000000002</v>
      </c>
      <c r="G597" s="5">
        <f>SUBTOTAL(9,G596:G596)</f>
        <v>-2062.3000000000002</v>
      </c>
      <c r="H597" s="5">
        <f>SUBTOTAL(9,H596:H596)</f>
        <v>0</v>
      </c>
      <c r="I597" s="2"/>
    </row>
    <row r="598" spans="1:9" ht="13.5" hidden="1" customHeight="1" outlineLevel="2" x14ac:dyDescent="0.25">
      <c r="A598" s="3">
        <v>5815</v>
      </c>
      <c r="B598" s="2" t="s">
        <v>279</v>
      </c>
      <c r="C598" s="3">
        <v>5280</v>
      </c>
      <c r="D598" s="2" t="s">
        <v>280</v>
      </c>
      <c r="E598" s="5">
        <v>882175</v>
      </c>
      <c r="F598" s="5">
        <v>-22762295</v>
      </c>
      <c r="G598" s="5">
        <f t="shared" si="10"/>
        <v>-21880120</v>
      </c>
      <c r="H598" s="5">
        <f t="shared" si="11"/>
        <v>0</v>
      </c>
      <c r="I598" s="2" t="s">
        <v>38</v>
      </c>
    </row>
    <row r="599" spans="1:9" ht="13.5" customHeight="1" outlineLevel="1" collapsed="1" x14ac:dyDescent="0.25">
      <c r="A599" s="3"/>
      <c r="B599" s="10" t="s">
        <v>1196</v>
      </c>
      <c r="C599" s="3"/>
      <c r="D599" s="2"/>
      <c r="E599" s="5">
        <f>SUBTOTAL(9,E598:E598)</f>
        <v>882175</v>
      </c>
      <c r="F599" s="5">
        <f>SUBTOTAL(9,F598:F598)</f>
        <v>-22762295</v>
      </c>
      <c r="G599" s="5">
        <f>SUBTOTAL(9,G598:G598)</f>
        <v>-21880120</v>
      </c>
      <c r="H599" s="5">
        <f>SUBTOTAL(9,H598:H598)</f>
        <v>0</v>
      </c>
      <c r="I599" s="2"/>
    </row>
    <row r="600" spans="1:9" ht="13.5" hidden="1" customHeight="1" outlineLevel="2" x14ac:dyDescent="0.25">
      <c r="A600" s="3">
        <v>73577</v>
      </c>
      <c r="B600" s="2" t="s">
        <v>746</v>
      </c>
      <c r="C600" s="3">
        <v>73577</v>
      </c>
      <c r="D600" s="2" t="s">
        <v>746</v>
      </c>
      <c r="E600" s="5">
        <v>0</v>
      </c>
      <c r="F600" s="5">
        <v>-10655.48</v>
      </c>
      <c r="G600" s="5">
        <f t="shared" si="10"/>
        <v>-10655.48</v>
      </c>
      <c r="H600" s="5">
        <f t="shared" si="11"/>
        <v>0</v>
      </c>
      <c r="I600" s="2" t="s">
        <v>16</v>
      </c>
    </row>
    <row r="601" spans="1:9" ht="13.5" customHeight="1" outlineLevel="1" collapsed="1" x14ac:dyDescent="0.25">
      <c r="A601" s="3"/>
      <c r="B601" s="10" t="s">
        <v>1197</v>
      </c>
      <c r="C601" s="3"/>
      <c r="D601" s="2"/>
      <c r="E601" s="5">
        <f>SUBTOTAL(9,E600:E600)</f>
        <v>0</v>
      </c>
      <c r="F601" s="5">
        <f>SUBTOTAL(9,F600:F600)</f>
        <v>-10655.48</v>
      </c>
      <c r="G601" s="5">
        <f>SUBTOTAL(9,G600:G600)</f>
        <v>-10655.48</v>
      </c>
      <c r="H601" s="5">
        <f>SUBTOTAL(9,H600:H600)</f>
        <v>0</v>
      </c>
      <c r="I601" s="2"/>
    </row>
    <row r="602" spans="1:9" ht="13.5" hidden="1" customHeight="1" outlineLevel="2" x14ac:dyDescent="0.25">
      <c r="A602" s="3">
        <v>64794</v>
      </c>
      <c r="B602" s="2" t="s">
        <v>633</v>
      </c>
      <c r="C602" s="3">
        <v>64794</v>
      </c>
      <c r="D602" s="2" t="s">
        <v>633</v>
      </c>
      <c r="E602" s="5">
        <v>0</v>
      </c>
      <c r="F602" s="5">
        <v>-1284.01</v>
      </c>
      <c r="G602" s="5">
        <f t="shared" si="10"/>
        <v>-1284.01</v>
      </c>
      <c r="H602" s="5">
        <f t="shared" si="11"/>
        <v>0</v>
      </c>
      <c r="I602" s="2" t="s">
        <v>38</v>
      </c>
    </row>
    <row r="603" spans="1:9" ht="13.5" customHeight="1" outlineLevel="1" collapsed="1" x14ac:dyDescent="0.25">
      <c r="A603" s="3"/>
      <c r="B603" s="10" t="s">
        <v>1198</v>
      </c>
      <c r="C603" s="3"/>
      <c r="D603" s="2"/>
      <c r="E603" s="5">
        <f>SUBTOTAL(9,E602:E602)</f>
        <v>0</v>
      </c>
      <c r="F603" s="5">
        <f>SUBTOTAL(9,F602:F602)</f>
        <v>-1284.01</v>
      </c>
      <c r="G603" s="5">
        <f>SUBTOTAL(9,G602:G602)</f>
        <v>-1284.01</v>
      </c>
      <c r="H603" s="5">
        <f>SUBTOTAL(9,H602:H602)</f>
        <v>0</v>
      </c>
      <c r="I603" s="2"/>
    </row>
    <row r="604" spans="1:9" ht="13.5" hidden="1" customHeight="1" outlineLevel="2" x14ac:dyDescent="0.25">
      <c r="A604" s="3">
        <v>47839</v>
      </c>
      <c r="B604" s="2" t="s">
        <v>479</v>
      </c>
      <c r="C604" s="3">
        <v>47839</v>
      </c>
      <c r="D604" s="2" t="s">
        <v>479</v>
      </c>
      <c r="E604" s="5">
        <v>0</v>
      </c>
      <c r="F604" s="5">
        <v>-18981.900000000001</v>
      </c>
      <c r="G604" s="5">
        <f t="shared" si="10"/>
        <v>-18981.900000000001</v>
      </c>
      <c r="H604" s="5">
        <f t="shared" si="11"/>
        <v>0</v>
      </c>
      <c r="I604" s="2" t="s">
        <v>16</v>
      </c>
    </row>
    <row r="605" spans="1:9" ht="13.5" customHeight="1" outlineLevel="1" collapsed="1" x14ac:dyDescent="0.25">
      <c r="A605" s="3"/>
      <c r="B605" s="10" t="s">
        <v>1199</v>
      </c>
      <c r="C605" s="3"/>
      <c r="D605" s="2"/>
      <c r="E605" s="5">
        <f>SUBTOTAL(9,E604:E604)</f>
        <v>0</v>
      </c>
      <c r="F605" s="5">
        <f>SUBTOTAL(9,F604:F604)</f>
        <v>-18981.900000000001</v>
      </c>
      <c r="G605" s="5">
        <f>SUBTOTAL(9,G604:G604)</f>
        <v>-18981.900000000001</v>
      </c>
      <c r="H605" s="5">
        <f>SUBTOTAL(9,H604:H604)</f>
        <v>0</v>
      </c>
      <c r="I605" s="2"/>
    </row>
    <row r="606" spans="1:9" ht="13.5" hidden="1" customHeight="1" outlineLevel="2" x14ac:dyDescent="0.25">
      <c r="A606" s="3">
        <v>28579</v>
      </c>
      <c r="B606" s="2" t="s">
        <v>342</v>
      </c>
      <c r="C606" s="3">
        <v>28579</v>
      </c>
      <c r="D606" s="2" t="s">
        <v>342</v>
      </c>
      <c r="E606" s="5">
        <v>0</v>
      </c>
      <c r="F606" s="5">
        <v>-2136</v>
      </c>
      <c r="G606" s="5">
        <f t="shared" si="10"/>
        <v>-2136</v>
      </c>
      <c r="H606" s="5">
        <f t="shared" si="11"/>
        <v>0</v>
      </c>
      <c r="I606" s="2" t="s">
        <v>38</v>
      </c>
    </row>
    <row r="607" spans="1:9" ht="13.5" customHeight="1" outlineLevel="1" collapsed="1" x14ac:dyDescent="0.25">
      <c r="A607" s="3"/>
      <c r="B607" s="10" t="s">
        <v>1200</v>
      </c>
      <c r="C607" s="3"/>
      <c r="D607" s="2"/>
      <c r="E607" s="5">
        <f>SUBTOTAL(9,E606:E606)</f>
        <v>0</v>
      </c>
      <c r="F607" s="5">
        <f>SUBTOTAL(9,F606:F606)</f>
        <v>-2136</v>
      </c>
      <c r="G607" s="5">
        <f>SUBTOTAL(9,G606:G606)</f>
        <v>-2136</v>
      </c>
      <c r="H607" s="5">
        <f>SUBTOTAL(9,H606:H606)</f>
        <v>0</v>
      </c>
      <c r="I607" s="2"/>
    </row>
    <row r="608" spans="1:9" ht="13.5" hidden="1" customHeight="1" outlineLevel="2" x14ac:dyDescent="0.25">
      <c r="A608" s="3">
        <v>31489</v>
      </c>
      <c r="B608" s="2" t="s">
        <v>375</v>
      </c>
      <c r="C608" s="3">
        <v>31489</v>
      </c>
      <c r="D608" s="2" t="s">
        <v>375</v>
      </c>
      <c r="E608" s="5">
        <v>0</v>
      </c>
      <c r="F608" s="5">
        <v>-1455</v>
      </c>
      <c r="G608" s="5">
        <f t="shared" si="10"/>
        <v>-1455</v>
      </c>
      <c r="H608" s="5">
        <f t="shared" si="11"/>
        <v>0</v>
      </c>
      <c r="I608" s="2" t="s">
        <v>38</v>
      </c>
    </row>
    <row r="609" spans="1:9" ht="13.5" customHeight="1" outlineLevel="1" collapsed="1" x14ac:dyDescent="0.25">
      <c r="A609" s="3"/>
      <c r="B609" s="10" t="s">
        <v>1201</v>
      </c>
      <c r="C609" s="3"/>
      <c r="D609" s="2"/>
      <c r="E609" s="5">
        <f>SUBTOTAL(9,E608:E608)</f>
        <v>0</v>
      </c>
      <c r="F609" s="5">
        <f>SUBTOTAL(9,F608:F608)</f>
        <v>-1455</v>
      </c>
      <c r="G609" s="5">
        <f>SUBTOTAL(9,G608:G608)</f>
        <v>-1455</v>
      </c>
      <c r="H609" s="5">
        <f>SUBTOTAL(9,H608:H608)</f>
        <v>0</v>
      </c>
      <c r="I609" s="2"/>
    </row>
    <row r="610" spans="1:9" ht="13.5" hidden="1" customHeight="1" outlineLevel="2" x14ac:dyDescent="0.25">
      <c r="A610" s="3">
        <v>73737</v>
      </c>
      <c r="B610" s="2" t="s">
        <v>761</v>
      </c>
      <c r="C610" s="3">
        <v>73737</v>
      </c>
      <c r="D610" s="2" t="s">
        <v>761</v>
      </c>
      <c r="E610" s="5">
        <v>0</v>
      </c>
      <c r="F610" s="5">
        <v>-62.77</v>
      </c>
      <c r="G610" s="5">
        <f t="shared" si="10"/>
        <v>-62.77</v>
      </c>
      <c r="H610" s="5">
        <f t="shared" si="11"/>
        <v>0</v>
      </c>
      <c r="I610" s="2" t="s">
        <v>16</v>
      </c>
    </row>
    <row r="611" spans="1:9" ht="13.5" customHeight="1" outlineLevel="1" collapsed="1" x14ac:dyDescent="0.25">
      <c r="A611" s="3"/>
      <c r="B611" s="10" t="s">
        <v>1202</v>
      </c>
      <c r="C611" s="3"/>
      <c r="D611" s="2"/>
      <c r="E611" s="5">
        <f>SUBTOTAL(9,E610:E610)</f>
        <v>0</v>
      </c>
      <c r="F611" s="5">
        <f>SUBTOTAL(9,F610:F610)</f>
        <v>-62.77</v>
      </c>
      <c r="G611" s="5">
        <f>SUBTOTAL(9,G610:G610)</f>
        <v>-62.77</v>
      </c>
      <c r="H611" s="5">
        <f>SUBTOTAL(9,H610:H610)</f>
        <v>0</v>
      </c>
      <c r="I611" s="2"/>
    </row>
    <row r="612" spans="1:9" ht="13.5" hidden="1" customHeight="1" outlineLevel="2" x14ac:dyDescent="0.25">
      <c r="A612" s="3">
        <v>73945</v>
      </c>
      <c r="B612" s="2" t="s">
        <v>798</v>
      </c>
      <c r="C612" s="3">
        <v>73945</v>
      </c>
      <c r="D612" s="2" t="s">
        <v>798</v>
      </c>
      <c r="E612" s="5">
        <v>0</v>
      </c>
      <c r="F612" s="5">
        <v>-287.79000000000002</v>
      </c>
      <c r="G612" s="5">
        <f t="shared" si="10"/>
        <v>-287.79000000000002</v>
      </c>
      <c r="H612" s="5">
        <f t="shared" si="11"/>
        <v>0</v>
      </c>
      <c r="I612" s="2" t="s">
        <v>16</v>
      </c>
    </row>
    <row r="613" spans="1:9" ht="13.5" customHeight="1" outlineLevel="1" collapsed="1" x14ac:dyDescent="0.25">
      <c r="A613" s="3"/>
      <c r="B613" s="10" t="s">
        <v>1203</v>
      </c>
      <c r="C613" s="3"/>
      <c r="D613" s="2"/>
      <c r="E613" s="5">
        <f>SUBTOTAL(9,E612:E612)</f>
        <v>0</v>
      </c>
      <c r="F613" s="5">
        <f>SUBTOTAL(9,F612:F612)</f>
        <v>-287.79000000000002</v>
      </c>
      <c r="G613" s="5">
        <f>SUBTOTAL(9,G612:G612)</f>
        <v>-287.79000000000002</v>
      </c>
      <c r="H613" s="5">
        <f>SUBTOTAL(9,H612:H612)</f>
        <v>0</v>
      </c>
      <c r="I613" s="2"/>
    </row>
    <row r="614" spans="1:9" ht="13.5" hidden="1" customHeight="1" outlineLevel="2" x14ac:dyDescent="0.25">
      <c r="A614" s="3">
        <v>73534</v>
      </c>
      <c r="B614" s="2" t="s">
        <v>732</v>
      </c>
      <c r="C614" s="3">
        <v>73534</v>
      </c>
      <c r="D614" s="2" t="s">
        <v>732</v>
      </c>
      <c r="E614" s="5">
        <v>0</v>
      </c>
      <c r="F614" s="5">
        <v>-790.24</v>
      </c>
      <c r="G614" s="5">
        <f t="shared" si="10"/>
        <v>-790.24</v>
      </c>
      <c r="H614" s="5">
        <f t="shared" si="11"/>
        <v>0</v>
      </c>
      <c r="I614" s="2" t="s">
        <v>16</v>
      </c>
    </row>
    <row r="615" spans="1:9" ht="13.5" customHeight="1" outlineLevel="1" collapsed="1" x14ac:dyDescent="0.25">
      <c r="A615" s="3"/>
      <c r="B615" s="10" t="s">
        <v>1204</v>
      </c>
      <c r="C615" s="3"/>
      <c r="D615" s="2"/>
      <c r="E615" s="5">
        <f>SUBTOTAL(9,E614:E614)</f>
        <v>0</v>
      </c>
      <c r="F615" s="5">
        <f>SUBTOTAL(9,F614:F614)</f>
        <v>-790.24</v>
      </c>
      <c r="G615" s="5">
        <f>SUBTOTAL(9,G614:G614)</f>
        <v>-790.24</v>
      </c>
      <c r="H615" s="5">
        <f>SUBTOTAL(9,H614:H614)</f>
        <v>0</v>
      </c>
      <c r="I615" s="2"/>
    </row>
    <row r="616" spans="1:9" ht="13.5" hidden="1" customHeight="1" outlineLevel="2" x14ac:dyDescent="0.25">
      <c r="A616" s="3">
        <v>6181</v>
      </c>
      <c r="B616" s="2" t="s">
        <v>287</v>
      </c>
      <c r="C616" s="3">
        <v>6181</v>
      </c>
      <c r="D616" s="2" t="s">
        <v>287</v>
      </c>
      <c r="E616" s="5">
        <v>93196</v>
      </c>
      <c r="F616" s="5">
        <v>0</v>
      </c>
      <c r="G616" s="5">
        <f t="shared" si="10"/>
        <v>93196</v>
      </c>
      <c r="H616" s="5">
        <f t="shared" si="11"/>
        <v>93196</v>
      </c>
      <c r="I616" s="2" t="s">
        <v>288</v>
      </c>
    </row>
    <row r="617" spans="1:9" ht="13.5" customHeight="1" outlineLevel="1" collapsed="1" x14ac:dyDescent="0.25">
      <c r="A617" s="3"/>
      <c r="B617" s="10" t="s">
        <v>1205</v>
      </c>
      <c r="C617" s="3"/>
      <c r="D617" s="2"/>
      <c r="E617" s="5">
        <f>SUBTOTAL(9,E616:E616)</f>
        <v>93196</v>
      </c>
      <c r="F617" s="5">
        <f>SUBTOTAL(9,F616:F616)</f>
        <v>0</v>
      </c>
      <c r="G617" s="5">
        <f>SUBTOTAL(9,G616:G616)</f>
        <v>93196</v>
      </c>
      <c r="H617" s="5">
        <f>SUBTOTAL(9,H616:H616)</f>
        <v>93196</v>
      </c>
      <c r="I617" s="2"/>
    </row>
    <row r="618" spans="1:9" ht="13.5" hidden="1" customHeight="1" outlineLevel="2" x14ac:dyDescent="0.25">
      <c r="A618" s="3">
        <v>74367</v>
      </c>
      <c r="B618" s="2" t="s">
        <v>822</v>
      </c>
      <c r="C618" s="3">
        <v>74367</v>
      </c>
      <c r="D618" s="2" t="s">
        <v>822</v>
      </c>
      <c r="E618" s="5">
        <v>0</v>
      </c>
      <c r="F618" s="5">
        <v>-358.23</v>
      </c>
      <c r="G618" s="5">
        <f t="shared" si="10"/>
        <v>-358.23</v>
      </c>
      <c r="H618" s="5">
        <f t="shared" si="11"/>
        <v>0</v>
      </c>
      <c r="I618" s="2" t="s">
        <v>16</v>
      </c>
    </row>
    <row r="619" spans="1:9" ht="13.5" customHeight="1" outlineLevel="1" collapsed="1" x14ac:dyDescent="0.25">
      <c r="A619" s="3"/>
      <c r="B619" s="10" t="s">
        <v>1206</v>
      </c>
      <c r="C619" s="3"/>
      <c r="D619" s="2"/>
      <c r="E619" s="5">
        <f>SUBTOTAL(9,E618:E618)</f>
        <v>0</v>
      </c>
      <c r="F619" s="5">
        <f>SUBTOTAL(9,F618:F618)</f>
        <v>-358.23</v>
      </c>
      <c r="G619" s="5">
        <f>SUBTOTAL(9,G618:G618)</f>
        <v>-358.23</v>
      </c>
      <c r="H619" s="5">
        <f>SUBTOTAL(9,H618:H618)</f>
        <v>0</v>
      </c>
      <c r="I619" s="2"/>
    </row>
    <row r="620" spans="1:9" ht="13.5" hidden="1" customHeight="1" outlineLevel="2" x14ac:dyDescent="0.25">
      <c r="A620" s="3">
        <v>1861</v>
      </c>
      <c r="B620" s="2" t="s">
        <v>146</v>
      </c>
      <c r="C620" s="3">
        <v>1861</v>
      </c>
      <c r="D620" s="2" t="s">
        <v>146</v>
      </c>
      <c r="E620" s="5">
        <v>0</v>
      </c>
      <c r="F620" s="5">
        <v>-38350.589999999997</v>
      </c>
      <c r="G620" s="5">
        <f t="shared" si="10"/>
        <v>-38350.589999999997</v>
      </c>
      <c r="H620" s="5">
        <f t="shared" si="11"/>
        <v>0</v>
      </c>
      <c r="I620" s="2" t="s">
        <v>38</v>
      </c>
    </row>
    <row r="621" spans="1:9" ht="13.5" customHeight="1" outlineLevel="1" collapsed="1" x14ac:dyDescent="0.25">
      <c r="A621" s="3"/>
      <c r="B621" s="10" t="s">
        <v>1207</v>
      </c>
      <c r="C621" s="3"/>
      <c r="D621" s="2"/>
      <c r="E621" s="5">
        <f>SUBTOTAL(9,E620:E620)</f>
        <v>0</v>
      </c>
      <c r="F621" s="5">
        <f>SUBTOTAL(9,F620:F620)</f>
        <v>-38350.589999999997</v>
      </c>
      <c r="G621" s="5">
        <f>SUBTOTAL(9,G620:G620)</f>
        <v>-38350.589999999997</v>
      </c>
      <c r="H621" s="5">
        <f>SUBTOTAL(9,H620:H620)</f>
        <v>0</v>
      </c>
      <c r="I621" s="2"/>
    </row>
    <row r="622" spans="1:9" ht="13.5" hidden="1" customHeight="1" outlineLevel="2" x14ac:dyDescent="0.25">
      <c r="A622" s="3">
        <v>73953</v>
      </c>
      <c r="B622" s="2" t="s">
        <v>801</v>
      </c>
      <c r="C622" s="3">
        <v>73953</v>
      </c>
      <c r="D622" s="2" t="s">
        <v>801</v>
      </c>
      <c r="E622" s="5">
        <v>0</v>
      </c>
      <c r="F622" s="5">
        <v>-20217.919999999998</v>
      </c>
      <c r="G622" s="5">
        <f t="shared" si="10"/>
        <v>-20217.919999999998</v>
      </c>
      <c r="H622" s="5">
        <f t="shared" si="11"/>
        <v>0</v>
      </c>
      <c r="I622" s="2" t="s">
        <v>16</v>
      </c>
    </row>
    <row r="623" spans="1:9" ht="13.5" customHeight="1" outlineLevel="1" collapsed="1" x14ac:dyDescent="0.25">
      <c r="A623" s="3"/>
      <c r="B623" s="10" t="s">
        <v>1208</v>
      </c>
      <c r="C623" s="3"/>
      <c r="D623" s="2"/>
      <c r="E623" s="5">
        <f>SUBTOTAL(9,E622:E622)</f>
        <v>0</v>
      </c>
      <c r="F623" s="5">
        <f>SUBTOTAL(9,F622:F622)</f>
        <v>-20217.919999999998</v>
      </c>
      <c r="G623" s="5">
        <f>SUBTOTAL(9,G622:G622)</f>
        <v>-20217.919999999998</v>
      </c>
      <c r="H623" s="5">
        <f>SUBTOTAL(9,H622:H622)</f>
        <v>0</v>
      </c>
      <c r="I623" s="2"/>
    </row>
    <row r="624" spans="1:9" ht="13.5" hidden="1" customHeight="1" outlineLevel="2" x14ac:dyDescent="0.25">
      <c r="A624" s="3">
        <v>73954</v>
      </c>
      <c r="B624" s="2" t="s">
        <v>802</v>
      </c>
      <c r="C624" s="3">
        <v>73954</v>
      </c>
      <c r="D624" s="2" t="s">
        <v>802</v>
      </c>
      <c r="E624" s="5">
        <v>0</v>
      </c>
      <c r="F624" s="5">
        <v>-106548.7</v>
      </c>
      <c r="G624" s="5">
        <f t="shared" si="10"/>
        <v>-106548.7</v>
      </c>
      <c r="H624" s="5">
        <f t="shared" si="11"/>
        <v>0</v>
      </c>
      <c r="I624" s="2" t="s">
        <v>16</v>
      </c>
    </row>
    <row r="625" spans="1:9" ht="13.5" customHeight="1" outlineLevel="1" collapsed="1" x14ac:dyDescent="0.25">
      <c r="A625" s="3"/>
      <c r="B625" s="10" t="s">
        <v>1209</v>
      </c>
      <c r="C625" s="3"/>
      <c r="D625" s="2"/>
      <c r="E625" s="5">
        <f>SUBTOTAL(9,E624:E624)</f>
        <v>0</v>
      </c>
      <c r="F625" s="5">
        <f>SUBTOTAL(9,F624:F624)</f>
        <v>-106548.7</v>
      </c>
      <c r="G625" s="5">
        <f>SUBTOTAL(9,G624:G624)</f>
        <v>-106548.7</v>
      </c>
      <c r="H625" s="5">
        <f>SUBTOTAL(9,H624:H624)</f>
        <v>0</v>
      </c>
      <c r="I625" s="2"/>
    </row>
    <row r="626" spans="1:9" ht="13.5" hidden="1" customHeight="1" outlineLevel="2" x14ac:dyDescent="0.25">
      <c r="A626" s="3">
        <v>73564</v>
      </c>
      <c r="B626" s="2" t="s">
        <v>741</v>
      </c>
      <c r="C626" s="3">
        <v>73564</v>
      </c>
      <c r="D626" s="2" t="s">
        <v>741</v>
      </c>
      <c r="E626" s="5">
        <v>0</v>
      </c>
      <c r="F626" s="5">
        <v>-3130.2</v>
      </c>
      <c r="G626" s="5">
        <f t="shared" si="10"/>
        <v>-3130.2</v>
      </c>
      <c r="H626" s="5">
        <f t="shared" si="11"/>
        <v>0</v>
      </c>
      <c r="I626" s="2" t="s">
        <v>16</v>
      </c>
    </row>
    <row r="627" spans="1:9" ht="13.5" customHeight="1" outlineLevel="1" collapsed="1" x14ac:dyDescent="0.25">
      <c r="A627" s="3"/>
      <c r="B627" s="10" t="s">
        <v>1210</v>
      </c>
      <c r="C627" s="3"/>
      <c r="D627" s="2"/>
      <c r="E627" s="5">
        <f>SUBTOTAL(9,E626:E626)</f>
        <v>0</v>
      </c>
      <c r="F627" s="5">
        <f>SUBTOTAL(9,F626:F626)</f>
        <v>-3130.2</v>
      </c>
      <c r="G627" s="5">
        <f>SUBTOTAL(9,G626:G626)</f>
        <v>-3130.2</v>
      </c>
      <c r="H627" s="5">
        <f>SUBTOTAL(9,H626:H626)</f>
        <v>0</v>
      </c>
      <c r="I627" s="2"/>
    </row>
    <row r="628" spans="1:9" ht="13.5" hidden="1" customHeight="1" outlineLevel="2" x14ac:dyDescent="0.25">
      <c r="A628" s="3">
        <v>47816</v>
      </c>
      <c r="B628" s="2" t="s">
        <v>477</v>
      </c>
      <c r="C628" s="3">
        <v>62182</v>
      </c>
      <c r="D628" s="2" t="s">
        <v>478</v>
      </c>
      <c r="E628" s="5">
        <v>345643</v>
      </c>
      <c r="F628" s="5">
        <v>0</v>
      </c>
      <c r="G628" s="5">
        <f t="shared" si="10"/>
        <v>345643</v>
      </c>
      <c r="H628" s="5">
        <f t="shared" si="11"/>
        <v>345643</v>
      </c>
      <c r="I628" s="2" t="s">
        <v>38</v>
      </c>
    </row>
    <row r="629" spans="1:9" ht="13.5" customHeight="1" outlineLevel="1" collapsed="1" x14ac:dyDescent="0.25">
      <c r="A629" s="3"/>
      <c r="B629" s="10" t="s">
        <v>1211</v>
      </c>
      <c r="C629" s="3"/>
      <c r="D629" s="2"/>
      <c r="E629" s="5">
        <f>SUBTOTAL(9,E628:E628)</f>
        <v>345643</v>
      </c>
      <c r="F629" s="5">
        <f>SUBTOTAL(9,F628:F628)</f>
        <v>0</v>
      </c>
      <c r="G629" s="5">
        <f>SUBTOTAL(9,G628:G628)</f>
        <v>345643</v>
      </c>
      <c r="H629" s="5">
        <f>SUBTOTAL(9,H628:H628)</f>
        <v>345643</v>
      </c>
      <c r="I629" s="2"/>
    </row>
    <row r="630" spans="1:9" ht="13.5" hidden="1" customHeight="1" outlineLevel="2" x14ac:dyDescent="0.25">
      <c r="A630" s="3">
        <v>31605</v>
      </c>
      <c r="B630" s="2" t="s">
        <v>376</v>
      </c>
      <c r="C630" s="3">
        <v>31605</v>
      </c>
      <c r="D630" s="2" t="s">
        <v>376</v>
      </c>
      <c r="E630" s="5">
        <v>0</v>
      </c>
      <c r="F630" s="5">
        <v>-11610.31</v>
      </c>
      <c r="G630" s="5">
        <f t="shared" si="10"/>
        <v>-11610.31</v>
      </c>
      <c r="H630" s="5">
        <f t="shared" si="11"/>
        <v>0</v>
      </c>
      <c r="I630" s="2" t="s">
        <v>16</v>
      </c>
    </row>
    <row r="631" spans="1:9" ht="13.5" customHeight="1" outlineLevel="1" collapsed="1" x14ac:dyDescent="0.25">
      <c r="A631" s="3"/>
      <c r="B631" s="10" t="s">
        <v>1212</v>
      </c>
      <c r="C631" s="3"/>
      <c r="D631" s="2"/>
      <c r="E631" s="5">
        <f>SUBTOTAL(9,E630:E630)</f>
        <v>0</v>
      </c>
      <c r="F631" s="5">
        <f>SUBTOTAL(9,F630:F630)</f>
        <v>-11610.31</v>
      </c>
      <c r="G631" s="5">
        <f>SUBTOTAL(9,G630:G630)</f>
        <v>-11610.31</v>
      </c>
      <c r="H631" s="5">
        <f>SUBTOTAL(9,H630:H630)</f>
        <v>0</v>
      </c>
      <c r="I631" s="2"/>
    </row>
    <row r="632" spans="1:9" ht="13.5" hidden="1" customHeight="1" outlineLevel="2" x14ac:dyDescent="0.25">
      <c r="A632" s="3">
        <v>73527</v>
      </c>
      <c r="B632" s="2" t="s">
        <v>728</v>
      </c>
      <c r="C632" s="3">
        <v>73527</v>
      </c>
      <c r="D632" s="2" t="s">
        <v>728</v>
      </c>
      <c r="E632" s="5">
        <v>0</v>
      </c>
      <c r="F632" s="5">
        <v>-840.16</v>
      </c>
      <c r="G632" s="5">
        <f t="shared" si="10"/>
        <v>-840.16</v>
      </c>
      <c r="H632" s="5">
        <f t="shared" si="11"/>
        <v>0</v>
      </c>
      <c r="I632" s="2" t="s">
        <v>16</v>
      </c>
    </row>
    <row r="633" spans="1:9" ht="13.5" customHeight="1" outlineLevel="1" collapsed="1" x14ac:dyDescent="0.25">
      <c r="A633" s="3"/>
      <c r="B633" s="10" t="s">
        <v>1213</v>
      </c>
      <c r="C633" s="3"/>
      <c r="D633" s="2"/>
      <c r="E633" s="5">
        <f>SUBTOTAL(9,E632:E632)</f>
        <v>0</v>
      </c>
      <c r="F633" s="5">
        <f>SUBTOTAL(9,F632:F632)</f>
        <v>-840.16</v>
      </c>
      <c r="G633" s="5">
        <f>SUBTOTAL(9,G632:G632)</f>
        <v>-840.16</v>
      </c>
      <c r="H633" s="5">
        <f>SUBTOTAL(9,H632:H632)</f>
        <v>0</v>
      </c>
      <c r="I633" s="2"/>
    </row>
    <row r="634" spans="1:9" ht="13.5" hidden="1" customHeight="1" outlineLevel="2" x14ac:dyDescent="0.25">
      <c r="A634" s="3">
        <v>1901</v>
      </c>
      <c r="B634" s="2" t="s">
        <v>147</v>
      </c>
      <c r="C634" s="3">
        <v>1901</v>
      </c>
      <c r="D634" s="2" t="s">
        <v>147</v>
      </c>
      <c r="E634" s="5">
        <v>1805989</v>
      </c>
      <c r="F634" s="5">
        <v>-858434.92</v>
      </c>
      <c r="G634" s="5">
        <f t="shared" si="10"/>
        <v>947554.08</v>
      </c>
      <c r="H634" s="5">
        <f t="shared" si="11"/>
        <v>947554.08</v>
      </c>
      <c r="I634" s="2" t="s">
        <v>16</v>
      </c>
    </row>
    <row r="635" spans="1:9" ht="13.5" customHeight="1" outlineLevel="1" collapsed="1" x14ac:dyDescent="0.25">
      <c r="A635" s="3"/>
      <c r="B635" s="10" t="s">
        <v>1214</v>
      </c>
      <c r="C635" s="3"/>
      <c r="D635" s="2"/>
      <c r="E635" s="5">
        <f>SUBTOTAL(9,E634:E634)</f>
        <v>1805989</v>
      </c>
      <c r="F635" s="5">
        <f>SUBTOTAL(9,F634:F634)</f>
        <v>-858434.92</v>
      </c>
      <c r="G635" s="5">
        <f>SUBTOTAL(9,G634:G634)</f>
        <v>947554.08</v>
      </c>
      <c r="H635" s="5">
        <f>SUBTOTAL(9,H634:H634)</f>
        <v>947554.08</v>
      </c>
      <c r="I635" s="2"/>
    </row>
    <row r="636" spans="1:9" ht="13.5" hidden="1" customHeight="1" outlineLevel="2" x14ac:dyDescent="0.25">
      <c r="A636" s="3">
        <v>3642</v>
      </c>
      <c r="B636" s="2" t="s">
        <v>216</v>
      </c>
      <c r="C636" s="3">
        <v>76675</v>
      </c>
      <c r="D636" s="2" t="s">
        <v>217</v>
      </c>
      <c r="E636" s="5">
        <v>0</v>
      </c>
      <c r="F636" s="5">
        <v>-1796.76</v>
      </c>
      <c r="G636" s="5">
        <f t="shared" si="10"/>
        <v>-1796.76</v>
      </c>
      <c r="H636" s="5">
        <f t="shared" si="11"/>
        <v>0</v>
      </c>
      <c r="I636" s="2" t="s">
        <v>38</v>
      </c>
    </row>
    <row r="637" spans="1:9" ht="13.5" customHeight="1" outlineLevel="1" collapsed="1" x14ac:dyDescent="0.25">
      <c r="A637" s="3"/>
      <c r="B637" s="10" t="s">
        <v>1215</v>
      </c>
      <c r="C637" s="3"/>
      <c r="D637" s="2"/>
      <c r="E637" s="5">
        <f>SUBTOTAL(9,E636:E636)</f>
        <v>0</v>
      </c>
      <c r="F637" s="5">
        <f>SUBTOTAL(9,F636:F636)</f>
        <v>-1796.76</v>
      </c>
      <c r="G637" s="5">
        <f>SUBTOTAL(9,G636:G636)</f>
        <v>-1796.76</v>
      </c>
      <c r="H637" s="5">
        <f>SUBTOTAL(9,H636:H636)</f>
        <v>0</v>
      </c>
      <c r="I637" s="2"/>
    </row>
    <row r="638" spans="1:9" ht="13.5" hidden="1" customHeight="1" outlineLevel="2" x14ac:dyDescent="0.25">
      <c r="A638" s="3">
        <v>61598</v>
      </c>
      <c r="B638" s="2" t="s">
        <v>613</v>
      </c>
      <c r="C638" s="3">
        <v>61598</v>
      </c>
      <c r="D638" s="2" t="s">
        <v>613</v>
      </c>
      <c r="E638" s="5">
        <v>0</v>
      </c>
      <c r="F638" s="5">
        <v>-13275</v>
      </c>
      <c r="G638" s="5">
        <f t="shared" si="10"/>
        <v>-13275</v>
      </c>
      <c r="H638" s="5">
        <f t="shared" si="11"/>
        <v>0</v>
      </c>
      <c r="I638" s="2" t="s">
        <v>16</v>
      </c>
    </row>
    <row r="639" spans="1:9" ht="13.5" customHeight="1" outlineLevel="1" collapsed="1" x14ac:dyDescent="0.25">
      <c r="A639" s="3"/>
      <c r="B639" s="10" t="s">
        <v>1216</v>
      </c>
      <c r="C639" s="3"/>
      <c r="D639" s="2"/>
      <c r="E639" s="5">
        <f>SUBTOTAL(9,E638:E638)</f>
        <v>0</v>
      </c>
      <c r="F639" s="5">
        <f>SUBTOTAL(9,F638:F638)</f>
        <v>-13275</v>
      </c>
      <c r="G639" s="5">
        <f>SUBTOTAL(9,G638:G638)</f>
        <v>-13275</v>
      </c>
      <c r="H639" s="5">
        <f>SUBTOTAL(9,H638:H638)</f>
        <v>0</v>
      </c>
      <c r="I639" s="2"/>
    </row>
    <row r="640" spans="1:9" ht="13.5" hidden="1" customHeight="1" outlineLevel="2" x14ac:dyDescent="0.25">
      <c r="A640" s="3">
        <v>71639</v>
      </c>
      <c r="B640" s="2" t="s">
        <v>697</v>
      </c>
      <c r="C640" s="3">
        <v>71639</v>
      </c>
      <c r="D640" s="2" t="s">
        <v>697</v>
      </c>
      <c r="E640" s="5">
        <v>0</v>
      </c>
      <c r="F640" s="5">
        <v>-1016130.25</v>
      </c>
      <c r="G640" s="5">
        <f t="shared" si="10"/>
        <v>-1016130.25</v>
      </c>
      <c r="H640" s="5">
        <f t="shared" si="11"/>
        <v>0</v>
      </c>
      <c r="I640" s="2" t="s">
        <v>38</v>
      </c>
    </row>
    <row r="641" spans="1:9" ht="13.5" customHeight="1" outlineLevel="1" collapsed="1" x14ac:dyDescent="0.25">
      <c r="A641" s="3"/>
      <c r="B641" s="10" t="s">
        <v>1217</v>
      </c>
      <c r="C641" s="3"/>
      <c r="D641" s="2"/>
      <c r="E641" s="5">
        <f>SUBTOTAL(9,E640:E640)</f>
        <v>0</v>
      </c>
      <c r="F641" s="5">
        <f>SUBTOTAL(9,F640:F640)</f>
        <v>-1016130.25</v>
      </c>
      <c r="G641" s="5">
        <f>SUBTOTAL(9,G640:G640)</f>
        <v>-1016130.25</v>
      </c>
      <c r="H641" s="5">
        <f>SUBTOTAL(9,H640:H640)</f>
        <v>0</v>
      </c>
      <c r="I641" s="2"/>
    </row>
    <row r="642" spans="1:9" ht="13.5" hidden="1" customHeight="1" outlineLevel="2" x14ac:dyDescent="0.25">
      <c r="A642" s="3">
        <v>73949</v>
      </c>
      <c r="B642" s="2" t="s">
        <v>800</v>
      </c>
      <c r="C642" s="3">
        <v>73949</v>
      </c>
      <c r="D642" s="2" t="s">
        <v>800</v>
      </c>
      <c r="E642" s="5">
        <v>0</v>
      </c>
      <c r="F642" s="5">
        <v>-2640.93</v>
      </c>
      <c r="G642" s="5">
        <f t="shared" si="10"/>
        <v>-2640.93</v>
      </c>
      <c r="H642" s="5">
        <f t="shared" si="11"/>
        <v>0</v>
      </c>
      <c r="I642" s="2" t="s">
        <v>16</v>
      </c>
    </row>
    <row r="643" spans="1:9" ht="13.5" customHeight="1" outlineLevel="1" collapsed="1" x14ac:dyDescent="0.25">
      <c r="A643" s="3"/>
      <c r="B643" s="10" t="s">
        <v>1218</v>
      </c>
      <c r="C643" s="3"/>
      <c r="D643" s="2"/>
      <c r="E643" s="5">
        <f>SUBTOTAL(9,E642:E642)</f>
        <v>0</v>
      </c>
      <c r="F643" s="5">
        <f>SUBTOTAL(9,F642:F642)</f>
        <v>-2640.93</v>
      </c>
      <c r="G643" s="5">
        <f>SUBTOTAL(9,G642:G642)</f>
        <v>-2640.93</v>
      </c>
      <c r="H643" s="5">
        <f>SUBTOTAL(9,H642:H642)</f>
        <v>0</v>
      </c>
      <c r="I643" s="2"/>
    </row>
    <row r="644" spans="1:9" ht="13.5" hidden="1" customHeight="1" outlineLevel="2" x14ac:dyDescent="0.25">
      <c r="A644" s="3">
        <v>31639</v>
      </c>
      <c r="B644" s="2" t="s">
        <v>377</v>
      </c>
      <c r="C644" s="3">
        <v>31639</v>
      </c>
      <c r="D644" s="2" t="s">
        <v>377</v>
      </c>
      <c r="E644" s="5">
        <v>160605</v>
      </c>
      <c r="F644" s="5">
        <v>-353555.96</v>
      </c>
      <c r="G644" s="5">
        <f t="shared" si="10"/>
        <v>-192950.96000000002</v>
      </c>
      <c r="H644" s="5">
        <f t="shared" si="11"/>
        <v>0</v>
      </c>
      <c r="I644" s="2" t="s">
        <v>16</v>
      </c>
    </row>
    <row r="645" spans="1:9" ht="13.5" customHeight="1" outlineLevel="1" collapsed="1" x14ac:dyDescent="0.25">
      <c r="A645" s="3"/>
      <c r="B645" s="10" t="s">
        <v>1219</v>
      </c>
      <c r="C645" s="3"/>
      <c r="D645" s="2"/>
      <c r="E645" s="5">
        <f>SUBTOTAL(9,E644:E644)</f>
        <v>160605</v>
      </c>
      <c r="F645" s="5">
        <f>SUBTOTAL(9,F644:F644)</f>
        <v>-353555.96</v>
      </c>
      <c r="G645" s="5">
        <f>SUBTOTAL(9,G644:G644)</f>
        <v>-192950.96000000002</v>
      </c>
      <c r="H645" s="5">
        <f>SUBTOTAL(9,H644:H644)</f>
        <v>0</v>
      </c>
      <c r="I645" s="2"/>
    </row>
    <row r="646" spans="1:9" ht="13.5" hidden="1" customHeight="1" outlineLevel="2" x14ac:dyDescent="0.25">
      <c r="A646" s="3">
        <v>73960</v>
      </c>
      <c r="B646" s="2" t="s">
        <v>804</v>
      </c>
      <c r="C646" s="3">
        <v>73960</v>
      </c>
      <c r="D646" s="2" t="s">
        <v>804</v>
      </c>
      <c r="E646" s="5">
        <v>0</v>
      </c>
      <c r="F646" s="5">
        <v>-1205.4000000000001</v>
      </c>
      <c r="G646" s="5">
        <f t="shared" si="10"/>
        <v>-1205.4000000000001</v>
      </c>
      <c r="H646" s="5">
        <f t="shared" si="11"/>
        <v>0</v>
      </c>
      <c r="I646" s="2" t="s">
        <v>16</v>
      </c>
    </row>
    <row r="647" spans="1:9" ht="13.5" customHeight="1" outlineLevel="1" collapsed="1" x14ac:dyDescent="0.25">
      <c r="A647" s="3"/>
      <c r="B647" s="10" t="s">
        <v>1220</v>
      </c>
      <c r="C647" s="3"/>
      <c r="D647" s="2"/>
      <c r="E647" s="5">
        <f>SUBTOTAL(9,E646:E646)</f>
        <v>0</v>
      </c>
      <c r="F647" s="5">
        <f>SUBTOTAL(9,F646:F646)</f>
        <v>-1205.4000000000001</v>
      </c>
      <c r="G647" s="5">
        <f>SUBTOTAL(9,G646:G646)</f>
        <v>-1205.4000000000001</v>
      </c>
      <c r="H647" s="5">
        <f>SUBTOTAL(9,H646:H646)</f>
        <v>0</v>
      </c>
      <c r="I647" s="2"/>
    </row>
    <row r="648" spans="1:9" ht="13.5" hidden="1" customHeight="1" outlineLevel="2" x14ac:dyDescent="0.25">
      <c r="A648" s="3">
        <v>1919</v>
      </c>
      <c r="B648" s="2" t="s">
        <v>148</v>
      </c>
      <c r="C648" s="3">
        <v>73236</v>
      </c>
      <c r="D648" s="2" t="s">
        <v>152</v>
      </c>
      <c r="E648" s="5">
        <v>0</v>
      </c>
      <c r="F648" s="5">
        <v>-968.8</v>
      </c>
      <c r="G648" s="5">
        <f t="shared" si="10"/>
        <v>-968.8</v>
      </c>
      <c r="H648" s="5">
        <f t="shared" si="11"/>
        <v>0</v>
      </c>
      <c r="I648" s="2" t="s">
        <v>16</v>
      </c>
    </row>
    <row r="649" spans="1:9" ht="13.5" hidden="1" customHeight="1" outlineLevel="2" x14ac:dyDescent="0.25">
      <c r="A649" s="3">
        <v>1919</v>
      </c>
      <c r="B649" s="2" t="s">
        <v>148</v>
      </c>
      <c r="C649" s="3">
        <v>73581</v>
      </c>
      <c r="D649" s="2" t="s">
        <v>155</v>
      </c>
      <c r="E649" s="5">
        <v>0</v>
      </c>
      <c r="F649" s="5">
        <v>25</v>
      </c>
      <c r="G649" s="5">
        <f t="shared" si="10"/>
        <v>25</v>
      </c>
      <c r="H649" s="5">
        <f t="shared" si="11"/>
        <v>25</v>
      </c>
      <c r="I649" s="2" t="s">
        <v>16</v>
      </c>
    </row>
    <row r="650" spans="1:9" ht="13.5" hidden="1" customHeight="1" outlineLevel="2" x14ac:dyDescent="0.25">
      <c r="A650" s="3">
        <v>1919</v>
      </c>
      <c r="B650" s="2" t="s">
        <v>148</v>
      </c>
      <c r="C650" s="3">
        <v>73217</v>
      </c>
      <c r="D650" s="2" t="s">
        <v>151</v>
      </c>
      <c r="E650" s="5">
        <v>0</v>
      </c>
      <c r="F650" s="5">
        <v>-2537.13</v>
      </c>
      <c r="G650" s="5">
        <f t="shared" si="10"/>
        <v>-2537.13</v>
      </c>
      <c r="H650" s="5">
        <f t="shared" si="11"/>
        <v>0</v>
      </c>
      <c r="I650" s="2" t="s">
        <v>16</v>
      </c>
    </row>
    <row r="651" spans="1:9" ht="13.5" hidden="1" customHeight="1" outlineLevel="2" x14ac:dyDescent="0.25">
      <c r="A651" s="3">
        <v>1919</v>
      </c>
      <c r="B651" s="2" t="s">
        <v>148</v>
      </c>
      <c r="C651" s="3">
        <v>73241</v>
      </c>
      <c r="D651" s="2" t="s">
        <v>153</v>
      </c>
      <c r="E651" s="5">
        <v>0</v>
      </c>
      <c r="F651" s="5">
        <v>-26037.71</v>
      </c>
      <c r="G651" s="5">
        <f t="shared" si="10"/>
        <v>-26037.71</v>
      </c>
      <c r="H651" s="5">
        <f t="shared" si="11"/>
        <v>0</v>
      </c>
      <c r="I651" s="2" t="s">
        <v>16</v>
      </c>
    </row>
    <row r="652" spans="1:9" ht="13.5" hidden="1" customHeight="1" outlineLevel="2" x14ac:dyDescent="0.25">
      <c r="A652" s="3">
        <v>1919</v>
      </c>
      <c r="B652" s="2" t="s">
        <v>148</v>
      </c>
      <c r="C652" s="3">
        <v>73210</v>
      </c>
      <c r="D652" s="2" t="s">
        <v>150</v>
      </c>
      <c r="E652" s="5">
        <v>0</v>
      </c>
      <c r="F652" s="5">
        <v>-16219.6</v>
      </c>
      <c r="G652" s="5">
        <f t="shared" si="10"/>
        <v>-16219.6</v>
      </c>
      <c r="H652" s="5">
        <f t="shared" si="11"/>
        <v>0</v>
      </c>
      <c r="I652" s="2" t="s">
        <v>16</v>
      </c>
    </row>
    <row r="653" spans="1:9" ht="13.5" hidden="1" customHeight="1" outlineLevel="2" x14ac:dyDescent="0.25">
      <c r="A653" s="3">
        <v>1919</v>
      </c>
      <c r="B653" s="2" t="s">
        <v>148</v>
      </c>
      <c r="C653" s="3">
        <v>73291</v>
      </c>
      <c r="D653" s="2" t="s">
        <v>154</v>
      </c>
      <c r="E653" s="5">
        <v>0</v>
      </c>
      <c r="F653" s="5">
        <v>-1916.36</v>
      </c>
      <c r="G653" s="5">
        <f t="shared" si="10"/>
        <v>-1916.36</v>
      </c>
      <c r="H653" s="5">
        <f t="shared" si="11"/>
        <v>0</v>
      </c>
      <c r="I653" s="2" t="s">
        <v>16</v>
      </c>
    </row>
    <row r="654" spans="1:9" ht="13.5" hidden="1" customHeight="1" outlineLevel="2" x14ac:dyDescent="0.25">
      <c r="A654" s="3">
        <v>1919</v>
      </c>
      <c r="B654" s="2" t="s">
        <v>148</v>
      </c>
      <c r="C654" s="3">
        <v>53971</v>
      </c>
      <c r="D654" s="2" t="s">
        <v>149</v>
      </c>
      <c r="E654" s="5">
        <v>0</v>
      </c>
      <c r="F654" s="5">
        <v>-110489.44</v>
      </c>
      <c r="G654" s="5">
        <f t="shared" si="10"/>
        <v>-110489.44</v>
      </c>
      <c r="H654" s="5">
        <f t="shared" si="11"/>
        <v>0</v>
      </c>
      <c r="I654" s="2" t="s">
        <v>16</v>
      </c>
    </row>
    <row r="655" spans="1:9" ht="13.5" hidden="1" customHeight="1" outlineLevel="2" x14ac:dyDescent="0.25">
      <c r="A655" s="3">
        <v>1919</v>
      </c>
      <c r="B655" s="2" t="s">
        <v>148</v>
      </c>
      <c r="C655" s="3">
        <v>73686</v>
      </c>
      <c r="D655" s="2" t="s">
        <v>157</v>
      </c>
      <c r="E655" s="5">
        <v>0</v>
      </c>
      <c r="F655" s="5">
        <v>-23906.91</v>
      </c>
      <c r="G655" s="5">
        <f t="shared" si="10"/>
        <v>-23906.91</v>
      </c>
      <c r="H655" s="5">
        <f t="shared" si="11"/>
        <v>0</v>
      </c>
      <c r="I655" s="2" t="s">
        <v>16</v>
      </c>
    </row>
    <row r="656" spans="1:9" ht="13.5" hidden="1" customHeight="1" outlineLevel="2" x14ac:dyDescent="0.25">
      <c r="A656" s="3">
        <v>1919</v>
      </c>
      <c r="B656" s="2" t="s">
        <v>148</v>
      </c>
      <c r="C656" s="3">
        <v>73583</v>
      </c>
      <c r="D656" s="2" t="s">
        <v>156</v>
      </c>
      <c r="E656" s="5">
        <v>0</v>
      </c>
      <c r="F656" s="5">
        <v>-1604.89</v>
      </c>
      <c r="G656" s="5">
        <f t="shared" si="10"/>
        <v>-1604.89</v>
      </c>
      <c r="H656" s="5">
        <f t="shared" si="11"/>
        <v>0</v>
      </c>
      <c r="I656" s="2" t="s">
        <v>16</v>
      </c>
    </row>
    <row r="657" spans="1:9" ht="13.5" hidden="1" customHeight="1" outlineLevel="2" x14ac:dyDescent="0.25">
      <c r="A657" s="3">
        <v>1919</v>
      </c>
      <c r="B657" s="2" t="s">
        <v>148</v>
      </c>
      <c r="C657" s="3">
        <v>73690</v>
      </c>
      <c r="D657" s="2" t="s">
        <v>158</v>
      </c>
      <c r="E657" s="5">
        <v>0</v>
      </c>
      <c r="F657" s="5">
        <v>-33825</v>
      </c>
      <c r="G657" s="5">
        <f t="shared" si="10"/>
        <v>-33825</v>
      </c>
      <c r="H657" s="5">
        <f t="shared" si="11"/>
        <v>0</v>
      </c>
      <c r="I657" s="2" t="s">
        <v>16</v>
      </c>
    </row>
    <row r="658" spans="1:9" ht="13.5" customHeight="1" outlineLevel="1" collapsed="1" x14ac:dyDescent="0.25">
      <c r="A658" s="3"/>
      <c r="B658" s="10" t="s">
        <v>1221</v>
      </c>
      <c r="C658" s="3"/>
      <c r="D658" s="2"/>
      <c r="E658" s="5">
        <f>SUBTOTAL(9,E648:E657)</f>
        <v>0</v>
      </c>
      <c r="F658" s="5">
        <f>SUBTOTAL(9,F648:F657)</f>
        <v>-217480.84000000003</v>
      </c>
      <c r="G658" s="5">
        <f>SUBTOTAL(9,G648:G657)</f>
        <v>-217480.84000000003</v>
      </c>
      <c r="H658" s="5">
        <f>SUBTOTAL(9,H648:H657)</f>
        <v>25</v>
      </c>
      <c r="I658" s="2"/>
    </row>
    <row r="659" spans="1:9" ht="13.5" hidden="1" customHeight="1" outlineLevel="2" x14ac:dyDescent="0.25">
      <c r="A659" s="3">
        <v>99604</v>
      </c>
      <c r="B659" s="2" t="s">
        <v>912</v>
      </c>
      <c r="C659" s="3">
        <v>763</v>
      </c>
      <c r="D659" s="2" t="s">
        <v>914</v>
      </c>
      <c r="E659" s="5">
        <v>118974</v>
      </c>
      <c r="F659" s="5">
        <v>0</v>
      </c>
      <c r="G659" s="5">
        <f t="shared" si="10"/>
        <v>118974</v>
      </c>
      <c r="H659" s="5">
        <f t="shared" si="11"/>
        <v>118974</v>
      </c>
      <c r="I659" s="2" t="s">
        <v>38</v>
      </c>
    </row>
    <row r="660" spans="1:9" ht="13.5" hidden="1" customHeight="1" outlineLevel="2" x14ac:dyDescent="0.25">
      <c r="A660" s="3">
        <v>99604</v>
      </c>
      <c r="B660" s="2" t="s">
        <v>912</v>
      </c>
      <c r="C660" s="3">
        <v>50593</v>
      </c>
      <c r="D660" s="2" t="s">
        <v>915</v>
      </c>
      <c r="E660" s="5">
        <v>122450</v>
      </c>
      <c r="F660" s="5">
        <v>0</v>
      </c>
      <c r="G660" s="5">
        <f t="shared" si="10"/>
        <v>122450</v>
      </c>
      <c r="H660" s="5">
        <f t="shared" si="11"/>
        <v>122450</v>
      </c>
      <c r="I660" s="2" t="s">
        <v>38</v>
      </c>
    </row>
    <row r="661" spans="1:9" ht="13.5" hidden="1" customHeight="1" outlineLevel="2" x14ac:dyDescent="0.25">
      <c r="A661" s="3">
        <v>99604</v>
      </c>
      <c r="B661" s="2" t="s">
        <v>912</v>
      </c>
      <c r="C661" s="3">
        <v>115528</v>
      </c>
      <c r="D661" s="2" t="s">
        <v>917</v>
      </c>
      <c r="E661" s="5">
        <v>1873784</v>
      </c>
      <c r="F661" s="5">
        <v>0</v>
      </c>
      <c r="G661" s="5">
        <f t="shared" si="10"/>
        <v>1873784</v>
      </c>
      <c r="H661" s="5">
        <f t="shared" si="11"/>
        <v>1873784</v>
      </c>
      <c r="I661" s="2" t="s">
        <v>38</v>
      </c>
    </row>
    <row r="662" spans="1:9" ht="13.5" hidden="1" customHeight="1" outlineLevel="2" x14ac:dyDescent="0.25">
      <c r="A662" s="3">
        <v>99604</v>
      </c>
      <c r="B662" s="2" t="s">
        <v>912</v>
      </c>
      <c r="C662" s="3">
        <v>78926</v>
      </c>
      <c r="D662" s="2" t="s">
        <v>916</v>
      </c>
      <c r="E662" s="5">
        <v>309900</v>
      </c>
      <c r="F662" s="5">
        <v>-37300</v>
      </c>
      <c r="G662" s="5">
        <f t="shared" si="10"/>
        <v>272600</v>
      </c>
      <c r="H662" s="5">
        <f t="shared" si="11"/>
        <v>272600</v>
      </c>
      <c r="I662" s="2" t="s">
        <v>38</v>
      </c>
    </row>
    <row r="663" spans="1:9" ht="13.5" hidden="1" customHeight="1" outlineLevel="2" x14ac:dyDescent="0.25">
      <c r="A663" s="3">
        <v>99604</v>
      </c>
      <c r="B663" s="2" t="s">
        <v>912</v>
      </c>
      <c r="C663" s="3">
        <v>41</v>
      </c>
      <c r="D663" s="2" t="s">
        <v>913</v>
      </c>
      <c r="E663" s="5">
        <v>973098</v>
      </c>
      <c r="F663" s="5">
        <v>-1367095.92</v>
      </c>
      <c r="G663" s="5">
        <f t="shared" si="10"/>
        <v>-393997.91999999993</v>
      </c>
      <c r="H663" s="5">
        <f t="shared" si="11"/>
        <v>0</v>
      </c>
      <c r="I663" s="2" t="s">
        <v>38</v>
      </c>
    </row>
    <row r="664" spans="1:9" ht="13.5" customHeight="1" outlineLevel="1" collapsed="1" x14ac:dyDescent="0.25">
      <c r="A664" s="3"/>
      <c r="B664" s="10" t="s">
        <v>1222</v>
      </c>
      <c r="C664" s="3"/>
      <c r="D664" s="2"/>
      <c r="E664" s="5">
        <f>SUBTOTAL(9,E659:E663)</f>
        <v>3398206</v>
      </c>
      <c r="F664" s="5">
        <f>SUBTOTAL(9,F659:F663)</f>
        <v>-1404395.92</v>
      </c>
      <c r="G664" s="5">
        <f>SUBTOTAL(9,G659:G663)</f>
        <v>1993810.08</v>
      </c>
      <c r="H664" s="5">
        <f>SUBTOTAL(9,H659:H663)</f>
        <v>2387808</v>
      </c>
      <c r="I664" s="2"/>
    </row>
    <row r="665" spans="1:9" ht="13.5" hidden="1" customHeight="1" outlineLevel="2" x14ac:dyDescent="0.25">
      <c r="A665" s="3">
        <v>52472</v>
      </c>
      <c r="B665" s="2" t="s">
        <v>523</v>
      </c>
      <c r="C665" s="3">
        <v>52472</v>
      </c>
      <c r="D665" s="2" t="s">
        <v>523</v>
      </c>
      <c r="E665" s="5">
        <v>0</v>
      </c>
      <c r="F665" s="5">
        <v>-29724.84</v>
      </c>
      <c r="G665" s="5">
        <f t="shared" si="10"/>
        <v>-29724.84</v>
      </c>
      <c r="H665" s="5">
        <f t="shared" si="11"/>
        <v>0</v>
      </c>
      <c r="I665" s="2" t="s">
        <v>16</v>
      </c>
    </row>
    <row r="666" spans="1:9" ht="13.5" customHeight="1" outlineLevel="1" collapsed="1" x14ac:dyDescent="0.25">
      <c r="A666" s="3"/>
      <c r="B666" s="10" t="s">
        <v>1223</v>
      </c>
      <c r="C666" s="3"/>
      <c r="D666" s="2"/>
      <c r="E666" s="5">
        <f>SUBTOTAL(9,E665:E665)</f>
        <v>0</v>
      </c>
      <c r="F666" s="5">
        <f>SUBTOTAL(9,F665:F665)</f>
        <v>-29724.84</v>
      </c>
      <c r="G666" s="5">
        <f>SUBTOTAL(9,G665:G665)</f>
        <v>-29724.84</v>
      </c>
      <c r="H666" s="5">
        <f>SUBTOTAL(9,H665:H665)</f>
        <v>0</v>
      </c>
      <c r="I666" s="2"/>
    </row>
    <row r="667" spans="1:9" ht="13.5" hidden="1" customHeight="1" outlineLevel="2" x14ac:dyDescent="0.25">
      <c r="A667" s="3">
        <v>1928</v>
      </c>
      <c r="B667" s="2" t="s">
        <v>159</v>
      </c>
      <c r="C667" s="3">
        <v>1928</v>
      </c>
      <c r="D667" s="2" t="s">
        <v>159</v>
      </c>
      <c r="E667" s="5">
        <v>0</v>
      </c>
      <c r="F667" s="5">
        <v>-1664.2</v>
      </c>
      <c r="G667" s="5">
        <f t="shared" si="10"/>
        <v>-1664.2</v>
      </c>
      <c r="H667" s="5">
        <f t="shared" si="11"/>
        <v>0</v>
      </c>
      <c r="I667" s="2" t="s">
        <v>16</v>
      </c>
    </row>
    <row r="668" spans="1:9" ht="13.5" customHeight="1" outlineLevel="1" collapsed="1" x14ac:dyDescent="0.25">
      <c r="A668" s="3"/>
      <c r="B668" s="10" t="s">
        <v>1224</v>
      </c>
      <c r="C668" s="3"/>
      <c r="D668" s="2"/>
      <c r="E668" s="5">
        <f>SUBTOTAL(9,E667:E667)</f>
        <v>0</v>
      </c>
      <c r="F668" s="5">
        <f>SUBTOTAL(9,F667:F667)</f>
        <v>-1664.2</v>
      </c>
      <c r="G668" s="5">
        <f>SUBTOTAL(9,G667:G667)</f>
        <v>-1664.2</v>
      </c>
      <c r="H668" s="5">
        <f>SUBTOTAL(9,H667:H667)</f>
        <v>0</v>
      </c>
      <c r="I668" s="2"/>
    </row>
    <row r="669" spans="1:9" ht="13.5" hidden="1" customHeight="1" outlineLevel="2" x14ac:dyDescent="0.25">
      <c r="A669" s="3">
        <v>246</v>
      </c>
      <c r="B669" s="2" t="s">
        <v>55</v>
      </c>
      <c r="C669" s="3">
        <v>54292</v>
      </c>
      <c r="D669" s="2" t="s">
        <v>56</v>
      </c>
      <c r="E669" s="5">
        <v>118212</v>
      </c>
      <c r="F669" s="5">
        <v>-658750</v>
      </c>
      <c r="G669" s="5">
        <f t="shared" si="10"/>
        <v>-540538</v>
      </c>
      <c r="H669" s="5">
        <f t="shared" si="11"/>
        <v>0</v>
      </c>
      <c r="I669" s="2" t="s">
        <v>16</v>
      </c>
    </row>
    <row r="670" spans="1:9" ht="13.5" hidden="1" customHeight="1" outlineLevel="2" x14ac:dyDescent="0.25">
      <c r="A670" s="3">
        <v>246</v>
      </c>
      <c r="B670" s="2" t="s">
        <v>55</v>
      </c>
      <c r="C670" s="3">
        <v>96552</v>
      </c>
      <c r="D670" s="2" t="s">
        <v>57</v>
      </c>
      <c r="E670" s="5">
        <v>48870</v>
      </c>
      <c r="F670" s="5">
        <v>0</v>
      </c>
      <c r="G670" s="5">
        <f t="shared" si="10"/>
        <v>48870</v>
      </c>
      <c r="H670" s="5">
        <f t="shared" si="11"/>
        <v>48870</v>
      </c>
      <c r="I670" s="2" t="s">
        <v>16</v>
      </c>
    </row>
    <row r="671" spans="1:9" ht="13.5" customHeight="1" outlineLevel="1" collapsed="1" x14ac:dyDescent="0.25">
      <c r="A671" s="3"/>
      <c r="B671" s="10" t="s">
        <v>1225</v>
      </c>
      <c r="C671" s="3"/>
      <c r="D671" s="2"/>
      <c r="E671" s="5">
        <f>SUBTOTAL(9,E669:E670)</f>
        <v>167082</v>
      </c>
      <c r="F671" s="5">
        <f>SUBTOTAL(9,F669:F670)</f>
        <v>-658750</v>
      </c>
      <c r="G671" s="5">
        <f>SUBTOTAL(9,G669:G670)</f>
        <v>-491668</v>
      </c>
      <c r="H671" s="5">
        <f>SUBTOTAL(9,H669:H670)</f>
        <v>48870</v>
      </c>
      <c r="I671" s="2"/>
    </row>
    <row r="672" spans="1:9" ht="13.5" hidden="1" customHeight="1" outlineLevel="2" x14ac:dyDescent="0.25">
      <c r="A672" s="3">
        <v>73263</v>
      </c>
      <c r="B672" s="2" t="s">
        <v>713</v>
      </c>
      <c r="C672" s="3">
        <v>73263</v>
      </c>
      <c r="D672" s="2" t="s">
        <v>713</v>
      </c>
      <c r="E672" s="5">
        <v>0</v>
      </c>
      <c r="F672" s="5">
        <v>-33949.08</v>
      </c>
      <c r="G672" s="5">
        <f t="shared" si="10"/>
        <v>-33949.08</v>
      </c>
      <c r="H672" s="5">
        <f t="shared" si="11"/>
        <v>0</v>
      </c>
      <c r="I672" s="2" t="s">
        <v>16</v>
      </c>
    </row>
    <row r="673" spans="1:9" ht="13.5" customHeight="1" outlineLevel="1" collapsed="1" x14ac:dyDescent="0.25">
      <c r="A673" s="3"/>
      <c r="B673" s="10" t="s">
        <v>1226</v>
      </c>
      <c r="C673" s="3"/>
      <c r="D673" s="2"/>
      <c r="E673" s="5">
        <f>SUBTOTAL(9,E672:E672)</f>
        <v>0</v>
      </c>
      <c r="F673" s="5">
        <f>SUBTOTAL(9,F672:F672)</f>
        <v>-33949.08</v>
      </c>
      <c r="G673" s="5">
        <f>SUBTOTAL(9,G672:G672)</f>
        <v>-33949.08</v>
      </c>
      <c r="H673" s="5">
        <f>SUBTOTAL(9,H672:H672)</f>
        <v>0</v>
      </c>
      <c r="I673" s="2"/>
    </row>
    <row r="674" spans="1:9" ht="13.5" hidden="1" customHeight="1" outlineLevel="2" x14ac:dyDescent="0.25">
      <c r="A674" s="3">
        <v>2378</v>
      </c>
      <c r="B674" s="2" t="s">
        <v>176</v>
      </c>
      <c r="C674" s="3">
        <v>2378</v>
      </c>
      <c r="D674" s="2" t="s">
        <v>176</v>
      </c>
      <c r="E674" s="5">
        <v>124829</v>
      </c>
      <c r="F674" s="5">
        <v>0</v>
      </c>
      <c r="G674" s="5">
        <f t="shared" si="10"/>
        <v>124829</v>
      </c>
      <c r="H674" s="5">
        <f t="shared" si="11"/>
        <v>124829</v>
      </c>
      <c r="I674" s="2" t="s">
        <v>16</v>
      </c>
    </row>
    <row r="675" spans="1:9" ht="13.5" customHeight="1" outlineLevel="1" collapsed="1" x14ac:dyDescent="0.25">
      <c r="A675" s="3"/>
      <c r="B675" s="10" t="s">
        <v>1227</v>
      </c>
      <c r="C675" s="3"/>
      <c r="D675" s="2"/>
      <c r="E675" s="5">
        <f>SUBTOTAL(9,E674:E674)</f>
        <v>124829</v>
      </c>
      <c r="F675" s="5">
        <f>SUBTOTAL(9,F674:F674)</f>
        <v>0</v>
      </c>
      <c r="G675" s="5">
        <f>SUBTOTAL(9,G674:G674)</f>
        <v>124829</v>
      </c>
      <c r="H675" s="5">
        <f>SUBTOTAL(9,H674:H674)</f>
        <v>124829</v>
      </c>
      <c r="I675" s="2"/>
    </row>
    <row r="676" spans="1:9" ht="13.5" hidden="1" customHeight="1" outlineLevel="2" x14ac:dyDescent="0.25">
      <c r="A676" s="3">
        <v>89249</v>
      </c>
      <c r="B676" s="2" t="s">
        <v>871</v>
      </c>
      <c r="C676" s="3">
        <v>89249</v>
      </c>
      <c r="D676" s="2" t="s">
        <v>871</v>
      </c>
      <c r="E676" s="5">
        <v>0</v>
      </c>
      <c r="F676" s="5">
        <v>-800.33</v>
      </c>
      <c r="G676" s="5">
        <f t="shared" si="10"/>
        <v>-800.33</v>
      </c>
      <c r="H676" s="5">
        <f t="shared" si="11"/>
        <v>0</v>
      </c>
      <c r="I676" s="2" t="s">
        <v>38</v>
      </c>
    </row>
    <row r="677" spans="1:9" ht="13.5" customHeight="1" outlineLevel="1" collapsed="1" x14ac:dyDescent="0.25">
      <c r="A677" s="3"/>
      <c r="B677" s="10" t="s">
        <v>1228</v>
      </c>
      <c r="C677" s="3"/>
      <c r="D677" s="2"/>
      <c r="E677" s="5">
        <f>SUBTOTAL(9,E676:E676)</f>
        <v>0</v>
      </c>
      <c r="F677" s="5">
        <f>SUBTOTAL(9,F676:F676)</f>
        <v>-800.33</v>
      </c>
      <c r="G677" s="5">
        <f>SUBTOTAL(9,G676:G676)</f>
        <v>-800.33</v>
      </c>
      <c r="H677" s="5">
        <f>SUBTOTAL(9,H676:H676)</f>
        <v>0</v>
      </c>
      <c r="I677" s="2"/>
    </row>
    <row r="678" spans="1:9" ht="13.5" hidden="1" customHeight="1" outlineLevel="2" x14ac:dyDescent="0.25">
      <c r="A678" s="3">
        <v>126</v>
      </c>
      <c r="B678" s="2" t="s">
        <v>36</v>
      </c>
      <c r="C678" s="3">
        <v>97779</v>
      </c>
      <c r="D678" s="2" t="s">
        <v>37</v>
      </c>
      <c r="E678" s="5">
        <v>3250045</v>
      </c>
      <c r="F678" s="5">
        <v>-978424.51</v>
      </c>
      <c r="G678" s="5">
        <f t="shared" si="10"/>
        <v>2271620.4900000002</v>
      </c>
      <c r="H678" s="5">
        <f t="shared" si="11"/>
        <v>2271620.4900000002</v>
      </c>
      <c r="I678" s="2" t="s">
        <v>38</v>
      </c>
    </row>
    <row r="679" spans="1:9" ht="13.5" customHeight="1" outlineLevel="1" collapsed="1" x14ac:dyDescent="0.25">
      <c r="A679" s="3"/>
      <c r="B679" s="10" t="s">
        <v>1229</v>
      </c>
      <c r="C679" s="3"/>
      <c r="D679" s="2"/>
      <c r="E679" s="5">
        <f>SUBTOTAL(9,E678:E678)</f>
        <v>3250045</v>
      </c>
      <c r="F679" s="5">
        <f>SUBTOTAL(9,F678:F678)</f>
        <v>-978424.51</v>
      </c>
      <c r="G679" s="5">
        <f>SUBTOTAL(9,G678:G678)</f>
        <v>2271620.4900000002</v>
      </c>
      <c r="H679" s="5">
        <f>SUBTOTAL(9,H678:H678)</f>
        <v>2271620.4900000002</v>
      </c>
      <c r="I679" s="2"/>
    </row>
    <row r="680" spans="1:9" ht="13.5" hidden="1" customHeight="1" outlineLevel="2" x14ac:dyDescent="0.25">
      <c r="A680" s="3">
        <v>91697</v>
      </c>
      <c r="B680" s="2" t="s">
        <v>879</v>
      </c>
      <c r="C680" s="3">
        <v>91697</v>
      </c>
      <c r="D680" s="2" t="s">
        <v>879</v>
      </c>
      <c r="E680" s="5">
        <v>0</v>
      </c>
      <c r="F680" s="5">
        <v>-873.52</v>
      </c>
      <c r="G680" s="5">
        <f t="shared" si="10"/>
        <v>-873.52</v>
      </c>
      <c r="H680" s="5">
        <f t="shared" si="11"/>
        <v>0</v>
      </c>
      <c r="I680" s="2" t="s">
        <v>16</v>
      </c>
    </row>
    <row r="681" spans="1:9" ht="13.5" customHeight="1" outlineLevel="1" collapsed="1" x14ac:dyDescent="0.25">
      <c r="A681" s="3"/>
      <c r="B681" s="10" t="s">
        <v>1230</v>
      </c>
      <c r="C681" s="3"/>
      <c r="D681" s="2"/>
      <c r="E681" s="5">
        <f>SUBTOTAL(9,E680:E680)</f>
        <v>0</v>
      </c>
      <c r="F681" s="5">
        <f>SUBTOTAL(9,F680:F680)</f>
        <v>-873.52</v>
      </c>
      <c r="G681" s="5">
        <f>SUBTOTAL(9,G680:G680)</f>
        <v>-873.52</v>
      </c>
      <c r="H681" s="5">
        <f>SUBTOTAL(9,H680:H680)</f>
        <v>0</v>
      </c>
      <c r="I681" s="2"/>
    </row>
    <row r="682" spans="1:9" ht="13.5" hidden="1" customHeight="1" outlineLevel="2" x14ac:dyDescent="0.25">
      <c r="A682" s="3">
        <v>79808</v>
      </c>
      <c r="B682" s="2" t="s">
        <v>843</v>
      </c>
      <c r="C682" s="3">
        <v>79808</v>
      </c>
      <c r="D682" s="2" t="s">
        <v>843</v>
      </c>
      <c r="E682" s="5">
        <v>0</v>
      </c>
      <c r="F682" s="5">
        <v>-643.65</v>
      </c>
      <c r="G682" s="5">
        <f t="shared" si="10"/>
        <v>-643.65</v>
      </c>
      <c r="H682" s="5">
        <f t="shared" si="11"/>
        <v>0</v>
      </c>
      <c r="I682" s="2" t="s">
        <v>38</v>
      </c>
    </row>
    <row r="683" spans="1:9" ht="13.5" customHeight="1" outlineLevel="1" collapsed="1" x14ac:dyDescent="0.25">
      <c r="A683" s="3"/>
      <c r="B683" s="10" t="s">
        <v>1231</v>
      </c>
      <c r="C683" s="3"/>
      <c r="D683" s="2"/>
      <c r="E683" s="5">
        <f>SUBTOTAL(9,E682:E682)</f>
        <v>0</v>
      </c>
      <c r="F683" s="5">
        <f>SUBTOTAL(9,F682:F682)</f>
        <v>-643.65</v>
      </c>
      <c r="G683" s="5">
        <f>SUBTOTAL(9,G682:G682)</f>
        <v>-643.65</v>
      </c>
      <c r="H683" s="5">
        <f>SUBTOTAL(9,H682:H682)</f>
        <v>0</v>
      </c>
      <c r="I683" s="2"/>
    </row>
    <row r="684" spans="1:9" ht="13.5" hidden="1" customHeight="1" outlineLevel="2" x14ac:dyDescent="0.25">
      <c r="A684" s="3">
        <v>49670</v>
      </c>
      <c r="B684" s="2" t="s">
        <v>491</v>
      </c>
      <c r="C684" s="3">
        <v>49670</v>
      </c>
      <c r="D684" s="2" t="s">
        <v>491</v>
      </c>
      <c r="E684" s="5">
        <v>31255</v>
      </c>
      <c r="F684" s="5">
        <v>0</v>
      </c>
      <c r="G684" s="5">
        <f t="shared" si="10"/>
        <v>31255</v>
      </c>
      <c r="H684" s="5">
        <f t="shared" si="11"/>
        <v>31255</v>
      </c>
      <c r="I684" s="2" t="s">
        <v>16</v>
      </c>
    </row>
    <row r="685" spans="1:9" ht="13.5" customHeight="1" outlineLevel="1" collapsed="1" x14ac:dyDescent="0.25">
      <c r="A685" s="3"/>
      <c r="B685" s="10" t="s">
        <v>1232</v>
      </c>
      <c r="C685" s="3"/>
      <c r="D685" s="2"/>
      <c r="E685" s="5">
        <f>SUBTOTAL(9,E684:E684)</f>
        <v>31255</v>
      </c>
      <c r="F685" s="5">
        <f>SUBTOTAL(9,F684:F684)</f>
        <v>0</v>
      </c>
      <c r="G685" s="5">
        <f>SUBTOTAL(9,G684:G684)</f>
        <v>31255</v>
      </c>
      <c r="H685" s="5">
        <f>SUBTOTAL(9,H684:H684)</f>
        <v>31255</v>
      </c>
      <c r="I685" s="2"/>
    </row>
    <row r="686" spans="1:9" ht="13.5" hidden="1" customHeight="1" outlineLevel="2" x14ac:dyDescent="0.25">
      <c r="A686" s="3">
        <v>73857</v>
      </c>
      <c r="B686" s="2" t="s">
        <v>770</v>
      </c>
      <c r="C686" s="3">
        <v>73857</v>
      </c>
      <c r="D686" s="2" t="s">
        <v>770</v>
      </c>
      <c r="E686" s="5">
        <v>0</v>
      </c>
      <c r="F686" s="5">
        <v>-26910.47</v>
      </c>
      <c r="G686" s="5">
        <f t="shared" si="10"/>
        <v>-26910.47</v>
      </c>
      <c r="H686" s="5">
        <f t="shared" si="11"/>
        <v>0</v>
      </c>
      <c r="I686" s="2" t="s">
        <v>16</v>
      </c>
    </row>
    <row r="687" spans="1:9" ht="13.5" customHeight="1" outlineLevel="1" collapsed="1" x14ac:dyDescent="0.25">
      <c r="A687" s="3"/>
      <c r="B687" s="10" t="s">
        <v>1233</v>
      </c>
      <c r="C687" s="3"/>
      <c r="D687" s="2"/>
      <c r="E687" s="5">
        <f>SUBTOTAL(9,E686:E686)</f>
        <v>0</v>
      </c>
      <c r="F687" s="5">
        <f>SUBTOTAL(9,F686:F686)</f>
        <v>-26910.47</v>
      </c>
      <c r="G687" s="5">
        <f>SUBTOTAL(9,G686:G686)</f>
        <v>-26910.47</v>
      </c>
      <c r="H687" s="5">
        <f>SUBTOTAL(9,H686:H686)</f>
        <v>0</v>
      </c>
      <c r="I687" s="2"/>
    </row>
    <row r="688" spans="1:9" ht="13.5" hidden="1" customHeight="1" outlineLevel="2" x14ac:dyDescent="0.25">
      <c r="A688" s="3">
        <v>6129</v>
      </c>
      <c r="B688" s="2" t="s">
        <v>283</v>
      </c>
      <c r="C688" s="3">
        <v>5665</v>
      </c>
      <c r="D688" s="2" t="s">
        <v>284</v>
      </c>
      <c r="E688" s="5">
        <v>3702863</v>
      </c>
      <c r="F688" s="5">
        <v>-1828880.76</v>
      </c>
      <c r="G688" s="5">
        <f t="shared" si="10"/>
        <v>1873982.24</v>
      </c>
      <c r="H688" s="5">
        <f t="shared" si="11"/>
        <v>1873982.24</v>
      </c>
      <c r="I688" s="2" t="s">
        <v>38</v>
      </c>
    </row>
    <row r="689" spans="1:9" ht="13.5" customHeight="1" outlineLevel="1" collapsed="1" x14ac:dyDescent="0.25">
      <c r="A689" s="3"/>
      <c r="B689" s="10" t="s">
        <v>1234</v>
      </c>
      <c r="C689" s="3"/>
      <c r="D689" s="2"/>
      <c r="E689" s="5">
        <f>SUBTOTAL(9,E688:E688)</f>
        <v>3702863</v>
      </c>
      <c r="F689" s="5">
        <f>SUBTOTAL(9,F688:F688)</f>
        <v>-1828880.76</v>
      </c>
      <c r="G689" s="5">
        <f>SUBTOTAL(9,G688:G688)</f>
        <v>1873982.24</v>
      </c>
      <c r="H689" s="5">
        <f>SUBTOTAL(9,H688:H688)</f>
        <v>1873982.24</v>
      </c>
      <c r="I689" s="2"/>
    </row>
    <row r="690" spans="1:9" ht="13.5" hidden="1" customHeight="1" outlineLevel="2" x14ac:dyDescent="0.25">
      <c r="A690" s="3">
        <v>2001</v>
      </c>
      <c r="B690" s="2" t="s">
        <v>160</v>
      </c>
      <c r="C690" s="3">
        <v>2001</v>
      </c>
      <c r="D690" s="2" t="s">
        <v>160</v>
      </c>
      <c r="E690" s="5">
        <v>289066</v>
      </c>
      <c r="F690" s="5">
        <v>0</v>
      </c>
      <c r="G690" s="5">
        <f t="shared" si="10"/>
        <v>289066</v>
      </c>
      <c r="H690" s="5">
        <f t="shared" si="11"/>
        <v>289066</v>
      </c>
      <c r="I690" s="2" t="s">
        <v>16</v>
      </c>
    </row>
    <row r="691" spans="1:9" ht="13.5" customHeight="1" outlineLevel="1" collapsed="1" x14ac:dyDescent="0.25">
      <c r="A691" s="3"/>
      <c r="B691" s="10" t="s">
        <v>1235</v>
      </c>
      <c r="C691" s="3"/>
      <c r="D691" s="2"/>
      <c r="E691" s="5">
        <f>SUBTOTAL(9,E690:E690)</f>
        <v>289066</v>
      </c>
      <c r="F691" s="5">
        <f>SUBTOTAL(9,F690:F690)</f>
        <v>0</v>
      </c>
      <c r="G691" s="5">
        <f>SUBTOTAL(9,G690:G690)</f>
        <v>289066</v>
      </c>
      <c r="H691" s="5">
        <f>SUBTOTAL(9,H690:H690)</f>
        <v>289066</v>
      </c>
      <c r="I691" s="2"/>
    </row>
    <row r="692" spans="1:9" ht="13.5" hidden="1" customHeight="1" outlineLevel="2" x14ac:dyDescent="0.25">
      <c r="A692" s="3">
        <v>3870</v>
      </c>
      <c r="B692" s="2" t="s">
        <v>230</v>
      </c>
      <c r="C692" s="3">
        <v>73221</v>
      </c>
      <c r="D692" s="2" t="s">
        <v>233</v>
      </c>
      <c r="E692" s="5">
        <v>0</v>
      </c>
      <c r="F692" s="5">
        <v>-31640.81</v>
      </c>
      <c r="G692" s="5">
        <f t="shared" si="10"/>
        <v>-31640.81</v>
      </c>
      <c r="H692" s="5">
        <f t="shared" si="11"/>
        <v>0</v>
      </c>
      <c r="I692" s="2" t="s">
        <v>38</v>
      </c>
    </row>
    <row r="693" spans="1:9" ht="13.5" hidden="1" customHeight="1" outlineLevel="2" x14ac:dyDescent="0.25">
      <c r="A693" s="3">
        <v>3870</v>
      </c>
      <c r="B693" s="2" t="s">
        <v>230</v>
      </c>
      <c r="C693" s="3">
        <v>58177</v>
      </c>
      <c r="D693" s="2" t="s">
        <v>232</v>
      </c>
      <c r="E693" s="5">
        <v>16908</v>
      </c>
      <c r="F693" s="5">
        <v>0</v>
      </c>
      <c r="G693" s="5">
        <f t="shared" si="10"/>
        <v>16908</v>
      </c>
      <c r="H693" s="5">
        <f t="shared" si="11"/>
        <v>16908</v>
      </c>
      <c r="I693" s="2" t="s">
        <v>38</v>
      </c>
    </row>
    <row r="694" spans="1:9" ht="13.5" hidden="1" customHeight="1" outlineLevel="2" x14ac:dyDescent="0.25">
      <c r="A694" s="3">
        <v>3870</v>
      </c>
      <c r="B694" s="2" t="s">
        <v>230</v>
      </c>
      <c r="C694" s="3">
        <v>2257</v>
      </c>
      <c r="D694" s="2" t="s">
        <v>231</v>
      </c>
      <c r="E694" s="5">
        <v>794786</v>
      </c>
      <c r="F694" s="5">
        <v>-624760</v>
      </c>
      <c r="G694" s="5">
        <f t="shared" si="10"/>
        <v>170026</v>
      </c>
      <c r="H694" s="5">
        <f t="shared" si="11"/>
        <v>170026</v>
      </c>
      <c r="I694" s="2" t="s">
        <v>16</v>
      </c>
    </row>
    <row r="695" spans="1:9" ht="13.5" customHeight="1" outlineLevel="1" collapsed="1" x14ac:dyDescent="0.25">
      <c r="A695" s="3"/>
      <c r="B695" s="10" t="s">
        <v>1236</v>
      </c>
      <c r="C695" s="3"/>
      <c r="D695" s="2"/>
      <c r="E695" s="5">
        <f>SUBTOTAL(9,E692:E694)</f>
        <v>811694</v>
      </c>
      <c r="F695" s="5">
        <f>SUBTOTAL(9,F692:F694)</f>
        <v>-656400.81000000006</v>
      </c>
      <c r="G695" s="5">
        <f>SUBTOTAL(9,G692:G694)</f>
        <v>155293.19</v>
      </c>
      <c r="H695" s="5">
        <f>SUBTOTAL(9,H692:H694)</f>
        <v>186934</v>
      </c>
      <c r="I695" s="2"/>
    </row>
    <row r="696" spans="1:9" ht="13.5" hidden="1" customHeight="1" outlineLevel="2" x14ac:dyDescent="0.25">
      <c r="A696" s="3">
        <v>31898</v>
      </c>
      <c r="B696" s="2" t="s">
        <v>378</v>
      </c>
      <c r="C696" s="3">
        <v>31898</v>
      </c>
      <c r="D696" s="2" t="s">
        <v>378</v>
      </c>
      <c r="E696" s="5">
        <v>0</v>
      </c>
      <c r="F696" s="5">
        <v>-787.8</v>
      </c>
      <c r="G696" s="5">
        <f t="shared" ref="G696:G821" si="12">E696+F696</f>
        <v>-787.8</v>
      </c>
      <c r="H696" s="5">
        <f t="shared" ref="H696:H821" si="13">IF(E696+F696&gt;0,E696+F696,0)</f>
        <v>0</v>
      </c>
      <c r="I696" s="2" t="s">
        <v>38</v>
      </c>
    </row>
    <row r="697" spans="1:9" ht="13.5" customHeight="1" outlineLevel="1" collapsed="1" x14ac:dyDescent="0.25">
      <c r="A697" s="3"/>
      <c r="B697" s="10" t="s">
        <v>1237</v>
      </c>
      <c r="C697" s="3"/>
      <c r="D697" s="2"/>
      <c r="E697" s="5">
        <f>SUBTOTAL(9,E696:E696)</f>
        <v>0</v>
      </c>
      <c r="F697" s="5">
        <f>SUBTOTAL(9,F696:F696)</f>
        <v>-787.8</v>
      </c>
      <c r="G697" s="5">
        <f>SUBTOTAL(9,G696:G696)</f>
        <v>-787.8</v>
      </c>
      <c r="H697" s="5">
        <f>SUBTOTAL(9,H696:H696)</f>
        <v>0</v>
      </c>
      <c r="I697" s="2"/>
    </row>
    <row r="698" spans="1:9" ht="13.5" hidden="1" customHeight="1" outlineLevel="2" x14ac:dyDescent="0.25">
      <c r="A698" s="3">
        <v>31931</v>
      </c>
      <c r="B698" s="2" t="s">
        <v>379</v>
      </c>
      <c r="C698" s="3">
        <v>31931</v>
      </c>
      <c r="D698" s="2" t="s">
        <v>379</v>
      </c>
      <c r="E698" s="5">
        <v>0</v>
      </c>
      <c r="F698" s="5">
        <v>-3206.85</v>
      </c>
      <c r="G698" s="5">
        <f t="shared" si="12"/>
        <v>-3206.85</v>
      </c>
      <c r="H698" s="5">
        <f t="shared" si="13"/>
        <v>0</v>
      </c>
      <c r="I698" s="2" t="s">
        <v>38</v>
      </c>
    </row>
    <row r="699" spans="1:9" ht="13.5" customHeight="1" outlineLevel="1" collapsed="1" x14ac:dyDescent="0.25">
      <c r="A699" s="3"/>
      <c r="B699" s="10" t="s">
        <v>1238</v>
      </c>
      <c r="C699" s="3"/>
      <c r="D699" s="2"/>
      <c r="E699" s="5">
        <f>SUBTOTAL(9,E698:E698)</f>
        <v>0</v>
      </c>
      <c r="F699" s="5">
        <f>SUBTOTAL(9,F698:F698)</f>
        <v>-3206.85</v>
      </c>
      <c r="G699" s="5">
        <f>SUBTOTAL(9,G698:G698)</f>
        <v>-3206.85</v>
      </c>
      <c r="H699" s="5">
        <f>SUBTOTAL(9,H698:H698)</f>
        <v>0</v>
      </c>
      <c r="I699" s="2"/>
    </row>
    <row r="700" spans="1:9" ht="13.5" hidden="1" customHeight="1" outlineLevel="2" x14ac:dyDescent="0.25">
      <c r="A700" s="3">
        <v>69167</v>
      </c>
      <c r="B700" s="2" t="s">
        <v>678</v>
      </c>
      <c r="C700" s="3">
        <v>69167</v>
      </c>
      <c r="D700" s="2" t="s">
        <v>678</v>
      </c>
      <c r="E700" s="5">
        <v>0</v>
      </c>
      <c r="F700" s="5">
        <v>-303</v>
      </c>
      <c r="G700" s="5">
        <f t="shared" si="12"/>
        <v>-303</v>
      </c>
      <c r="H700" s="5">
        <f t="shared" si="13"/>
        <v>0</v>
      </c>
      <c r="I700" s="2" t="s">
        <v>16</v>
      </c>
    </row>
    <row r="701" spans="1:9" ht="13.5" customHeight="1" outlineLevel="1" collapsed="1" x14ac:dyDescent="0.25">
      <c r="A701" s="3"/>
      <c r="B701" s="10" t="s">
        <v>1239</v>
      </c>
      <c r="C701" s="3"/>
      <c r="D701" s="2"/>
      <c r="E701" s="5">
        <f>SUBTOTAL(9,E700:E700)</f>
        <v>0</v>
      </c>
      <c r="F701" s="5">
        <f>SUBTOTAL(9,F700:F700)</f>
        <v>-303</v>
      </c>
      <c r="G701" s="5">
        <f>SUBTOTAL(9,G700:G700)</f>
        <v>-303</v>
      </c>
      <c r="H701" s="5">
        <f>SUBTOTAL(9,H700:H700)</f>
        <v>0</v>
      </c>
      <c r="I701" s="2"/>
    </row>
    <row r="702" spans="1:9" ht="13.5" hidden="1" customHeight="1" outlineLevel="2" x14ac:dyDescent="0.25">
      <c r="A702" s="3">
        <v>2038</v>
      </c>
      <c r="B702" s="2" t="s">
        <v>161</v>
      </c>
      <c r="C702" s="3">
        <v>2038</v>
      </c>
      <c r="D702" s="2" t="s">
        <v>161</v>
      </c>
      <c r="E702" s="5">
        <v>0</v>
      </c>
      <c r="F702" s="5">
        <v>-107810</v>
      </c>
      <c r="G702" s="5">
        <f t="shared" si="12"/>
        <v>-107810</v>
      </c>
      <c r="H702" s="5">
        <f t="shared" si="13"/>
        <v>0</v>
      </c>
      <c r="I702" s="2" t="s">
        <v>16</v>
      </c>
    </row>
    <row r="703" spans="1:9" ht="13.5" customHeight="1" outlineLevel="1" collapsed="1" x14ac:dyDescent="0.25">
      <c r="A703" s="3"/>
      <c r="B703" s="10" t="s">
        <v>1240</v>
      </c>
      <c r="C703" s="3"/>
      <c r="D703" s="2"/>
      <c r="E703" s="5">
        <f>SUBTOTAL(9,E702:E702)</f>
        <v>0</v>
      </c>
      <c r="F703" s="5">
        <f>SUBTOTAL(9,F702:F702)</f>
        <v>-107810</v>
      </c>
      <c r="G703" s="5">
        <f>SUBTOTAL(9,G702:G702)</f>
        <v>-107810</v>
      </c>
      <c r="H703" s="5">
        <f>SUBTOTAL(9,H702:H702)</f>
        <v>0</v>
      </c>
      <c r="I703" s="2"/>
    </row>
    <row r="704" spans="1:9" ht="13.5" hidden="1" customHeight="1" outlineLevel="2" x14ac:dyDescent="0.25">
      <c r="A704" s="3">
        <v>61254</v>
      </c>
      <c r="B704" s="2" t="s">
        <v>607</v>
      </c>
      <c r="C704" s="3">
        <v>55787</v>
      </c>
      <c r="D704" s="2" t="s">
        <v>608</v>
      </c>
      <c r="E704" s="5">
        <v>0</v>
      </c>
      <c r="F704" s="5">
        <v>-130587.5</v>
      </c>
      <c r="G704" s="5">
        <f t="shared" si="12"/>
        <v>-130587.5</v>
      </c>
      <c r="H704" s="5">
        <f t="shared" si="13"/>
        <v>0</v>
      </c>
      <c r="I704" s="2" t="s">
        <v>38</v>
      </c>
    </row>
    <row r="705" spans="1:9" ht="13.5" customHeight="1" outlineLevel="1" collapsed="1" x14ac:dyDescent="0.25">
      <c r="A705" s="3"/>
      <c r="B705" s="10" t="s">
        <v>1241</v>
      </c>
      <c r="C705" s="3"/>
      <c r="D705" s="2"/>
      <c r="E705" s="5">
        <f>SUBTOTAL(9,E704:E704)</f>
        <v>0</v>
      </c>
      <c r="F705" s="5">
        <f>SUBTOTAL(9,F704:F704)</f>
        <v>-130587.5</v>
      </c>
      <c r="G705" s="5">
        <f>SUBTOTAL(9,G704:G704)</f>
        <v>-130587.5</v>
      </c>
      <c r="H705" s="5">
        <f>SUBTOTAL(9,H704:H704)</f>
        <v>0</v>
      </c>
      <c r="I705" s="2"/>
    </row>
    <row r="706" spans="1:9" ht="13.5" hidden="1" customHeight="1" outlineLevel="2" x14ac:dyDescent="0.25">
      <c r="A706" s="3">
        <v>2062</v>
      </c>
      <c r="B706" s="2" t="s">
        <v>162</v>
      </c>
      <c r="C706" s="3">
        <v>2534</v>
      </c>
      <c r="D706" s="2" t="s">
        <v>163</v>
      </c>
      <c r="E706" s="5">
        <v>10162</v>
      </c>
      <c r="F706" s="5">
        <v>0</v>
      </c>
      <c r="G706" s="5">
        <f t="shared" si="12"/>
        <v>10162</v>
      </c>
      <c r="H706" s="5">
        <f t="shared" si="13"/>
        <v>10162</v>
      </c>
      <c r="I706" s="2" t="s">
        <v>38</v>
      </c>
    </row>
    <row r="707" spans="1:9" ht="13.5" customHeight="1" outlineLevel="1" collapsed="1" x14ac:dyDescent="0.25">
      <c r="A707" s="3"/>
      <c r="B707" s="10" t="s">
        <v>1242</v>
      </c>
      <c r="C707" s="3"/>
      <c r="D707" s="2"/>
      <c r="E707" s="5">
        <f>SUBTOTAL(9,E706:E706)</f>
        <v>10162</v>
      </c>
      <c r="F707" s="5">
        <f>SUBTOTAL(9,F706:F706)</f>
        <v>0</v>
      </c>
      <c r="G707" s="5">
        <f>SUBTOTAL(9,G706:G706)</f>
        <v>10162</v>
      </c>
      <c r="H707" s="5">
        <f>SUBTOTAL(9,H706:H706)</f>
        <v>10162</v>
      </c>
      <c r="I707" s="2"/>
    </row>
    <row r="708" spans="1:9" ht="13.5" hidden="1" customHeight="1" outlineLevel="2" x14ac:dyDescent="0.25">
      <c r="A708" s="3">
        <v>66649</v>
      </c>
      <c r="B708" s="2" t="s">
        <v>661</v>
      </c>
      <c r="C708" s="3">
        <v>66649</v>
      </c>
      <c r="D708" s="2" t="s">
        <v>661</v>
      </c>
      <c r="E708" s="5">
        <v>0</v>
      </c>
      <c r="F708" s="5">
        <v>-1007.81</v>
      </c>
      <c r="G708" s="5">
        <f t="shared" si="12"/>
        <v>-1007.81</v>
      </c>
      <c r="H708" s="5">
        <f t="shared" si="13"/>
        <v>0</v>
      </c>
      <c r="I708" s="2" t="s">
        <v>16</v>
      </c>
    </row>
    <row r="709" spans="1:9" ht="13.5" customHeight="1" outlineLevel="1" collapsed="1" x14ac:dyDescent="0.25">
      <c r="A709" s="3"/>
      <c r="B709" s="10" t="s">
        <v>1243</v>
      </c>
      <c r="C709" s="3"/>
      <c r="D709" s="2"/>
      <c r="E709" s="5">
        <f>SUBTOTAL(9,E708:E708)</f>
        <v>0</v>
      </c>
      <c r="F709" s="5">
        <f>SUBTOTAL(9,F708:F708)</f>
        <v>-1007.81</v>
      </c>
      <c r="G709" s="5">
        <f>SUBTOTAL(9,G708:G708)</f>
        <v>-1007.81</v>
      </c>
      <c r="H709" s="5">
        <f>SUBTOTAL(9,H708:H708)</f>
        <v>0</v>
      </c>
      <c r="I709" s="2"/>
    </row>
    <row r="710" spans="1:9" ht="13.5" hidden="1" customHeight="1" outlineLevel="2" x14ac:dyDescent="0.25">
      <c r="A710" s="3">
        <v>73879</v>
      </c>
      <c r="B710" s="2" t="s">
        <v>775</v>
      </c>
      <c r="C710" s="3">
        <v>73879</v>
      </c>
      <c r="D710" s="2" t="s">
        <v>775</v>
      </c>
      <c r="E710" s="5">
        <v>0</v>
      </c>
      <c r="F710" s="5">
        <v>-665.66</v>
      </c>
      <c r="G710" s="5">
        <f t="shared" si="12"/>
        <v>-665.66</v>
      </c>
      <c r="H710" s="5">
        <f t="shared" si="13"/>
        <v>0</v>
      </c>
      <c r="I710" s="2" t="s">
        <v>16</v>
      </c>
    </row>
    <row r="711" spans="1:9" ht="13.5" customHeight="1" outlineLevel="1" collapsed="1" x14ac:dyDescent="0.25">
      <c r="A711" s="3"/>
      <c r="B711" s="10" t="s">
        <v>1244</v>
      </c>
      <c r="C711" s="3"/>
      <c r="D711" s="2"/>
      <c r="E711" s="5">
        <f>SUBTOTAL(9,E710:E710)</f>
        <v>0</v>
      </c>
      <c r="F711" s="5">
        <f>SUBTOTAL(9,F710:F710)</f>
        <v>-665.66</v>
      </c>
      <c r="G711" s="5">
        <f>SUBTOTAL(9,G710:G710)</f>
        <v>-665.66</v>
      </c>
      <c r="H711" s="5">
        <f>SUBTOTAL(9,H710:H710)</f>
        <v>0</v>
      </c>
      <c r="I711" s="2"/>
    </row>
    <row r="712" spans="1:9" ht="13.5" hidden="1" customHeight="1" outlineLevel="2" x14ac:dyDescent="0.25">
      <c r="A712" s="3">
        <v>73884</v>
      </c>
      <c r="B712" s="2" t="s">
        <v>778</v>
      </c>
      <c r="C712" s="3">
        <v>73884</v>
      </c>
      <c r="D712" s="2" t="s">
        <v>778</v>
      </c>
      <c r="E712" s="5">
        <v>0</v>
      </c>
      <c r="F712" s="5">
        <v>-1207.93</v>
      </c>
      <c r="G712" s="5">
        <f t="shared" si="12"/>
        <v>-1207.93</v>
      </c>
      <c r="H712" s="5">
        <f t="shared" si="13"/>
        <v>0</v>
      </c>
      <c r="I712" s="2" t="s">
        <v>16</v>
      </c>
    </row>
    <row r="713" spans="1:9" ht="13.5" customHeight="1" outlineLevel="1" collapsed="1" x14ac:dyDescent="0.25">
      <c r="A713" s="3"/>
      <c r="B713" s="10" t="s">
        <v>1245</v>
      </c>
      <c r="C713" s="3"/>
      <c r="D713" s="2"/>
      <c r="E713" s="5">
        <f>SUBTOTAL(9,E712:E712)</f>
        <v>0</v>
      </c>
      <c r="F713" s="5">
        <f>SUBTOTAL(9,F712:F712)</f>
        <v>-1207.93</v>
      </c>
      <c r="G713" s="5">
        <f>SUBTOTAL(9,G712:G712)</f>
        <v>-1207.93</v>
      </c>
      <c r="H713" s="5">
        <f>SUBTOTAL(9,H712:H712)</f>
        <v>0</v>
      </c>
      <c r="I713" s="2"/>
    </row>
    <row r="714" spans="1:9" ht="13.5" hidden="1" customHeight="1" outlineLevel="2" x14ac:dyDescent="0.25">
      <c r="A714" s="3">
        <v>80902</v>
      </c>
      <c r="B714" s="2" t="s">
        <v>847</v>
      </c>
      <c r="C714" s="3">
        <v>80902</v>
      </c>
      <c r="D714" s="2" t="s">
        <v>847</v>
      </c>
      <c r="E714" s="5">
        <v>334138</v>
      </c>
      <c r="F714" s="5">
        <v>-158442.78</v>
      </c>
      <c r="G714" s="5">
        <f t="shared" si="12"/>
        <v>175695.22</v>
      </c>
      <c r="H714" s="5">
        <f t="shared" si="13"/>
        <v>175695.22</v>
      </c>
      <c r="I714" s="2" t="s">
        <v>16</v>
      </c>
    </row>
    <row r="715" spans="1:9" ht="13.5" customHeight="1" outlineLevel="1" collapsed="1" x14ac:dyDescent="0.25">
      <c r="A715" s="3"/>
      <c r="B715" s="10" t="s">
        <v>1246</v>
      </c>
      <c r="C715" s="3"/>
      <c r="D715" s="2"/>
      <c r="E715" s="5">
        <f>SUBTOTAL(9,E714:E714)</f>
        <v>334138</v>
      </c>
      <c r="F715" s="5">
        <f>SUBTOTAL(9,F714:F714)</f>
        <v>-158442.78</v>
      </c>
      <c r="G715" s="5">
        <f>SUBTOTAL(9,G714:G714)</f>
        <v>175695.22</v>
      </c>
      <c r="H715" s="5">
        <f>SUBTOTAL(9,H714:H714)</f>
        <v>175695.22</v>
      </c>
      <c r="I715" s="2"/>
    </row>
    <row r="716" spans="1:9" ht="13.5" hidden="1" customHeight="1" outlineLevel="2" x14ac:dyDescent="0.25">
      <c r="A716" s="3">
        <v>32059</v>
      </c>
      <c r="B716" s="2" t="s">
        <v>380</v>
      </c>
      <c r="C716" s="3">
        <v>32059</v>
      </c>
      <c r="D716" s="2" t="s">
        <v>380</v>
      </c>
      <c r="E716" s="5">
        <v>0</v>
      </c>
      <c r="F716" s="5">
        <v>-576.62</v>
      </c>
      <c r="G716" s="5">
        <f t="shared" si="12"/>
        <v>-576.62</v>
      </c>
      <c r="H716" s="5">
        <f t="shared" si="13"/>
        <v>0</v>
      </c>
      <c r="I716" s="2" t="s">
        <v>38</v>
      </c>
    </row>
    <row r="717" spans="1:9" ht="13.5" customHeight="1" outlineLevel="1" collapsed="1" x14ac:dyDescent="0.25">
      <c r="A717" s="3"/>
      <c r="B717" s="10" t="s">
        <v>1247</v>
      </c>
      <c r="C717" s="3"/>
      <c r="D717" s="2"/>
      <c r="E717" s="5">
        <f>SUBTOTAL(9,E716:E716)</f>
        <v>0</v>
      </c>
      <c r="F717" s="5">
        <f>SUBTOTAL(9,F716:F716)</f>
        <v>-576.62</v>
      </c>
      <c r="G717" s="5">
        <f>SUBTOTAL(9,G716:G716)</f>
        <v>-576.62</v>
      </c>
      <c r="H717" s="5">
        <f>SUBTOTAL(9,H716:H716)</f>
        <v>0</v>
      </c>
      <c r="I717" s="2"/>
    </row>
    <row r="718" spans="1:9" ht="13.5" hidden="1" customHeight="1" outlineLevel="2" x14ac:dyDescent="0.25">
      <c r="A718" s="3">
        <v>73576</v>
      </c>
      <c r="B718" s="2" t="s">
        <v>745</v>
      </c>
      <c r="C718" s="3">
        <v>73576</v>
      </c>
      <c r="D718" s="2" t="s">
        <v>745</v>
      </c>
      <c r="E718" s="5">
        <v>0</v>
      </c>
      <c r="F718" s="5">
        <v>-294.52999999999997</v>
      </c>
      <c r="G718" s="5">
        <f t="shared" si="12"/>
        <v>-294.52999999999997</v>
      </c>
      <c r="H718" s="5">
        <f t="shared" si="13"/>
        <v>0</v>
      </c>
      <c r="I718" s="2" t="s">
        <v>16</v>
      </c>
    </row>
    <row r="719" spans="1:9" ht="13.5" customHeight="1" outlineLevel="1" collapsed="1" x14ac:dyDescent="0.25">
      <c r="A719" s="3"/>
      <c r="B719" s="10" t="s">
        <v>1248</v>
      </c>
      <c r="C719" s="3"/>
      <c r="D719" s="2"/>
      <c r="E719" s="5">
        <f>SUBTOTAL(9,E718:E718)</f>
        <v>0</v>
      </c>
      <c r="F719" s="5">
        <f>SUBTOTAL(9,F718:F718)</f>
        <v>-294.52999999999997</v>
      </c>
      <c r="G719" s="5">
        <f>SUBTOTAL(9,G718:G718)</f>
        <v>-294.52999999999997</v>
      </c>
      <c r="H719" s="5">
        <f>SUBTOTAL(9,H718:H718)</f>
        <v>0</v>
      </c>
      <c r="I719" s="2"/>
    </row>
    <row r="720" spans="1:9" ht="13.5" hidden="1" customHeight="1" outlineLevel="2" x14ac:dyDescent="0.25">
      <c r="A720" s="3">
        <v>58097</v>
      </c>
      <c r="B720" s="2" t="s">
        <v>591</v>
      </c>
      <c r="C720" s="3">
        <v>58097</v>
      </c>
      <c r="D720" s="2" t="s">
        <v>591</v>
      </c>
      <c r="E720" s="5">
        <v>13970</v>
      </c>
      <c r="F720" s="5">
        <v>0</v>
      </c>
      <c r="G720" s="5">
        <f t="shared" si="12"/>
        <v>13970</v>
      </c>
      <c r="H720" s="5">
        <f t="shared" si="13"/>
        <v>13970</v>
      </c>
      <c r="I720" s="2" t="s">
        <v>16</v>
      </c>
    </row>
    <row r="721" spans="1:9" ht="13.5" customHeight="1" outlineLevel="1" collapsed="1" x14ac:dyDescent="0.25">
      <c r="A721" s="3"/>
      <c r="B721" s="10" t="s">
        <v>1249</v>
      </c>
      <c r="C721" s="3"/>
      <c r="D721" s="2"/>
      <c r="E721" s="5">
        <f>SUBTOTAL(9,E720:E720)</f>
        <v>13970</v>
      </c>
      <c r="F721" s="5">
        <f>SUBTOTAL(9,F720:F720)</f>
        <v>0</v>
      </c>
      <c r="G721" s="5">
        <f>SUBTOTAL(9,G720:G720)</f>
        <v>13970</v>
      </c>
      <c r="H721" s="5">
        <f>SUBTOTAL(9,H720:H720)</f>
        <v>13970</v>
      </c>
      <c r="I721" s="2"/>
    </row>
    <row r="722" spans="1:9" ht="13.5" hidden="1" customHeight="1" outlineLevel="2" x14ac:dyDescent="0.25">
      <c r="A722" s="3">
        <v>51880</v>
      </c>
      <c r="B722" s="2" t="s">
        <v>519</v>
      </c>
      <c r="C722" s="3">
        <v>51880</v>
      </c>
      <c r="D722" s="2" t="s">
        <v>519</v>
      </c>
      <c r="E722" s="5">
        <v>1030525</v>
      </c>
      <c r="F722" s="5">
        <v>-627249.67000000004</v>
      </c>
      <c r="G722" s="5">
        <f t="shared" si="12"/>
        <v>403275.32999999996</v>
      </c>
      <c r="H722" s="5">
        <f t="shared" si="13"/>
        <v>403275.32999999996</v>
      </c>
      <c r="I722" s="2" t="s">
        <v>16</v>
      </c>
    </row>
    <row r="723" spans="1:9" ht="13.5" customHeight="1" outlineLevel="1" collapsed="1" x14ac:dyDescent="0.25">
      <c r="A723" s="3"/>
      <c r="B723" s="10" t="s">
        <v>1250</v>
      </c>
      <c r="C723" s="3"/>
      <c r="D723" s="2"/>
      <c r="E723" s="5">
        <f>SUBTOTAL(9,E722:E722)</f>
        <v>1030525</v>
      </c>
      <c r="F723" s="5">
        <f>SUBTOTAL(9,F722:F722)</f>
        <v>-627249.67000000004</v>
      </c>
      <c r="G723" s="5">
        <f>SUBTOTAL(9,G722:G722)</f>
        <v>403275.32999999996</v>
      </c>
      <c r="H723" s="5">
        <f>SUBTOTAL(9,H722:H722)</f>
        <v>403275.32999999996</v>
      </c>
      <c r="I723" s="2"/>
    </row>
    <row r="724" spans="1:9" ht="13.5" hidden="1" customHeight="1" outlineLevel="2" x14ac:dyDescent="0.25">
      <c r="A724" s="3">
        <v>113083</v>
      </c>
      <c r="B724" s="2" t="s">
        <v>927</v>
      </c>
      <c r="C724" s="3">
        <v>113083</v>
      </c>
      <c r="D724" s="2" t="s">
        <v>927</v>
      </c>
      <c r="E724" s="5">
        <v>0</v>
      </c>
      <c r="F724" s="5">
        <v>-1176.7</v>
      </c>
      <c r="G724" s="5">
        <f t="shared" si="12"/>
        <v>-1176.7</v>
      </c>
      <c r="H724" s="5">
        <f t="shared" si="13"/>
        <v>0</v>
      </c>
      <c r="I724" s="2" t="s">
        <v>16</v>
      </c>
    </row>
    <row r="725" spans="1:9" ht="13.5" customHeight="1" outlineLevel="1" collapsed="1" x14ac:dyDescent="0.25">
      <c r="A725" s="3"/>
      <c r="B725" s="10" t="s">
        <v>1251</v>
      </c>
      <c r="C725" s="3"/>
      <c r="D725" s="2"/>
      <c r="E725" s="5">
        <f>SUBTOTAL(9,E724:E724)</f>
        <v>0</v>
      </c>
      <c r="F725" s="5">
        <f>SUBTOTAL(9,F724:F724)</f>
        <v>-1176.7</v>
      </c>
      <c r="G725" s="5">
        <f>SUBTOTAL(9,G724:G724)</f>
        <v>-1176.7</v>
      </c>
      <c r="H725" s="5">
        <f>SUBTOTAL(9,H724:H724)</f>
        <v>0</v>
      </c>
      <c r="I725" s="2"/>
    </row>
    <row r="726" spans="1:9" ht="13.5" hidden="1" customHeight="1" outlineLevel="2" x14ac:dyDescent="0.25">
      <c r="A726" s="3">
        <v>51415</v>
      </c>
      <c r="B726" s="2" t="s">
        <v>516</v>
      </c>
      <c r="C726" s="3">
        <v>49333</v>
      </c>
      <c r="D726" s="2" t="s">
        <v>517</v>
      </c>
      <c r="E726" s="5">
        <v>1194742</v>
      </c>
      <c r="F726" s="5">
        <v>-2760869.65</v>
      </c>
      <c r="G726" s="5">
        <f t="shared" si="12"/>
        <v>-1566127.65</v>
      </c>
      <c r="H726" s="5">
        <f t="shared" si="13"/>
        <v>0</v>
      </c>
      <c r="I726" s="2" t="s">
        <v>38</v>
      </c>
    </row>
    <row r="727" spans="1:9" ht="13.5" customHeight="1" outlineLevel="1" collapsed="1" x14ac:dyDescent="0.25">
      <c r="A727" s="3"/>
      <c r="B727" s="10" t="s">
        <v>1252</v>
      </c>
      <c r="C727" s="3"/>
      <c r="D727" s="2"/>
      <c r="E727" s="5">
        <f>SUBTOTAL(9,E726:E726)</f>
        <v>1194742</v>
      </c>
      <c r="F727" s="5">
        <f>SUBTOTAL(9,F726:F726)</f>
        <v>-2760869.65</v>
      </c>
      <c r="G727" s="5">
        <f>SUBTOTAL(9,G726:G726)</f>
        <v>-1566127.65</v>
      </c>
      <c r="H727" s="5">
        <f>SUBTOTAL(9,H726:H726)</f>
        <v>0</v>
      </c>
      <c r="I727" s="2"/>
    </row>
    <row r="728" spans="1:9" ht="13.5" hidden="1" customHeight="1" outlineLevel="2" x14ac:dyDescent="0.25">
      <c r="A728" s="3">
        <v>73904</v>
      </c>
      <c r="B728" s="2" t="s">
        <v>786</v>
      </c>
      <c r="C728" s="3">
        <v>73904</v>
      </c>
      <c r="D728" s="2" t="s">
        <v>786</v>
      </c>
      <c r="E728" s="5">
        <v>0</v>
      </c>
      <c r="F728" s="5">
        <v>-2283.7399999999998</v>
      </c>
      <c r="G728" s="5">
        <f t="shared" si="12"/>
        <v>-2283.7399999999998</v>
      </c>
      <c r="H728" s="5">
        <f t="shared" si="13"/>
        <v>0</v>
      </c>
      <c r="I728" s="2" t="s">
        <v>16</v>
      </c>
    </row>
    <row r="729" spans="1:9" ht="13.5" customHeight="1" outlineLevel="1" collapsed="1" x14ac:dyDescent="0.25">
      <c r="A729" s="3"/>
      <c r="B729" s="10" t="s">
        <v>1253</v>
      </c>
      <c r="C729" s="3"/>
      <c r="D729" s="2"/>
      <c r="E729" s="5">
        <f>SUBTOTAL(9,E728:E728)</f>
        <v>0</v>
      </c>
      <c r="F729" s="5">
        <f>SUBTOTAL(9,F728:F728)</f>
        <v>-2283.7399999999998</v>
      </c>
      <c r="G729" s="5">
        <f>SUBTOTAL(9,G728:G728)</f>
        <v>-2283.7399999999998</v>
      </c>
      <c r="H729" s="5">
        <f>SUBTOTAL(9,H728:H728)</f>
        <v>0</v>
      </c>
      <c r="I729" s="2"/>
    </row>
    <row r="730" spans="1:9" ht="13.5" hidden="1" customHeight="1" outlineLevel="2" x14ac:dyDescent="0.25">
      <c r="A730" s="3">
        <v>73434</v>
      </c>
      <c r="B730" s="2" t="s">
        <v>719</v>
      </c>
      <c r="C730" s="3">
        <v>73434</v>
      </c>
      <c r="D730" s="2" t="s">
        <v>719</v>
      </c>
      <c r="E730" s="5">
        <v>0</v>
      </c>
      <c r="F730" s="5">
        <v>-199290.9</v>
      </c>
      <c r="G730" s="5">
        <f t="shared" si="12"/>
        <v>-199290.9</v>
      </c>
      <c r="H730" s="5">
        <f t="shared" si="13"/>
        <v>0</v>
      </c>
      <c r="I730" s="2" t="s">
        <v>16</v>
      </c>
    </row>
    <row r="731" spans="1:9" ht="13.5" customHeight="1" outlineLevel="1" collapsed="1" x14ac:dyDescent="0.25">
      <c r="A731" s="3"/>
      <c r="B731" s="10" t="s">
        <v>1254</v>
      </c>
      <c r="C731" s="3"/>
      <c r="D731" s="2"/>
      <c r="E731" s="5">
        <f>SUBTOTAL(9,E730:E730)</f>
        <v>0</v>
      </c>
      <c r="F731" s="5">
        <f>SUBTOTAL(9,F730:F730)</f>
        <v>-199290.9</v>
      </c>
      <c r="G731" s="5">
        <f>SUBTOTAL(9,G730:G730)</f>
        <v>-199290.9</v>
      </c>
      <c r="H731" s="5">
        <f>SUBTOTAL(9,H730:H730)</f>
        <v>0</v>
      </c>
      <c r="I731" s="2"/>
    </row>
    <row r="732" spans="1:9" ht="13.5" hidden="1" customHeight="1" outlineLevel="2" x14ac:dyDescent="0.25">
      <c r="A732" s="3">
        <v>86081</v>
      </c>
      <c r="B732" s="2" t="s">
        <v>861</v>
      </c>
      <c r="C732" s="3">
        <v>86081</v>
      </c>
      <c r="D732" s="2" t="s">
        <v>861</v>
      </c>
      <c r="E732" s="5">
        <v>0</v>
      </c>
      <c r="F732" s="5">
        <v>-1119.8399999999999</v>
      </c>
      <c r="G732" s="5">
        <f t="shared" si="12"/>
        <v>-1119.8399999999999</v>
      </c>
      <c r="H732" s="5">
        <f t="shared" si="13"/>
        <v>0</v>
      </c>
      <c r="I732" s="2" t="s">
        <v>16</v>
      </c>
    </row>
    <row r="733" spans="1:9" ht="13.5" customHeight="1" outlineLevel="1" collapsed="1" x14ac:dyDescent="0.25">
      <c r="A733" s="3"/>
      <c r="B733" s="10" t="s">
        <v>1255</v>
      </c>
      <c r="C733" s="3"/>
      <c r="D733" s="2"/>
      <c r="E733" s="5">
        <f>SUBTOTAL(9,E732:E732)</f>
        <v>0</v>
      </c>
      <c r="F733" s="5">
        <f>SUBTOTAL(9,F732:F732)</f>
        <v>-1119.8399999999999</v>
      </c>
      <c r="G733" s="5">
        <f>SUBTOTAL(9,G732:G732)</f>
        <v>-1119.8399999999999</v>
      </c>
      <c r="H733" s="5">
        <f>SUBTOTAL(9,H732:H732)</f>
        <v>0</v>
      </c>
      <c r="I733" s="2"/>
    </row>
    <row r="734" spans="1:9" ht="13.5" hidden="1" customHeight="1" outlineLevel="2" x14ac:dyDescent="0.25">
      <c r="A734" s="3">
        <v>32155</v>
      </c>
      <c r="B734" s="2" t="s">
        <v>381</v>
      </c>
      <c r="C734" s="3">
        <v>32155</v>
      </c>
      <c r="D734" s="2" t="s">
        <v>381</v>
      </c>
      <c r="E734" s="5">
        <v>0</v>
      </c>
      <c r="F734" s="5">
        <v>-3.44</v>
      </c>
      <c r="G734" s="5">
        <f t="shared" si="12"/>
        <v>-3.44</v>
      </c>
      <c r="H734" s="5">
        <f t="shared" si="13"/>
        <v>0</v>
      </c>
      <c r="I734" s="2" t="s">
        <v>16</v>
      </c>
    </row>
    <row r="735" spans="1:9" ht="13.5" customHeight="1" outlineLevel="1" collapsed="1" x14ac:dyDescent="0.25">
      <c r="A735" s="3"/>
      <c r="B735" s="10" t="s">
        <v>1256</v>
      </c>
      <c r="C735" s="3"/>
      <c r="D735" s="2"/>
      <c r="E735" s="5">
        <f>SUBTOTAL(9,E734:E734)</f>
        <v>0</v>
      </c>
      <c r="F735" s="5">
        <f>SUBTOTAL(9,F734:F734)</f>
        <v>-3.44</v>
      </c>
      <c r="G735" s="5">
        <f>SUBTOTAL(9,G734:G734)</f>
        <v>-3.44</v>
      </c>
      <c r="H735" s="5">
        <f>SUBTOTAL(9,H734:H734)</f>
        <v>0</v>
      </c>
      <c r="I735" s="2"/>
    </row>
    <row r="736" spans="1:9" ht="13.5" hidden="1" customHeight="1" outlineLevel="2" x14ac:dyDescent="0.25">
      <c r="A736" s="3">
        <v>401</v>
      </c>
      <c r="B736" s="2" t="s">
        <v>101</v>
      </c>
      <c r="C736" s="3">
        <v>123</v>
      </c>
      <c r="D736" s="2" t="s">
        <v>102</v>
      </c>
      <c r="E736" s="5">
        <v>144227</v>
      </c>
      <c r="F736" s="5">
        <v>0</v>
      </c>
      <c r="G736" s="5">
        <f t="shared" si="12"/>
        <v>144227</v>
      </c>
      <c r="H736" s="5">
        <f t="shared" si="13"/>
        <v>144227</v>
      </c>
      <c r="I736" s="2" t="s">
        <v>38</v>
      </c>
    </row>
    <row r="737" spans="1:9" ht="13.5" customHeight="1" outlineLevel="1" collapsed="1" x14ac:dyDescent="0.25">
      <c r="A737" s="3"/>
      <c r="B737" s="10" t="s">
        <v>1257</v>
      </c>
      <c r="C737" s="3"/>
      <c r="D737" s="2"/>
      <c r="E737" s="5">
        <f>SUBTOTAL(9,E736:E736)</f>
        <v>144227</v>
      </c>
      <c r="F737" s="5">
        <f>SUBTOTAL(9,F736:F736)</f>
        <v>0</v>
      </c>
      <c r="G737" s="5">
        <f>SUBTOTAL(9,G736:G736)</f>
        <v>144227</v>
      </c>
      <c r="H737" s="5">
        <f>SUBTOTAL(9,H736:H736)</f>
        <v>144227</v>
      </c>
      <c r="I737" s="2"/>
    </row>
    <row r="738" spans="1:9" ht="13.5" hidden="1" customHeight="1" outlineLevel="2" x14ac:dyDescent="0.25">
      <c r="A738" s="3">
        <v>73891</v>
      </c>
      <c r="B738" s="2" t="s">
        <v>782</v>
      </c>
      <c r="C738" s="3">
        <v>73891</v>
      </c>
      <c r="D738" s="2" t="s">
        <v>782</v>
      </c>
      <c r="E738" s="5">
        <v>0</v>
      </c>
      <c r="F738" s="5">
        <v>-1063.29</v>
      </c>
      <c r="G738" s="5">
        <f t="shared" si="12"/>
        <v>-1063.29</v>
      </c>
      <c r="H738" s="5">
        <f t="shared" si="13"/>
        <v>0</v>
      </c>
      <c r="I738" s="2" t="s">
        <v>16</v>
      </c>
    </row>
    <row r="739" spans="1:9" ht="13.5" customHeight="1" outlineLevel="1" collapsed="1" x14ac:dyDescent="0.25">
      <c r="A739" s="3"/>
      <c r="B739" s="10" t="s">
        <v>1258</v>
      </c>
      <c r="C739" s="3"/>
      <c r="D739" s="2"/>
      <c r="E739" s="5">
        <f>SUBTOTAL(9,E738:E738)</f>
        <v>0</v>
      </c>
      <c r="F739" s="5">
        <f>SUBTOTAL(9,F738:F738)</f>
        <v>-1063.29</v>
      </c>
      <c r="G739" s="5">
        <f>SUBTOTAL(9,G738:G738)</f>
        <v>-1063.29</v>
      </c>
      <c r="H739" s="5">
        <f>SUBTOTAL(9,H738:H738)</f>
        <v>0</v>
      </c>
      <c r="I739" s="2"/>
    </row>
    <row r="740" spans="1:9" ht="13.5" hidden="1" customHeight="1" outlineLevel="2" x14ac:dyDescent="0.25">
      <c r="A740" s="3">
        <v>3069</v>
      </c>
      <c r="B740" s="2" t="s">
        <v>200</v>
      </c>
      <c r="C740" s="3">
        <v>3069</v>
      </c>
      <c r="D740" s="2" t="s">
        <v>200</v>
      </c>
      <c r="E740" s="5">
        <v>8410</v>
      </c>
      <c r="F740" s="5">
        <v>0</v>
      </c>
      <c r="G740" s="5">
        <f t="shared" si="12"/>
        <v>8410</v>
      </c>
      <c r="H740" s="5">
        <f t="shared" si="13"/>
        <v>8410</v>
      </c>
      <c r="I740" s="2" t="s">
        <v>16</v>
      </c>
    </row>
    <row r="741" spans="1:9" ht="13.5" customHeight="1" outlineLevel="1" collapsed="1" x14ac:dyDescent="0.25">
      <c r="A741" s="3"/>
      <c r="B741" s="10" t="s">
        <v>1259</v>
      </c>
      <c r="C741" s="3"/>
      <c r="D741" s="2"/>
      <c r="E741" s="5">
        <f>SUBTOTAL(9,E740:E740)</f>
        <v>8410</v>
      </c>
      <c r="F741" s="5">
        <f>SUBTOTAL(9,F740:F740)</f>
        <v>0</v>
      </c>
      <c r="G741" s="5">
        <f>SUBTOTAL(9,G740:G740)</f>
        <v>8410</v>
      </c>
      <c r="H741" s="5">
        <f>SUBTOTAL(9,H740:H740)</f>
        <v>8410</v>
      </c>
      <c r="I741" s="2"/>
    </row>
    <row r="742" spans="1:9" ht="13.5" hidden="1" customHeight="1" outlineLevel="2" x14ac:dyDescent="0.25">
      <c r="A742" s="3">
        <v>2228</v>
      </c>
      <c r="B742" s="2" t="s">
        <v>171</v>
      </c>
      <c r="C742" s="3">
        <v>2616</v>
      </c>
      <c r="D742" s="2" t="s">
        <v>172</v>
      </c>
      <c r="E742" s="5">
        <v>0</v>
      </c>
      <c r="F742" s="5">
        <v>-2270</v>
      </c>
      <c r="G742" s="5">
        <f t="shared" si="12"/>
        <v>-2270</v>
      </c>
      <c r="H742" s="5">
        <f t="shared" si="13"/>
        <v>0</v>
      </c>
      <c r="I742" s="2" t="s">
        <v>38</v>
      </c>
    </row>
    <row r="743" spans="1:9" ht="13.5" customHeight="1" outlineLevel="1" collapsed="1" x14ac:dyDescent="0.25">
      <c r="A743" s="3"/>
      <c r="B743" s="10" t="s">
        <v>1260</v>
      </c>
      <c r="C743" s="3"/>
      <c r="D743" s="2"/>
      <c r="E743" s="5">
        <f>SUBTOTAL(9,E742:E742)</f>
        <v>0</v>
      </c>
      <c r="F743" s="5">
        <f>SUBTOTAL(9,F742:F742)</f>
        <v>-2270</v>
      </c>
      <c r="G743" s="5">
        <f>SUBTOTAL(9,G742:G742)</f>
        <v>-2270</v>
      </c>
      <c r="H743" s="5">
        <f>SUBTOTAL(9,H742:H742)</f>
        <v>0</v>
      </c>
      <c r="I743" s="2"/>
    </row>
    <row r="744" spans="1:9" ht="13.5" hidden="1" customHeight="1" outlineLevel="2" x14ac:dyDescent="0.25">
      <c r="A744" s="3">
        <v>32205</v>
      </c>
      <c r="B744" s="2" t="s">
        <v>382</v>
      </c>
      <c r="C744" s="3">
        <v>32205</v>
      </c>
      <c r="D744" s="2" t="s">
        <v>382</v>
      </c>
      <c r="E744" s="5">
        <v>0</v>
      </c>
      <c r="F744" s="5">
        <v>-208.24</v>
      </c>
      <c r="G744" s="5">
        <f t="shared" si="12"/>
        <v>-208.24</v>
      </c>
      <c r="H744" s="5">
        <f t="shared" si="13"/>
        <v>0</v>
      </c>
      <c r="I744" s="2" t="s">
        <v>38</v>
      </c>
    </row>
    <row r="745" spans="1:9" ht="13.5" customHeight="1" outlineLevel="1" collapsed="1" x14ac:dyDescent="0.25">
      <c r="A745" s="3"/>
      <c r="B745" s="10" t="s">
        <v>1261</v>
      </c>
      <c r="C745" s="3"/>
      <c r="D745" s="2"/>
      <c r="E745" s="5">
        <f>SUBTOTAL(9,E744:E744)</f>
        <v>0</v>
      </c>
      <c r="F745" s="5">
        <f>SUBTOTAL(9,F744:F744)</f>
        <v>-208.24</v>
      </c>
      <c r="G745" s="5">
        <f>SUBTOTAL(9,G744:G744)</f>
        <v>-208.24</v>
      </c>
      <c r="H745" s="5">
        <f>SUBTOTAL(9,H744:H744)</f>
        <v>0</v>
      </c>
      <c r="I745" s="2"/>
    </row>
    <row r="746" spans="1:9" ht="13.5" hidden="1" customHeight="1" outlineLevel="2" x14ac:dyDescent="0.25">
      <c r="A746" s="3">
        <v>47466</v>
      </c>
      <c r="B746" s="2" t="s">
        <v>455</v>
      </c>
      <c r="C746" s="3">
        <v>47466</v>
      </c>
      <c r="D746" s="2" t="s">
        <v>455</v>
      </c>
      <c r="E746" s="5">
        <v>0</v>
      </c>
      <c r="F746" s="5">
        <v>-29614.5</v>
      </c>
      <c r="G746" s="5">
        <f t="shared" si="12"/>
        <v>-29614.5</v>
      </c>
      <c r="H746" s="5">
        <f t="shared" si="13"/>
        <v>0</v>
      </c>
      <c r="I746" s="2" t="s">
        <v>16</v>
      </c>
    </row>
    <row r="747" spans="1:9" ht="13.5" customHeight="1" outlineLevel="1" collapsed="1" x14ac:dyDescent="0.25">
      <c r="A747" s="3"/>
      <c r="B747" s="10" t="s">
        <v>1262</v>
      </c>
      <c r="C747" s="3"/>
      <c r="D747" s="2"/>
      <c r="E747" s="5">
        <f>SUBTOTAL(9,E746:E746)</f>
        <v>0</v>
      </c>
      <c r="F747" s="5">
        <f>SUBTOTAL(9,F746:F746)</f>
        <v>-29614.5</v>
      </c>
      <c r="G747" s="5">
        <f>SUBTOTAL(9,G746:G746)</f>
        <v>-29614.5</v>
      </c>
      <c r="H747" s="5">
        <f>SUBTOTAL(9,H746:H746)</f>
        <v>0</v>
      </c>
      <c r="I747" s="2"/>
    </row>
    <row r="748" spans="1:9" ht="13.5" hidden="1" customHeight="1" outlineLevel="2" x14ac:dyDescent="0.25">
      <c r="A748" s="3">
        <v>73586</v>
      </c>
      <c r="B748" s="2" t="s">
        <v>747</v>
      </c>
      <c r="C748" s="3">
        <v>73586</v>
      </c>
      <c r="D748" s="2" t="s">
        <v>747</v>
      </c>
      <c r="E748" s="5">
        <v>0</v>
      </c>
      <c r="F748" s="5">
        <v>-15894.9</v>
      </c>
      <c r="G748" s="5">
        <f t="shared" si="12"/>
        <v>-15894.9</v>
      </c>
      <c r="H748" s="5">
        <f t="shared" si="13"/>
        <v>0</v>
      </c>
      <c r="I748" s="2" t="s">
        <v>16</v>
      </c>
    </row>
    <row r="749" spans="1:9" ht="13.5" customHeight="1" outlineLevel="1" collapsed="1" x14ac:dyDescent="0.25">
      <c r="A749" s="3"/>
      <c r="B749" s="10" t="s">
        <v>1263</v>
      </c>
      <c r="C749" s="3"/>
      <c r="D749" s="2"/>
      <c r="E749" s="5">
        <f>SUBTOTAL(9,E748:E748)</f>
        <v>0</v>
      </c>
      <c r="F749" s="5">
        <f>SUBTOTAL(9,F748:F748)</f>
        <v>-15894.9</v>
      </c>
      <c r="G749" s="5">
        <f>SUBTOTAL(9,G748:G748)</f>
        <v>-15894.9</v>
      </c>
      <c r="H749" s="5">
        <f>SUBTOTAL(9,H748:H748)</f>
        <v>0</v>
      </c>
      <c r="I749" s="2"/>
    </row>
    <row r="750" spans="1:9" ht="13.5" hidden="1" customHeight="1" outlineLevel="2" x14ac:dyDescent="0.25">
      <c r="A750" s="3">
        <v>36857</v>
      </c>
      <c r="B750" s="2" t="s">
        <v>436</v>
      </c>
      <c r="C750" s="3">
        <v>36857</v>
      </c>
      <c r="D750" s="2" t="s">
        <v>436</v>
      </c>
      <c r="E750" s="5">
        <v>922312</v>
      </c>
      <c r="F750" s="5">
        <v>0</v>
      </c>
      <c r="G750" s="5">
        <f t="shared" si="12"/>
        <v>922312</v>
      </c>
      <c r="H750" s="5">
        <f t="shared" si="13"/>
        <v>922312</v>
      </c>
      <c r="I750" s="2" t="s">
        <v>16</v>
      </c>
    </row>
    <row r="751" spans="1:9" ht="13.5" customHeight="1" outlineLevel="1" collapsed="1" x14ac:dyDescent="0.25">
      <c r="A751" s="3"/>
      <c r="B751" s="10" t="s">
        <v>1264</v>
      </c>
      <c r="C751" s="3"/>
      <c r="D751" s="2"/>
      <c r="E751" s="5">
        <f>SUBTOTAL(9,E750:E750)</f>
        <v>922312</v>
      </c>
      <c r="F751" s="5">
        <f>SUBTOTAL(9,F750:F750)</f>
        <v>0</v>
      </c>
      <c r="G751" s="5">
        <f>SUBTOTAL(9,G750:G750)</f>
        <v>922312</v>
      </c>
      <c r="H751" s="5">
        <f>SUBTOTAL(9,H750:H750)</f>
        <v>922312</v>
      </c>
      <c r="I751" s="2"/>
    </row>
    <row r="752" spans="1:9" ht="13.5" hidden="1" customHeight="1" outlineLevel="2" x14ac:dyDescent="0.25">
      <c r="A752" s="3">
        <v>36858</v>
      </c>
      <c r="B752" s="2" t="s">
        <v>437</v>
      </c>
      <c r="C752" s="3">
        <v>36858</v>
      </c>
      <c r="D752" s="2" t="s">
        <v>437</v>
      </c>
      <c r="E752" s="5">
        <v>0</v>
      </c>
      <c r="F752" s="5">
        <v>-54002.22</v>
      </c>
      <c r="G752" s="5">
        <f t="shared" si="12"/>
        <v>-54002.22</v>
      </c>
      <c r="H752" s="5">
        <f t="shared" si="13"/>
        <v>0</v>
      </c>
      <c r="I752" s="2" t="s">
        <v>16</v>
      </c>
    </row>
    <row r="753" spans="1:9" ht="13.5" customHeight="1" outlineLevel="1" collapsed="1" x14ac:dyDescent="0.25">
      <c r="A753" s="3"/>
      <c r="B753" s="10" t="s">
        <v>1265</v>
      </c>
      <c r="C753" s="3"/>
      <c r="D753" s="2"/>
      <c r="E753" s="5">
        <f>SUBTOTAL(9,E752:E752)</f>
        <v>0</v>
      </c>
      <c r="F753" s="5">
        <f>SUBTOTAL(9,F752:F752)</f>
        <v>-54002.22</v>
      </c>
      <c r="G753" s="5">
        <f>SUBTOTAL(9,G752:G752)</f>
        <v>-54002.22</v>
      </c>
      <c r="H753" s="5">
        <f>SUBTOTAL(9,H752:H752)</f>
        <v>0</v>
      </c>
      <c r="I753" s="2"/>
    </row>
    <row r="754" spans="1:9" ht="13.5" hidden="1" customHeight="1" outlineLevel="2" x14ac:dyDescent="0.25">
      <c r="A754" s="3">
        <v>5305</v>
      </c>
      <c r="B754" s="2" t="s">
        <v>274</v>
      </c>
      <c r="C754" s="3">
        <v>5305</v>
      </c>
      <c r="D754" s="2" t="s">
        <v>274</v>
      </c>
      <c r="E754" s="5">
        <v>636637</v>
      </c>
      <c r="F754" s="5">
        <v>0</v>
      </c>
      <c r="G754" s="5">
        <f t="shared" si="12"/>
        <v>636637</v>
      </c>
      <c r="H754" s="5">
        <f t="shared" si="13"/>
        <v>636637</v>
      </c>
      <c r="I754" s="2" t="s">
        <v>16</v>
      </c>
    </row>
    <row r="755" spans="1:9" ht="13.5" customHeight="1" outlineLevel="1" collapsed="1" x14ac:dyDescent="0.25">
      <c r="A755" s="3"/>
      <c r="B755" s="10" t="s">
        <v>1266</v>
      </c>
      <c r="C755" s="3"/>
      <c r="D755" s="2"/>
      <c r="E755" s="5">
        <f>SUBTOTAL(9,E754:E754)</f>
        <v>636637</v>
      </c>
      <c r="F755" s="5">
        <f>SUBTOTAL(9,F754:F754)</f>
        <v>0</v>
      </c>
      <c r="G755" s="5">
        <f>SUBTOTAL(9,G754:G754)</f>
        <v>636637</v>
      </c>
      <c r="H755" s="5">
        <f>SUBTOTAL(9,H754:H754)</f>
        <v>636637</v>
      </c>
      <c r="I755" s="2"/>
    </row>
    <row r="756" spans="1:9" ht="13.5" hidden="1" customHeight="1" outlineLevel="2" x14ac:dyDescent="0.25">
      <c r="A756" s="3">
        <v>56745</v>
      </c>
      <c r="B756" s="2" t="s">
        <v>576</v>
      </c>
      <c r="C756" s="3">
        <v>56745</v>
      </c>
      <c r="D756" s="2" t="s">
        <v>576</v>
      </c>
      <c r="E756" s="5">
        <v>0</v>
      </c>
      <c r="F756" s="5">
        <v>-146.66</v>
      </c>
      <c r="G756" s="5">
        <f t="shared" si="12"/>
        <v>-146.66</v>
      </c>
      <c r="H756" s="5">
        <f t="shared" si="13"/>
        <v>0</v>
      </c>
      <c r="I756" s="2" t="s">
        <v>38</v>
      </c>
    </row>
    <row r="757" spans="1:9" ht="13.5" customHeight="1" outlineLevel="1" collapsed="1" x14ac:dyDescent="0.25">
      <c r="A757" s="3"/>
      <c r="B757" s="10" t="s">
        <v>1267</v>
      </c>
      <c r="C757" s="3"/>
      <c r="D757" s="2"/>
      <c r="E757" s="5">
        <f>SUBTOTAL(9,E756:E756)</f>
        <v>0</v>
      </c>
      <c r="F757" s="5">
        <f>SUBTOTAL(9,F756:F756)</f>
        <v>-146.66</v>
      </c>
      <c r="G757" s="5">
        <f>SUBTOTAL(9,G756:G756)</f>
        <v>-146.66</v>
      </c>
      <c r="H757" s="5">
        <f>SUBTOTAL(9,H756:H756)</f>
        <v>0</v>
      </c>
      <c r="I757" s="2"/>
    </row>
    <row r="758" spans="1:9" ht="13.5" hidden="1" customHeight="1" outlineLevel="2" x14ac:dyDescent="0.25">
      <c r="A758" s="3">
        <v>70508</v>
      </c>
      <c r="B758" s="2" t="s">
        <v>679</v>
      </c>
      <c r="C758" s="3">
        <v>70508</v>
      </c>
      <c r="D758" s="2" t="s">
        <v>679</v>
      </c>
      <c r="E758" s="5">
        <v>4131966</v>
      </c>
      <c r="F758" s="5">
        <v>-1488933.03</v>
      </c>
      <c r="G758" s="5">
        <f t="shared" si="12"/>
        <v>2643032.9699999997</v>
      </c>
      <c r="H758" s="5">
        <f t="shared" si="13"/>
        <v>2643032.9699999997</v>
      </c>
      <c r="I758" s="2" t="s">
        <v>680</v>
      </c>
    </row>
    <row r="759" spans="1:9" ht="13.5" customHeight="1" outlineLevel="1" collapsed="1" x14ac:dyDescent="0.25">
      <c r="A759" s="3"/>
      <c r="B759" s="10" t="s">
        <v>1268</v>
      </c>
      <c r="C759" s="3"/>
      <c r="D759" s="2"/>
      <c r="E759" s="5">
        <f>SUBTOTAL(9,E758:E758)</f>
        <v>4131966</v>
      </c>
      <c r="F759" s="5">
        <f>SUBTOTAL(9,F758:F758)</f>
        <v>-1488933.03</v>
      </c>
      <c r="G759" s="5">
        <f>SUBTOTAL(9,G758:G758)</f>
        <v>2643032.9699999997</v>
      </c>
      <c r="H759" s="5">
        <f>SUBTOTAL(9,H758:H758)</f>
        <v>2643032.9699999997</v>
      </c>
      <c r="I759" s="2"/>
    </row>
    <row r="760" spans="1:9" ht="13.5" hidden="1" customHeight="1" outlineLevel="2" x14ac:dyDescent="0.25">
      <c r="A760" s="3">
        <v>54781</v>
      </c>
      <c r="B760" s="2" t="s">
        <v>550</v>
      </c>
      <c r="C760" s="3">
        <v>45492</v>
      </c>
      <c r="D760" s="2" t="s">
        <v>551</v>
      </c>
      <c r="E760" s="5">
        <v>6912430</v>
      </c>
      <c r="F760" s="5">
        <v>-8968227.6400000006</v>
      </c>
      <c r="G760" s="5">
        <f t="shared" si="12"/>
        <v>-2055797.6400000006</v>
      </c>
      <c r="H760" s="5">
        <f t="shared" si="13"/>
        <v>0</v>
      </c>
      <c r="I760" s="2" t="s">
        <v>16</v>
      </c>
    </row>
    <row r="761" spans="1:9" ht="13.5" customHeight="1" outlineLevel="1" collapsed="1" x14ac:dyDescent="0.25">
      <c r="A761" s="3"/>
      <c r="B761" s="10" t="s">
        <v>1269</v>
      </c>
      <c r="C761" s="3"/>
      <c r="D761" s="2"/>
      <c r="E761" s="5">
        <f>SUBTOTAL(9,E760:E760)</f>
        <v>6912430</v>
      </c>
      <c r="F761" s="5">
        <f>SUBTOTAL(9,F760:F760)</f>
        <v>-8968227.6400000006</v>
      </c>
      <c r="G761" s="5">
        <f>SUBTOTAL(9,G760:G760)</f>
        <v>-2055797.6400000006</v>
      </c>
      <c r="H761" s="5">
        <f>SUBTOTAL(9,H760:H760)</f>
        <v>0</v>
      </c>
      <c r="I761" s="2"/>
    </row>
    <row r="762" spans="1:9" ht="13.5" hidden="1" customHeight="1" outlineLevel="2" x14ac:dyDescent="0.25">
      <c r="A762" s="3">
        <v>2180</v>
      </c>
      <c r="B762" s="2" t="s">
        <v>166</v>
      </c>
      <c r="C762" s="3">
        <v>55727</v>
      </c>
      <c r="D762" s="2" t="s">
        <v>167</v>
      </c>
      <c r="E762" s="5">
        <v>1734435</v>
      </c>
      <c r="F762" s="5">
        <v>-2069036.21</v>
      </c>
      <c r="G762" s="5">
        <f t="shared" si="12"/>
        <v>-334601.20999999996</v>
      </c>
      <c r="H762" s="5">
        <f t="shared" si="13"/>
        <v>0</v>
      </c>
      <c r="I762" s="2" t="s">
        <v>16</v>
      </c>
    </row>
    <row r="763" spans="1:9" ht="13.5" customHeight="1" outlineLevel="1" collapsed="1" x14ac:dyDescent="0.25">
      <c r="A763" s="3"/>
      <c r="B763" s="10" t="s">
        <v>1270</v>
      </c>
      <c r="C763" s="3"/>
      <c r="D763" s="2"/>
      <c r="E763" s="5">
        <f>SUBTOTAL(9,E762:E762)</f>
        <v>1734435</v>
      </c>
      <c r="F763" s="5">
        <f>SUBTOTAL(9,F762:F762)</f>
        <v>-2069036.21</v>
      </c>
      <c r="G763" s="5">
        <f>SUBTOTAL(9,G762:G762)</f>
        <v>-334601.20999999996</v>
      </c>
      <c r="H763" s="5">
        <f>SUBTOTAL(9,H762:H762)</f>
        <v>0</v>
      </c>
      <c r="I763" s="2"/>
    </row>
    <row r="764" spans="1:9" ht="13.5" hidden="1" customHeight="1" outlineLevel="2" x14ac:dyDescent="0.25">
      <c r="A764" s="3">
        <v>2181</v>
      </c>
      <c r="B764" s="2" t="s">
        <v>168</v>
      </c>
      <c r="C764" s="3">
        <v>2181</v>
      </c>
      <c r="D764" s="2" t="s">
        <v>168</v>
      </c>
      <c r="E764" s="5">
        <v>3257311</v>
      </c>
      <c r="F764" s="5">
        <v>-273985.26</v>
      </c>
      <c r="G764" s="5">
        <f t="shared" si="12"/>
        <v>2983325.74</v>
      </c>
      <c r="H764" s="5">
        <f t="shared" si="13"/>
        <v>2983325.74</v>
      </c>
      <c r="I764" s="2" t="s">
        <v>16</v>
      </c>
    </row>
    <row r="765" spans="1:9" ht="13.5" customHeight="1" outlineLevel="1" collapsed="1" x14ac:dyDescent="0.25">
      <c r="A765" s="3"/>
      <c r="B765" s="10" t="s">
        <v>1271</v>
      </c>
      <c r="C765" s="3"/>
      <c r="D765" s="2"/>
      <c r="E765" s="5">
        <f>SUBTOTAL(9,E764:E764)</f>
        <v>3257311</v>
      </c>
      <c r="F765" s="5">
        <f>SUBTOTAL(9,F764:F764)</f>
        <v>-273985.26</v>
      </c>
      <c r="G765" s="5">
        <f>SUBTOTAL(9,G764:G764)</f>
        <v>2983325.74</v>
      </c>
      <c r="H765" s="5">
        <f>SUBTOTAL(9,H764:H764)</f>
        <v>2983325.74</v>
      </c>
      <c r="I765" s="2"/>
    </row>
    <row r="766" spans="1:9" ht="13.5" hidden="1" customHeight="1" outlineLevel="2" x14ac:dyDescent="0.25">
      <c r="A766" s="3">
        <v>73748</v>
      </c>
      <c r="B766" s="2" t="s">
        <v>765</v>
      </c>
      <c r="C766" s="3">
        <v>73748</v>
      </c>
      <c r="D766" s="2" t="s">
        <v>765</v>
      </c>
      <c r="E766" s="5">
        <v>0</v>
      </c>
      <c r="F766" s="5">
        <v>-2429.25</v>
      </c>
      <c r="G766" s="5">
        <f t="shared" si="12"/>
        <v>-2429.25</v>
      </c>
      <c r="H766" s="5">
        <f t="shared" si="13"/>
        <v>0</v>
      </c>
      <c r="I766" s="2" t="s">
        <v>16</v>
      </c>
    </row>
    <row r="767" spans="1:9" ht="13.5" customHeight="1" outlineLevel="1" collapsed="1" x14ac:dyDescent="0.25">
      <c r="A767" s="3"/>
      <c r="B767" s="10" t="s">
        <v>1272</v>
      </c>
      <c r="C767" s="3"/>
      <c r="D767" s="2"/>
      <c r="E767" s="5">
        <f>SUBTOTAL(9,E766:E766)</f>
        <v>0</v>
      </c>
      <c r="F767" s="5">
        <f>SUBTOTAL(9,F766:F766)</f>
        <v>-2429.25</v>
      </c>
      <c r="G767" s="5">
        <f>SUBTOTAL(9,G766:G766)</f>
        <v>-2429.25</v>
      </c>
      <c r="H767" s="5">
        <f>SUBTOTAL(9,H766:H766)</f>
        <v>0</v>
      </c>
      <c r="I767" s="2"/>
    </row>
    <row r="768" spans="1:9" ht="13.5" hidden="1" customHeight="1" outlineLevel="2" x14ac:dyDescent="0.25">
      <c r="A768" s="3">
        <v>84794</v>
      </c>
      <c r="B768" s="2" t="s">
        <v>857</v>
      </c>
      <c r="C768" s="3">
        <v>84874</v>
      </c>
      <c r="D768" s="2" t="s">
        <v>858</v>
      </c>
      <c r="E768" s="5">
        <v>126651</v>
      </c>
      <c r="F768" s="5">
        <v>-142214.59</v>
      </c>
      <c r="G768" s="5">
        <f t="shared" si="12"/>
        <v>-15563.589999999997</v>
      </c>
      <c r="H768" s="5">
        <f t="shared" si="13"/>
        <v>0</v>
      </c>
      <c r="I768" s="2" t="s">
        <v>38</v>
      </c>
    </row>
    <row r="769" spans="1:9" ht="13.5" customHeight="1" outlineLevel="1" collapsed="1" x14ac:dyDescent="0.25">
      <c r="A769" s="3"/>
      <c r="B769" s="10" t="s">
        <v>1273</v>
      </c>
      <c r="C769" s="3"/>
      <c r="D769" s="2"/>
      <c r="E769" s="5">
        <f>SUBTOTAL(9,E768:E768)</f>
        <v>126651</v>
      </c>
      <c r="F769" s="5">
        <f>SUBTOTAL(9,F768:F768)</f>
        <v>-142214.59</v>
      </c>
      <c r="G769" s="5">
        <f>SUBTOTAL(9,G768:G768)</f>
        <v>-15563.589999999997</v>
      </c>
      <c r="H769" s="5">
        <f>SUBTOTAL(9,H768:H768)</f>
        <v>0</v>
      </c>
      <c r="I769" s="2"/>
    </row>
    <row r="770" spans="1:9" ht="13.5" hidden="1" customHeight="1" outlineLevel="2" x14ac:dyDescent="0.25">
      <c r="A770" s="3">
        <v>54898</v>
      </c>
      <c r="B770" s="2" t="s">
        <v>560</v>
      </c>
      <c r="C770" s="3">
        <v>50700</v>
      </c>
      <c r="D770" s="2" t="s">
        <v>561</v>
      </c>
      <c r="E770" s="5">
        <v>520131</v>
      </c>
      <c r="F770" s="5">
        <v>0</v>
      </c>
      <c r="G770" s="5">
        <f t="shared" si="12"/>
        <v>520131</v>
      </c>
      <c r="H770" s="5">
        <f t="shared" si="13"/>
        <v>520131</v>
      </c>
      <c r="I770" s="2" t="s">
        <v>38</v>
      </c>
    </row>
    <row r="771" spans="1:9" ht="13.5" customHeight="1" outlineLevel="1" collapsed="1" x14ac:dyDescent="0.25">
      <c r="A771" s="3"/>
      <c r="B771" s="10" t="s">
        <v>1274</v>
      </c>
      <c r="C771" s="3"/>
      <c r="D771" s="2"/>
      <c r="E771" s="5">
        <f>SUBTOTAL(9,E770:E770)</f>
        <v>520131</v>
      </c>
      <c r="F771" s="5">
        <f>SUBTOTAL(9,F770:F770)</f>
        <v>0</v>
      </c>
      <c r="G771" s="5">
        <f>SUBTOTAL(9,G770:G770)</f>
        <v>520131</v>
      </c>
      <c r="H771" s="5">
        <f>SUBTOTAL(9,H770:H770)</f>
        <v>520131</v>
      </c>
      <c r="I771" s="2"/>
    </row>
    <row r="772" spans="1:9" ht="13.5" hidden="1" customHeight="1" outlineLevel="2" x14ac:dyDescent="0.25">
      <c r="A772" s="3">
        <v>80245</v>
      </c>
      <c r="B772" s="2" t="s">
        <v>844</v>
      </c>
      <c r="C772" s="3">
        <v>80245</v>
      </c>
      <c r="D772" s="2" t="s">
        <v>844</v>
      </c>
      <c r="E772" s="5">
        <v>651681</v>
      </c>
      <c r="F772" s="5">
        <v>-2401723.1</v>
      </c>
      <c r="G772" s="5">
        <f t="shared" si="12"/>
        <v>-1750042.1</v>
      </c>
      <c r="H772" s="5">
        <f t="shared" si="13"/>
        <v>0</v>
      </c>
      <c r="I772" s="2" t="s">
        <v>288</v>
      </c>
    </row>
    <row r="773" spans="1:9" ht="13.5" customHeight="1" outlineLevel="1" collapsed="1" x14ac:dyDescent="0.25">
      <c r="A773" s="3"/>
      <c r="B773" s="10" t="s">
        <v>1275</v>
      </c>
      <c r="C773" s="3"/>
      <c r="D773" s="2"/>
      <c r="E773" s="5">
        <f>SUBTOTAL(9,E772:E772)</f>
        <v>651681</v>
      </c>
      <c r="F773" s="5">
        <f>SUBTOTAL(9,F772:F772)</f>
        <v>-2401723.1</v>
      </c>
      <c r="G773" s="5">
        <f>SUBTOTAL(9,G772:G772)</f>
        <v>-1750042.1</v>
      </c>
      <c r="H773" s="5">
        <f>SUBTOTAL(9,H772:H772)</f>
        <v>0</v>
      </c>
      <c r="I773" s="2"/>
    </row>
    <row r="774" spans="1:9" ht="13.5" hidden="1" customHeight="1" outlineLevel="2" x14ac:dyDescent="0.25">
      <c r="A774" s="3">
        <v>72991</v>
      </c>
      <c r="B774" s="2" t="s">
        <v>706</v>
      </c>
      <c r="C774" s="3">
        <v>56264</v>
      </c>
      <c r="D774" s="2" t="s">
        <v>707</v>
      </c>
      <c r="E774" s="5">
        <v>51656505</v>
      </c>
      <c r="F774" s="5">
        <v>-54337771.579999998</v>
      </c>
      <c r="G774" s="5">
        <f t="shared" si="12"/>
        <v>-2681266.5799999982</v>
      </c>
      <c r="H774" s="5">
        <f t="shared" si="13"/>
        <v>0</v>
      </c>
      <c r="I774" s="2" t="s">
        <v>16</v>
      </c>
    </row>
    <row r="775" spans="1:9" ht="13.5" customHeight="1" outlineLevel="1" collapsed="1" x14ac:dyDescent="0.25">
      <c r="A775" s="3"/>
      <c r="B775" s="10" t="s">
        <v>1276</v>
      </c>
      <c r="C775" s="3"/>
      <c r="D775" s="2"/>
      <c r="E775" s="5">
        <f>SUBTOTAL(9,E774:E774)</f>
        <v>51656505</v>
      </c>
      <c r="F775" s="5">
        <f>SUBTOTAL(9,F774:F774)</f>
        <v>-54337771.579999998</v>
      </c>
      <c r="G775" s="5">
        <f>SUBTOTAL(9,G774:G774)</f>
        <v>-2681266.5799999982</v>
      </c>
      <c r="H775" s="5">
        <f>SUBTOTAL(9,H774:H774)</f>
        <v>0</v>
      </c>
      <c r="I775" s="2"/>
    </row>
    <row r="776" spans="1:9" ht="13.5" hidden="1" customHeight="1" outlineLevel="2" x14ac:dyDescent="0.25">
      <c r="A776" s="3">
        <v>58058</v>
      </c>
      <c r="B776" s="2" t="s">
        <v>590</v>
      </c>
      <c r="C776" s="3">
        <v>58058</v>
      </c>
      <c r="D776" s="2" t="s">
        <v>590</v>
      </c>
      <c r="E776" s="5">
        <v>65502</v>
      </c>
      <c r="F776" s="5">
        <v>-6275103.75</v>
      </c>
      <c r="G776" s="5">
        <f t="shared" si="12"/>
        <v>-6209601.75</v>
      </c>
      <c r="H776" s="5">
        <f t="shared" si="13"/>
        <v>0</v>
      </c>
      <c r="I776" s="2" t="s">
        <v>16</v>
      </c>
    </row>
    <row r="777" spans="1:9" ht="13.5" customHeight="1" outlineLevel="1" collapsed="1" x14ac:dyDescent="0.25">
      <c r="A777" s="3"/>
      <c r="B777" s="10" t="s">
        <v>1277</v>
      </c>
      <c r="C777" s="3"/>
      <c r="D777" s="2"/>
      <c r="E777" s="5">
        <f>SUBTOTAL(9,E776:E776)</f>
        <v>65502</v>
      </c>
      <c r="F777" s="5">
        <f>SUBTOTAL(9,F776:F776)</f>
        <v>-6275103.75</v>
      </c>
      <c r="G777" s="5">
        <f>SUBTOTAL(9,G776:G776)</f>
        <v>-6209601.75</v>
      </c>
      <c r="H777" s="5">
        <f>SUBTOTAL(9,H776:H776)</f>
        <v>0</v>
      </c>
      <c r="I777" s="2"/>
    </row>
    <row r="778" spans="1:9" ht="13.5" hidden="1" customHeight="1" outlineLevel="2" x14ac:dyDescent="0.25">
      <c r="A778" s="3">
        <v>68936</v>
      </c>
      <c r="B778" s="2" t="s">
        <v>675</v>
      </c>
      <c r="C778" s="3">
        <v>68936</v>
      </c>
      <c r="D778" s="2" t="s">
        <v>675</v>
      </c>
      <c r="E778" s="5">
        <v>0</v>
      </c>
      <c r="F778" s="5">
        <v>-10788</v>
      </c>
      <c r="G778" s="5">
        <f t="shared" si="12"/>
        <v>-10788</v>
      </c>
      <c r="H778" s="5">
        <f t="shared" si="13"/>
        <v>0</v>
      </c>
      <c r="I778" s="2" t="s">
        <v>16</v>
      </c>
    </row>
    <row r="779" spans="1:9" ht="13.5" customHeight="1" outlineLevel="1" collapsed="1" x14ac:dyDescent="0.25">
      <c r="A779" s="3"/>
      <c r="B779" s="10" t="s">
        <v>1278</v>
      </c>
      <c r="C779" s="3"/>
      <c r="D779" s="2"/>
      <c r="E779" s="5">
        <f>SUBTOTAL(9,E778:E778)</f>
        <v>0</v>
      </c>
      <c r="F779" s="5">
        <f>SUBTOTAL(9,F778:F778)</f>
        <v>-10788</v>
      </c>
      <c r="G779" s="5">
        <f>SUBTOTAL(9,G778:G778)</f>
        <v>-10788</v>
      </c>
      <c r="H779" s="5">
        <f>SUBTOTAL(9,H778:H778)</f>
        <v>0</v>
      </c>
      <c r="I779" s="2"/>
    </row>
    <row r="780" spans="1:9" ht="13.5" hidden="1" customHeight="1" outlineLevel="2" x14ac:dyDescent="0.25">
      <c r="A780" s="3">
        <v>61475</v>
      </c>
      <c r="B780" s="2" t="s">
        <v>611</v>
      </c>
      <c r="C780" s="3">
        <v>9409</v>
      </c>
      <c r="D780" s="2" t="s">
        <v>612</v>
      </c>
      <c r="E780" s="5">
        <v>1238527</v>
      </c>
      <c r="F780" s="5">
        <v>-1264500</v>
      </c>
      <c r="G780" s="5">
        <f t="shared" si="12"/>
        <v>-25973</v>
      </c>
      <c r="H780" s="5">
        <f t="shared" si="13"/>
        <v>0</v>
      </c>
      <c r="I780" s="2" t="s">
        <v>38</v>
      </c>
    </row>
    <row r="781" spans="1:9" ht="13.5" customHeight="1" outlineLevel="1" collapsed="1" x14ac:dyDescent="0.25">
      <c r="A781" s="3"/>
      <c r="B781" s="10" t="s">
        <v>1279</v>
      </c>
      <c r="C781" s="3"/>
      <c r="D781" s="2"/>
      <c r="E781" s="5">
        <f>SUBTOTAL(9,E780:E780)</f>
        <v>1238527</v>
      </c>
      <c r="F781" s="5">
        <f>SUBTOTAL(9,F780:F780)</f>
        <v>-1264500</v>
      </c>
      <c r="G781" s="5">
        <f>SUBTOTAL(9,G780:G780)</f>
        <v>-25973</v>
      </c>
      <c r="H781" s="5">
        <f>SUBTOTAL(9,H780:H780)</f>
        <v>0</v>
      </c>
      <c r="I781" s="2"/>
    </row>
    <row r="782" spans="1:9" ht="13.5" hidden="1" customHeight="1" outlineLevel="2" x14ac:dyDescent="0.25">
      <c r="A782" s="3">
        <v>73964</v>
      </c>
      <c r="B782" s="2" t="s">
        <v>805</v>
      </c>
      <c r="C782" s="3">
        <v>73964</v>
      </c>
      <c r="D782" s="2" t="s">
        <v>805</v>
      </c>
      <c r="E782" s="5">
        <v>0</v>
      </c>
      <c r="F782" s="5">
        <v>-1120.2</v>
      </c>
      <c r="G782" s="5">
        <f t="shared" si="12"/>
        <v>-1120.2</v>
      </c>
      <c r="H782" s="5">
        <f t="shared" si="13"/>
        <v>0</v>
      </c>
      <c r="I782" s="2" t="s">
        <v>16</v>
      </c>
    </row>
    <row r="783" spans="1:9" ht="13.5" customHeight="1" outlineLevel="1" collapsed="1" x14ac:dyDescent="0.25">
      <c r="A783" s="3"/>
      <c r="B783" s="10" t="s">
        <v>1280</v>
      </c>
      <c r="C783" s="3"/>
      <c r="D783" s="2"/>
      <c r="E783" s="5">
        <f>SUBTOTAL(9,E782:E782)</f>
        <v>0</v>
      </c>
      <c r="F783" s="5">
        <f>SUBTOTAL(9,F782:F782)</f>
        <v>-1120.2</v>
      </c>
      <c r="G783" s="5">
        <f>SUBTOTAL(9,G782:G782)</f>
        <v>-1120.2</v>
      </c>
      <c r="H783" s="5">
        <f>SUBTOTAL(9,H782:H782)</f>
        <v>0</v>
      </c>
      <c r="I783" s="2"/>
    </row>
    <row r="784" spans="1:9" ht="13.5" hidden="1" customHeight="1" outlineLevel="2" x14ac:dyDescent="0.25">
      <c r="A784" s="3">
        <v>72278</v>
      </c>
      <c r="B784" s="2" t="s">
        <v>705</v>
      </c>
      <c r="C784" s="3">
        <v>72278</v>
      </c>
      <c r="D784" s="2" t="s">
        <v>705</v>
      </c>
      <c r="E784" s="5">
        <v>0</v>
      </c>
      <c r="F784" s="5">
        <v>-23979.64</v>
      </c>
      <c r="G784" s="5">
        <f t="shared" si="12"/>
        <v>-23979.64</v>
      </c>
      <c r="H784" s="5">
        <f t="shared" si="13"/>
        <v>0</v>
      </c>
      <c r="I784" s="2" t="s">
        <v>38</v>
      </c>
    </row>
    <row r="785" spans="1:9" ht="13.5" customHeight="1" outlineLevel="1" collapsed="1" x14ac:dyDescent="0.25">
      <c r="A785" s="3"/>
      <c r="B785" s="10" t="s">
        <v>1281</v>
      </c>
      <c r="C785" s="3"/>
      <c r="D785" s="2"/>
      <c r="E785" s="5">
        <f>SUBTOTAL(9,E784:E784)</f>
        <v>0</v>
      </c>
      <c r="F785" s="5">
        <f>SUBTOTAL(9,F784:F784)</f>
        <v>-23979.64</v>
      </c>
      <c r="G785" s="5">
        <f>SUBTOTAL(9,G784:G784)</f>
        <v>-23979.64</v>
      </c>
      <c r="H785" s="5">
        <f>SUBTOTAL(9,H784:H784)</f>
        <v>0</v>
      </c>
      <c r="I785" s="2"/>
    </row>
    <row r="786" spans="1:9" ht="13.5" hidden="1" customHeight="1" outlineLevel="2" x14ac:dyDescent="0.25">
      <c r="A786" s="3">
        <v>26520</v>
      </c>
      <c r="B786" s="2" t="s">
        <v>331</v>
      </c>
      <c r="C786" s="3">
        <v>26520</v>
      </c>
      <c r="D786" s="2" t="s">
        <v>331</v>
      </c>
      <c r="E786" s="5">
        <v>0</v>
      </c>
      <c r="F786" s="5">
        <v>-91698</v>
      </c>
      <c r="G786" s="5">
        <f t="shared" si="12"/>
        <v>-91698</v>
      </c>
      <c r="H786" s="5">
        <f t="shared" si="13"/>
        <v>0</v>
      </c>
      <c r="I786" s="2" t="s">
        <v>16</v>
      </c>
    </row>
    <row r="787" spans="1:9" ht="13.5" customHeight="1" outlineLevel="1" collapsed="1" x14ac:dyDescent="0.25">
      <c r="A787" s="3"/>
      <c r="B787" s="10" t="s">
        <v>1282</v>
      </c>
      <c r="C787" s="3"/>
      <c r="D787" s="2"/>
      <c r="E787" s="5">
        <f>SUBTOTAL(9,E786:E786)</f>
        <v>0</v>
      </c>
      <c r="F787" s="5">
        <f>SUBTOTAL(9,F786:F786)</f>
        <v>-91698</v>
      </c>
      <c r="G787" s="5">
        <f>SUBTOTAL(9,G786:G786)</f>
        <v>-91698</v>
      </c>
      <c r="H787" s="5">
        <f>SUBTOTAL(9,H786:H786)</f>
        <v>0</v>
      </c>
      <c r="I787" s="2"/>
    </row>
    <row r="788" spans="1:9" ht="13.5" hidden="1" customHeight="1" outlineLevel="2" x14ac:dyDescent="0.25">
      <c r="A788" s="3">
        <v>73696</v>
      </c>
      <c r="B788" s="2" t="s">
        <v>752</v>
      </c>
      <c r="C788" s="3">
        <v>73696</v>
      </c>
      <c r="D788" s="2" t="s">
        <v>752</v>
      </c>
      <c r="E788" s="5">
        <v>0</v>
      </c>
      <c r="F788" s="5">
        <v>-34926.879999999997</v>
      </c>
      <c r="G788" s="5">
        <f t="shared" si="12"/>
        <v>-34926.879999999997</v>
      </c>
      <c r="H788" s="5">
        <f t="shared" si="13"/>
        <v>0</v>
      </c>
      <c r="I788" s="2" t="s">
        <v>16</v>
      </c>
    </row>
    <row r="789" spans="1:9" ht="13.5" customHeight="1" outlineLevel="1" collapsed="1" x14ac:dyDescent="0.25">
      <c r="A789" s="3"/>
      <c r="B789" s="10" t="s">
        <v>1283</v>
      </c>
      <c r="C789" s="3"/>
      <c r="D789" s="2"/>
      <c r="E789" s="5">
        <f>SUBTOTAL(9,E788:E788)</f>
        <v>0</v>
      </c>
      <c r="F789" s="5">
        <f>SUBTOTAL(9,F788:F788)</f>
        <v>-34926.879999999997</v>
      </c>
      <c r="G789" s="5">
        <f>SUBTOTAL(9,G788:G788)</f>
        <v>-34926.879999999997</v>
      </c>
      <c r="H789" s="5">
        <f>SUBTOTAL(9,H788:H788)</f>
        <v>0</v>
      </c>
      <c r="I789" s="2"/>
    </row>
    <row r="790" spans="1:9" ht="13.5" hidden="1" customHeight="1" outlineLevel="2" x14ac:dyDescent="0.25">
      <c r="A790" s="3">
        <v>310</v>
      </c>
      <c r="B790" s="2" t="s">
        <v>78</v>
      </c>
      <c r="C790" s="3">
        <v>150</v>
      </c>
      <c r="D790" s="2" t="s">
        <v>79</v>
      </c>
      <c r="E790" s="5">
        <v>84859</v>
      </c>
      <c r="F790" s="5">
        <v>-389472.35</v>
      </c>
      <c r="G790" s="5">
        <f t="shared" si="12"/>
        <v>-304613.34999999998</v>
      </c>
      <c r="H790" s="5">
        <f t="shared" si="13"/>
        <v>0</v>
      </c>
      <c r="I790" s="2" t="s">
        <v>38</v>
      </c>
    </row>
    <row r="791" spans="1:9" ht="13.5" customHeight="1" outlineLevel="1" collapsed="1" x14ac:dyDescent="0.25">
      <c r="A791" s="3"/>
      <c r="B791" s="10" t="s">
        <v>1284</v>
      </c>
      <c r="C791" s="3"/>
      <c r="D791" s="2"/>
      <c r="E791" s="5">
        <f>SUBTOTAL(9,E790:E790)</f>
        <v>84859</v>
      </c>
      <c r="F791" s="5">
        <f>SUBTOTAL(9,F790:F790)</f>
        <v>-389472.35</v>
      </c>
      <c r="G791" s="5">
        <f>SUBTOTAL(9,G790:G790)</f>
        <v>-304613.34999999998</v>
      </c>
      <c r="H791" s="5">
        <f>SUBTOTAL(9,H790:H790)</f>
        <v>0</v>
      </c>
      <c r="I791" s="2"/>
    </row>
    <row r="792" spans="1:9" ht="13.5" hidden="1" customHeight="1" outlineLevel="2" x14ac:dyDescent="0.25">
      <c r="A792" s="3">
        <v>81549</v>
      </c>
      <c r="B792" s="2" t="s">
        <v>851</v>
      </c>
      <c r="C792" s="3">
        <v>81549</v>
      </c>
      <c r="D792" s="2" t="s">
        <v>851</v>
      </c>
      <c r="E792" s="5">
        <v>246892</v>
      </c>
      <c r="F792" s="5">
        <v>-35350</v>
      </c>
      <c r="G792" s="5">
        <f t="shared" si="12"/>
        <v>211542</v>
      </c>
      <c r="H792" s="5">
        <f t="shared" si="13"/>
        <v>211542</v>
      </c>
      <c r="I792" s="2" t="s">
        <v>16</v>
      </c>
    </row>
    <row r="793" spans="1:9" ht="13.5" customHeight="1" outlineLevel="1" collapsed="1" x14ac:dyDescent="0.25">
      <c r="A793" s="3"/>
      <c r="B793" s="10" t="s">
        <v>1285</v>
      </c>
      <c r="C793" s="3"/>
      <c r="D793" s="2"/>
      <c r="E793" s="5">
        <f>SUBTOTAL(9,E792:E792)</f>
        <v>246892</v>
      </c>
      <c r="F793" s="5">
        <f>SUBTOTAL(9,F792:F792)</f>
        <v>-35350</v>
      </c>
      <c r="G793" s="5">
        <f>SUBTOTAL(9,G792:G792)</f>
        <v>211542</v>
      </c>
      <c r="H793" s="5">
        <f>SUBTOTAL(9,H792:H792)</f>
        <v>211542</v>
      </c>
      <c r="I793" s="2"/>
    </row>
    <row r="794" spans="1:9" ht="13.5" hidden="1" customHeight="1" outlineLevel="2" x14ac:dyDescent="0.25">
      <c r="A794" s="3">
        <v>32583</v>
      </c>
      <c r="B794" s="2" t="s">
        <v>384</v>
      </c>
      <c r="C794" s="3">
        <v>32583</v>
      </c>
      <c r="D794" s="2" t="s">
        <v>384</v>
      </c>
      <c r="E794" s="5">
        <v>0</v>
      </c>
      <c r="F794" s="5">
        <v>-4148.2299999999996</v>
      </c>
      <c r="G794" s="5">
        <f t="shared" si="12"/>
        <v>-4148.2299999999996</v>
      </c>
      <c r="H794" s="5">
        <f t="shared" si="13"/>
        <v>0</v>
      </c>
      <c r="I794" s="2" t="s">
        <v>38</v>
      </c>
    </row>
    <row r="795" spans="1:9" ht="13.5" customHeight="1" outlineLevel="1" collapsed="1" x14ac:dyDescent="0.25">
      <c r="A795" s="3"/>
      <c r="B795" s="10" t="s">
        <v>1286</v>
      </c>
      <c r="C795" s="3"/>
      <c r="D795" s="2"/>
      <c r="E795" s="5">
        <f>SUBTOTAL(9,E794:E794)</f>
        <v>0</v>
      </c>
      <c r="F795" s="5">
        <f>SUBTOTAL(9,F794:F794)</f>
        <v>-4148.2299999999996</v>
      </c>
      <c r="G795" s="5">
        <f>SUBTOTAL(9,G794:G794)</f>
        <v>-4148.2299999999996</v>
      </c>
      <c r="H795" s="5">
        <f>SUBTOTAL(9,H794:H794)</f>
        <v>0</v>
      </c>
      <c r="I795" s="2"/>
    </row>
    <row r="796" spans="1:9" ht="13.5" hidden="1" customHeight="1" outlineLevel="2" x14ac:dyDescent="0.25">
      <c r="A796" s="3">
        <v>53782</v>
      </c>
      <c r="B796" s="2" t="s">
        <v>531</v>
      </c>
      <c r="C796" s="3">
        <v>53782</v>
      </c>
      <c r="D796" s="2" t="s">
        <v>531</v>
      </c>
      <c r="E796" s="5">
        <v>318057</v>
      </c>
      <c r="F796" s="5">
        <v>-1012678.45</v>
      </c>
      <c r="G796" s="5">
        <f t="shared" si="12"/>
        <v>-694621.45</v>
      </c>
      <c r="H796" s="5">
        <f t="shared" si="13"/>
        <v>0</v>
      </c>
      <c r="I796" s="2" t="s">
        <v>16</v>
      </c>
    </row>
    <row r="797" spans="1:9" ht="13.5" customHeight="1" outlineLevel="1" collapsed="1" x14ac:dyDescent="0.25">
      <c r="A797" s="3"/>
      <c r="B797" s="10" t="s">
        <v>1287</v>
      </c>
      <c r="C797" s="3"/>
      <c r="D797" s="2"/>
      <c r="E797" s="5">
        <f>SUBTOTAL(9,E796:E796)</f>
        <v>318057</v>
      </c>
      <c r="F797" s="5">
        <f>SUBTOTAL(9,F796:F796)</f>
        <v>-1012678.45</v>
      </c>
      <c r="G797" s="5">
        <f>SUBTOTAL(9,G796:G796)</f>
        <v>-694621.45</v>
      </c>
      <c r="H797" s="5">
        <f>SUBTOTAL(9,H796:H796)</f>
        <v>0</v>
      </c>
      <c r="I797" s="2"/>
    </row>
    <row r="798" spans="1:9" ht="13.5" hidden="1" customHeight="1" outlineLevel="2" x14ac:dyDescent="0.25">
      <c r="A798" s="3">
        <v>3939</v>
      </c>
      <c r="B798" s="2" t="s">
        <v>236</v>
      </c>
      <c r="C798" s="3">
        <v>2289</v>
      </c>
      <c r="D798" s="2" t="s">
        <v>237</v>
      </c>
      <c r="E798" s="5">
        <v>689692</v>
      </c>
      <c r="F798" s="5">
        <v>-1032060.62</v>
      </c>
      <c r="G798" s="5">
        <f t="shared" si="12"/>
        <v>-342368.62</v>
      </c>
      <c r="H798" s="5">
        <f t="shared" si="13"/>
        <v>0</v>
      </c>
      <c r="I798" s="2" t="s">
        <v>16</v>
      </c>
    </row>
    <row r="799" spans="1:9" ht="13.5" customHeight="1" outlineLevel="1" collapsed="1" x14ac:dyDescent="0.25">
      <c r="A799" s="3"/>
      <c r="B799" s="10" t="s">
        <v>1288</v>
      </c>
      <c r="C799" s="3"/>
      <c r="D799" s="2"/>
      <c r="E799" s="5">
        <f>SUBTOTAL(9,E798:E798)</f>
        <v>689692</v>
      </c>
      <c r="F799" s="5">
        <f>SUBTOTAL(9,F798:F798)</f>
        <v>-1032060.62</v>
      </c>
      <c r="G799" s="5">
        <f>SUBTOTAL(9,G798:G798)</f>
        <v>-342368.62</v>
      </c>
      <c r="H799" s="5">
        <f>SUBTOTAL(9,H798:H798)</f>
        <v>0</v>
      </c>
      <c r="I799" s="2"/>
    </row>
    <row r="800" spans="1:9" ht="13.5" hidden="1" customHeight="1" outlineLevel="2" x14ac:dyDescent="0.25">
      <c r="A800" s="3">
        <v>32612</v>
      </c>
      <c r="B800" s="2" t="s">
        <v>385</v>
      </c>
      <c r="C800" s="3">
        <v>32612</v>
      </c>
      <c r="D800" s="2" t="s">
        <v>385</v>
      </c>
      <c r="E800" s="5">
        <v>419244</v>
      </c>
      <c r="F800" s="5">
        <v>-914989.58</v>
      </c>
      <c r="G800" s="5">
        <f t="shared" si="12"/>
        <v>-495745.57999999996</v>
      </c>
      <c r="H800" s="5">
        <f t="shared" si="13"/>
        <v>0</v>
      </c>
      <c r="I800" s="2" t="s">
        <v>16</v>
      </c>
    </row>
    <row r="801" spans="1:9" ht="13.5" customHeight="1" outlineLevel="1" collapsed="1" x14ac:dyDescent="0.25">
      <c r="A801" s="3"/>
      <c r="B801" s="10" t="s">
        <v>1289</v>
      </c>
      <c r="C801" s="3"/>
      <c r="D801" s="2"/>
      <c r="E801" s="5">
        <f>SUBTOTAL(9,E800:E800)</f>
        <v>419244</v>
      </c>
      <c r="F801" s="5">
        <f>SUBTOTAL(9,F800:F800)</f>
        <v>-914989.58</v>
      </c>
      <c r="G801" s="5">
        <f>SUBTOTAL(9,G800:G800)</f>
        <v>-495745.57999999996</v>
      </c>
      <c r="H801" s="5">
        <f>SUBTOTAL(9,H800:H800)</f>
        <v>0</v>
      </c>
      <c r="I801" s="2"/>
    </row>
    <row r="802" spans="1:9" ht="13.5" hidden="1" customHeight="1" outlineLevel="2" x14ac:dyDescent="0.25">
      <c r="A802" s="3">
        <v>110473</v>
      </c>
      <c r="B802" s="2" t="s">
        <v>925</v>
      </c>
      <c r="C802" s="3">
        <v>110473</v>
      </c>
      <c r="D802" s="2" t="s">
        <v>925</v>
      </c>
      <c r="E802" s="5">
        <v>318253</v>
      </c>
      <c r="F802" s="5">
        <v>0</v>
      </c>
      <c r="G802" s="5">
        <f t="shared" si="12"/>
        <v>318253</v>
      </c>
      <c r="H802" s="5">
        <f t="shared" si="13"/>
        <v>318253</v>
      </c>
      <c r="I802" s="2" t="s">
        <v>16</v>
      </c>
    </row>
    <row r="803" spans="1:9" ht="13.5" customHeight="1" outlineLevel="1" collapsed="1" x14ac:dyDescent="0.25">
      <c r="A803" s="3"/>
      <c r="B803" s="10" t="s">
        <v>1290</v>
      </c>
      <c r="C803" s="3"/>
      <c r="D803" s="2"/>
      <c r="E803" s="5">
        <f>SUBTOTAL(9,E802:E802)</f>
        <v>318253</v>
      </c>
      <c r="F803" s="5">
        <f>SUBTOTAL(9,F802:F802)</f>
        <v>0</v>
      </c>
      <c r="G803" s="5">
        <f>SUBTOTAL(9,G802:G802)</f>
        <v>318253</v>
      </c>
      <c r="H803" s="5">
        <f>SUBTOTAL(9,H802:H802)</f>
        <v>318253</v>
      </c>
      <c r="I803" s="2"/>
    </row>
    <row r="804" spans="1:9" ht="13.5" hidden="1" customHeight="1" outlineLevel="2" x14ac:dyDescent="0.25">
      <c r="A804" s="3">
        <v>51043</v>
      </c>
      <c r="B804" s="2" t="s">
        <v>510</v>
      </c>
      <c r="C804" s="3">
        <v>79594</v>
      </c>
      <c r="D804" s="2" t="s">
        <v>511</v>
      </c>
      <c r="E804" s="5">
        <v>1988870</v>
      </c>
      <c r="F804" s="5">
        <v>0</v>
      </c>
      <c r="G804" s="5">
        <f t="shared" si="12"/>
        <v>1988870</v>
      </c>
      <c r="H804" s="5">
        <f t="shared" si="13"/>
        <v>1988870</v>
      </c>
      <c r="I804" s="2" t="s">
        <v>38</v>
      </c>
    </row>
    <row r="805" spans="1:9" ht="13.5" customHeight="1" outlineLevel="1" collapsed="1" x14ac:dyDescent="0.25">
      <c r="A805" s="3"/>
      <c r="B805" s="10" t="s">
        <v>1291</v>
      </c>
      <c r="C805" s="3"/>
      <c r="D805" s="2"/>
      <c r="E805" s="5">
        <f>SUBTOTAL(9,E804:E804)</f>
        <v>1988870</v>
      </c>
      <c r="F805" s="5">
        <f>SUBTOTAL(9,F804:F804)</f>
        <v>0</v>
      </c>
      <c r="G805" s="5">
        <f>SUBTOTAL(9,G804:G804)</f>
        <v>1988870</v>
      </c>
      <c r="H805" s="5">
        <f>SUBTOTAL(9,H804:H804)</f>
        <v>1988870</v>
      </c>
      <c r="I805" s="2"/>
    </row>
    <row r="806" spans="1:9" ht="13.5" hidden="1" customHeight="1" outlineLevel="2" x14ac:dyDescent="0.25">
      <c r="A806" s="3">
        <v>2190</v>
      </c>
      <c r="B806" s="2" t="s">
        <v>169</v>
      </c>
      <c r="C806" s="3">
        <v>55667</v>
      </c>
      <c r="D806" s="2" t="s">
        <v>170</v>
      </c>
      <c r="E806" s="5">
        <v>138725</v>
      </c>
      <c r="F806" s="5">
        <v>0</v>
      </c>
      <c r="G806" s="5">
        <f t="shared" si="12"/>
        <v>138725</v>
      </c>
      <c r="H806" s="5">
        <f t="shared" si="13"/>
        <v>138725</v>
      </c>
      <c r="I806" s="2" t="s">
        <v>16</v>
      </c>
    </row>
    <row r="807" spans="1:9" ht="13.5" customHeight="1" outlineLevel="1" collapsed="1" x14ac:dyDescent="0.25">
      <c r="A807" s="3"/>
      <c r="B807" s="10" t="s">
        <v>1292</v>
      </c>
      <c r="C807" s="3"/>
      <c r="D807" s="2"/>
      <c r="E807" s="5">
        <f>SUBTOTAL(9,E806:E806)</f>
        <v>138725</v>
      </c>
      <c r="F807" s="5">
        <f>SUBTOTAL(9,F806:F806)</f>
        <v>0</v>
      </c>
      <c r="G807" s="5">
        <f>SUBTOTAL(9,G806:G806)</f>
        <v>138725</v>
      </c>
      <c r="H807" s="5">
        <f>SUBTOTAL(9,H806:H806)</f>
        <v>138725</v>
      </c>
      <c r="I807" s="2"/>
    </row>
    <row r="808" spans="1:9" ht="13.5" hidden="1" customHeight="1" outlineLevel="2" x14ac:dyDescent="0.25">
      <c r="A808" s="3">
        <v>26616</v>
      </c>
      <c r="B808" s="2" t="s">
        <v>336</v>
      </c>
      <c r="C808" s="3">
        <v>57700</v>
      </c>
      <c r="D808" s="2" t="s">
        <v>337</v>
      </c>
      <c r="E808" s="5">
        <v>1263208</v>
      </c>
      <c r="F808" s="5">
        <v>-1448444.14</v>
      </c>
      <c r="G808" s="5">
        <f t="shared" si="12"/>
        <v>-185236.1399999999</v>
      </c>
      <c r="H808" s="5">
        <f t="shared" si="13"/>
        <v>0</v>
      </c>
      <c r="I808" s="2" t="s">
        <v>16</v>
      </c>
    </row>
    <row r="809" spans="1:9" ht="13.5" customHeight="1" outlineLevel="1" collapsed="1" x14ac:dyDescent="0.25">
      <c r="A809" s="3"/>
      <c r="B809" s="10" t="s">
        <v>1293</v>
      </c>
      <c r="C809" s="3"/>
      <c r="D809" s="2"/>
      <c r="E809" s="5">
        <f>SUBTOTAL(9,E808:E808)</f>
        <v>1263208</v>
      </c>
      <c r="F809" s="5">
        <f>SUBTOTAL(9,F808:F808)</f>
        <v>-1448444.14</v>
      </c>
      <c r="G809" s="5">
        <f>SUBTOTAL(9,G808:G808)</f>
        <v>-185236.1399999999</v>
      </c>
      <c r="H809" s="5">
        <f>SUBTOTAL(9,H808:H808)</f>
        <v>0</v>
      </c>
      <c r="I809" s="2"/>
    </row>
    <row r="810" spans="1:9" ht="13.5" hidden="1" customHeight="1" outlineLevel="2" x14ac:dyDescent="0.25">
      <c r="A810" s="3">
        <v>32633</v>
      </c>
      <c r="B810" s="2" t="s">
        <v>386</v>
      </c>
      <c r="C810" s="3">
        <v>32633</v>
      </c>
      <c r="D810" s="2" t="s">
        <v>386</v>
      </c>
      <c r="E810" s="5">
        <v>0</v>
      </c>
      <c r="F810" s="5">
        <v>-21204</v>
      </c>
      <c r="G810" s="5">
        <f t="shared" si="12"/>
        <v>-21204</v>
      </c>
      <c r="H810" s="5">
        <f t="shared" si="13"/>
        <v>0</v>
      </c>
      <c r="I810" s="2" t="s">
        <v>16</v>
      </c>
    </row>
    <row r="811" spans="1:9" ht="13.5" customHeight="1" outlineLevel="1" collapsed="1" x14ac:dyDescent="0.25">
      <c r="A811" s="3"/>
      <c r="B811" s="10" t="s">
        <v>1294</v>
      </c>
      <c r="C811" s="3"/>
      <c r="D811" s="2"/>
      <c r="E811" s="5">
        <f>SUBTOTAL(9,E810:E810)</f>
        <v>0</v>
      </c>
      <c r="F811" s="5">
        <f>SUBTOTAL(9,F810:F810)</f>
        <v>-21204</v>
      </c>
      <c r="G811" s="5">
        <f>SUBTOTAL(9,G810:G810)</f>
        <v>-21204</v>
      </c>
      <c r="H811" s="5">
        <f>SUBTOTAL(9,H810:H810)</f>
        <v>0</v>
      </c>
      <c r="I811" s="2"/>
    </row>
    <row r="812" spans="1:9" ht="13.5" hidden="1" customHeight="1" outlineLevel="2" x14ac:dyDescent="0.25">
      <c r="A812" s="3">
        <v>90147</v>
      </c>
      <c r="B812" s="2" t="s">
        <v>873</v>
      </c>
      <c r="C812" s="3">
        <v>90147</v>
      </c>
      <c r="D812" s="2" t="s">
        <v>873</v>
      </c>
      <c r="E812" s="5">
        <v>975304</v>
      </c>
      <c r="F812" s="5">
        <v>0</v>
      </c>
      <c r="G812" s="5">
        <f t="shared" si="12"/>
        <v>975304</v>
      </c>
      <c r="H812" s="5">
        <f t="shared" si="13"/>
        <v>975304</v>
      </c>
      <c r="I812" s="2" t="s">
        <v>16</v>
      </c>
    </row>
    <row r="813" spans="1:9" ht="13.5" customHeight="1" outlineLevel="1" collapsed="1" x14ac:dyDescent="0.25">
      <c r="A813" s="3"/>
      <c r="B813" s="10" t="s">
        <v>1295</v>
      </c>
      <c r="C813" s="3"/>
      <c r="D813" s="2"/>
      <c r="E813" s="5">
        <f>SUBTOTAL(9,E812:E812)</f>
        <v>975304</v>
      </c>
      <c r="F813" s="5">
        <f>SUBTOTAL(9,F812:F812)</f>
        <v>0</v>
      </c>
      <c r="G813" s="5">
        <f>SUBTOTAL(9,G812:G812)</f>
        <v>975304</v>
      </c>
      <c r="H813" s="5">
        <f>SUBTOTAL(9,H812:H812)</f>
        <v>975304</v>
      </c>
      <c r="I813" s="2"/>
    </row>
    <row r="814" spans="1:9" ht="13.5" hidden="1" customHeight="1" outlineLevel="2" x14ac:dyDescent="0.25">
      <c r="A814" s="3">
        <v>32676</v>
      </c>
      <c r="B814" s="2" t="s">
        <v>387</v>
      </c>
      <c r="C814" s="3">
        <v>32676</v>
      </c>
      <c r="D814" s="2" t="s">
        <v>387</v>
      </c>
      <c r="E814" s="5">
        <v>0</v>
      </c>
      <c r="F814" s="5">
        <v>-234.56</v>
      </c>
      <c r="G814" s="5">
        <f t="shared" si="12"/>
        <v>-234.56</v>
      </c>
      <c r="H814" s="5">
        <f t="shared" si="13"/>
        <v>0</v>
      </c>
      <c r="I814" s="2" t="s">
        <v>38</v>
      </c>
    </row>
    <row r="815" spans="1:9" ht="13.5" customHeight="1" outlineLevel="1" collapsed="1" x14ac:dyDescent="0.25">
      <c r="A815" s="3"/>
      <c r="B815" s="10" t="s">
        <v>1296</v>
      </c>
      <c r="C815" s="3"/>
      <c r="D815" s="2"/>
      <c r="E815" s="5">
        <f>SUBTOTAL(9,E814:E814)</f>
        <v>0</v>
      </c>
      <c r="F815" s="5">
        <f>SUBTOTAL(9,F814:F814)</f>
        <v>-234.56</v>
      </c>
      <c r="G815" s="5">
        <f>SUBTOTAL(9,G814:G814)</f>
        <v>-234.56</v>
      </c>
      <c r="H815" s="5">
        <f>SUBTOTAL(9,H814:H814)</f>
        <v>0</v>
      </c>
      <c r="I815" s="2"/>
    </row>
    <row r="816" spans="1:9" ht="13.5" hidden="1" customHeight="1" outlineLevel="2" x14ac:dyDescent="0.25">
      <c r="A816" s="3">
        <v>2330</v>
      </c>
      <c r="B816" s="2" t="s">
        <v>173</v>
      </c>
      <c r="C816" s="3">
        <v>2331</v>
      </c>
      <c r="D816" s="2" t="s">
        <v>174</v>
      </c>
      <c r="E816" s="5">
        <v>3107000</v>
      </c>
      <c r="F816" s="5">
        <v>-3791229.08</v>
      </c>
      <c r="G816" s="5">
        <f t="shared" si="12"/>
        <v>-684229.08000000007</v>
      </c>
      <c r="H816" s="5">
        <f t="shared" si="13"/>
        <v>0</v>
      </c>
      <c r="I816" s="2" t="s">
        <v>38</v>
      </c>
    </row>
    <row r="817" spans="1:9" ht="13.5" hidden="1" customHeight="1" outlineLevel="2" x14ac:dyDescent="0.25">
      <c r="A817" s="3">
        <v>2330</v>
      </c>
      <c r="B817" s="2" t="s">
        <v>173</v>
      </c>
      <c r="C817" s="3">
        <v>64141</v>
      </c>
      <c r="D817" s="2" t="s">
        <v>175</v>
      </c>
      <c r="E817" s="5">
        <v>7431945</v>
      </c>
      <c r="F817" s="5">
        <v>-5122942.2</v>
      </c>
      <c r="G817" s="5">
        <f t="shared" si="12"/>
        <v>2309002.7999999998</v>
      </c>
      <c r="H817" s="5">
        <f t="shared" si="13"/>
        <v>2309002.7999999998</v>
      </c>
      <c r="I817" s="2" t="s">
        <v>38</v>
      </c>
    </row>
    <row r="818" spans="1:9" ht="13.5" customHeight="1" outlineLevel="1" collapsed="1" x14ac:dyDescent="0.25">
      <c r="A818" s="3"/>
      <c r="B818" s="10" t="s">
        <v>1297</v>
      </c>
      <c r="C818" s="3"/>
      <c r="D818" s="2"/>
      <c r="E818" s="5">
        <f>SUBTOTAL(9,E816:E817)</f>
        <v>10538945</v>
      </c>
      <c r="F818" s="5">
        <f>SUBTOTAL(9,F816:F817)</f>
        <v>-8914171.2800000012</v>
      </c>
      <c r="G818" s="5">
        <f>SUBTOTAL(9,G816:G817)</f>
        <v>1624773.7199999997</v>
      </c>
      <c r="H818" s="5">
        <f>SUBTOTAL(9,H816:H817)</f>
        <v>2309002.7999999998</v>
      </c>
      <c r="I818" s="2"/>
    </row>
    <row r="819" spans="1:9" ht="13.5" hidden="1" customHeight="1" outlineLevel="2" x14ac:dyDescent="0.25">
      <c r="A819" s="3">
        <v>11663</v>
      </c>
      <c r="B819" s="2" t="s">
        <v>321</v>
      </c>
      <c r="C819" s="3">
        <v>162</v>
      </c>
      <c r="D819" s="2" t="s">
        <v>322</v>
      </c>
      <c r="E819" s="5">
        <v>4000054</v>
      </c>
      <c r="F819" s="5">
        <v>0</v>
      </c>
      <c r="G819" s="5">
        <f t="shared" si="12"/>
        <v>4000054</v>
      </c>
      <c r="H819" s="5">
        <f t="shared" si="13"/>
        <v>4000054</v>
      </c>
      <c r="I819" s="2" t="s">
        <v>38</v>
      </c>
    </row>
    <row r="820" spans="1:9" ht="13.5" customHeight="1" outlineLevel="1" collapsed="1" x14ac:dyDescent="0.25">
      <c r="A820" s="3"/>
      <c r="B820" s="10" t="s">
        <v>1298</v>
      </c>
      <c r="C820" s="3"/>
      <c r="D820" s="2"/>
      <c r="E820" s="5">
        <f>SUBTOTAL(9,E819:E819)</f>
        <v>4000054</v>
      </c>
      <c r="F820" s="5">
        <f>SUBTOTAL(9,F819:F819)</f>
        <v>0</v>
      </c>
      <c r="G820" s="5">
        <f>SUBTOTAL(9,G819:G819)</f>
        <v>4000054</v>
      </c>
      <c r="H820" s="5">
        <f>SUBTOTAL(9,H819:H819)</f>
        <v>4000054</v>
      </c>
      <c r="I820" s="2"/>
    </row>
    <row r="821" spans="1:9" ht="13.5" hidden="1" customHeight="1" outlineLevel="2" x14ac:dyDescent="0.25">
      <c r="A821" s="3">
        <v>96472</v>
      </c>
      <c r="B821" s="2" t="s">
        <v>901</v>
      </c>
      <c r="C821" s="3">
        <v>81385</v>
      </c>
      <c r="D821" s="2" t="s">
        <v>902</v>
      </c>
      <c r="E821" s="5">
        <v>7045081</v>
      </c>
      <c r="F821" s="5">
        <v>-2233246.14</v>
      </c>
      <c r="G821" s="5">
        <f t="shared" si="12"/>
        <v>4811834.8599999994</v>
      </c>
      <c r="H821" s="5">
        <f t="shared" si="13"/>
        <v>4811834.8599999994</v>
      </c>
      <c r="I821" s="2" t="s">
        <v>38</v>
      </c>
    </row>
    <row r="822" spans="1:9" ht="13.5" customHeight="1" outlineLevel="1" collapsed="1" x14ac:dyDescent="0.25">
      <c r="A822" s="3"/>
      <c r="B822" s="10" t="s">
        <v>1299</v>
      </c>
      <c r="C822" s="3"/>
      <c r="D822" s="2"/>
      <c r="E822" s="5">
        <f>SUBTOTAL(9,E821:E821)</f>
        <v>7045081</v>
      </c>
      <c r="F822" s="5">
        <f>SUBTOTAL(9,F821:F821)</f>
        <v>-2233246.14</v>
      </c>
      <c r="G822" s="5">
        <f>SUBTOTAL(9,G821:G821)</f>
        <v>4811834.8599999994</v>
      </c>
      <c r="H822" s="5">
        <f>SUBTOTAL(9,H821:H821)</f>
        <v>4811834.8599999994</v>
      </c>
      <c r="I822" s="2"/>
    </row>
    <row r="823" spans="1:9" ht="13.5" hidden="1" customHeight="1" outlineLevel="2" x14ac:dyDescent="0.25">
      <c r="A823" s="3">
        <v>26294</v>
      </c>
      <c r="B823" s="2" t="s">
        <v>328</v>
      </c>
      <c r="C823" s="3">
        <v>57251</v>
      </c>
      <c r="D823" s="2" t="s">
        <v>329</v>
      </c>
      <c r="E823" s="5">
        <v>15654287</v>
      </c>
      <c r="F823" s="5">
        <v>-23499936.859999999</v>
      </c>
      <c r="G823" s="5">
        <f t="shared" ref="G823:G939" si="14">E823+F823</f>
        <v>-7845649.8599999994</v>
      </c>
      <c r="H823" s="5">
        <f t="shared" ref="H823:H939" si="15">IF(E823+F823&gt;0,E823+F823,0)</f>
        <v>0</v>
      </c>
      <c r="I823" s="2" t="s">
        <v>38</v>
      </c>
    </row>
    <row r="824" spans="1:9" ht="13.5" customHeight="1" outlineLevel="1" collapsed="1" x14ac:dyDescent="0.25">
      <c r="A824" s="3"/>
      <c r="B824" s="10" t="s">
        <v>1300</v>
      </c>
      <c r="C824" s="3"/>
      <c r="D824" s="2"/>
      <c r="E824" s="5">
        <f>SUBTOTAL(9,E823:E823)</f>
        <v>15654287</v>
      </c>
      <c r="F824" s="5">
        <f>SUBTOTAL(9,F823:F823)</f>
        <v>-23499936.859999999</v>
      </c>
      <c r="G824" s="5">
        <f>SUBTOTAL(9,G823:G823)</f>
        <v>-7845649.8599999994</v>
      </c>
      <c r="H824" s="5">
        <f>SUBTOTAL(9,H823:H823)</f>
        <v>0</v>
      </c>
      <c r="I824" s="2"/>
    </row>
    <row r="825" spans="1:9" ht="13.5" hidden="1" customHeight="1" outlineLevel="2" x14ac:dyDescent="0.25">
      <c r="A825" s="3">
        <v>86620</v>
      </c>
      <c r="B825" s="2" t="s">
        <v>863</v>
      </c>
      <c r="C825" s="3">
        <v>62604</v>
      </c>
      <c r="D825" s="2" t="s">
        <v>864</v>
      </c>
      <c r="E825" s="5">
        <v>307894</v>
      </c>
      <c r="F825" s="5">
        <v>-592563.81999999995</v>
      </c>
      <c r="G825" s="5">
        <f t="shared" si="14"/>
        <v>-284669.81999999995</v>
      </c>
      <c r="H825" s="5">
        <f t="shared" si="15"/>
        <v>0</v>
      </c>
      <c r="I825" s="2" t="s">
        <v>38</v>
      </c>
    </row>
    <row r="826" spans="1:9" ht="13.5" customHeight="1" outlineLevel="1" collapsed="1" x14ac:dyDescent="0.25">
      <c r="A826" s="3"/>
      <c r="B826" s="10" t="s">
        <v>1301</v>
      </c>
      <c r="C826" s="3"/>
      <c r="D826" s="2"/>
      <c r="E826" s="5">
        <f>SUBTOTAL(9,E825:E825)</f>
        <v>307894</v>
      </c>
      <c r="F826" s="5">
        <f>SUBTOTAL(9,F825:F825)</f>
        <v>-592563.81999999995</v>
      </c>
      <c r="G826" s="5">
        <f>SUBTOTAL(9,G825:G825)</f>
        <v>-284669.81999999995</v>
      </c>
      <c r="H826" s="5">
        <f>SUBTOTAL(9,H825:H825)</f>
        <v>0</v>
      </c>
      <c r="I826" s="2"/>
    </row>
    <row r="827" spans="1:9" ht="13.5" hidden="1" customHeight="1" outlineLevel="2" x14ac:dyDescent="0.25">
      <c r="A827" s="3">
        <v>311</v>
      </c>
      <c r="B827" s="2" t="s">
        <v>80</v>
      </c>
      <c r="C827" s="3">
        <v>151</v>
      </c>
      <c r="D827" s="2" t="s">
        <v>39</v>
      </c>
      <c r="E827" s="5">
        <v>801360</v>
      </c>
      <c r="F827" s="5">
        <v>-823151.06</v>
      </c>
      <c r="G827" s="5">
        <f t="shared" si="14"/>
        <v>-21791.060000000056</v>
      </c>
      <c r="H827" s="5">
        <f t="shared" si="15"/>
        <v>0</v>
      </c>
      <c r="I827" s="2" t="s">
        <v>38</v>
      </c>
    </row>
    <row r="828" spans="1:9" ht="13.5" customHeight="1" outlineLevel="1" collapsed="1" x14ac:dyDescent="0.25">
      <c r="A828" s="3"/>
      <c r="B828" s="10" t="s">
        <v>1302</v>
      </c>
      <c r="C828" s="3"/>
      <c r="D828" s="2"/>
      <c r="E828" s="5">
        <f>SUBTOTAL(9,E827:E827)</f>
        <v>801360</v>
      </c>
      <c r="F828" s="5">
        <f>SUBTOTAL(9,F827:F827)</f>
        <v>-823151.06</v>
      </c>
      <c r="G828" s="5">
        <f>SUBTOTAL(9,G827:G827)</f>
        <v>-21791.060000000056</v>
      </c>
      <c r="H828" s="5">
        <f>SUBTOTAL(9,H827:H827)</f>
        <v>0</v>
      </c>
      <c r="I828" s="2"/>
    </row>
    <row r="829" spans="1:9" ht="13.5" hidden="1" customHeight="1" outlineLevel="2" x14ac:dyDescent="0.25">
      <c r="A829" s="3">
        <v>32730</v>
      </c>
      <c r="B829" s="2" t="s">
        <v>388</v>
      </c>
      <c r="C829" s="3">
        <v>32730</v>
      </c>
      <c r="D829" s="2" t="s">
        <v>388</v>
      </c>
      <c r="E829" s="5">
        <v>0</v>
      </c>
      <c r="F829" s="5">
        <v>-166.7</v>
      </c>
      <c r="G829" s="5">
        <f t="shared" si="14"/>
        <v>-166.7</v>
      </c>
      <c r="H829" s="5">
        <f t="shared" si="15"/>
        <v>0</v>
      </c>
      <c r="I829" s="2" t="s">
        <v>38</v>
      </c>
    </row>
    <row r="830" spans="1:9" ht="13.5" customHeight="1" outlineLevel="1" collapsed="1" x14ac:dyDescent="0.25">
      <c r="A830" s="3"/>
      <c r="B830" s="10" t="s">
        <v>1303</v>
      </c>
      <c r="C830" s="3"/>
      <c r="D830" s="2"/>
      <c r="E830" s="5">
        <f>SUBTOTAL(9,E829:E829)</f>
        <v>0</v>
      </c>
      <c r="F830" s="5">
        <f>SUBTOTAL(9,F829:F829)</f>
        <v>-166.7</v>
      </c>
      <c r="G830" s="5">
        <f>SUBTOTAL(9,G829:G829)</f>
        <v>-166.7</v>
      </c>
      <c r="H830" s="5">
        <f>SUBTOTAL(9,H829:H829)</f>
        <v>0</v>
      </c>
      <c r="I830" s="2"/>
    </row>
    <row r="831" spans="1:9" ht="13.5" hidden="1" customHeight="1" outlineLevel="2" x14ac:dyDescent="0.25">
      <c r="A831" s="3">
        <v>313</v>
      </c>
      <c r="B831" s="2" t="s">
        <v>81</v>
      </c>
      <c r="C831" s="3">
        <v>49298</v>
      </c>
      <c r="D831" s="2" t="s">
        <v>84</v>
      </c>
      <c r="E831" s="5">
        <v>20776014</v>
      </c>
      <c r="F831" s="5">
        <v>-25758631.710000001</v>
      </c>
      <c r="G831" s="5">
        <f t="shared" si="14"/>
        <v>-4982617.7100000009</v>
      </c>
      <c r="H831" s="5">
        <f t="shared" si="15"/>
        <v>0</v>
      </c>
      <c r="I831" s="2" t="s">
        <v>38</v>
      </c>
    </row>
    <row r="832" spans="1:9" ht="13.5" hidden="1" customHeight="1" outlineLevel="2" x14ac:dyDescent="0.25">
      <c r="A832" s="3">
        <v>313</v>
      </c>
      <c r="B832" s="2" t="s">
        <v>81</v>
      </c>
      <c r="C832" s="3">
        <v>154</v>
      </c>
      <c r="D832" s="2" t="s">
        <v>82</v>
      </c>
      <c r="E832" s="5">
        <v>415878</v>
      </c>
      <c r="F832" s="5">
        <v>0</v>
      </c>
      <c r="G832" s="5">
        <f t="shared" si="14"/>
        <v>415878</v>
      </c>
      <c r="H832" s="5">
        <f t="shared" si="15"/>
        <v>415878</v>
      </c>
      <c r="I832" s="2" t="s">
        <v>38</v>
      </c>
    </row>
    <row r="833" spans="1:9" ht="13.5" hidden="1" customHeight="1" outlineLevel="2" x14ac:dyDescent="0.25">
      <c r="A833" s="3">
        <v>313</v>
      </c>
      <c r="B833" s="2" t="s">
        <v>81</v>
      </c>
      <c r="C833" s="3">
        <v>32845</v>
      </c>
      <c r="D833" s="2" t="s">
        <v>83</v>
      </c>
      <c r="E833" s="5">
        <v>13600</v>
      </c>
      <c r="F833" s="5">
        <v>0</v>
      </c>
      <c r="G833" s="5">
        <f t="shared" si="14"/>
        <v>13600</v>
      </c>
      <c r="H833" s="5">
        <f t="shared" si="15"/>
        <v>13600</v>
      </c>
      <c r="I833" s="2" t="s">
        <v>38</v>
      </c>
    </row>
    <row r="834" spans="1:9" ht="13.5" customHeight="1" outlineLevel="1" collapsed="1" x14ac:dyDescent="0.25">
      <c r="A834" s="3"/>
      <c r="B834" s="10" t="s">
        <v>1304</v>
      </c>
      <c r="C834" s="3"/>
      <c r="D834" s="2"/>
      <c r="E834" s="5">
        <f>SUBTOTAL(9,E831:E833)</f>
        <v>21205492</v>
      </c>
      <c r="F834" s="5">
        <f>SUBTOTAL(9,F831:F833)</f>
        <v>-25758631.710000001</v>
      </c>
      <c r="G834" s="5">
        <f>SUBTOTAL(9,G831:G833)</f>
        <v>-4553139.7100000009</v>
      </c>
      <c r="H834" s="5">
        <f>SUBTOTAL(9,H831:H833)</f>
        <v>429478</v>
      </c>
      <c r="I834" s="2"/>
    </row>
    <row r="835" spans="1:9" ht="13.5" hidden="1" customHeight="1" outlineLevel="2" x14ac:dyDescent="0.25">
      <c r="A835" s="3">
        <v>48395</v>
      </c>
      <c r="B835" s="2" t="s">
        <v>481</v>
      </c>
      <c r="C835" s="3">
        <v>2190</v>
      </c>
      <c r="D835" s="2" t="s">
        <v>169</v>
      </c>
      <c r="E835" s="5">
        <v>517627</v>
      </c>
      <c r="F835" s="5">
        <v>0</v>
      </c>
      <c r="G835" s="5">
        <f t="shared" si="14"/>
        <v>517627</v>
      </c>
      <c r="H835" s="5">
        <f t="shared" si="15"/>
        <v>517627</v>
      </c>
      <c r="I835" s="2" t="s">
        <v>38</v>
      </c>
    </row>
    <row r="836" spans="1:9" ht="13.5" customHeight="1" outlineLevel="1" collapsed="1" x14ac:dyDescent="0.25">
      <c r="A836" s="3"/>
      <c r="B836" s="10" t="s">
        <v>1305</v>
      </c>
      <c r="C836" s="3"/>
      <c r="D836" s="2"/>
      <c r="E836" s="5">
        <f>SUBTOTAL(9,E835:E835)</f>
        <v>517627</v>
      </c>
      <c r="F836" s="5">
        <f>SUBTOTAL(9,F835:F835)</f>
        <v>0</v>
      </c>
      <c r="G836" s="5">
        <f>SUBTOTAL(9,G835:G835)</f>
        <v>517627</v>
      </c>
      <c r="H836" s="5">
        <f>SUBTOTAL(9,H835:H835)</f>
        <v>517627</v>
      </c>
      <c r="I836" s="2"/>
    </row>
    <row r="837" spans="1:9" ht="13.5" hidden="1" customHeight="1" outlineLevel="2" x14ac:dyDescent="0.25">
      <c r="A837" s="3">
        <v>314</v>
      </c>
      <c r="B837" s="2" t="s">
        <v>85</v>
      </c>
      <c r="C837" s="3">
        <v>155</v>
      </c>
      <c r="D837" s="2" t="s">
        <v>86</v>
      </c>
      <c r="E837" s="5">
        <v>7584194</v>
      </c>
      <c r="F837" s="5">
        <v>-4003182.75</v>
      </c>
      <c r="G837" s="5">
        <f t="shared" si="14"/>
        <v>3581011.25</v>
      </c>
      <c r="H837" s="5">
        <f t="shared" si="15"/>
        <v>3581011.25</v>
      </c>
      <c r="I837" s="2" t="s">
        <v>38</v>
      </c>
    </row>
    <row r="838" spans="1:9" ht="13.5" customHeight="1" outlineLevel="1" collapsed="1" x14ac:dyDescent="0.25">
      <c r="A838" s="3"/>
      <c r="B838" s="10" t="s">
        <v>1306</v>
      </c>
      <c r="C838" s="3"/>
      <c r="D838" s="2"/>
      <c r="E838" s="5">
        <f>SUBTOTAL(9,E837:E837)</f>
        <v>7584194</v>
      </c>
      <c r="F838" s="5">
        <f>SUBTOTAL(9,F837:F837)</f>
        <v>-4003182.75</v>
      </c>
      <c r="G838" s="5">
        <f>SUBTOTAL(9,G837:G837)</f>
        <v>3581011.25</v>
      </c>
      <c r="H838" s="5">
        <f>SUBTOTAL(9,H837:H837)</f>
        <v>3581011.25</v>
      </c>
      <c r="I838" s="2"/>
    </row>
    <row r="839" spans="1:9" ht="13.5" hidden="1" customHeight="1" outlineLevel="2" x14ac:dyDescent="0.25">
      <c r="A839" s="3">
        <v>32744</v>
      </c>
      <c r="B839" s="2" t="s">
        <v>389</v>
      </c>
      <c r="C839" s="3">
        <v>32744</v>
      </c>
      <c r="D839" s="2" t="s">
        <v>389</v>
      </c>
      <c r="E839" s="5">
        <v>0</v>
      </c>
      <c r="F839" s="5">
        <v>-7363.18</v>
      </c>
      <c r="G839" s="5">
        <f t="shared" si="14"/>
        <v>-7363.18</v>
      </c>
      <c r="H839" s="5">
        <f t="shared" si="15"/>
        <v>0</v>
      </c>
      <c r="I839" s="2" t="s">
        <v>38</v>
      </c>
    </row>
    <row r="840" spans="1:9" ht="13.5" customHeight="1" outlineLevel="1" collapsed="1" x14ac:dyDescent="0.25">
      <c r="A840" s="3"/>
      <c r="B840" s="10" t="s">
        <v>1307</v>
      </c>
      <c r="C840" s="3"/>
      <c r="D840" s="2"/>
      <c r="E840" s="5">
        <f>SUBTOTAL(9,E839:E839)</f>
        <v>0</v>
      </c>
      <c r="F840" s="5">
        <f>SUBTOTAL(9,F839:F839)</f>
        <v>-7363.18</v>
      </c>
      <c r="G840" s="5">
        <f>SUBTOTAL(9,G839:G839)</f>
        <v>-7363.18</v>
      </c>
      <c r="H840" s="5">
        <f>SUBTOTAL(9,H839:H839)</f>
        <v>0</v>
      </c>
      <c r="I840" s="2"/>
    </row>
    <row r="841" spans="1:9" ht="13.5" hidden="1" customHeight="1" outlineLevel="2" x14ac:dyDescent="0.25">
      <c r="A841" s="3">
        <v>2379</v>
      </c>
      <c r="B841" s="2" t="s">
        <v>177</v>
      </c>
      <c r="C841" s="3">
        <v>2379</v>
      </c>
      <c r="D841" s="2" t="s">
        <v>177</v>
      </c>
      <c r="E841" s="5">
        <v>0</v>
      </c>
      <c r="F841" s="5">
        <v>-2193317.63</v>
      </c>
      <c r="G841" s="5">
        <f t="shared" si="14"/>
        <v>-2193317.63</v>
      </c>
      <c r="H841" s="5">
        <f t="shared" si="15"/>
        <v>0</v>
      </c>
      <c r="I841" s="2" t="s">
        <v>16</v>
      </c>
    </row>
    <row r="842" spans="1:9" ht="13.5" customHeight="1" outlineLevel="1" collapsed="1" x14ac:dyDescent="0.25">
      <c r="A842" s="3"/>
      <c r="B842" s="10" t="s">
        <v>1308</v>
      </c>
      <c r="C842" s="3"/>
      <c r="D842" s="2"/>
      <c r="E842" s="5">
        <f>SUBTOTAL(9,E841:E841)</f>
        <v>0</v>
      </c>
      <c r="F842" s="5">
        <f>SUBTOTAL(9,F841:F841)</f>
        <v>-2193317.63</v>
      </c>
      <c r="G842" s="5">
        <f>SUBTOTAL(9,G841:G841)</f>
        <v>-2193317.63</v>
      </c>
      <c r="H842" s="5">
        <f>SUBTOTAL(9,H841:H841)</f>
        <v>0</v>
      </c>
      <c r="I842" s="2"/>
    </row>
    <row r="843" spans="1:9" ht="13.5" hidden="1" customHeight="1" outlineLevel="2" x14ac:dyDescent="0.25">
      <c r="A843" s="3">
        <v>73537</v>
      </c>
      <c r="B843" s="2" t="s">
        <v>734</v>
      </c>
      <c r="C843" s="3">
        <v>73537</v>
      </c>
      <c r="D843" s="2" t="s">
        <v>734</v>
      </c>
      <c r="E843" s="5">
        <v>0</v>
      </c>
      <c r="F843" s="5">
        <v>-333771</v>
      </c>
      <c r="G843" s="5">
        <f t="shared" si="14"/>
        <v>-333771</v>
      </c>
      <c r="H843" s="5">
        <f t="shared" si="15"/>
        <v>0</v>
      </c>
      <c r="I843" s="2" t="s">
        <v>16</v>
      </c>
    </row>
    <row r="844" spans="1:9" ht="13.5" customHeight="1" outlineLevel="1" collapsed="1" x14ac:dyDescent="0.25">
      <c r="A844" s="3"/>
      <c r="B844" s="10" t="s">
        <v>1309</v>
      </c>
      <c r="C844" s="3"/>
      <c r="D844" s="2"/>
      <c r="E844" s="5">
        <f>SUBTOTAL(9,E843:E843)</f>
        <v>0</v>
      </c>
      <c r="F844" s="5">
        <f>SUBTOTAL(9,F843:F843)</f>
        <v>-333771</v>
      </c>
      <c r="G844" s="5">
        <f>SUBTOTAL(9,G843:G843)</f>
        <v>-333771</v>
      </c>
      <c r="H844" s="5">
        <f>SUBTOTAL(9,H843:H843)</f>
        <v>0</v>
      </c>
      <c r="I844" s="2"/>
    </row>
    <row r="845" spans="1:9" ht="13.5" hidden="1" customHeight="1" outlineLevel="2" x14ac:dyDescent="0.25">
      <c r="A845" s="3">
        <v>93195</v>
      </c>
      <c r="B845" s="2" t="s">
        <v>889</v>
      </c>
      <c r="C845" s="3">
        <v>93195</v>
      </c>
      <c r="D845" s="2" t="s">
        <v>889</v>
      </c>
      <c r="E845" s="5">
        <v>0</v>
      </c>
      <c r="F845" s="5">
        <v>-28935.29</v>
      </c>
      <c r="G845" s="5">
        <f t="shared" si="14"/>
        <v>-28935.29</v>
      </c>
      <c r="H845" s="5">
        <f t="shared" si="15"/>
        <v>0</v>
      </c>
      <c r="I845" s="2" t="s">
        <v>38</v>
      </c>
    </row>
    <row r="846" spans="1:9" ht="13.5" customHeight="1" outlineLevel="1" collapsed="1" x14ac:dyDescent="0.25">
      <c r="A846" s="3"/>
      <c r="B846" s="10" t="s">
        <v>1310</v>
      </c>
      <c r="C846" s="3"/>
      <c r="D846" s="2"/>
      <c r="E846" s="5">
        <f>SUBTOTAL(9,E845:E845)</f>
        <v>0</v>
      </c>
      <c r="F846" s="5">
        <f>SUBTOTAL(9,F845:F845)</f>
        <v>-28935.29</v>
      </c>
      <c r="G846" s="5">
        <f>SUBTOTAL(9,G845:G845)</f>
        <v>-28935.29</v>
      </c>
      <c r="H846" s="5">
        <f>SUBTOTAL(9,H845:H845)</f>
        <v>0</v>
      </c>
      <c r="I846" s="2"/>
    </row>
    <row r="847" spans="1:9" ht="13.5" hidden="1" customHeight="1" outlineLevel="2" x14ac:dyDescent="0.25">
      <c r="A847" s="3">
        <v>3590</v>
      </c>
      <c r="B847" s="2" t="s">
        <v>211</v>
      </c>
      <c r="C847" s="3">
        <v>64168</v>
      </c>
      <c r="D847" s="2" t="s">
        <v>212</v>
      </c>
      <c r="E847" s="5">
        <v>982098</v>
      </c>
      <c r="F847" s="5">
        <v>-3900</v>
      </c>
      <c r="G847" s="5">
        <f t="shared" si="14"/>
        <v>978198</v>
      </c>
      <c r="H847" s="5">
        <f t="shared" si="15"/>
        <v>978198</v>
      </c>
      <c r="I847" s="2" t="s">
        <v>16</v>
      </c>
    </row>
    <row r="848" spans="1:9" ht="13.5" customHeight="1" outlineLevel="1" collapsed="1" x14ac:dyDescent="0.25">
      <c r="A848" s="3"/>
      <c r="B848" s="10" t="s">
        <v>1311</v>
      </c>
      <c r="C848" s="3"/>
      <c r="D848" s="2"/>
      <c r="E848" s="5">
        <f>SUBTOTAL(9,E847:E847)</f>
        <v>982098</v>
      </c>
      <c r="F848" s="5">
        <f>SUBTOTAL(9,F847:F847)</f>
        <v>-3900</v>
      </c>
      <c r="G848" s="5">
        <f>SUBTOTAL(9,G847:G847)</f>
        <v>978198</v>
      </c>
      <c r="H848" s="5">
        <f>SUBTOTAL(9,H847:H847)</f>
        <v>978198</v>
      </c>
      <c r="I848" s="2"/>
    </row>
    <row r="849" spans="1:9" ht="13.5" hidden="1" customHeight="1" outlineLevel="2" x14ac:dyDescent="0.25">
      <c r="A849" s="3">
        <v>151</v>
      </c>
      <c r="B849" s="2" t="s">
        <v>39</v>
      </c>
      <c r="C849" s="3">
        <v>61057</v>
      </c>
      <c r="D849" s="2" t="s">
        <v>40</v>
      </c>
      <c r="E849" s="5">
        <v>9525813</v>
      </c>
      <c r="F849" s="5">
        <v>-2979285.55</v>
      </c>
      <c r="G849" s="5">
        <f t="shared" si="14"/>
        <v>6546527.4500000002</v>
      </c>
      <c r="H849" s="5">
        <f t="shared" si="15"/>
        <v>6546527.4500000002</v>
      </c>
      <c r="I849" s="2" t="s">
        <v>16</v>
      </c>
    </row>
    <row r="850" spans="1:9" ht="13.5" customHeight="1" outlineLevel="1" collapsed="1" x14ac:dyDescent="0.25">
      <c r="A850" s="3"/>
      <c r="B850" s="10" t="s">
        <v>1312</v>
      </c>
      <c r="C850" s="3"/>
      <c r="D850" s="2"/>
      <c r="E850" s="5">
        <f>SUBTOTAL(9,E849:E849)</f>
        <v>9525813</v>
      </c>
      <c r="F850" s="5">
        <f>SUBTOTAL(9,F849:F849)</f>
        <v>-2979285.55</v>
      </c>
      <c r="G850" s="5">
        <f>SUBTOTAL(9,G849:G849)</f>
        <v>6546527.4500000002</v>
      </c>
      <c r="H850" s="5">
        <f>SUBTOTAL(9,H849:H849)</f>
        <v>6546527.4500000002</v>
      </c>
      <c r="I850" s="2"/>
    </row>
    <row r="851" spans="1:9" ht="13.5" hidden="1" customHeight="1" outlineLevel="2" x14ac:dyDescent="0.25">
      <c r="A851" s="3">
        <v>160</v>
      </c>
      <c r="B851" s="2" t="s">
        <v>41</v>
      </c>
      <c r="C851" s="3">
        <v>65658</v>
      </c>
      <c r="D851" s="2" t="s">
        <v>43</v>
      </c>
      <c r="E851" s="5">
        <v>1298774</v>
      </c>
      <c r="F851" s="5">
        <v>-1236469.46</v>
      </c>
      <c r="G851" s="5">
        <f t="shared" si="14"/>
        <v>62304.540000000037</v>
      </c>
      <c r="H851" s="5">
        <f t="shared" si="15"/>
        <v>62304.540000000037</v>
      </c>
      <c r="I851" s="2" t="s">
        <v>16</v>
      </c>
    </row>
    <row r="852" spans="1:9" ht="13.5" hidden="1" customHeight="1" outlineLevel="2" x14ac:dyDescent="0.25">
      <c r="A852" s="3">
        <v>160</v>
      </c>
      <c r="B852" s="2" t="s">
        <v>41</v>
      </c>
      <c r="C852" s="3">
        <v>52577</v>
      </c>
      <c r="D852" s="2" t="s">
        <v>42</v>
      </c>
      <c r="E852" s="5">
        <v>184268</v>
      </c>
      <c r="F852" s="5">
        <v>-1984261.25</v>
      </c>
      <c r="G852" s="5">
        <f t="shared" si="14"/>
        <v>-1799993.25</v>
      </c>
      <c r="H852" s="5">
        <f t="shared" si="15"/>
        <v>0</v>
      </c>
      <c r="I852" s="2" t="s">
        <v>16</v>
      </c>
    </row>
    <row r="853" spans="1:9" ht="13.5" customHeight="1" outlineLevel="1" collapsed="1" x14ac:dyDescent="0.25">
      <c r="A853" s="3"/>
      <c r="B853" s="10" t="s">
        <v>1313</v>
      </c>
      <c r="C853" s="3"/>
      <c r="D853" s="2"/>
      <c r="E853" s="5">
        <f>SUBTOTAL(9,E851:E852)</f>
        <v>1483042</v>
      </c>
      <c r="F853" s="5">
        <f>SUBTOTAL(9,F851:F852)</f>
        <v>-3220730.71</v>
      </c>
      <c r="G853" s="5">
        <f>SUBTOTAL(9,G851:G852)</f>
        <v>-1737688.71</v>
      </c>
      <c r="H853" s="5">
        <f>SUBTOTAL(9,H851:H852)</f>
        <v>62304.540000000037</v>
      </c>
      <c r="I853" s="2"/>
    </row>
    <row r="854" spans="1:9" ht="13.5" hidden="1" customHeight="1" outlineLevel="2" x14ac:dyDescent="0.25">
      <c r="A854" s="3">
        <v>32849</v>
      </c>
      <c r="B854" s="2" t="s">
        <v>390</v>
      </c>
      <c r="C854" s="3">
        <v>32849</v>
      </c>
      <c r="D854" s="2" t="s">
        <v>390</v>
      </c>
      <c r="E854" s="5">
        <v>0</v>
      </c>
      <c r="F854" s="5">
        <v>-6155.09</v>
      </c>
      <c r="G854" s="5">
        <f t="shared" si="14"/>
        <v>-6155.09</v>
      </c>
      <c r="H854" s="5">
        <f t="shared" si="15"/>
        <v>0</v>
      </c>
      <c r="I854" s="2" t="s">
        <v>38</v>
      </c>
    </row>
    <row r="855" spans="1:9" ht="13.5" customHeight="1" outlineLevel="1" collapsed="1" x14ac:dyDescent="0.25">
      <c r="A855" s="3"/>
      <c r="B855" s="10" t="s">
        <v>1314</v>
      </c>
      <c r="C855" s="3"/>
      <c r="D855" s="2"/>
      <c r="E855" s="5">
        <f>SUBTOTAL(9,E854:E854)</f>
        <v>0</v>
      </c>
      <c r="F855" s="5">
        <f>SUBTOTAL(9,F854:F854)</f>
        <v>-6155.09</v>
      </c>
      <c r="G855" s="5">
        <f>SUBTOTAL(9,G854:G854)</f>
        <v>-6155.09</v>
      </c>
      <c r="H855" s="5">
        <f>SUBTOTAL(9,H854:H854)</f>
        <v>0</v>
      </c>
      <c r="I855" s="2"/>
    </row>
    <row r="856" spans="1:9" ht="13.5" hidden="1" customHeight="1" outlineLevel="2" x14ac:dyDescent="0.25">
      <c r="A856" s="3">
        <v>955</v>
      </c>
      <c r="B856" s="2" t="s">
        <v>124</v>
      </c>
      <c r="C856" s="3">
        <v>51389</v>
      </c>
      <c r="D856" s="2" t="s">
        <v>125</v>
      </c>
      <c r="E856" s="5">
        <v>9050</v>
      </c>
      <c r="F856" s="5">
        <v>-2391749.4700000002</v>
      </c>
      <c r="G856" s="5">
        <f t="shared" si="14"/>
        <v>-2382699.4700000002</v>
      </c>
      <c r="H856" s="5">
        <f t="shared" si="15"/>
        <v>0</v>
      </c>
      <c r="I856" s="2" t="s">
        <v>16</v>
      </c>
    </row>
    <row r="857" spans="1:9" ht="13.5" customHeight="1" outlineLevel="1" collapsed="1" x14ac:dyDescent="0.25">
      <c r="A857" s="3"/>
      <c r="B857" s="10" t="s">
        <v>1315</v>
      </c>
      <c r="C857" s="3"/>
      <c r="D857" s="2"/>
      <c r="E857" s="5">
        <f>SUBTOTAL(9,E856:E856)</f>
        <v>9050</v>
      </c>
      <c r="F857" s="5">
        <f>SUBTOTAL(9,F856:F856)</f>
        <v>-2391749.4700000002</v>
      </c>
      <c r="G857" s="5">
        <f>SUBTOTAL(9,G856:G856)</f>
        <v>-2382699.4700000002</v>
      </c>
      <c r="H857" s="5">
        <f>SUBTOTAL(9,H856:H856)</f>
        <v>0</v>
      </c>
      <c r="I857" s="2"/>
    </row>
    <row r="858" spans="1:9" ht="13.5" hidden="1" customHeight="1" outlineLevel="2" x14ac:dyDescent="0.25">
      <c r="A858" s="3">
        <v>95488</v>
      </c>
      <c r="B858" s="2" t="s">
        <v>897</v>
      </c>
      <c r="C858" s="3">
        <v>95488</v>
      </c>
      <c r="D858" s="2" t="s">
        <v>897</v>
      </c>
      <c r="E858" s="5">
        <v>0</v>
      </c>
      <c r="F858" s="5">
        <v>0</v>
      </c>
      <c r="G858" s="5">
        <f t="shared" si="14"/>
        <v>0</v>
      </c>
      <c r="H858" s="5">
        <f t="shared" si="15"/>
        <v>0</v>
      </c>
      <c r="I858" s="2" t="s">
        <v>16</v>
      </c>
    </row>
    <row r="859" spans="1:9" ht="13.5" customHeight="1" outlineLevel="1" collapsed="1" x14ac:dyDescent="0.25">
      <c r="A859" s="3"/>
      <c r="B859" s="10" t="s">
        <v>1316</v>
      </c>
      <c r="C859" s="3"/>
      <c r="D859" s="2"/>
      <c r="E859" s="5">
        <f>SUBTOTAL(9,E858:E858)</f>
        <v>0</v>
      </c>
      <c r="F859" s="5">
        <f>SUBTOTAL(9,F858:F858)</f>
        <v>0</v>
      </c>
      <c r="G859" s="5">
        <f>SUBTOTAL(9,G858:G858)</f>
        <v>0</v>
      </c>
      <c r="H859" s="5">
        <f>SUBTOTAL(9,H858:H858)</f>
        <v>0</v>
      </c>
      <c r="I859" s="2"/>
    </row>
    <row r="860" spans="1:9" ht="13.5" hidden="1" customHeight="1" outlineLevel="2" x14ac:dyDescent="0.25">
      <c r="A860" s="3">
        <v>411</v>
      </c>
      <c r="B860" s="2" t="s">
        <v>107</v>
      </c>
      <c r="C860" s="3">
        <v>63665</v>
      </c>
      <c r="D860" s="2" t="s">
        <v>109</v>
      </c>
      <c r="E860" s="5">
        <v>5870172</v>
      </c>
      <c r="F860" s="5">
        <v>-6180355.0499999998</v>
      </c>
      <c r="G860" s="5">
        <f t="shared" si="14"/>
        <v>-310183.04999999981</v>
      </c>
      <c r="H860" s="5">
        <f t="shared" si="15"/>
        <v>0</v>
      </c>
      <c r="I860" s="2" t="s">
        <v>38</v>
      </c>
    </row>
    <row r="861" spans="1:9" ht="13.5" hidden="1" customHeight="1" outlineLevel="2" x14ac:dyDescent="0.25">
      <c r="A861" s="3">
        <v>411</v>
      </c>
      <c r="B861" s="2" t="s">
        <v>107</v>
      </c>
      <c r="C861" s="3">
        <v>2468</v>
      </c>
      <c r="D861" s="2" t="s">
        <v>108</v>
      </c>
      <c r="E861" s="5">
        <v>0</v>
      </c>
      <c r="F861" s="5">
        <v>-36228.5</v>
      </c>
      <c r="G861" s="5">
        <f t="shared" si="14"/>
        <v>-36228.5</v>
      </c>
      <c r="H861" s="5">
        <f t="shared" si="15"/>
        <v>0</v>
      </c>
      <c r="I861" s="2" t="s">
        <v>38</v>
      </c>
    </row>
    <row r="862" spans="1:9" ht="13.5" customHeight="1" outlineLevel="1" collapsed="1" x14ac:dyDescent="0.25">
      <c r="A862" s="3"/>
      <c r="B862" s="10" t="s">
        <v>1317</v>
      </c>
      <c r="C862" s="3"/>
      <c r="D862" s="2"/>
      <c r="E862" s="5">
        <f>SUBTOTAL(9,E860:E861)</f>
        <v>5870172</v>
      </c>
      <c r="F862" s="5">
        <f>SUBTOTAL(9,F860:F861)</f>
        <v>-6216583.5499999998</v>
      </c>
      <c r="G862" s="5">
        <f>SUBTOTAL(9,G860:G861)</f>
        <v>-346411.54999999981</v>
      </c>
      <c r="H862" s="5">
        <f>SUBTOTAL(9,H860:H861)</f>
        <v>0</v>
      </c>
      <c r="I862" s="2"/>
    </row>
    <row r="863" spans="1:9" ht="13.5" hidden="1" customHeight="1" outlineLevel="2" x14ac:dyDescent="0.25">
      <c r="A863" s="3">
        <v>73988</v>
      </c>
      <c r="B863" s="2" t="s">
        <v>815</v>
      </c>
      <c r="C863" s="3">
        <v>73988</v>
      </c>
      <c r="D863" s="2" t="s">
        <v>815</v>
      </c>
      <c r="E863" s="5">
        <v>0</v>
      </c>
      <c r="F863" s="5">
        <v>-139.4</v>
      </c>
      <c r="G863" s="5">
        <f t="shared" si="14"/>
        <v>-139.4</v>
      </c>
      <c r="H863" s="5">
        <f t="shared" si="15"/>
        <v>0</v>
      </c>
      <c r="I863" s="2" t="s">
        <v>38</v>
      </c>
    </row>
    <row r="864" spans="1:9" ht="13.5" customHeight="1" outlineLevel="1" collapsed="1" x14ac:dyDescent="0.25">
      <c r="A864" s="3"/>
      <c r="B864" s="10" t="s">
        <v>1318</v>
      </c>
      <c r="C864" s="3"/>
      <c r="D864" s="2"/>
      <c r="E864" s="5">
        <f>SUBTOTAL(9,E863:E863)</f>
        <v>0</v>
      </c>
      <c r="F864" s="5">
        <f>SUBTOTAL(9,F863:F863)</f>
        <v>-139.4</v>
      </c>
      <c r="G864" s="5">
        <f>SUBTOTAL(9,G863:G863)</f>
        <v>-139.4</v>
      </c>
      <c r="H864" s="5">
        <f>SUBTOTAL(9,H863:H863)</f>
        <v>0</v>
      </c>
      <c r="I864" s="2"/>
    </row>
    <row r="865" spans="1:9" ht="13.5" hidden="1" customHeight="1" outlineLevel="2" x14ac:dyDescent="0.25">
      <c r="A865" s="3">
        <v>71948</v>
      </c>
      <c r="B865" s="2" t="s">
        <v>699</v>
      </c>
      <c r="C865" s="3">
        <v>71948</v>
      </c>
      <c r="D865" s="2" t="s">
        <v>699</v>
      </c>
      <c r="E865" s="5">
        <v>29200</v>
      </c>
      <c r="F865" s="5">
        <v>0</v>
      </c>
      <c r="G865" s="5">
        <f t="shared" si="14"/>
        <v>29200</v>
      </c>
      <c r="H865" s="5">
        <f t="shared" si="15"/>
        <v>29200</v>
      </c>
      <c r="I865" s="2" t="s">
        <v>16</v>
      </c>
    </row>
    <row r="866" spans="1:9" ht="13.5" customHeight="1" outlineLevel="1" collapsed="1" x14ac:dyDescent="0.25">
      <c r="A866" s="3"/>
      <c r="B866" s="10" t="s">
        <v>1319</v>
      </c>
      <c r="C866" s="3"/>
      <c r="D866" s="2"/>
      <c r="E866" s="5">
        <f>SUBTOTAL(9,E865:E865)</f>
        <v>29200</v>
      </c>
      <c r="F866" s="5">
        <f>SUBTOTAL(9,F865:F865)</f>
        <v>0</v>
      </c>
      <c r="G866" s="5">
        <f>SUBTOTAL(9,G865:G865)</f>
        <v>29200</v>
      </c>
      <c r="H866" s="5">
        <f>SUBTOTAL(9,H865:H865)</f>
        <v>29200</v>
      </c>
      <c r="I866" s="2"/>
    </row>
    <row r="867" spans="1:9" ht="13.5" hidden="1" customHeight="1" outlineLevel="2" x14ac:dyDescent="0.25">
      <c r="A867" s="3">
        <v>54783</v>
      </c>
      <c r="B867" s="2" t="s">
        <v>552</v>
      </c>
      <c r="C867" s="3">
        <v>58525</v>
      </c>
      <c r="D867" s="2" t="s">
        <v>553</v>
      </c>
      <c r="E867" s="5">
        <v>2770185</v>
      </c>
      <c r="F867" s="5">
        <v>-3808907.92</v>
      </c>
      <c r="G867" s="5">
        <f t="shared" si="14"/>
        <v>-1038722.9199999999</v>
      </c>
      <c r="H867" s="5">
        <f t="shared" si="15"/>
        <v>0</v>
      </c>
      <c r="I867" s="2" t="s">
        <v>38</v>
      </c>
    </row>
    <row r="868" spans="1:9" ht="13.5" customHeight="1" outlineLevel="1" collapsed="1" x14ac:dyDescent="0.25">
      <c r="A868" s="3"/>
      <c r="B868" s="10" t="s">
        <v>1320</v>
      </c>
      <c r="C868" s="3"/>
      <c r="D868" s="2"/>
      <c r="E868" s="5">
        <f>SUBTOTAL(9,E867:E867)</f>
        <v>2770185</v>
      </c>
      <c r="F868" s="5">
        <f>SUBTOTAL(9,F867:F867)</f>
        <v>-3808907.92</v>
      </c>
      <c r="G868" s="5">
        <f>SUBTOTAL(9,G867:G867)</f>
        <v>-1038722.9199999999</v>
      </c>
      <c r="H868" s="5">
        <f>SUBTOTAL(9,H867:H867)</f>
        <v>0</v>
      </c>
      <c r="I868" s="2"/>
    </row>
    <row r="869" spans="1:9" ht="13.5" hidden="1" customHeight="1" outlineLevel="2" x14ac:dyDescent="0.25">
      <c r="A869" s="3">
        <v>26140</v>
      </c>
      <c r="B869" s="2" t="s">
        <v>327</v>
      </c>
      <c r="C869" s="3">
        <v>26140</v>
      </c>
      <c r="D869" s="2" t="s">
        <v>327</v>
      </c>
      <c r="E869" s="5">
        <v>93835</v>
      </c>
      <c r="F869" s="5">
        <v>0</v>
      </c>
      <c r="G869" s="5">
        <f t="shared" si="14"/>
        <v>93835</v>
      </c>
      <c r="H869" s="5">
        <f t="shared" si="15"/>
        <v>93835</v>
      </c>
      <c r="I869" s="2" t="s">
        <v>16</v>
      </c>
    </row>
    <row r="870" spans="1:9" ht="13.5" customHeight="1" outlineLevel="1" collapsed="1" x14ac:dyDescent="0.25">
      <c r="A870" s="3"/>
      <c r="B870" s="10" t="s">
        <v>1321</v>
      </c>
      <c r="C870" s="3"/>
      <c r="D870" s="2"/>
      <c r="E870" s="5">
        <f>SUBTOTAL(9,E869:E869)</f>
        <v>93835</v>
      </c>
      <c r="F870" s="5">
        <f>SUBTOTAL(9,F869:F869)</f>
        <v>0</v>
      </c>
      <c r="G870" s="5">
        <f>SUBTOTAL(9,G869:G869)</f>
        <v>93835</v>
      </c>
      <c r="H870" s="5">
        <f>SUBTOTAL(9,H869:H869)</f>
        <v>93835</v>
      </c>
      <c r="I870" s="2"/>
    </row>
    <row r="871" spans="1:9" ht="13.5" hidden="1" customHeight="1" outlineLevel="2" x14ac:dyDescent="0.25">
      <c r="A871" s="3">
        <v>73991</v>
      </c>
      <c r="B871" s="2" t="s">
        <v>818</v>
      </c>
      <c r="C871" s="3">
        <v>73991</v>
      </c>
      <c r="D871" s="2" t="s">
        <v>818</v>
      </c>
      <c r="E871" s="5">
        <v>0</v>
      </c>
      <c r="F871" s="5">
        <v>-1091.7</v>
      </c>
      <c r="G871" s="5">
        <f t="shared" si="14"/>
        <v>-1091.7</v>
      </c>
      <c r="H871" s="5">
        <f t="shared" si="15"/>
        <v>0</v>
      </c>
      <c r="I871" s="2" t="s">
        <v>16</v>
      </c>
    </row>
    <row r="872" spans="1:9" ht="13.5" customHeight="1" outlineLevel="1" collapsed="1" x14ac:dyDescent="0.25">
      <c r="A872" s="3"/>
      <c r="B872" s="10" t="s">
        <v>1322</v>
      </c>
      <c r="C872" s="3"/>
      <c r="D872" s="2"/>
      <c r="E872" s="5">
        <f>SUBTOTAL(9,E871:E871)</f>
        <v>0</v>
      </c>
      <c r="F872" s="5">
        <f>SUBTOTAL(9,F871:F871)</f>
        <v>-1091.7</v>
      </c>
      <c r="G872" s="5">
        <f>SUBTOTAL(9,G871:G871)</f>
        <v>-1091.7</v>
      </c>
      <c r="H872" s="5">
        <f>SUBTOTAL(9,H871:H871)</f>
        <v>0</v>
      </c>
      <c r="I872" s="2"/>
    </row>
    <row r="873" spans="1:9" ht="13.5" hidden="1" customHeight="1" outlineLevel="2" x14ac:dyDescent="0.25">
      <c r="A873" s="3">
        <v>32988</v>
      </c>
      <c r="B873" s="2" t="s">
        <v>391</v>
      </c>
      <c r="C873" s="3">
        <v>31699</v>
      </c>
      <c r="D873" s="2" t="s">
        <v>392</v>
      </c>
      <c r="E873" s="5">
        <v>13590622</v>
      </c>
      <c r="F873" s="5">
        <v>-12930055.789999999</v>
      </c>
      <c r="G873" s="5">
        <f t="shared" si="14"/>
        <v>660566.21000000089</v>
      </c>
      <c r="H873" s="5">
        <f t="shared" si="15"/>
        <v>660566.21000000089</v>
      </c>
      <c r="I873" s="2" t="s">
        <v>38</v>
      </c>
    </row>
    <row r="874" spans="1:9" ht="13.5" customHeight="1" outlineLevel="1" collapsed="1" x14ac:dyDescent="0.25">
      <c r="A874" s="3"/>
      <c r="B874" s="10" t="s">
        <v>1323</v>
      </c>
      <c r="C874" s="3"/>
      <c r="D874" s="2"/>
      <c r="E874" s="5">
        <f>SUBTOTAL(9,E873:E873)</f>
        <v>13590622</v>
      </c>
      <c r="F874" s="5">
        <f>SUBTOTAL(9,F873:F873)</f>
        <v>-12930055.789999999</v>
      </c>
      <c r="G874" s="5">
        <f>SUBTOTAL(9,G873:G873)</f>
        <v>660566.21000000089</v>
      </c>
      <c r="H874" s="5">
        <f>SUBTOTAL(9,H873:H873)</f>
        <v>660566.21000000089</v>
      </c>
      <c r="I874" s="2"/>
    </row>
    <row r="875" spans="1:9" ht="13.5" hidden="1" customHeight="1" outlineLevel="2" x14ac:dyDescent="0.25">
      <c r="A875" s="3">
        <v>2447</v>
      </c>
      <c r="B875" s="2" t="s">
        <v>178</v>
      </c>
      <c r="C875" s="3">
        <v>2447</v>
      </c>
      <c r="D875" s="2" t="s">
        <v>178</v>
      </c>
      <c r="E875" s="5">
        <v>11780</v>
      </c>
      <c r="F875" s="5">
        <v>0</v>
      </c>
      <c r="G875" s="5">
        <f t="shared" si="14"/>
        <v>11780</v>
      </c>
      <c r="H875" s="5">
        <f t="shared" si="15"/>
        <v>11780</v>
      </c>
      <c r="I875" s="2" t="s">
        <v>16</v>
      </c>
    </row>
    <row r="876" spans="1:9" ht="13.5" customHeight="1" outlineLevel="1" collapsed="1" x14ac:dyDescent="0.25">
      <c r="A876" s="3"/>
      <c r="B876" s="10" t="s">
        <v>1324</v>
      </c>
      <c r="C876" s="3"/>
      <c r="D876" s="2"/>
      <c r="E876" s="5">
        <f>SUBTOTAL(9,E875:E875)</f>
        <v>11780</v>
      </c>
      <c r="F876" s="5">
        <f>SUBTOTAL(9,F875:F875)</f>
        <v>0</v>
      </c>
      <c r="G876" s="5">
        <f>SUBTOTAL(9,G875:G875)</f>
        <v>11780</v>
      </c>
      <c r="H876" s="5">
        <f>SUBTOTAL(9,H875:H875)</f>
        <v>11780</v>
      </c>
      <c r="I876" s="2"/>
    </row>
    <row r="877" spans="1:9" ht="13.5" hidden="1" customHeight="1" outlineLevel="2" x14ac:dyDescent="0.25">
      <c r="A877" s="3">
        <v>49570</v>
      </c>
      <c r="B877" s="2" t="s">
        <v>486</v>
      </c>
      <c r="C877" s="3">
        <v>2446</v>
      </c>
      <c r="D877" s="2" t="s">
        <v>487</v>
      </c>
      <c r="E877" s="5">
        <v>914906</v>
      </c>
      <c r="F877" s="5">
        <v>0</v>
      </c>
      <c r="G877" s="5">
        <f t="shared" si="14"/>
        <v>914906</v>
      </c>
      <c r="H877" s="5">
        <f t="shared" si="15"/>
        <v>914906</v>
      </c>
      <c r="I877" s="2" t="s">
        <v>16</v>
      </c>
    </row>
    <row r="878" spans="1:9" ht="13.5" customHeight="1" outlineLevel="1" collapsed="1" x14ac:dyDescent="0.25">
      <c r="A878" s="3"/>
      <c r="B878" s="10" t="s">
        <v>1325</v>
      </c>
      <c r="C878" s="3"/>
      <c r="D878" s="2"/>
      <c r="E878" s="5">
        <f>SUBTOTAL(9,E877:E877)</f>
        <v>914906</v>
      </c>
      <c r="F878" s="5">
        <f>SUBTOTAL(9,F877:F877)</f>
        <v>0</v>
      </c>
      <c r="G878" s="5">
        <f>SUBTOTAL(9,G877:G877)</f>
        <v>914906</v>
      </c>
      <c r="H878" s="5">
        <f>SUBTOTAL(9,H877:H877)</f>
        <v>914906</v>
      </c>
      <c r="I878" s="2"/>
    </row>
    <row r="879" spans="1:9" ht="13.5" hidden="1" customHeight="1" outlineLevel="2" x14ac:dyDescent="0.25">
      <c r="A879" s="3">
        <v>73711</v>
      </c>
      <c r="B879" s="2" t="s">
        <v>753</v>
      </c>
      <c r="C879" s="3">
        <v>73711</v>
      </c>
      <c r="D879" s="2" t="s">
        <v>753</v>
      </c>
      <c r="E879" s="5">
        <v>0</v>
      </c>
      <c r="F879" s="5">
        <v>-689.14</v>
      </c>
      <c r="G879" s="5">
        <f t="shared" si="14"/>
        <v>-689.14</v>
      </c>
      <c r="H879" s="5">
        <f t="shared" si="15"/>
        <v>0</v>
      </c>
      <c r="I879" s="2" t="s">
        <v>16</v>
      </c>
    </row>
    <row r="880" spans="1:9" ht="13.5" customHeight="1" outlineLevel="1" collapsed="1" x14ac:dyDescent="0.25">
      <c r="A880" s="3"/>
      <c r="B880" s="10" t="s">
        <v>1326</v>
      </c>
      <c r="C880" s="3"/>
      <c r="D880" s="2"/>
      <c r="E880" s="5">
        <f>SUBTOTAL(9,E879:E879)</f>
        <v>0</v>
      </c>
      <c r="F880" s="5">
        <f>SUBTOTAL(9,F879:F879)</f>
        <v>-689.14</v>
      </c>
      <c r="G880" s="5">
        <f>SUBTOTAL(9,G879:G879)</f>
        <v>-689.14</v>
      </c>
      <c r="H880" s="5">
        <f>SUBTOTAL(9,H879:H879)</f>
        <v>0</v>
      </c>
      <c r="I880" s="2"/>
    </row>
    <row r="881" spans="1:9" ht="13.5" hidden="1" customHeight="1" outlineLevel="2" x14ac:dyDescent="0.25">
      <c r="A881" s="3">
        <v>54215</v>
      </c>
      <c r="B881" s="2" t="s">
        <v>533</v>
      </c>
      <c r="C881" s="3">
        <v>54215</v>
      </c>
      <c r="D881" s="2" t="s">
        <v>533</v>
      </c>
      <c r="E881" s="5">
        <v>0</v>
      </c>
      <c r="F881" s="5">
        <v>-863.55</v>
      </c>
      <c r="G881" s="5">
        <f t="shared" si="14"/>
        <v>-863.55</v>
      </c>
      <c r="H881" s="5">
        <f t="shared" si="15"/>
        <v>0</v>
      </c>
      <c r="I881" s="2" t="s">
        <v>38</v>
      </c>
    </row>
    <row r="882" spans="1:9" ht="13.5" customHeight="1" outlineLevel="1" collapsed="1" x14ac:dyDescent="0.25">
      <c r="A882" s="3"/>
      <c r="B882" s="10" t="s">
        <v>1327</v>
      </c>
      <c r="C882" s="3"/>
      <c r="D882" s="2"/>
      <c r="E882" s="5">
        <f>SUBTOTAL(9,E881:E881)</f>
        <v>0</v>
      </c>
      <c r="F882" s="5">
        <f>SUBTOTAL(9,F881:F881)</f>
        <v>-863.55</v>
      </c>
      <c r="G882" s="5">
        <f>SUBTOTAL(9,G881:G881)</f>
        <v>-863.55</v>
      </c>
      <c r="H882" s="5">
        <f>SUBTOTAL(9,H881:H881)</f>
        <v>0</v>
      </c>
      <c r="I882" s="2"/>
    </row>
    <row r="883" spans="1:9" ht="13.5" hidden="1" customHeight="1" outlineLevel="2" x14ac:dyDescent="0.25">
      <c r="A883" s="3">
        <v>33049</v>
      </c>
      <c r="B883" s="2" t="s">
        <v>395</v>
      </c>
      <c r="C883" s="3">
        <v>33049</v>
      </c>
      <c r="D883" s="2" t="s">
        <v>395</v>
      </c>
      <c r="E883" s="5">
        <v>0</v>
      </c>
      <c r="F883" s="5">
        <v>-539.95000000000005</v>
      </c>
      <c r="G883" s="5">
        <f t="shared" si="14"/>
        <v>-539.95000000000005</v>
      </c>
      <c r="H883" s="5">
        <f t="shared" si="15"/>
        <v>0</v>
      </c>
      <c r="I883" s="2" t="s">
        <v>38</v>
      </c>
    </row>
    <row r="884" spans="1:9" ht="13.5" customHeight="1" outlineLevel="1" collapsed="1" x14ac:dyDescent="0.25">
      <c r="A884" s="3"/>
      <c r="B884" s="10" t="s">
        <v>1328</v>
      </c>
      <c r="C884" s="3"/>
      <c r="D884" s="2"/>
      <c r="E884" s="5">
        <f>SUBTOTAL(9,E883:E883)</f>
        <v>0</v>
      </c>
      <c r="F884" s="5">
        <f>SUBTOTAL(9,F883:F883)</f>
        <v>-539.95000000000005</v>
      </c>
      <c r="G884" s="5">
        <f>SUBTOTAL(9,G883:G883)</f>
        <v>-539.95000000000005</v>
      </c>
      <c r="H884" s="5">
        <f>SUBTOTAL(9,H883:H883)</f>
        <v>0</v>
      </c>
      <c r="I884" s="2"/>
    </row>
    <row r="885" spans="1:9" ht="13.5" hidden="1" customHeight="1" outlineLevel="2" x14ac:dyDescent="0.25">
      <c r="A885" s="3">
        <v>49624</v>
      </c>
      <c r="B885" s="2" t="s">
        <v>490</v>
      </c>
      <c r="C885" s="3">
        <v>49624</v>
      </c>
      <c r="D885" s="2" t="s">
        <v>490</v>
      </c>
      <c r="E885" s="5">
        <v>0</v>
      </c>
      <c r="F885" s="5">
        <v>-79692.759999999995</v>
      </c>
      <c r="G885" s="5">
        <f t="shared" si="14"/>
        <v>-79692.759999999995</v>
      </c>
      <c r="H885" s="5">
        <f t="shared" si="15"/>
        <v>0</v>
      </c>
      <c r="I885" s="2" t="s">
        <v>16</v>
      </c>
    </row>
    <row r="886" spans="1:9" ht="13.5" customHeight="1" outlineLevel="1" collapsed="1" x14ac:dyDescent="0.25">
      <c r="A886" s="3"/>
      <c r="B886" s="10" t="s">
        <v>1329</v>
      </c>
      <c r="C886" s="3"/>
      <c r="D886" s="2"/>
      <c r="E886" s="5">
        <f>SUBTOTAL(9,E885:E885)</f>
        <v>0</v>
      </c>
      <c r="F886" s="5">
        <f>SUBTOTAL(9,F885:F885)</f>
        <v>-79692.759999999995</v>
      </c>
      <c r="G886" s="5">
        <f>SUBTOTAL(9,G885:G885)</f>
        <v>-79692.759999999995</v>
      </c>
      <c r="H886" s="5">
        <f>SUBTOTAL(9,H885:H885)</f>
        <v>0</v>
      </c>
      <c r="I886" s="2"/>
    </row>
    <row r="887" spans="1:9" ht="13.5" hidden="1" customHeight="1" outlineLevel="2" x14ac:dyDescent="0.25">
      <c r="A887" s="3">
        <v>73973</v>
      </c>
      <c r="B887" s="2" t="s">
        <v>810</v>
      </c>
      <c r="C887" s="3">
        <v>73973</v>
      </c>
      <c r="D887" s="2" t="s">
        <v>810</v>
      </c>
      <c r="E887" s="5">
        <v>0</v>
      </c>
      <c r="F887" s="5">
        <v>-3581.02</v>
      </c>
      <c r="G887" s="5">
        <f t="shared" si="14"/>
        <v>-3581.02</v>
      </c>
      <c r="H887" s="5">
        <f t="shared" si="15"/>
        <v>0</v>
      </c>
      <c r="I887" s="2" t="s">
        <v>16</v>
      </c>
    </row>
    <row r="888" spans="1:9" ht="13.5" customHeight="1" outlineLevel="1" collapsed="1" x14ac:dyDescent="0.25">
      <c r="A888" s="3"/>
      <c r="B888" s="10" t="s">
        <v>1330</v>
      </c>
      <c r="C888" s="3"/>
      <c r="D888" s="2"/>
      <c r="E888" s="5">
        <f>SUBTOTAL(9,E887:E887)</f>
        <v>0</v>
      </c>
      <c r="F888" s="5">
        <f>SUBTOTAL(9,F887:F887)</f>
        <v>-3581.02</v>
      </c>
      <c r="G888" s="5">
        <f>SUBTOTAL(9,G887:G887)</f>
        <v>-3581.02</v>
      </c>
      <c r="H888" s="5">
        <f>SUBTOTAL(9,H887:H887)</f>
        <v>0</v>
      </c>
      <c r="I888" s="2"/>
    </row>
    <row r="889" spans="1:9" ht="13.5" hidden="1" customHeight="1" outlineLevel="2" x14ac:dyDescent="0.25">
      <c r="A889" s="3">
        <v>73977</v>
      </c>
      <c r="B889" s="2" t="s">
        <v>811</v>
      </c>
      <c r="C889" s="3">
        <v>73977</v>
      </c>
      <c r="D889" s="2" t="s">
        <v>811</v>
      </c>
      <c r="E889" s="5">
        <v>0</v>
      </c>
      <c r="F889" s="5">
        <v>-847.22</v>
      </c>
      <c r="G889" s="5">
        <f t="shared" si="14"/>
        <v>-847.22</v>
      </c>
      <c r="H889" s="5">
        <f t="shared" si="15"/>
        <v>0</v>
      </c>
      <c r="I889" s="2" t="s">
        <v>16</v>
      </c>
    </row>
    <row r="890" spans="1:9" ht="13.5" customHeight="1" outlineLevel="1" collapsed="1" x14ac:dyDescent="0.25">
      <c r="A890" s="3"/>
      <c r="B890" s="10" t="s">
        <v>1331</v>
      </c>
      <c r="C890" s="3"/>
      <c r="D890" s="2"/>
      <c r="E890" s="5">
        <f>SUBTOTAL(9,E889:E889)</f>
        <v>0</v>
      </c>
      <c r="F890" s="5">
        <f>SUBTOTAL(9,F889:F889)</f>
        <v>-847.22</v>
      </c>
      <c r="G890" s="5">
        <f>SUBTOTAL(9,G889:G889)</f>
        <v>-847.22</v>
      </c>
      <c r="H890" s="5">
        <f>SUBTOTAL(9,H889:H889)</f>
        <v>0</v>
      </c>
      <c r="I890" s="2"/>
    </row>
    <row r="891" spans="1:9" ht="13.5" hidden="1" customHeight="1" outlineLevel="2" x14ac:dyDescent="0.25">
      <c r="A891" s="3">
        <v>33129</v>
      </c>
      <c r="B891" s="2" t="s">
        <v>396</v>
      </c>
      <c r="C891" s="3">
        <v>33129</v>
      </c>
      <c r="D891" s="2" t="s">
        <v>396</v>
      </c>
      <c r="E891" s="5">
        <v>0</v>
      </c>
      <c r="F891" s="5">
        <v>-870.14</v>
      </c>
      <c r="G891" s="5">
        <f t="shared" si="14"/>
        <v>-870.14</v>
      </c>
      <c r="H891" s="5">
        <f t="shared" si="15"/>
        <v>0</v>
      </c>
      <c r="I891" s="2" t="s">
        <v>38</v>
      </c>
    </row>
    <row r="892" spans="1:9" ht="13.5" customHeight="1" outlineLevel="1" collapsed="1" x14ac:dyDescent="0.25">
      <c r="A892" s="3"/>
      <c r="B892" s="10" t="s">
        <v>1332</v>
      </c>
      <c r="C892" s="3"/>
      <c r="D892" s="2"/>
      <c r="E892" s="5">
        <f>SUBTOTAL(9,E891:E891)</f>
        <v>0</v>
      </c>
      <c r="F892" s="5">
        <f>SUBTOTAL(9,F891:F891)</f>
        <v>-870.14</v>
      </c>
      <c r="G892" s="5">
        <f>SUBTOTAL(9,G891:G891)</f>
        <v>-870.14</v>
      </c>
      <c r="H892" s="5">
        <f>SUBTOTAL(9,H891:H891)</f>
        <v>0</v>
      </c>
      <c r="I892" s="2"/>
    </row>
    <row r="893" spans="1:9" ht="13.5" hidden="1" customHeight="1" outlineLevel="2" x14ac:dyDescent="0.25">
      <c r="A893" s="3">
        <v>60085</v>
      </c>
      <c r="B893" s="2" t="s">
        <v>603</v>
      </c>
      <c r="C893" s="3">
        <v>60085</v>
      </c>
      <c r="D893" s="2" t="s">
        <v>603</v>
      </c>
      <c r="E893" s="5">
        <v>126747</v>
      </c>
      <c r="F893" s="5">
        <v>0</v>
      </c>
      <c r="G893" s="5">
        <f t="shared" si="14"/>
        <v>126747</v>
      </c>
      <c r="H893" s="5">
        <f t="shared" si="15"/>
        <v>126747</v>
      </c>
      <c r="I893" s="2" t="s">
        <v>16</v>
      </c>
    </row>
    <row r="894" spans="1:9" ht="13.5" customHeight="1" outlineLevel="1" collapsed="1" x14ac:dyDescent="0.25">
      <c r="A894" s="3"/>
      <c r="B894" s="10" t="s">
        <v>1333</v>
      </c>
      <c r="C894" s="3"/>
      <c r="D894" s="2"/>
      <c r="E894" s="5">
        <f>SUBTOTAL(9,E893:E893)</f>
        <v>126747</v>
      </c>
      <c r="F894" s="5">
        <f>SUBTOTAL(9,F893:F893)</f>
        <v>0</v>
      </c>
      <c r="G894" s="5">
        <f>SUBTOTAL(9,G893:G893)</f>
        <v>126747</v>
      </c>
      <c r="H894" s="5">
        <f>SUBTOTAL(9,H893:H893)</f>
        <v>126747</v>
      </c>
      <c r="I894" s="2"/>
    </row>
    <row r="895" spans="1:9" ht="13.5" hidden="1" customHeight="1" outlineLevel="2" x14ac:dyDescent="0.25">
      <c r="A895" s="3">
        <v>33131</v>
      </c>
      <c r="B895" s="2" t="s">
        <v>397</v>
      </c>
      <c r="C895" s="3">
        <v>33131</v>
      </c>
      <c r="D895" s="2" t="s">
        <v>397</v>
      </c>
      <c r="E895" s="5">
        <v>0</v>
      </c>
      <c r="F895" s="5">
        <v>-2280.2199999999998</v>
      </c>
      <c r="G895" s="5">
        <f t="shared" si="14"/>
        <v>-2280.2199999999998</v>
      </c>
      <c r="H895" s="5">
        <f t="shared" si="15"/>
        <v>0</v>
      </c>
      <c r="I895" s="2" t="s">
        <v>16</v>
      </c>
    </row>
    <row r="896" spans="1:9" ht="13.5" customHeight="1" outlineLevel="1" collapsed="1" x14ac:dyDescent="0.25">
      <c r="A896" s="3"/>
      <c r="B896" s="10" t="s">
        <v>1334</v>
      </c>
      <c r="C896" s="3"/>
      <c r="D896" s="2"/>
      <c r="E896" s="5">
        <f>SUBTOTAL(9,E895:E895)</f>
        <v>0</v>
      </c>
      <c r="F896" s="5">
        <f>SUBTOTAL(9,F895:F895)</f>
        <v>-2280.2199999999998</v>
      </c>
      <c r="G896" s="5">
        <f>SUBTOTAL(9,G895:G895)</f>
        <v>-2280.2199999999998</v>
      </c>
      <c r="H896" s="5">
        <f>SUBTOTAL(9,H895:H895)</f>
        <v>0</v>
      </c>
      <c r="I896" s="2"/>
    </row>
    <row r="897" spans="1:9" ht="13.5" hidden="1" customHeight="1" outlineLevel="2" x14ac:dyDescent="0.25">
      <c r="A897" s="3">
        <v>33134</v>
      </c>
      <c r="B897" s="2" t="s">
        <v>398</v>
      </c>
      <c r="C897" s="3">
        <v>33134</v>
      </c>
      <c r="D897" s="2" t="s">
        <v>398</v>
      </c>
      <c r="E897" s="5">
        <v>0</v>
      </c>
      <c r="F897" s="5">
        <v>25</v>
      </c>
      <c r="G897" s="5">
        <f t="shared" si="14"/>
        <v>25</v>
      </c>
      <c r="H897" s="5">
        <f t="shared" si="15"/>
        <v>25</v>
      </c>
      <c r="I897" s="2" t="s">
        <v>38</v>
      </c>
    </row>
    <row r="898" spans="1:9" ht="13.5" customHeight="1" outlineLevel="1" collapsed="1" x14ac:dyDescent="0.25">
      <c r="A898" s="3"/>
      <c r="B898" s="10" t="s">
        <v>1335</v>
      </c>
      <c r="C898" s="3"/>
      <c r="D898" s="2"/>
      <c r="E898" s="5">
        <f>SUBTOTAL(9,E897:E897)</f>
        <v>0</v>
      </c>
      <c r="F898" s="5">
        <f>SUBTOTAL(9,F897:F897)</f>
        <v>25</v>
      </c>
      <c r="G898" s="5">
        <f>SUBTOTAL(9,G897:G897)</f>
        <v>25</v>
      </c>
      <c r="H898" s="5">
        <f>SUBTOTAL(9,H897:H897)</f>
        <v>25</v>
      </c>
      <c r="I898" s="2"/>
    </row>
    <row r="899" spans="1:9" ht="13.5" hidden="1" customHeight="1" outlineLevel="2" x14ac:dyDescent="0.25">
      <c r="A899" s="3">
        <v>33028</v>
      </c>
      <c r="B899" s="2" t="s">
        <v>393</v>
      </c>
      <c r="C899" s="3">
        <v>33028</v>
      </c>
      <c r="D899" s="2" t="s">
        <v>393</v>
      </c>
      <c r="E899" s="5">
        <v>0</v>
      </c>
      <c r="F899" s="5">
        <v>-532.19000000000005</v>
      </c>
      <c r="G899" s="5">
        <f t="shared" si="14"/>
        <v>-532.19000000000005</v>
      </c>
      <c r="H899" s="5">
        <f t="shared" si="15"/>
        <v>0</v>
      </c>
      <c r="I899" s="2" t="s">
        <v>38</v>
      </c>
    </row>
    <row r="900" spans="1:9" ht="13.5" customHeight="1" outlineLevel="1" collapsed="1" x14ac:dyDescent="0.25">
      <c r="A900" s="3"/>
      <c r="B900" s="10" t="s">
        <v>1336</v>
      </c>
      <c r="C900" s="3"/>
      <c r="D900" s="2"/>
      <c r="E900" s="5">
        <f>SUBTOTAL(9,E899:E899)</f>
        <v>0</v>
      </c>
      <c r="F900" s="5">
        <f>SUBTOTAL(9,F899:F899)</f>
        <v>-532.19000000000005</v>
      </c>
      <c r="G900" s="5">
        <f>SUBTOTAL(9,G899:G899)</f>
        <v>-532.19000000000005</v>
      </c>
      <c r="H900" s="5">
        <f>SUBTOTAL(9,H899:H899)</f>
        <v>0</v>
      </c>
      <c r="I900" s="2"/>
    </row>
    <row r="901" spans="1:9" ht="13.5" hidden="1" customHeight="1" outlineLevel="2" x14ac:dyDescent="0.25">
      <c r="A901" s="3">
        <v>77150</v>
      </c>
      <c r="B901" s="2" t="s">
        <v>835</v>
      </c>
      <c r="C901" s="3">
        <v>77150</v>
      </c>
      <c r="D901" s="2" t="s">
        <v>835</v>
      </c>
      <c r="E901" s="5">
        <v>0</v>
      </c>
      <c r="F901" s="5">
        <v>-12569</v>
      </c>
      <c r="G901" s="5">
        <f t="shared" si="14"/>
        <v>-12569</v>
      </c>
      <c r="H901" s="5">
        <f t="shared" si="15"/>
        <v>0</v>
      </c>
      <c r="I901" s="2" t="s">
        <v>16</v>
      </c>
    </row>
    <row r="902" spans="1:9" ht="13.5" customHeight="1" outlineLevel="1" collapsed="1" x14ac:dyDescent="0.25">
      <c r="A902" s="3"/>
      <c r="B902" s="10" t="s">
        <v>1337</v>
      </c>
      <c r="C902" s="3"/>
      <c r="D902" s="2"/>
      <c r="E902" s="5">
        <f>SUBTOTAL(9,E901:E901)</f>
        <v>0</v>
      </c>
      <c r="F902" s="5">
        <f>SUBTOTAL(9,F901:F901)</f>
        <v>-12569</v>
      </c>
      <c r="G902" s="5">
        <f>SUBTOTAL(9,G901:G901)</f>
        <v>-12569</v>
      </c>
      <c r="H902" s="5">
        <f>SUBTOTAL(9,H901:H901)</f>
        <v>0</v>
      </c>
      <c r="I902" s="2"/>
    </row>
    <row r="903" spans="1:9" ht="13.5" hidden="1" customHeight="1" outlineLevel="2" x14ac:dyDescent="0.25">
      <c r="A903" s="3">
        <v>73980</v>
      </c>
      <c r="B903" s="2" t="s">
        <v>813</v>
      </c>
      <c r="C903" s="3">
        <v>73980</v>
      </c>
      <c r="D903" s="2" t="s">
        <v>813</v>
      </c>
      <c r="E903" s="5">
        <v>0</v>
      </c>
      <c r="F903" s="5">
        <v>-38239.22</v>
      </c>
      <c r="G903" s="5">
        <f t="shared" si="14"/>
        <v>-38239.22</v>
      </c>
      <c r="H903" s="5">
        <f t="shared" si="15"/>
        <v>0</v>
      </c>
      <c r="I903" s="2" t="s">
        <v>16</v>
      </c>
    </row>
    <row r="904" spans="1:9" ht="13.5" customHeight="1" outlineLevel="1" collapsed="1" x14ac:dyDescent="0.25">
      <c r="A904" s="3"/>
      <c r="B904" s="10" t="s">
        <v>1338</v>
      </c>
      <c r="C904" s="3"/>
      <c r="D904" s="2"/>
      <c r="E904" s="5">
        <f>SUBTOTAL(9,E903:E903)</f>
        <v>0</v>
      </c>
      <c r="F904" s="5">
        <f>SUBTOTAL(9,F903:F903)</f>
        <v>-38239.22</v>
      </c>
      <c r="G904" s="5">
        <f>SUBTOTAL(9,G903:G903)</f>
        <v>-38239.22</v>
      </c>
      <c r="H904" s="5">
        <f>SUBTOTAL(9,H903:H903)</f>
        <v>0</v>
      </c>
      <c r="I904" s="2"/>
    </row>
    <row r="905" spans="1:9" ht="13.5" hidden="1" customHeight="1" outlineLevel="2" x14ac:dyDescent="0.25">
      <c r="A905" s="3">
        <v>3977</v>
      </c>
      <c r="B905" s="2" t="s">
        <v>241</v>
      </c>
      <c r="C905" s="3">
        <v>2386</v>
      </c>
      <c r="D905" s="2" t="s">
        <v>242</v>
      </c>
      <c r="E905" s="5">
        <v>5141377</v>
      </c>
      <c r="F905" s="5">
        <v>0</v>
      </c>
      <c r="G905" s="5">
        <f t="shared" si="14"/>
        <v>5141377</v>
      </c>
      <c r="H905" s="5">
        <f t="shared" si="15"/>
        <v>5141377</v>
      </c>
      <c r="I905" s="2" t="s">
        <v>16</v>
      </c>
    </row>
    <row r="906" spans="1:9" ht="13.5" hidden="1" customHeight="1" outlineLevel="2" x14ac:dyDescent="0.25">
      <c r="A906" s="3">
        <v>3977</v>
      </c>
      <c r="B906" s="2" t="s">
        <v>241</v>
      </c>
      <c r="C906" s="3">
        <v>3977</v>
      </c>
      <c r="D906" s="2" t="s">
        <v>241</v>
      </c>
      <c r="E906" s="5">
        <v>688196</v>
      </c>
      <c r="F906" s="5">
        <v>-28950</v>
      </c>
      <c r="G906" s="5">
        <f t="shared" si="14"/>
        <v>659246</v>
      </c>
      <c r="H906" s="5">
        <f t="shared" si="15"/>
        <v>659246</v>
      </c>
      <c r="I906" s="2" t="s">
        <v>16</v>
      </c>
    </row>
    <row r="907" spans="1:9" ht="13.5" hidden="1" customHeight="1" outlineLevel="2" x14ac:dyDescent="0.25">
      <c r="A907" s="3">
        <v>3977</v>
      </c>
      <c r="B907" s="2" t="s">
        <v>241</v>
      </c>
      <c r="C907" s="3">
        <v>2532</v>
      </c>
      <c r="D907" s="2" t="s">
        <v>243</v>
      </c>
      <c r="E907" s="5">
        <v>25508631</v>
      </c>
      <c r="F907" s="5">
        <v>-2881850</v>
      </c>
      <c r="G907" s="5">
        <f t="shared" si="14"/>
        <v>22626781</v>
      </c>
      <c r="H907" s="5">
        <f t="shared" si="15"/>
        <v>22626781</v>
      </c>
      <c r="I907" s="2" t="s">
        <v>16</v>
      </c>
    </row>
    <row r="908" spans="1:9" ht="13.5" customHeight="1" outlineLevel="1" collapsed="1" x14ac:dyDescent="0.25">
      <c r="A908" s="3"/>
      <c r="B908" s="10" t="s">
        <v>1339</v>
      </c>
      <c r="C908" s="3"/>
      <c r="D908" s="2"/>
      <c r="E908" s="5">
        <f>SUBTOTAL(9,E905:E907)</f>
        <v>31338204</v>
      </c>
      <c r="F908" s="5">
        <f>SUBTOTAL(9,F905:F907)</f>
        <v>-2910800</v>
      </c>
      <c r="G908" s="5">
        <f>SUBTOTAL(9,G905:G907)</f>
        <v>28427404</v>
      </c>
      <c r="H908" s="5">
        <f>SUBTOTAL(9,H905:H907)</f>
        <v>28427404</v>
      </c>
      <c r="I908" s="2"/>
    </row>
    <row r="909" spans="1:9" ht="13.5" hidden="1" customHeight="1" outlineLevel="2" x14ac:dyDescent="0.25">
      <c r="A909" s="3">
        <v>27772</v>
      </c>
      <c r="B909" s="2" t="s">
        <v>339</v>
      </c>
      <c r="C909" s="3">
        <v>27772</v>
      </c>
      <c r="D909" s="2" t="s">
        <v>339</v>
      </c>
      <c r="E909" s="5">
        <v>0</v>
      </c>
      <c r="F909" s="5">
        <v>-465.41</v>
      </c>
      <c r="G909" s="5">
        <f t="shared" si="14"/>
        <v>-465.41</v>
      </c>
      <c r="H909" s="5">
        <f t="shared" si="15"/>
        <v>0</v>
      </c>
      <c r="I909" s="2" t="s">
        <v>16</v>
      </c>
    </row>
    <row r="910" spans="1:9" ht="13.5" customHeight="1" outlineLevel="1" collapsed="1" x14ac:dyDescent="0.25">
      <c r="A910" s="3"/>
      <c r="B910" s="10" t="s">
        <v>1340</v>
      </c>
      <c r="C910" s="3"/>
      <c r="D910" s="2"/>
      <c r="E910" s="5">
        <f>SUBTOTAL(9,E909:E909)</f>
        <v>0</v>
      </c>
      <c r="F910" s="5">
        <f>SUBTOTAL(9,F909:F909)</f>
        <v>-465.41</v>
      </c>
      <c r="G910" s="5">
        <f>SUBTOTAL(9,G909:G909)</f>
        <v>-465.41</v>
      </c>
      <c r="H910" s="5">
        <f>SUBTOTAL(9,H909:H909)</f>
        <v>0</v>
      </c>
      <c r="I910" s="2"/>
    </row>
    <row r="911" spans="1:9" ht="13.5" hidden="1" customHeight="1" outlineLevel="2" x14ac:dyDescent="0.25">
      <c r="A911" s="3">
        <v>81988</v>
      </c>
      <c r="B911" s="2" t="s">
        <v>853</v>
      </c>
      <c r="C911" s="3">
        <v>81988</v>
      </c>
      <c r="D911" s="2" t="s">
        <v>853</v>
      </c>
      <c r="E911" s="5">
        <v>0</v>
      </c>
      <c r="F911" s="5">
        <v>-1561.96</v>
      </c>
      <c r="G911" s="5">
        <f t="shared" si="14"/>
        <v>-1561.96</v>
      </c>
      <c r="H911" s="5">
        <f t="shared" si="15"/>
        <v>0</v>
      </c>
      <c r="I911" s="2" t="s">
        <v>38</v>
      </c>
    </row>
    <row r="912" spans="1:9" ht="13.5" customHeight="1" outlineLevel="1" collapsed="1" x14ac:dyDescent="0.25">
      <c r="A912" s="3"/>
      <c r="B912" s="10" t="s">
        <v>1341</v>
      </c>
      <c r="C912" s="3"/>
      <c r="D912" s="2"/>
      <c r="E912" s="5">
        <f>SUBTOTAL(9,E911:E911)</f>
        <v>0</v>
      </c>
      <c r="F912" s="5">
        <f>SUBTOTAL(9,F911:F911)</f>
        <v>-1561.96</v>
      </c>
      <c r="G912" s="5">
        <f>SUBTOTAL(9,G911:G911)</f>
        <v>-1561.96</v>
      </c>
      <c r="H912" s="5">
        <f>SUBTOTAL(9,H911:H911)</f>
        <v>0</v>
      </c>
      <c r="I912" s="2"/>
    </row>
    <row r="913" spans="1:9" ht="13.5" hidden="1" customHeight="1" outlineLevel="2" x14ac:dyDescent="0.25">
      <c r="A913" s="3">
        <v>26037</v>
      </c>
      <c r="B913" s="2" t="s">
        <v>324</v>
      </c>
      <c r="C913" s="3">
        <v>26037</v>
      </c>
      <c r="D913" s="2" t="s">
        <v>324</v>
      </c>
      <c r="E913" s="5">
        <v>0</v>
      </c>
      <c r="F913" s="5">
        <v>-202641.47</v>
      </c>
      <c r="G913" s="5">
        <f t="shared" si="14"/>
        <v>-202641.47</v>
      </c>
      <c r="H913" s="5">
        <f t="shared" si="15"/>
        <v>0</v>
      </c>
      <c r="I913" s="2" t="s">
        <v>288</v>
      </c>
    </row>
    <row r="914" spans="1:9" ht="13.5" hidden="1" customHeight="1" outlineLevel="2" x14ac:dyDescent="0.25">
      <c r="A914" s="3">
        <v>26037</v>
      </c>
      <c r="B914" s="2" t="s">
        <v>324</v>
      </c>
      <c r="C914" s="3">
        <v>48477</v>
      </c>
      <c r="D914" s="2" t="s">
        <v>325</v>
      </c>
      <c r="E914" s="5">
        <v>0</v>
      </c>
      <c r="F914" s="5">
        <v>-3205496.3</v>
      </c>
      <c r="G914" s="5">
        <f t="shared" si="14"/>
        <v>-3205496.3</v>
      </c>
      <c r="H914" s="5">
        <f t="shared" si="15"/>
        <v>0</v>
      </c>
      <c r="I914" s="2" t="s">
        <v>288</v>
      </c>
    </row>
    <row r="915" spans="1:9" ht="13.5" hidden="1" customHeight="1" outlineLevel="2" x14ac:dyDescent="0.25">
      <c r="A915" s="3">
        <v>26037</v>
      </c>
      <c r="B915" s="2" t="s">
        <v>324</v>
      </c>
      <c r="C915" s="3">
        <v>52868</v>
      </c>
      <c r="D915" s="2" t="s">
        <v>326</v>
      </c>
      <c r="E915" s="5">
        <v>431071</v>
      </c>
      <c r="F915" s="5">
        <v>-33230</v>
      </c>
      <c r="G915" s="5">
        <f t="shared" si="14"/>
        <v>397841</v>
      </c>
      <c r="H915" s="5">
        <f t="shared" si="15"/>
        <v>397841</v>
      </c>
      <c r="I915" s="2" t="s">
        <v>288</v>
      </c>
    </row>
    <row r="916" spans="1:9" ht="13.5" customHeight="1" outlineLevel="1" collapsed="1" x14ac:dyDescent="0.25">
      <c r="A916" s="3"/>
      <c r="B916" s="10" t="s">
        <v>1342</v>
      </c>
      <c r="C916" s="3"/>
      <c r="D916" s="2"/>
      <c r="E916" s="5">
        <f>SUBTOTAL(9,E913:E915)</f>
        <v>431071</v>
      </c>
      <c r="F916" s="5">
        <f>SUBTOTAL(9,F913:F915)</f>
        <v>-3441367.77</v>
      </c>
      <c r="G916" s="5">
        <f>SUBTOTAL(9,G913:G915)</f>
        <v>-3010296.77</v>
      </c>
      <c r="H916" s="5">
        <f>SUBTOTAL(9,H913:H915)</f>
        <v>397841</v>
      </c>
      <c r="I916" s="2"/>
    </row>
    <row r="917" spans="1:9" ht="13.5" hidden="1" customHeight="1" outlineLevel="2" x14ac:dyDescent="0.25">
      <c r="A917" s="3">
        <v>66093</v>
      </c>
      <c r="B917" s="2" t="s">
        <v>656</v>
      </c>
      <c r="C917" s="3">
        <v>66093</v>
      </c>
      <c r="D917" s="2" t="s">
        <v>657</v>
      </c>
      <c r="E917" s="5">
        <v>5732684</v>
      </c>
      <c r="F917" s="5">
        <v>-8313598.4800000004</v>
      </c>
      <c r="G917" s="5">
        <f t="shared" si="14"/>
        <v>-2580914.4800000004</v>
      </c>
      <c r="H917" s="5">
        <f t="shared" si="15"/>
        <v>0</v>
      </c>
      <c r="I917" s="2" t="s">
        <v>16</v>
      </c>
    </row>
    <row r="918" spans="1:9" ht="13.5" customHeight="1" outlineLevel="1" collapsed="1" x14ac:dyDescent="0.25">
      <c r="A918" s="3"/>
      <c r="B918" s="10" t="s">
        <v>1343</v>
      </c>
      <c r="C918" s="3"/>
      <c r="D918" s="2"/>
      <c r="E918" s="5">
        <f>SUBTOTAL(9,E917:E917)</f>
        <v>5732684</v>
      </c>
      <c r="F918" s="5">
        <f>SUBTOTAL(9,F917:F917)</f>
        <v>-8313598.4800000004</v>
      </c>
      <c r="G918" s="5">
        <f>SUBTOTAL(9,G917:G917)</f>
        <v>-2580914.4800000004</v>
      </c>
      <c r="H918" s="5">
        <f>SUBTOTAL(9,H917:H917)</f>
        <v>0</v>
      </c>
      <c r="I918" s="2"/>
    </row>
    <row r="919" spans="1:9" ht="13.5" hidden="1" customHeight="1" outlineLevel="2" x14ac:dyDescent="0.25">
      <c r="A919" s="3">
        <v>72121</v>
      </c>
      <c r="B919" s="2" t="s">
        <v>704</v>
      </c>
      <c r="C919" s="3">
        <v>72121</v>
      </c>
      <c r="D919" s="2" t="s">
        <v>704</v>
      </c>
      <c r="E919" s="5">
        <v>0</v>
      </c>
      <c r="F919" s="5">
        <v>-59496.11</v>
      </c>
      <c r="G919" s="5">
        <f t="shared" si="14"/>
        <v>-59496.11</v>
      </c>
      <c r="H919" s="5">
        <f t="shared" si="15"/>
        <v>0</v>
      </c>
      <c r="I919" s="2" t="s">
        <v>38</v>
      </c>
    </row>
    <row r="920" spans="1:9" ht="13.5" customHeight="1" outlineLevel="1" collapsed="1" x14ac:dyDescent="0.25">
      <c r="A920" s="3"/>
      <c r="B920" s="10" t="s">
        <v>1344</v>
      </c>
      <c r="C920" s="3"/>
      <c r="D920" s="2"/>
      <c r="E920" s="5">
        <f>SUBTOTAL(9,E919:E919)</f>
        <v>0</v>
      </c>
      <c r="F920" s="5">
        <f>SUBTOTAL(9,F919:F919)</f>
        <v>-59496.11</v>
      </c>
      <c r="G920" s="5">
        <f>SUBTOTAL(9,G919:G919)</f>
        <v>-59496.11</v>
      </c>
      <c r="H920" s="5">
        <f>SUBTOTAL(9,H919:H919)</f>
        <v>0</v>
      </c>
      <c r="I920" s="2"/>
    </row>
    <row r="921" spans="1:9" ht="13.5" hidden="1" customHeight="1" outlineLevel="2" x14ac:dyDescent="0.25">
      <c r="A921" s="3">
        <v>54785</v>
      </c>
      <c r="B921" s="2" t="s">
        <v>554</v>
      </c>
      <c r="C921" s="3">
        <v>54438</v>
      </c>
      <c r="D921" s="2" t="s">
        <v>555</v>
      </c>
      <c r="E921" s="5">
        <v>5768974</v>
      </c>
      <c r="F921" s="5">
        <v>-2377574.52</v>
      </c>
      <c r="G921" s="5">
        <f t="shared" si="14"/>
        <v>3391399.48</v>
      </c>
      <c r="H921" s="5">
        <f t="shared" si="15"/>
        <v>3391399.48</v>
      </c>
      <c r="I921" s="2" t="s">
        <v>38</v>
      </c>
    </row>
    <row r="922" spans="1:9" ht="13.5" hidden="1" customHeight="1" outlineLevel="2" x14ac:dyDescent="0.25">
      <c r="A922" s="3">
        <v>54785</v>
      </c>
      <c r="B922" s="2" t="s">
        <v>554</v>
      </c>
      <c r="C922" s="3">
        <v>58402</v>
      </c>
      <c r="D922" s="2" t="s">
        <v>556</v>
      </c>
      <c r="E922" s="5">
        <v>23644287</v>
      </c>
      <c r="F922" s="5">
        <v>-25914156.310000002</v>
      </c>
      <c r="G922" s="5">
        <f t="shared" si="14"/>
        <v>-2269869.3100000024</v>
      </c>
      <c r="H922" s="5">
        <f t="shared" si="15"/>
        <v>0</v>
      </c>
      <c r="I922" s="2" t="s">
        <v>38</v>
      </c>
    </row>
    <row r="923" spans="1:9" ht="13.5" customHeight="1" outlineLevel="1" collapsed="1" x14ac:dyDescent="0.25">
      <c r="A923" s="3"/>
      <c r="B923" s="10" t="s">
        <v>1345</v>
      </c>
      <c r="C923" s="3"/>
      <c r="D923" s="2"/>
      <c r="E923" s="5">
        <f>SUBTOTAL(9,E921:E922)</f>
        <v>29413261</v>
      </c>
      <c r="F923" s="5">
        <f>SUBTOTAL(9,F921:F922)</f>
        <v>-28291730.830000002</v>
      </c>
      <c r="G923" s="5">
        <f>SUBTOTAL(9,G921:G922)</f>
        <v>1121530.1699999976</v>
      </c>
      <c r="H923" s="5">
        <f>SUBTOTAL(9,H921:H922)</f>
        <v>3391399.48</v>
      </c>
      <c r="I923" s="2"/>
    </row>
    <row r="924" spans="1:9" ht="13.5" hidden="1" customHeight="1" outlineLevel="2" x14ac:dyDescent="0.25">
      <c r="A924" s="3">
        <v>2563</v>
      </c>
      <c r="B924" s="2" t="s">
        <v>179</v>
      </c>
      <c r="C924" s="3">
        <v>33282</v>
      </c>
      <c r="D924" s="2" t="s">
        <v>180</v>
      </c>
      <c r="E924" s="5">
        <v>2037875</v>
      </c>
      <c r="F924" s="5">
        <v>0</v>
      </c>
      <c r="G924" s="5">
        <f t="shared" si="14"/>
        <v>2037875</v>
      </c>
      <c r="H924" s="5">
        <f t="shared" si="15"/>
        <v>2037875</v>
      </c>
      <c r="I924" s="2" t="s">
        <v>16</v>
      </c>
    </row>
    <row r="925" spans="1:9" ht="13.5" customHeight="1" outlineLevel="1" collapsed="1" x14ac:dyDescent="0.25">
      <c r="A925" s="3"/>
      <c r="B925" s="10" t="s">
        <v>1346</v>
      </c>
      <c r="C925" s="3"/>
      <c r="D925" s="2"/>
      <c r="E925" s="5">
        <f>SUBTOTAL(9,E924:E924)</f>
        <v>2037875</v>
      </c>
      <c r="F925" s="5">
        <f>SUBTOTAL(9,F924:F924)</f>
        <v>0</v>
      </c>
      <c r="G925" s="5">
        <f>SUBTOTAL(9,G924:G924)</f>
        <v>2037875</v>
      </c>
      <c r="H925" s="5">
        <f>SUBTOTAL(9,H924:H924)</f>
        <v>2037875</v>
      </c>
      <c r="I925" s="2"/>
    </row>
    <row r="926" spans="1:9" ht="13.5" hidden="1" customHeight="1" outlineLevel="2" x14ac:dyDescent="0.25">
      <c r="A926" s="3">
        <v>2089</v>
      </c>
      <c r="B926" s="2" t="s">
        <v>164</v>
      </c>
      <c r="C926" s="3">
        <v>11291</v>
      </c>
      <c r="D926" s="2" t="s">
        <v>165</v>
      </c>
      <c r="E926" s="5">
        <v>0</v>
      </c>
      <c r="F926" s="5">
        <v>-604996.43999999994</v>
      </c>
      <c r="G926" s="5">
        <f t="shared" si="14"/>
        <v>-604996.43999999994</v>
      </c>
      <c r="H926" s="5">
        <f t="shared" si="15"/>
        <v>0</v>
      </c>
      <c r="I926" s="2" t="s">
        <v>16</v>
      </c>
    </row>
    <row r="927" spans="1:9" ht="13.5" hidden="1" customHeight="1" outlineLevel="2" x14ac:dyDescent="0.25">
      <c r="A927" s="3">
        <v>2089</v>
      </c>
      <c r="B927" s="2" t="s">
        <v>164</v>
      </c>
      <c r="C927" s="3">
        <v>2089</v>
      </c>
      <c r="D927" s="2" t="s">
        <v>164</v>
      </c>
      <c r="E927" s="5">
        <v>0</v>
      </c>
      <c r="F927" s="5">
        <v>-706868.35</v>
      </c>
      <c r="G927" s="5">
        <f t="shared" si="14"/>
        <v>-706868.35</v>
      </c>
      <c r="H927" s="5">
        <f t="shared" si="15"/>
        <v>0</v>
      </c>
      <c r="I927" s="2" t="s">
        <v>16</v>
      </c>
    </row>
    <row r="928" spans="1:9" ht="13.5" customHeight="1" outlineLevel="1" collapsed="1" x14ac:dyDescent="0.25">
      <c r="A928" s="3"/>
      <c r="B928" s="10" t="s">
        <v>1347</v>
      </c>
      <c r="C928" s="3"/>
      <c r="D928" s="2"/>
      <c r="E928" s="5">
        <f>SUBTOTAL(9,E926:E927)</f>
        <v>0</v>
      </c>
      <c r="F928" s="5">
        <f>SUBTOTAL(9,F926:F927)</f>
        <v>-1311864.79</v>
      </c>
      <c r="G928" s="5">
        <f>SUBTOTAL(9,G926:G927)</f>
        <v>-1311864.79</v>
      </c>
      <c r="H928" s="5">
        <f>SUBTOTAL(9,H926:H927)</f>
        <v>0</v>
      </c>
      <c r="I928" s="2"/>
    </row>
    <row r="929" spans="1:9" ht="13.5" hidden="1" customHeight="1" outlineLevel="2" x14ac:dyDescent="0.25">
      <c r="A929" s="3">
        <v>54621</v>
      </c>
      <c r="B929" s="2" t="s">
        <v>535</v>
      </c>
      <c r="C929" s="3">
        <v>49050</v>
      </c>
      <c r="D929" s="2" t="s">
        <v>536</v>
      </c>
      <c r="E929" s="5">
        <v>0</v>
      </c>
      <c r="F929" s="5">
        <v>-138375</v>
      </c>
      <c r="G929" s="5">
        <f t="shared" si="14"/>
        <v>-138375</v>
      </c>
      <c r="H929" s="5">
        <f t="shared" si="15"/>
        <v>0</v>
      </c>
      <c r="I929" s="2" t="s">
        <v>38</v>
      </c>
    </row>
    <row r="930" spans="1:9" ht="13.5" customHeight="1" outlineLevel="1" collapsed="1" x14ac:dyDescent="0.25">
      <c r="A930" s="3"/>
      <c r="B930" s="10" t="s">
        <v>1348</v>
      </c>
      <c r="C930" s="3"/>
      <c r="D930" s="2"/>
      <c r="E930" s="5">
        <f>SUBTOTAL(9,E929:E929)</f>
        <v>0</v>
      </c>
      <c r="F930" s="5">
        <f>SUBTOTAL(9,F929:F929)</f>
        <v>-138375</v>
      </c>
      <c r="G930" s="5">
        <f>SUBTOTAL(9,G929:G929)</f>
        <v>-138375</v>
      </c>
      <c r="H930" s="5">
        <f>SUBTOTAL(9,H929:H929)</f>
        <v>0</v>
      </c>
      <c r="I930" s="2"/>
    </row>
    <row r="931" spans="1:9" ht="13.5" hidden="1" customHeight="1" outlineLevel="2" x14ac:dyDescent="0.25">
      <c r="A931" s="3">
        <v>2573</v>
      </c>
      <c r="B931" s="2" t="s">
        <v>181</v>
      </c>
      <c r="C931" s="3">
        <v>2573</v>
      </c>
      <c r="D931" s="2" t="s">
        <v>181</v>
      </c>
      <c r="E931" s="5">
        <v>0</v>
      </c>
      <c r="F931" s="5">
        <v>-196385</v>
      </c>
      <c r="G931" s="5">
        <f t="shared" si="14"/>
        <v>-196385</v>
      </c>
      <c r="H931" s="5">
        <f t="shared" si="15"/>
        <v>0</v>
      </c>
      <c r="I931" s="2" t="s">
        <v>16</v>
      </c>
    </row>
    <row r="932" spans="1:9" ht="13.5" customHeight="1" outlineLevel="1" collapsed="1" x14ac:dyDescent="0.25">
      <c r="A932" s="3"/>
      <c r="B932" s="10" t="s">
        <v>1349</v>
      </c>
      <c r="C932" s="3"/>
      <c r="D932" s="2"/>
      <c r="E932" s="5">
        <f>SUBTOTAL(9,E931:E931)</f>
        <v>0</v>
      </c>
      <c r="F932" s="5">
        <f>SUBTOTAL(9,F931:F931)</f>
        <v>-196385</v>
      </c>
      <c r="G932" s="5">
        <f>SUBTOTAL(9,G931:G931)</f>
        <v>-196385</v>
      </c>
      <c r="H932" s="5">
        <f>SUBTOTAL(9,H931:H931)</f>
        <v>0</v>
      </c>
      <c r="I932" s="2"/>
    </row>
    <row r="933" spans="1:9" ht="13.5" hidden="1" customHeight="1" outlineLevel="2" x14ac:dyDescent="0.25">
      <c r="A933" s="3">
        <v>73715</v>
      </c>
      <c r="B933" s="2" t="s">
        <v>754</v>
      </c>
      <c r="C933" s="3">
        <v>73715</v>
      </c>
      <c r="D933" s="2" t="s">
        <v>754</v>
      </c>
      <c r="E933" s="5">
        <v>0</v>
      </c>
      <c r="F933" s="5">
        <v>-6639.52</v>
      </c>
      <c r="G933" s="5">
        <f t="shared" si="14"/>
        <v>-6639.52</v>
      </c>
      <c r="H933" s="5">
        <f t="shared" si="15"/>
        <v>0</v>
      </c>
      <c r="I933" s="2" t="s">
        <v>16</v>
      </c>
    </row>
    <row r="934" spans="1:9" ht="13.5" customHeight="1" outlineLevel="1" collapsed="1" x14ac:dyDescent="0.25">
      <c r="A934" s="3"/>
      <c r="B934" s="10" t="s">
        <v>1350</v>
      </c>
      <c r="C934" s="3"/>
      <c r="D934" s="2"/>
      <c r="E934" s="5">
        <f>SUBTOTAL(9,E933:E933)</f>
        <v>0</v>
      </c>
      <c r="F934" s="5">
        <f>SUBTOTAL(9,F933:F933)</f>
        <v>-6639.52</v>
      </c>
      <c r="G934" s="5">
        <f>SUBTOTAL(9,G933:G933)</f>
        <v>-6639.52</v>
      </c>
      <c r="H934" s="5">
        <f>SUBTOTAL(9,H933:H933)</f>
        <v>0</v>
      </c>
      <c r="I934" s="2"/>
    </row>
    <row r="935" spans="1:9" ht="13.5" hidden="1" customHeight="1" outlineLevel="2" x14ac:dyDescent="0.25">
      <c r="A935" s="3">
        <v>2584</v>
      </c>
      <c r="B935" s="2" t="s">
        <v>182</v>
      </c>
      <c r="C935" s="3">
        <v>5225</v>
      </c>
      <c r="D935" s="2" t="s">
        <v>183</v>
      </c>
      <c r="E935" s="5">
        <v>1681515</v>
      </c>
      <c r="F935" s="5">
        <v>-2271015.7000000002</v>
      </c>
      <c r="G935" s="5">
        <f t="shared" si="14"/>
        <v>-589500.70000000019</v>
      </c>
      <c r="H935" s="5">
        <f t="shared" si="15"/>
        <v>0</v>
      </c>
      <c r="I935" s="2" t="s">
        <v>16</v>
      </c>
    </row>
    <row r="936" spans="1:9" ht="13.5" customHeight="1" outlineLevel="1" collapsed="1" x14ac:dyDescent="0.25">
      <c r="A936" s="3"/>
      <c r="B936" s="10" t="s">
        <v>1351</v>
      </c>
      <c r="C936" s="3"/>
      <c r="D936" s="2"/>
      <c r="E936" s="5">
        <f>SUBTOTAL(9,E935:E935)</f>
        <v>1681515</v>
      </c>
      <c r="F936" s="5">
        <f>SUBTOTAL(9,F935:F935)</f>
        <v>-2271015.7000000002</v>
      </c>
      <c r="G936" s="5">
        <f>SUBTOTAL(9,G935:G935)</f>
        <v>-589500.70000000019</v>
      </c>
      <c r="H936" s="5">
        <f>SUBTOTAL(9,H935:H935)</f>
        <v>0</v>
      </c>
      <c r="I936" s="2"/>
    </row>
    <row r="937" spans="1:9" ht="13.5" hidden="1" customHeight="1" outlineLevel="2" x14ac:dyDescent="0.25">
      <c r="A937" s="3">
        <v>2595</v>
      </c>
      <c r="B937" s="2" t="s">
        <v>184</v>
      </c>
      <c r="C937" s="3">
        <v>2595</v>
      </c>
      <c r="D937" s="2" t="s">
        <v>184</v>
      </c>
      <c r="E937" s="5">
        <v>35371</v>
      </c>
      <c r="F937" s="5">
        <v>0</v>
      </c>
      <c r="G937" s="5">
        <f t="shared" si="14"/>
        <v>35371</v>
      </c>
      <c r="H937" s="5">
        <f t="shared" si="15"/>
        <v>35371</v>
      </c>
      <c r="I937" s="2" t="s">
        <v>16</v>
      </c>
    </row>
    <row r="938" spans="1:9" ht="13.5" customHeight="1" outlineLevel="1" collapsed="1" x14ac:dyDescent="0.25">
      <c r="A938" s="3"/>
      <c r="B938" s="10" t="s">
        <v>1352</v>
      </c>
      <c r="C938" s="3"/>
      <c r="D938" s="2"/>
      <c r="E938" s="5">
        <f>SUBTOTAL(9,E937:E937)</f>
        <v>35371</v>
      </c>
      <c r="F938" s="5">
        <f>SUBTOTAL(9,F937:F937)</f>
        <v>0</v>
      </c>
      <c r="G938" s="5">
        <f>SUBTOTAL(9,G937:G937)</f>
        <v>35371</v>
      </c>
      <c r="H938" s="5">
        <f>SUBTOTAL(9,H937:H937)</f>
        <v>35371</v>
      </c>
      <c r="I938" s="2"/>
    </row>
    <row r="939" spans="1:9" ht="13.5" hidden="1" customHeight="1" outlineLevel="2" x14ac:dyDescent="0.25">
      <c r="A939" s="3">
        <v>52342</v>
      </c>
      <c r="B939" s="2" t="s">
        <v>522</v>
      </c>
      <c r="C939" s="3">
        <v>52342</v>
      </c>
      <c r="D939" s="2" t="s">
        <v>522</v>
      </c>
      <c r="E939" s="5">
        <v>0</v>
      </c>
      <c r="F939" s="5">
        <v>-5575.2</v>
      </c>
      <c r="G939" s="5">
        <f t="shared" si="14"/>
        <v>-5575.2</v>
      </c>
      <c r="H939" s="5">
        <f t="shared" si="15"/>
        <v>0</v>
      </c>
      <c r="I939" s="2" t="s">
        <v>38</v>
      </c>
    </row>
    <row r="940" spans="1:9" ht="13.5" customHeight="1" outlineLevel="1" collapsed="1" x14ac:dyDescent="0.25">
      <c r="A940" s="3"/>
      <c r="B940" s="10" t="s">
        <v>1353</v>
      </c>
      <c r="C940" s="3"/>
      <c r="D940" s="2"/>
      <c r="E940" s="5">
        <f>SUBTOTAL(9,E939:E939)</f>
        <v>0</v>
      </c>
      <c r="F940" s="5">
        <f>SUBTOTAL(9,F939:F939)</f>
        <v>-5575.2</v>
      </c>
      <c r="G940" s="5">
        <f>SUBTOTAL(9,G939:G939)</f>
        <v>-5575.2</v>
      </c>
      <c r="H940" s="5">
        <f>SUBTOTAL(9,H939:H939)</f>
        <v>0</v>
      </c>
      <c r="I940" s="2"/>
    </row>
    <row r="941" spans="1:9" ht="13.5" hidden="1" customHeight="1" outlineLevel="2" x14ac:dyDescent="0.25">
      <c r="A941" s="3">
        <v>5179</v>
      </c>
      <c r="B941" s="2" t="s">
        <v>268</v>
      </c>
      <c r="C941" s="3">
        <v>53747</v>
      </c>
      <c r="D941" s="2" t="s">
        <v>269</v>
      </c>
      <c r="E941" s="5">
        <v>0</v>
      </c>
      <c r="F941" s="5">
        <v>-527000</v>
      </c>
      <c r="G941" s="5">
        <f t="shared" ref="G941:G1058" si="16">E941+F941</f>
        <v>-527000</v>
      </c>
      <c r="H941" s="5">
        <f t="shared" ref="H941:H1058" si="17">IF(E941+F941&gt;0,E941+F941,0)</f>
        <v>0</v>
      </c>
      <c r="I941" s="2" t="s">
        <v>16</v>
      </c>
    </row>
    <row r="942" spans="1:9" ht="13.5" customHeight="1" outlineLevel="1" collapsed="1" x14ac:dyDescent="0.25">
      <c r="A942" s="3"/>
      <c r="B942" s="10" t="s">
        <v>1354</v>
      </c>
      <c r="C942" s="3"/>
      <c r="D942" s="2"/>
      <c r="E942" s="5">
        <f>SUBTOTAL(9,E941:E941)</f>
        <v>0</v>
      </c>
      <c r="F942" s="5">
        <f>SUBTOTAL(9,F941:F941)</f>
        <v>-527000</v>
      </c>
      <c r="G942" s="5">
        <f>SUBTOTAL(9,G941:G941)</f>
        <v>-527000</v>
      </c>
      <c r="H942" s="5">
        <f>SUBTOTAL(9,H941:H941)</f>
        <v>0</v>
      </c>
      <c r="I942" s="2"/>
    </row>
    <row r="943" spans="1:9" ht="13.5" hidden="1" customHeight="1" outlineLevel="2" x14ac:dyDescent="0.25">
      <c r="A943" s="3">
        <v>2611</v>
      </c>
      <c r="B943" s="2" t="s">
        <v>185</v>
      </c>
      <c r="C943" s="3">
        <v>72441</v>
      </c>
      <c r="D943" s="2" t="s">
        <v>186</v>
      </c>
      <c r="E943" s="5">
        <v>2841035</v>
      </c>
      <c r="F943" s="5">
        <v>-484539.78</v>
      </c>
      <c r="G943" s="5">
        <f t="shared" si="16"/>
        <v>2356495.2199999997</v>
      </c>
      <c r="H943" s="5">
        <f t="shared" si="17"/>
        <v>2356495.2199999997</v>
      </c>
      <c r="I943" s="2" t="s">
        <v>16</v>
      </c>
    </row>
    <row r="944" spans="1:9" ht="13.5" customHeight="1" outlineLevel="1" collapsed="1" x14ac:dyDescent="0.25">
      <c r="A944" s="3"/>
      <c r="B944" s="10" t="s">
        <v>1355</v>
      </c>
      <c r="C944" s="3"/>
      <c r="D944" s="2"/>
      <c r="E944" s="5">
        <f>SUBTOTAL(9,E943:E943)</f>
        <v>2841035</v>
      </c>
      <c r="F944" s="5">
        <f>SUBTOTAL(9,F943:F943)</f>
        <v>-484539.78</v>
      </c>
      <c r="G944" s="5">
        <f>SUBTOTAL(9,G943:G943)</f>
        <v>2356495.2199999997</v>
      </c>
      <c r="H944" s="5">
        <f>SUBTOTAL(9,H943:H943)</f>
        <v>2356495.2199999997</v>
      </c>
      <c r="I944" s="2"/>
    </row>
    <row r="945" spans="1:9" ht="13.5" hidden="1" customHeight="1" outlineLevel="2" x14ac:dyDescent="0.25">
      <c r="A945" s="3">
        <v>94366</v>
      </c>
      <c r="B945" s="2" t="s">
        <v>894</v>
      </c>
      <c r="C945" s="3">
        <v>94366</v>
      </c>
      <c r="D945" s="2" t="s">
        <v>894</v>
      </c>
      <c r="E945" s="5">
        <v>152960</v>
      </c>
      <c r="F945" s="5">
        <v>0</v>
      </c>
      <c r="G945" s="5">
        <f t="shared" si="16"/>
        <v>152960</v>
      </c>
      <c r="H945" s="5">
        <f t="shared" si="17"/>
        <v>152960</v>
      </c>
      <c r="I945" s="2" t="s">
        <v>16</v>
      </c>
    </row>
    <row r="946" spans="1:9" ht="13.5" customHeight="1" outlineLevel="1" collapsed="1" x14ac:dyDescent="0.25">
      <c r="A946" s="3"/>
      <c r="B946" s="10" t="s">
        <v>1356</v>
      </c>
      <c r="C946" s="3"/>
      <c r="D946" s="2"/>
      <c r="E946" s="5">
        <f>SUBTOTAL(9,E945:E945)</f>
        <v>152960</v>
      </c>
      <c r="F946" s="5">
        <f>SUBTOTAL(9,F945:F945)</f>
        <v>0</v>
      </c>
      <c r="G946" s="5">
        <f>SUBTOTAL(9,G945:G945)</f>
        <v>152960</v>
      </c>
      <c r="H946" s="5">
        <f>SUBTOTAL(9,H945:H945)</f>
        <v>152960</v>
      </c>
      <c r="I946" s="2"/>
    </row>
    <row r="947" spans="1:9" ht="13.5" hidden="1" customHeight="1" outlineLevel="2" x14ac:dyDescent="0.25">
      <c r="A947" s="3">
        <v>33037</v>
      </c>
      <c r="B947" s="2" t="s">
        <v>394</v>
      </c>
      <c r="C947" s="3">
        <v>33037</v>
      </c>
      <c r="D947" s="2" t="s">
        <v>394</v>
      </c>
      <c r="E947" s="5">
        <v>0</v>
      </c>
      <c r="F947" s="5">
        <v>-2350.44</v>
      </c>
      <c r="G947" s="5">
        <f t="shared" si="16"/>
        <v>-2350.44</v>
      </c>
      <c r="H947" s="5">
        <f t="shared" si="17"/>
        <v>0</v>
      </c>
      <c r="I947" s="2" t="s">
        <v>16</v>
      </c>
    </row>
    <row r="948" spans="1:9" ht="13.5" customHeight="1" outlineLevel="1" collapsed="1" x14ac:dyDescent="0.25">
      <c r="A948" s="3"/>
      <c r="B948" s="10" t="s">
        <v>1357</v>
      </c>
      <c r="C948" s="3"/>
      <c r="D948" s="2"/>
      <c r="E948" s="5">
        <f>SUBTOTAL(9,E947:E947)</f>
        <v>0</v>
      </c>
      <c r="F948" s="5">
        <f>SUBTOTAL(9,F947:F947)</f>
        <v>-2350.44</v>
      </c>
      <c r="G948" s="5">
        <f>SUBTOTAL(9,G947:G947)</f>
        <v>-2350.44</v>
      </c>
      <c r="H948" s="5">
        <f>SUBTOTAL(9,H947:H947)</f>
        <v>0</v>
      </c>
      <c r="I948" s="2"/>
    </row>
    <row r="949" spans="1:9" ht="13.5" hidden="1" customHeight="1" outlineLevel="2" x14ac:dyDescent="0.25">
      <c r="A949" s="3">
        <v>46765</v>
      </c>
      <c r="B949" s="2" t="s">
        <v>446</v>
      </c>
      <c r="C949" s="3">
        <v>65165</v>
      </c>
      <c r="D949" s="2" t="s">
        <v>447</v>
      </c>
      <c r="E949" s="5">
        <v>190592</v>
      </c>
      <c r="F949" s="5">
        <v>-809474.96</v>
      </c>
      <c r="G949" s="5">
        <f t="shared" si="16"/>
        <v>-618882.96</v>
      </c>
      <c r="H949" s="5">
        <f t="shared" si="17"/>
        <v>0</v>
      </c>
      <c r="I949" s="2" t="s">
        <v>16</v>
      </c>
    </row>
    <row r="950" spans="1:9" ht="13.5" customHeight="1" outlineLevel="1" collapsed="1" x14ac:dyDescent="0.25">
      <c r="A950" s="3"/>
      <c r="B950" s="10" t="s">
        <v>1358</v>
      </c>
      <c r="C950" s="3"/>
      <c r="D950" s="2"/>
      <c r="E950" s="5">
        <f>SUBTOTAL(9,E949:E949)</f>
        <v>190592</v>
      </c>
      <c r="F950" s="5">
        <f>SUBTOTAL(9,F949:F949)</f>
        <v>-809474.96</v>
      </c>
      <c r="G950" s="5">
        <f>SUBTOTAL(9,G949:G949)</f>
        <v>-618882.96</v>
      </c>
      <c r="H950" s="5">
        <f>SUBTOTAL(9,H949:H949)</f>
        <v>0</v>
      </c>
      <c r="I950" s="2"/>
    </row>
    <row r="951" spans="1:9" ht="13.5" hidden="1" customHeight="1" outlineLevel="2" x14ac:dyDescent="0.25">
      <c r="A951" s="3">
        <v>73718</v>
      </c>
      <c r="B951" s="2" t="s">
        <v>755</v>
      </c>
      <c r="C951" s="3">
        <v>73718</v>
      </c>
      <c r="D951" s="2" t="s">
        <v>755</v>
      </c>
      <c r="E951" s="5">
        <v>0</v>
      </c>
      <c r="F951" s="5">
        <v>-11066.25</v>
      </c>
      <c r="G951" s="5">
        <f t="shared" si="16"/>
        <v>-11066.25</v>
      </c>
      <c r="H951" s="5">
        <f t="shared" si="17"/>
        <v>0</v>
      </c>
      <c r="I951" s="2" t="s">
        <v>16</v>
      </c>
    </row>
    <row r="952" spans="1:9" ht="13.5" customHeight="1" outlineLevel="1" collapsed="1" x14ac:dyDescent="0.25">
      <c r="A952" s="3"/>
      <c r="B952" s="10" t="s">
        <v>1359</v>
      </c>
      <c r="C952" s="3"/>
      <c r="D952" s="2"/>
      <c r="E952" s="5">
        <f>SUBTOTAL(9,E951:E951)</f>
        <v>0</v>
      </c>
      <c r="F952" s="5">
        <f>SUBTOTAL(9,F951:F951)</f>
        <v>-11066.25</v>
      </c>
      <c r="G952" s="5">
        <f>SUBTOTAL(9,G951:G951)</f>
        <v>-11066.25</v>
      </c>
      <c r="H952" s="5">
        <f>SUBTOTAL(9,H951:H951)</f>
        <v>0</v>
      </c>
      <c r="I952" s="2"/>
    </row>
    <row r="953" spans="1:9" ht="13.5" hidden="1" customHeight="1" outlineLevel="2" x14ac:dyDescent="0.25">
      <c r="A953" s="3">
        <v>70566</v>
      </c>
      <c r="B953" s="2" t="s">
        <v>681</v>
      </c>
      <c r="C953" s="3">
        <v>49863</v>
      </c>
      <c r="D953" s="2" t="s">
        <v>682</v>
      </c>
      <c r="E953" s="5">
        <v>0</v>
      </c>
      <c r="F953" s="5">
        <v>-61480</v>
      </c>
      <c r="G953" s="5">
        <f t="shared" si="16"/>
        <v>-61480</v>
      </c>
      <c r="H953" s="5">
        <f t="shared" si="17"/>
        <v>0</v>
      </c>
      <c r="I953" s="2" t="s">
        <v>38</v>
      </c>
    </row>
    <row r="954" spans="1:9" ht="13.5" customHeight="1" outlineLevel="1" collapsed="1" x14ac:dyDescent="0.25">
      <c r="A954" s="3"/>
      <c r="B954" s="10" t="s">
        <v>1360</v>
      </c>
      <c r="C954" s="3"/>
      <c r="D954" s="2"/>
      <c r="E954" s="5">
        <f>SUBTOTAL(9,E953:E953)</f>
        <v>0</v>
      </c>
      <c r="F954" s="5">
        <f>SUBTOTAL(9,F953:F953)</f>
        <v>-61480</v>
      </c>
      <c r="G954" s="5">
        <f>SUBTOTAL(9,G953:G953)</f>
        <v>-61480</v>
      </c>
      <c r="H954" s="5">
        <f>SUBTOTAL(9,H953:H953)</f>
        <v>0</v>
      </c>
      <c r="I954" s="2"/>
    </row>
    <row r="955" spans="1:9" ht="13.5" hidden="1" customHeight="1" outlineLevel="2" x14ac:dyDescent="0.25">
      <c r="A955" s="3">
        <v>9512</v>
      </c>
      <c r="B955" s="2" t="s">
        <v>295</v>
      </c>
      <c r="C955" s="3">
        <v>9512</v>
      </c>
      <c r="D955" s="2" t="s">
        <v>295</v>
      </c>
      <c r="E955" s="5">
        <v>114616</v>
      </c>
      <c r="F955" s="5">
        <v>0</v>
      </c>
      <c r="G955" s="5">
        <f t="shared" si="16"/>
        <v>114616</v>
      </c>
      <c r="H955" s="5">
        <f t="shared" si="17"/>
        <v>114616</v>
      </c>
      <c r="I955" s="2" t="s">
        <v>16</v>
      </c>
    </row>
    <row r="956" spans="1:9" ht="13.5" customHeight="1" outlineLevel="1" collapsed="1" x14ac:dyDescent="0.25">
      <c r="A956" s="3"/>
      <c r="B956" s="10" t="s">
        <v>1361</v>
      </c>
      <c r="C956" s="3"/>
      <c r="D956" s="2"/>
      <c r="E956" s="5">
        <f>SUBTOTAL(9,E955:E955)</f>
        <v>114616</v>
      </c>
      <c r="F956" s="5">
        <f>SUBTOTAL(9,F955:F955)</f>
        <v>0</v>
      </c>
      <c r="G956" s="5">
        <f>SUBTOTAL(9,G955:G955)</f>
        <v>114616</v>
      </c>
      <c r="H956" s="5">
        <f>SUBTOTAL(9,H955:H955)</f>
        <v>114616</v>
      </c>
      <c r="I956" s="2"/>
    </row>
    <row r="957" spans="1:9" ht="13.5" hidden="1" customHeight="1" outlineLevel="2" x14ac:dyDescent="0.25">
      <c r="A957" s="3">
        <v>33443</v>
      </c>
      <c r="B957" s="2" t="s">
        <v>400</v>
      </c>
      <c r="C957" s="3">
        <v>33443</v>
      </c>
      <c r="D957" s="2" t="s">
        <v>400</v>
      </c>
      <c r="E957" s="5">
        <v>0</v>
      </c>
      <c r="F957" s="5">
        <v>-37220.6</v>
      </c>
      <c r="G957" s="5">
        <f t="shared" si="16"/>
        <v>-37220.6</v>
      </c>
      <c r="H957" s="5">
        <f t="shared" si="17"/>
        <v>0</v>
      </c>
      <c r="I957" s="2" t="s">
        <v>16</v>
      </c>
    </row>
    <row r="958" spans="1:9" ht="13.5" customHeight="1" outlineLevel="1" collapsed="1" x14ac:dyDescent="0.25">
      <c r="A958" s="3"/>
      <c r="B958" s="10" t="s">
        <v>1362</v>
      </c>
      <c r="C958" s="3"/>
      <c r="D958" s="2"/>
      <c r="E958" s="5">
        <f>SUBTOTAL(9,E957:E957)</f>
        <v>0</v>
      </c>
      <c r="F958" s="5">
        <f>SUBTOTAL(9,F957:F957)</f>
        <v>-37220.6</v>
      </c>
      <c r="G958" s="5">
        <f>SUBTOTAL(9,G957:G957)</f>
        <v>-37220.6</v>
      </c>
      <c r="H958" s="5">
        <f>SUBTOTAL(9,H957:H957)</f>
        <v>0</v>
      </c>
      <c r="I958" s="2"/>
    </row>
    <row r="959" spans="1:9" ht="13.5" hidden="1" customHeight="1" outlineLevel="2" x14ac:dyDescent="0.25">
      <c r="A959" s="3">
        <v>75563</v>
      </c>
      <c r="B959" s="2" t="s">
        <v>831</v>
      </c>
      <c r="C959" s="3">
        <v>75563</v>
      </c>
      <c r="D959" s="2" t="s">
        <v>831</v>
      </c>
      <c r="E959" s="5">
        <v>0</v>
      </c>
      <c r="F959" s="5">
        <v>-13050</v>
      </c>
      <c r="G959" s="5">
        <f t="shared" si="16"/>
        <v>-13050</v>
      </c>
      <c r="H959" s="5">
        <f t="shared" si="17"/>
        <v>0</v>
      </c>
      <c r="I959" s="2" t="s">
        <v>38</v>
      </c>
    </row>
    <row r="960" spans="1:9" ht="13.5" customHeight="1" outlineLevel="1" collapsed="1" x14ac:dyDescent="0.25">
      <c r="A960" s="3"/>
      <c r="B960" s="10" t="s">
        <v>1363</v>
      </c>
      <c r="C960" s="3"/>
      <c r="D960" s="2"/>
      <c r="E960" s="5">
        <f>SUBTOTAL(9,E959:E959)</f>
        <v>0</v>
      </c>
      <c r="F960" s="5">
        <f>SUBTOTAL(9,F959:F959)</f>
        <v>-13050</v>
      </c>
      <c r="G960" s="5">
        <f>SUBTOTAL(9,G959:G959)</f>
        <v>-13050</v>
      </c>
      <c r="H960" s="5">
        <f>SUBTOTAL(9,H959:H959)</f>
        <v>0</v>
      </c>
      <c r="I960" s="2"/>
    </row>
    <row r="961" spans="1:9" ht="13.5" hidden="1" customHeight="1" outlineLevel="2" x14ac:dyDescent="0.25">
      <c r="A961" s="3">
        <v>92496</v>
      </c>
      <c r="B961" s="2" t="s">
        <v>883</v>
      </c>
      <c r="C961" s="3">
        <v>27457</v>
      </c>
      <c r="D961" s="2" t="s">
        <v>886</v>
      </c>
      <c r="E961" s="5">
        <v>41850</v>
      </c>
      <c r="F961" s="5">
        <v>0</v>
      </c>
      <c r="G961" s="5">
        <f t="shared" si="16"/>
        <v>41850</v>
      </c>
      <c r="H961" s="5">
        <f t="shared" si="17"/>
        <v>41850</v>
      </c>
      <c r="I961" s="2" t="s">
        <v>38</v>
      </c>
    </row>
    <row r="962" spans="1:9" ht="13.5" hidden="1" customHeight="1" outlineLevel="2" x14ac:dyDescent="0.25">
      <c r="A962" s="3">
        <v>92496</v>
      </c>
      <c r="B962" s="2" t="s">
        <v>883</v>
      </c>
      <c r="C962" s="3">
        <v>1424</v>
      </c>
      <c r="D962" s="2" t="s">
        <v>884</v>
      </c>
      <c r="E962" s="5">
        <v>624213</v>
      </c>
      <c r="F962" s="5">
        <v>-878429.24</v>
      </c>
      <c r="G962" s="5">
        <f t="shared" si="16"/>
        <v>-254216.24</v>
      </c>
      <c r="H962" s="5">
        <f t="shared" si="17"/>
        <v>0</v>
      </c>
      <c r="I962" s="2" t="s">
        <v>16</v>
      </c>
    </row>
    <row r="963" spans="1:9" ht="13.5" hidden="1" customHeight="1" outlineLevel="2" x14ac:dyDescent="0.25">
      <c r="A963" s="3">
        <v>92496</v>
      </c>
      <c r="B963" s="2" t="s">
        <v>883</v>
      </c>
      <c r="C963" s="3">
        <v>3514</v>
      </c>
      <c r="D963" s="2" t="s">
        <v>885</v>
      </c>
      <c r="E963" s="5">
        <v>0</v>
      </c>
      <c r="F963" s="5">
        <v>-235995</v>
      </c>
      <c r="G963" s="5">
        <f t="shared" si="16"/>
        <v>-235995</v>
      </c>
      <c r="H963" s="5">
        <f t="shared" si="17"/>
        <v>0</v>
      </c>
      <c r="I963" s="2" t="s">
        <v>38</v>
      </c>
    </row>
    <row r="964" spans="1:9" ht="13.5" customHeight="1" outlineLevel="1" collapsed="1" x14ac:dyDescent="0.25">
      <c r="A964" s="3"/>
      <c r="B964" s="10" t="s">
        <v>1364</v>
      </c>
      <c r="C964" s="3"/>
      <c r="D964" s="2"/>
      <c r="E964" s="5">
        <f>SUBTOTAL(9,E961:E963)</f>
        <v>666063</v>
      </c>
      <c r="F964" s="5">
        <f>SUBTOTAL(9,F961:F963)</f>
        <v>-1114424.24</v>
      </c>
      <c r="G964" s="5">
        <f>SUBTOTAL(9,G961:G963)</f>
        <v>-448361.24</v>
      </c>
      <c r="H964" s="5">
        <f>SUBTOTAL(9,H961:H963)</f>
        <v>41850</v>
      </c>
      <c r="I964" s="2"/>
    </row>
    <row r="965" spans="1:9" ht="13.5" hidden="1" customHeight="1" outlineLevel="2" x14ac:dyDescent="0.25">
      <c r="A965" s="3">
        <v>2640</v>
      </c>
      <c r="B965" s="2" t="s">
        <v>187</v>
      </c>
      <c r="C965" s="3">
        <v>26577</v>
      </c>
      <c r="D965" s="2" t="s">
        <v>188</v>
      </c>
      <c r="E965" s="5">
        <v>253638</v>
      </c>
      <c r="F965" s="5">
        <v>0</v>
      </c>
      <c r="G965" s="5">
        <f t="shared" si="16"/>
        <v>253638</v>
      </c>
      <c r="H965" s="5">
        <f t="shared" si="17"/>
        <v>253638</v>
      </c>
      <c r="I965" s="2" t="s">
        <v>16</v>
      </c>
    </row>
    <row r="966" spans="1:9" ht="13.5" customHeight="1" outlineLevel="1" collapsed="1" x14ac:dyDescent="0.25">
      <c r="A966" s="3"/>
      <c r="B966" s="10" t="s">
        <v>1365</v>
      </c>
      <c r="C966" s="3"/>
      <c r="D966" s="2"/>
      <c r="E966" s="5">
        <f>SUBTOTAL(9,E965:E965)</f>
        <v>253638</v>
      </c>
      <c r="F966" s="5">
        <f>SUBTOTAL(9,F965:F965)</f>
        <v>0</v>
      </c>
      <c r="G966" s="5">
        <f>SUBTOTAL(9,G965:G965)</f>
        <v>253638</v>
      </c>
      <c r="H966" s="5">
        <f>SUBTOTAL(9,H965:H965)</f>
        <v>253638</v>
      </c>
      <c r="I966" s="2"/>
    </row>
    <row r="967" spans="1:9" ht="13.5" hidden="1" customHeight="1" outlineLevel="2" x14ac:dyDescent="0.25">
      <c r="A967" s="3">
        <v>179</v>
      </c>
      <c r="B967" s="2" t="s">
        <v>49</v>
      </c>
      <c r="C967" s="3">
        <v>179</v>
      </c>
      <c r="D967" s="2" t="s">
        <v>49</v>
      </c>
      <c r="E967" s="5">
        <v>7775</v>
      </c>
      <c r="F967" s="5">
        <v>-39000</v>
      </c>
      <c r="G967" s="5">
        <f t="shared" si="16"/>
        <v>-31225</v>
      </c>
      <c r="H967" s="5">
        <f t="shared" si="17"/>
        <v>0</v>
      </c>
      <c r="I967" s="2" t="s">
        <v>16</v>
      </c>
    </row>
    <row r="968" spans="1:9" ht="13.5" customHeight="1" outlineLevel="1" collapsed="1" x14ac:dyDescent="0.25">
      <c r="A968" s="3"/>
      <c r="B968" s="10" t="s">
        <v>1366</v>
      </c>
      <c r="C968" s="3"/>
      <c r="D968" s="2"/>
      <c r="E968" s="5">
        <f>SUBTOTAL(9,E967:E967)</f>
        <v>7775</v>
      </c>
      <c r="F968" s="5">
        <f>SUBTOTAL(9,F967:F967)</f>
        <v>-39000</v>
      </c>
      <c r="G968" s="5">
        <f>SUBTOTAL(9,G967:G967)</f>
        <v>-31225</v>
      </c>
      <c r="H968" s="5">
        <f>SUBTOTAL(9,H967:H967)</f>
        <v>0</v>
      </c>
      <c r="I968" s="2"/>
    </row>
    <row r="969" spans="1:9" ht="13.5" hidden="1" customHeight="1" outlineLevel="2" x14ac:dyDescent="0.25">
      <c r="A969" s="3">
        <v>4050</v>
      </c>
      <c r="B969" s="2" t="s">
        <v>244</v>
      </c>
      <c r="C969" s="3">
        <v>2648</v>
      </c>
      <c r="D969" s="2" t="s">
        <v>245</v>
      </c>
      <c r="E969" s="5">
        <v>2003091</v>
      </c>
      <c r="F969" s="5">
        <v>-52650</v>
      </c>
      <c r="G969" s="5">
        <f t="shared" si="16"/>
        <v>1950441</v>
      </c>
      <c r="H969" s="5">
        <f t="shared" si="17"/>
        <v>1950441</v>
      </c>
      <c r="I969" s="2" t="s">
        <v>38</v>
      </c>
    </row>
    <row r="970" spans="1:9" ht="13.5" customHeight="1" outlineLevel="1" collapsed="1" x14ac:dyDescent="0.25">
      <c r="A970" s="3"/>
      <c r="B970" s="10" t="s">
        <v>1367</v>
      </c>
      <c r="C970" s="3"/>
      <c r="D970" s="2"/>
      <c r="E970" s="5">
        <f>SUBTOTAL(9,E969:E969)</f>
        <v>2003091</v>
      </c>
      <c r="F970" s="5">
        <f>SUBTOTAL(9,F969:F969)</f>
        <v>-52650</v>
      </c>
      <c r="G970" s="5">
        <f>SUBTOTAL(9,G969:G969)</f>
        <v>1950441</v>
      </c>
      <c r="H970" s="5">
        <f>SUBTOTAL(9,H969:H969)</f>
        <v>1950441</v>
      </c>
      <c r="I970" s="2"/>
    </row>
    <row r="971" spans="1:9" ht="13.5" hidden="1" customHeight="1" outlineLevel="2" x14ac:dyDescent="0.25">
      <c r="A971" s="3">
        <v>92136</v>
      </c>
      <c r="B971" s="2" t="s">
        <v>881</v>
      </c>
      <c r="C971" s="3">
        <v>92136</v>
      </c>
      <c r="D971" s="2" t="s">
        <v>881</v>
      </c>
      <c r="E971" s="5">
        <v>531915</v>
      </c>
      <c r="F971" s="5">
        <v>-177968.81</v>
      </c>
      <c r="G971" s="5">
        <f t="shared" si="16"/>
        <v>353946.19</v>
      </c>
      <c r="H971" s="5">
        <f t="shared" si="17"/>
        <v>353946.19</v>
      </c>
      <c r="I971" s="2" t="s">
        <v>16</v>
      </c>
    </row>
    <row r="972" spans="1:9" ht="13.5" customHeight="1" outlineLevel="1" collapsed="1" x14ac:dyDescent="0.25">
      <c r="A972" s="3"/>
      <c r="B972" s="10" t="s">
        <v>1368</v>
      </c>
      <c r="C972" s="3"/>
      <c r="D972" s="2"/>
      <c r="E972" s="5">
        <f>SUBTOTAL(9,E971:E971)</f>
        <v>531915</v>
      </c>
      <c r="F972" s="5">
        <f>SUBTOTAL(9,F971:F971)</f>
        <v>-177968.81</v>
      </c>
      <c r="G972" s="5">
        <f>SUBTOTAL(9,G971:G971)</f>
        <v>353946.19</v>
      </c>
      <c r="H972" s="5">
        <f>SUBTOTAL(9,H971:H971)</f>
        <v>353946.19</v>
      </c>
      <c r="I972" s="2"/>
    </row>
    <row r="973" spans="1:9" ht="13.5" hidden="1" customHeight="1" outlineLevel="2" x14ac:dyDescent="0.25">
      <c r="A973" s="3">
        <v>98651</v>
      </c>
      <c r="B973" s="2" t="s">
        <v>908</v>
      </c>
      <c r="C973" s="3">
        <v>54279</v>
      </c>
      <c r="D973" s="2" t="s">
        <v>909</v>
      </c>
      <c r="E973" s="5">
        <v>765237</v>
      </c>
      <c r="F973" s="5">
        <v>-544092.6</v>
      </c>
      <c r="G973" s="5">
        <f t="shared" si="16"/>
        <v>221144.40000000002</v>
      </c>
      <c r="H973" s="5">
        <f t="shared" si="17"/>
        <v>221144.40000000002</v>
      </c>
      <c r="I973" s="2" t="s">
        <v>38</v>
      </c>
    </row>
    <row r="974" spans="1:9" ht="13.5" customHeight="1" outlineLevel="1" collapsed="1" x14ac:dyDescent="0.25">
      <c r="A974" s="3"/>
      <c r="B974" s="10" t="s">
        <v>1369</v>
      </c>
      <c r="C974" s="3"/>
      <c r="D974" s="2"/>
      <c r="E974" s="5">
        <f>SUBTOTAL(9,E973:E973)</f>
        <v>765237</v>
      </c>
      <c r="F974" s="5">
        <f>SUBTOTAL(9,F973:F973)</f>
        <v>-544092.6</v>
      </c>
      <c r="G974" s="5">
        <f>SUBTOTAL(9,G973:G973)</f>
        <v>221144.40000000002</v>
      </c>
      <c r="H974" s="5">
        <f>SUBTOTAL(9,H973:H973)</f>
        <v>221144.40000000002</v>
      </c>
      <c r="I974" s="2"/>
    </row>
    <row r="975" spans="1:9" ht="13.5" hidden="1" customHeight="1" outlineLevel="2" x14ac:dyDescent="0.25">
      <c r="A975" s="3">
        <v>73989</v>
      </c>
      <c r="B975" s="2" t="s">
        <v>816</v>
      </c>
      <c r="C975" s="3">
        <v>73989</v>
      </c>
      <c r="D975" s="2" t="s">
        <v>816</v>
      </c>
      <c r="E975" s="5">
        <v>0</v>
      </c>
      <c r="F975" s="5">
        <v>-508.32</v>
      </c>
      <c r="G975" s="5">
        <f t="shared" si="16"/>
        <v>-508.32</v>
      </c>
      <c r="H975" s="5">
        <f t="shared" si="17"/>
        <v>0</v>
      </c>
      <c r="I975" s="2" t="s">
        <v>16</v>
      </c>
    </row>
    <row r="976" spans="1:9" ht="13.5" customHeight="1" outlineLevel="1" collapsed="1" x14ac:dyDescent="0.25">
      <c r="A976" s="3"/>
      <c r="B976" s="10" t="s">
        <v>1370</v>
      </c>
      <c r="C976" s="3"/>
      <c r="D976" s="2"/>
      <c r="E976" s="5">
        <f>SUBTOTAL(9,E975:E975)</f>
        <v>0</v>
      </c>
      <c r="F976" s="5">
        <f>SUBTOTAL(9,F975:F975)</f>
        <v>-508.32</v>
      </c>
      <c r="G976" s="5">
        <f>SUBTOTAL(9,G975:G975)</f>
        <v>-508.32</v>
      </c>
      <c r="H976" s="5">
        <f>SUBTOTAL(9,H975:H975)</f>
        <v>0</v>
      </c>
      <c r="I976" s="2"/>
    </row>
    <row r="977" spans="1:9" ht="13.5" hidden="1" customHeight="1" outlineLevel="2" x14ac:dyDescent="0.25">
      <c r="A977" s="3">
        <v>79247</v>
      </c>
      <c r="B977" s="2" t="s">
        <v>842</v>
      </c>
      <c r="C977" s="3">
        <v>79247</v>
      </c>
      <c r="D977" s="2" t="s">
        <v>842</v>
      </c>
      <c r="E977" s="5">
        <v>0</v>
      </c>
      <c r="F977" s="5">
        <v>-616.63</v>
      </c>
      <c r="G977" s="5">
        <f t="shared" si="16"/>
        <v>-616.63</v>
      </c>
      <c r="H977" s="5">
        <f t="shared" si="17"/>
        <v>0</v>
      </c>
      <c r="I977" s="2" t="s">
        <v>38</v>
      </c>
    </row>
    <row r="978" spans="1:9" ht="13.5" customHeight="1" outlineLevel="1" collapsed="1" x14ac:dyDescent="0.25">
      <c r="A978" s="3"/>
      <c r="B978" s="10" t="s">
        <v>1371</v>
      </c>
      <c r="C978" s="3"/>
      <c r="D978" s="2"/>
      <c r="E978" s="5">
        <f>SUBTOTAL(9,E977:E977)</f>
        <v>0</v>
      </c>
      <c r="F978" s="5">
        <f>SUBTOTAL(9,F977:F977)</f>
        <v>-616.63</v>
      </c>
      <c r="G978" s="5">
        <f>SUBTOTAL(9,G977:G977)</f>
        <v>-616.63</v>
      </c>
      <c r="H978" s="5">
        <f>SUBTOTAL(9,H977:H977)</f>
        <v>0</v>
      </c>
      <c r="I978" s="2"/>
    </row>
    <row r="979" spans="1:9" ht="13.5" hidden="1" customHeight="1" outlineLevel="2" x14ac:dyDescent="0.25">
      <c r="A979" s="3">
        <v>309</v>
      </c>
      <c r="B979" s="2" t="s">
        <v>76</v>
      </c>
      <c r="C979" s="3">
        <v>49262</v>
      </c>
      <c r="D979" s="2" t="s">
        <v>77</v>
      </c>
      <c r="E979" s="5">
        <v>473861</v>
      </c>
      <c r="F979" s="5">
        <v>-1638397.05</v>
      </c>
      <c r="G979" s="5">
        <f t="shared" si="16"/>
        <v>-1164536.05</v>
      </c>
      <c r="H979" s="5">
        <f t="shared" si="17"/>
        <v>0</v>
      </c>
      <c r="I979" s="2" t="s">
        <v>38</v>
      </c>
    </row>
    <row r="980" spans="1:9" ht="13.5" customHeight="1" outlineLevel="1" collapsed="1" x14ac:dyDescent="0.25">
      <c r="A980" s="3"/>
      <c r="B980" s="10" t="s">
        <v>1372</v>
      </c>
      <c r="C980" s="3"/>
      <c r="D980" s="2"/>
      <c r="E980" s="5">
        <f>SUBTOTAL(9,E979:E979)</f>
        <v>473861</v>
      </c>
      <c r="F980" s="5">
        <f>SUBTOTAL(9,F979:F979)</f>
        <v>-1638397.05</v>
      </c>
      <c r="G980" s="5">
        <f>SUBTOTAL(9,G979:G979)</f>
        <v>-1164536.05</v>
      </c>
      <c r="H980" s="5">
        <f>SUBTOTAL(9,H979:H979)</f>
        <v>0</v>
      </c>
      <c r="I980" s="2"/>
    </row>
    <row r="981" spans="1:9" ht="13.5" hidden="1" customHeight="1" outlineLevel="2" x14ac:dyDescent="0.25">
      <c r="A981" s="3">
        <v>66662</v>
      </c>
      <c r="B981" s="2" t="s">
        <v>662</v>
      </c>
      <c r="C981" s="3">
        <v>77529</v>
      </c>
      <c r="D981" s="2" t="s">
        <v>663</v>
      </c>
      <c r="E981" s="5">
        <v>0</v>
      </c>
      <c r="F981" s="5">
        <v>-641737.5</v>
      </c>
      <c r="G981" s="5">
        <f t="shared" si="16"/>
        <v>-641737.5</v>
      </c>
      <c r="H981" s="5">
        <f t="shared" si="17"/>
        <v>0</v>
      </c>
      <c r="I981" s="2" t="s">
        <v>38</v>
      </c>
    </row>
    <row r="982" spans="1:9" ht="13.5" customHeight="1" outlineLevel="1" collapsed="1" x14ac:dyDescent="0.25">
      <c r="A982" s="3"/>
      <c r="B982" s="10" t="s">
        <v>1373</v>
      </c>
      <c r="C982" s="3"/>
      <c r="D982" s="2"/>
      <c r="E982" s="5">
        <f>SUBTOTAL(9,E981:E981)</f>
        <v>0</v>
      </c>
      <c r="F982" s="5">
        <f>SUBTOTAL(9,F981:F981)</f>
        <v>-641737.5</v>
      </c>
      <c r="G982" s="5">
        <f>SUBTOTAL(9,G981:G981)</f>
        <v>-641737.5</v>
      </c>
      <c r="H982" s="5">
        <f>SUBTOTAL(9,H981:H981)</f>
        <v>0</v>
      </c>
      <c r="I982" s="2"/>
    </row>
    <row r="983" spans="1:9" ht="13.5" hidden="1" customHeight="1" outlineLevel="2" x14ac:dyDescent="0.25">
      <c r="A983" s="3">
        <v>73570</v>
      </c>
      <c r="B983" s="2" t="s">
        <v>743</v>
      </c>
      <c r="C983" s="3">
        <v>73570</v>
      </c>
      <c r="D983" s="2" t="s">
        <v>743</v>
      </c>
      <c r="E983" s="5">
        <v>0</v>
      </c>
      <c r="F983" s="5">
        <v>-14935.16</v>
      </c>
      <c r="G983" s="5">
        <f t="shared" si="16"/>
        <v>-14935.16</v>
      </c>
      <c r="H983" s="5">
        <f t="shared" si="17"/>
        <v>0</v>
      </c>
      <c r="I983" s="2" t="s">
        <v>16</v>
      </c>
    </row>
    <row r="984" spans="1:9" ht="13.5" customHeight="1" outlineLevel="1" collapsed="1" x14ac:dyDescent="0.25">
      <c r="A984" s="3"/>
      <c r="B984" s="10" t="s">
        <v>1374</v>
      </c>
      <c r="C984" s="3"/>
      <c r="D984" s="2"/>
      <c r="E984" s="5">
        <f>SUBTOTAL(9,E983:E983)</f>
        <v>0</v>
      </c>
      <c r="F984" s="5">
        <f>SUBTOTAL(9,F983:F983)</f>
        <v>-14935.16</v>
      </c>
      <c r="G984" s="5">
        <f>SUBTOTAL(9,G983:G983)</f>
        <v>-14935.16</v>
      </c>
      <c r="H984" s="5">
        <f>SUBTOTAL(9,H983:H983)</f>
        <v>0</v>
      </c>
      <c r="I984" s="2"/>
    </row>
    <row r="985" spans="1:9" ht="13.5" hidden="1" customHeight="1" outlineLevel="2" x14ac:dyDescent="0.25">
      <c r="A985" s="3">
        <v>73566</v>
      </c>
      <c r="B985" s="2" t="s">
        <v>742</v>
      </c>
      <c r="C985" s="3">
        <v>73566</v>
      </c>
      <c r="D985" s="2" t="s">
        <v>742</v>
      </c>
      <c r="E985" s="5">
        <v>0</v>
      </c>
      <c r="F985" s="5">
        <v>-17634.63</v>
      </c>
      <c r="G985" s="5">
        <f t="shared" si="16"/>
        <v>-17634.63</v>
      </c>
      <c r="H985" s="5">
        <f t="shared" si="17"/>
        <v>0</v>
      </c>
      <c r="I985" s="2" t="s">
        <v>16</v>
      </c>
    </row>
    <row r="986" spans="1:9" ht="13.5" customHeight="1" outlineLevel="1" collapsed="1" x14ac:dyDescent="0.25">
      <c r="A986" s="3"/>
      <c r="B986" s="10" t="s">
        <v>1375</v>
      </c>
      <c r="C986" s="3"/>
      <c r="D986" s="2"/>
      <c r="E986" s="5">
        <f>SUBTOTAL(9,E985:E985)</f>
        <v>0</v>
      </c>
      <c r="F986" s="5">
        <f>SUBTOTAL(9,F985:F985)</f>
        <v>-17634.63</v>
      </c>
      <c r="G986" s="5">
        <f>SUBTOTAL(9,G985:G985)</f>
        <v>-17634.63</v>
      </c>
      <c r="H986" s="5">
        <f>SUBTOTAL(9,H985:H985)</f>
        <v>0</v>
      </c>
      <c r="I986" s="2"/>
    </row>
    <row r="987" spans="1:9" ht="13.5" hidden="1" customHeight="1" outlineLevel="2" x14ac:dyDescent="0.25">
      <c r="A987" s="3">
        <v>73872</v>
      </c>
      <c r="B987" s="2" t="s">
        <v>773</v>
      </c>
      <c r="C987" s="3">
        <v>73872</v>
      </c>
      <c r="D987" s="2" t="s">
        <v>773</v>
      </c>
      <c r="E987" s="5">
        <v>0</v>
      </c>
      <c r="F987" s="5">
        <v>-53476.95</v>
      </c>
      <c r="G987" s="5">
        <f t="shared" si="16"/>
        <v>-53476.95</v>
      </c>
      <c r="H987" s="5">
        <f t="shared" si="17"/>
        <v>0</v>
      </c>
      <c r="I987" s="2" t="s">
        <v>16</v>
      </c>
    </row>
    <row r="988" spans="1:9" ht="13.5" customHeight="1" outlineLevel="1" collapsed="1" x14ac:dyDescent="0.25">
      <c r="A988" s="3"/>
      <c r="B988" s="10" t="s">
        <v>1376</v>
      </c>
      <c r="C988" s="3"/>
      <c r="D988" s="2"/>
      <c r="E988" s="5">
        <f>SUBTOTAL(9,E987:E987)</f>
        <v>0</v>
      </c>
      <c r="F988" s="5">
        <f>SUBTOTAL(9,F987:F987)</f>
        <v>-53476.95</v>
      </c>
      <c r="G988" s="5">
        <f>SUBTOTAL(9,G987:G987)</f>
        <v>-53476.95</v>
      </c>
      <c r="H988" s="5">
        <f>SUBTOTAL(9,H987:H987)</f>
        <v>0</v>
      </c>
      <c r="I988" s="2"/>
    </row>
    <row r="989" spans="1:9" ht="13.5" hidden="1" customHeight="1" outlineLevel="2" x14ac:dyDescent="0.25">
      <c r="A989" s="3">
        <v>74361</v>
      </c>
      <c r="B989" s="2" t="s">
        <v>821</v>
      </c>
      <c r="C989" s="3">
        <v>74361</v>
      </c>
      <c r="D989" s="2" t="s">
        <v>821</v>
      </c>
      <c r="E989" s="5">
        <v>0</v>
      </c>
      <c r="F989" s="5">
        <v>-457.74</v>
      </c>
      <c r="G989" s="5">
        <f t="shared" si="16"/>
        <v>-457.74</v>
      </c>
      <c r="H989" s="5">
        <f t="shared" si="17"/>
        <v>0</v>
      </c>
      <c r="I989" s="2" t="s">
        <v>16</v>
      </c>
    </row>
    <row r="990" spans="1:9" ht="13.5" customHeight="1" outlineLevel="1" collapsed="1" x14ac:dyDescent="0.25">
      <c r="A990" s="3"/>
      <c r="B990" s="10" t="s">
        <v>1377</v>
      </c>
      <c r="C990" s="3"/>
      <c r="D990" s="2"/>
      <c r="E990" s="5">
        <f>SUBTOTAL(9,E989:E989)</f>
        <v>0</v>
      </c>
      <c r="F990" s="5">
        <f>SUBTOTAL(9,F989:F989)</f>
        <v>-457.74</v>
      </c>
      <c r="G990" s="5">
        <f>SUBTOTAL(9,G989:G989)</f>
        <v>-457.74</v>
      </c>
      <c r="H990" s="5">
        <f>SUBTOTAL(9,H989:H989)</f>
        <v>0</v>
      </c>
      <c r="I990" s="2"/>
    </row>
    <row r="991" spans="1:9" ht="13.5" hidden="1" customHeight="1" outlineLevel="2" x14ac:dyDescent="0.25">
      <c r="A991" s="3">
        <v>73877</v>
      </c>
      <c r="B991" s="2" t="s">
        <v>774</v>
      </c>
      <c r="C991" s="3">
        <v>73877</v>
      </c>
      <c r="D991" s="2" t="s">
        <v>774</v>
      </c>
      <c r="E991" s="5">
        <v>0</v>
      </c>
      <c r="F991" s="5">
        <v>-122.33</v>
      </c>
      <c r="G991" s="5">
        <f t="shared" si="16"/>
        <v>-122.33</v>
      </c>
      <c r="H991" s="5">
        <f t="shared" si="17"/>
        <v>0</v>
      </c>
      <c r="I991" s="2" t="s">
        <v>16</v>
      </c>
    </row>
    <row r="992" spans="1:9" ht="13.5" customHeight="1" outlineLevel="1" collapsed="1" x14ac:dyDescent="0.25">
      <c r="A992" s="3"/>
      <c r="B992" s="10" t="s">
        <v>1378</v>
      </c>
      <c r="C992" s="3"/>
      <c r="D992" s="2"/>
      <c r="E992" s="5">
        <f>SUBTOTAL(9,E991:E991)</f>
        <v>0</v>
      </c>
      <c r="F992" s="5">
        <f>SUBTOTAL(9,F991:F991)</f>
        <v>-122.33</v>
      </c>
      <c r="G992" s="5">
        <f>SUBTOTAL(9,G991:G991)</f>
        <v>-122.33</v>
      </c>
      <c r="H992" s="5">
        <f>SUBTOTAL(9,H991:H991)</f>
        <v>0</v>
      </c>
      <c r="I992" s="2"/>
    </row>
    <row r="993" spans="1:9" ht="13.5" hidden="1" customHeight="1" outlineLevel="2" x14ac:dyDescent="0.25">
      <c r="A993" s="3">
        <v>57929</v>
      </c>
      <c r="B993" s="2" t="s">
        <v>589</v>
      </c>
      <c r="C993" s="3">
        <v>57929</v>
      </c>
      <c r="D993" s="2" t="s">
        <v>589</v>
      </c>
      <c r="E993" s="5">
        <v>338652</v>
      </c>
      <c r="F993" s="5">
        <v>0</v>
      </c>
      <c r="G993" s="5">
        <f t="shared" si="16"/>
        <v>338652</v>
      </c>
      <c r="H993" s="5">
        <f t="shared" si="17"/>
        <v>338652</v>
      </c>
      <c r="I993" s="2" t="s">
        <v>16</v>
      </c>
    </row>
    <row r="994" spans="1:9" ht="13.5" customHeight="1" outlineLevel="1" collapsed="1" x14ac:dyDescent="0.25">
      <c r="A994" s="3"/>
      <c r="B994" s="10" t="s">
        <v>1379</v>
      </c>
      <c r="C994" s="3"/>
      <c r="D994" s="2"/>
      <c r="E994" s="5">
        <f>SUBTOTAL(9,E993:E993)</f>
        <v>338652</v>
      </c>
      <c r="F994" s="5">
        <f>SUBTOTAL(9,F993:F993)</f>
        <v>0</v>
      </c>
      <c r="G994" s="5">
        <f>SUBTOTAL(9,G993:G993)</f>
        <v>338652</v>
      </c>
      <c r="H994" s="5">
        <f>SUBTOTAL(9,H993:H993)</f>
        <v>338652</v>
      </c>
      <c r="I994" s="2"/>
    </row>
    <row r="995" spans="1:9" ht="13.5" hidden="1" customHeight="1" outlineLevel="2" x14ac:dyDescent="0.25">
      <c r="A995" s="3">
        <v>73721</v>
      </c>
      <c r="B995" s="2" t="s">
        <v>756</v>
      </c>
      <c r="C995" s="3">
        <v>73721</v>
      </c>
      <c r="D995" s="2" t="s">
        <v>756</v>
      </c>
      <c r="E995" s="5">
        <v>0</v>
      </c>
      <c r="F995" s="5">
        <v>-60799.73</v>
      </c>
      <c r="G995" s="5">
        <f t="shared" si="16"/>
        <v>-60799.73</v>
      </c>
      <c r="H995" s="5">
        <f t="shared" si="17"/>
        <v>0</v>
      </c>
      <c r="I995" s="2" t="s">
        <v>16</v>
      </c>
    </row>
    <row r="996" spans="1:9" ht="13.5" customHeight="1" outlineLevel="1" collapsed="1" x14ac:dyDescent="0.25">
      <c r="A996" s="3"/>
      <c r="B996" s="10" t="s">
        <v>1380</v>
      </c>
      <c r="C996" s="3"/>
      <c r="D996" s="2"/>
      <c r="E996" s="5">
        <f>SUBTOTAL(9,E995:E995)</f>
        <v>0</v>
      </c>
      <c r="F996" s="5">
        <f>SUBTOTAL(9,F995:F995)</f>
        <v>-60799.73</v>
      </c>
      <c r="G996" s="5">
        <f>SUBTOTAL(9,G995:G995)</f>
        <v>-60799.73</v>
      </c>
      <c r="H996" s="5">
        <f>SUBTOTAL(9,H995:H995)</f>
        <v>0</v>
      </c>
      <c r="I996" s="2"/>
    </row>
    <row r="997" spans="1:9" ht="13.5" hidden="1" customHeight="1" outlineLevel="2" x14ac:dyDescent="0.25">
      <c r="A997" s="3">
        <v>65444</v>
      </c>
      <c r="B997" s="2" t="s">
        <v>648</v>
      </c>
      <c r="C997" s="3">
        <v>65376</v>
      </c>
      <c r="D997" s="2" t="s">
        <v>649</v>
      </c>
      <c r="E997" s="5">
        <v>1174123</v>
      </c>
      <c r="F997" s="5">
        <v>0</v>
      </c>
      <c r="G997" s="5">
        <f t="shared" si="16"/>
        <v>1174123</v>
      </c>
      <c r="H997" s="5">
        <f t="shared" si="17"/>
        <v>1174123</v>
      </c>
      <c r="I997" s="2" t="s">
        <v>16</v>
      </c>
    </row>
    <row r="998" spans="1:9" ht="13.5" customHeight="1" outlineLevel="1" collapsed="1" x14ac:dyDescent="0.25">
      <c r="A998" s="3"/>
      <c r="B998" s="10" t="s">
        <v>1381</v>
      </c>
      <c r="C998" s="3"/>
      <c r="D998" s="2"/>
      <c r="E998" s="5">
        <f>SUBTOTAL(9,E997:E997)</f>
        <v>1174123</v>
      </c>
      <c r="F998" s="5">
        <f>SUBTOTAL(9,F997:F997)</f>
        <v>0</v>
      </c>
      <c r="G998" s="5">
        <f>SUBTOTAL(9,G997:G997)</f>
        <v>1174123</v>
      </c>
      <c r="H998" s="5">
        <f>SUBTOTAL(9,H997:H997)</f>
        <v>1174123</v>
      </c>
      <c r="I998" s="2"/>
    </row>
    <row r="999" spans="1:9" ht="13.5" hidden="1" customHeight="1" outlineLevel="2" x14ac:dyDescent="0.25">
      <c r="A999" s="3">
        <v>65356</v>
      </c>
      <c r="B999" s="2" t="s">
        <v>638</v>
      </c>
      <c r="C999" s="3">
        <v>80111</v>
      </c>
      <c r="D999" s="2" t="s">
        <v>643</v>
      </c>
      <c r="E999" s="5">
        <v>672025</v>
      </c>
      <c r="F999" s="5">
        <v>-45725</v>
      </c>
      <c r="G999" s="5">
        <f t="shared" si="16"/>
        <v>626300</v>
      </c>
      <c r="H999" s="5">
        <f t="shared" si="17"/>
        <v>626300</v>
      </c>
      <c r="I999" s="2" t="s">
        <v>16</v>
      </c>
    </row>
    <row r="1000" spans="1:9" ht="13.5" hidden="1" customHeight="1" outlineLevel="2" x14ac:dyDescent="0.25">
      <c r="A1000" s="3">
        <v>65356</v>
      </c>
      <c r="B1000" s="2" t="s">
        <v>638</v>
      </c>
      <c r="C1000" s="3">
        <v>64504</v>
      </c>
      <c r="D1000" s="2" t="s">
        <v>639</v>
      </c>
      <c r="E1000" s="5">
        <v>77252</v>
      </c>
      <c r="F1000" s="5">
        <v>0</v>
      </c>
      <c r="G1000" s="5">
        <f t="shared" si="16"/>
        <v>77252</v>
      </c>
      <c r="H1000" s="5">
        <f t="shared" si="17"/>
        <v>77252</v>
      </c>
      <c r="I1000" s="2" t="s">
        <v>16</v>
      </c>
    </row>
    <row r="1001" spans="1:9" ht="13.5" hidden="1" customHeight="1" outlineLevel="2" x14ac:dyDescent="0.25">
      <c r="A1001" s="3">
        <v>65356</v>
      </c>
      <c r="B1001" s="2" t="s">
        <v>638</v>
      </c>
      <c r="C1001" s="3">
        <v>65372</v>
      </c>
      <c r="D1001" s="2" t="s">
        <v>641</v>
      </c>
      <c r="E1001" s="5">
        <v>325750</v>
      </c>
      <c r="F1001" s="5">
        <v>0</v>
      </c>
      <c r="G1001" s="5">
        <f t="shared" si="16"/>
        <v>325750</v>
      </c>
      <c r="H1001" s="5">
        <f t="shared" si="17"/>
        <v>325750</v>
      </c>
      <c r="I1001" s="2" t="s">
        <v>16</v>
      </c>
    </row>
    <row r="1002" spans="1:9" ht="13.5" hidden="1" customHeight="1" outlineLevel="2" x14ac:dyDescent="0.25">
      <c r="A1002" s="3">
        <v>65356</v>
      </c>
      <c r="B1002" s="2" t="s">
        <v>638</v>
      </c>
      <c r="C1002" s="3">
        <v>68285</v>
      </c>
      <c r="D1002" s="2" t="s">
        <v>642</v>
      </c>
      <c r="E1002" s="5">
        <v>0</v>
      </c>
      <c r="F1002" s="5">
        <v>-140348</v>
      </c>
      <c r="G1002" s="5">
        <f t="shared" si="16"/>
        <v>-140348</v>
      </c>
      <c r="H1002" s="5">
        <f t="shared" si="17"/>
        <v>0</v>
      </c>
      <c r="I1002" s="2" t="s">
        <v>16</v>
      </c>
    </row>
    <row r="1003" spans="1:9" ht="13.5" hidden="1" customHeight="1" outlineLevel="2" x14ac:dyDescent="0.25">
      <c r="A1003" s="3">
        <v>65356</v>
      </c>
      <c r="B1003" s="2" t="s">
        <v>638</v>
      </c>
      <c r="C1003" s="3">
        <v>65268</v>
      </c>
      <c r="D1003" s="2" t="s">
        <v>640</v>
      </c>
      <c r="E1003" s="5">
        <v>34389444</v>
      </c>
      <c r="F1003" s="5">
        <v>-40888203.839999996</v>
      </c>
      <c r="G1003" s="5">
        <f t="shared" si="16"/>
        <v>-6498759.8399999961</v>
      </c>
      <c r="H1003" s="5">
        <f t="shared" si="17"/>
        <v>0</v>
      </c>
      <c r="I1003" s="2" t="s">
        <v>16</v>
      </c>
    </row>
    <row r="1004" spans="1:9" ht="13.5" customHeight="1" outlineLevel="1" collapsed="1" x14ac:dyDescent="0.25">
      <c r="A1004" s="3"/>
      <c r="B1004" s="10" t="s">
        <v>1382</v>
      </c>
      <c r="C1004" s="3"/>
      <c r="D1004" s="2"/>
      <c r="E1004" s="5">
        <f>SUBTOTAL(9,E999:E1003)</f>
        <v>35464471</v>
      </c>
      <c r="F1004" s="5">
        <f>SUBTOTAL(9,F999:F1003)</f>
        <v>-41074276.839999996</v>
      </c>
      <c r="G1004" s="5">
        <f>SUBTOTAL(9,G999:G1003)</f>
        <v>-5609805.8399999961</v>
      </c>
      <c r="H1004" s="5">
        <f>SUBTOTAL(9,H999:H1003)</f>
        <v>1029302</v>
      </c>
      <c r="I1004" s="2"/>
    </row>
    <row r="1005" spans="1:9" ht="13.5" hidden="1" customHeight="1" outlineLevel="2" x14ac:dyDescent="0.25">
      <c r="A1005" s="3">
        <v>55055</v>
      </c>
      <c r="B1005" s="2" t="s">
        <v>562</v>
      </c>
      <c r="C1005" s="3">
        <v>49006</v>
      </c>
      <c r="D1005" s="2" t="s">
        <v>563</v>
      </c>
      <c r="E1005" s="5">
        <v>982943</v>
      </c>
      <c r="F1005" s="5">
        <v>-1055909</v>
      </c>
      <c r="G1005" s="5">
        <f t="shared" si="16"/>
        <v>-72966</v>
      </c>
      <c r="H1005" s="5">
        <f t="shared" si="17"/>
        <v>0</v>
      </c>
      <c r="I1005" s="2" t="s">
        <v>38</v>
      </c>
    </row>
    <row r="1006" spans="1:9" ht="13.5" customHeight="1" outlineLevel="1" collapsed="1" x14ac:dyDescent="0.25">
      <c r="A1006" s="3"/>
      <c r="B1006" s="10" t="s">
        <v>1383</v>
      </c>
      <c r="C1006" s="3"/>
      <c r="D1006" s="2"/>
      <c r="E1006" s="5">
        <f>SUBTOTAL(9,E1005:E1005)</f>
        <v>982943</v>
      </c>
      <c r="F1006" s="5">
        <f>SUBTOTAL(9,F1005:F1005)</f>
        <v>-1055909</v>
      </c>
      <c r="G1006" s="5">
        <f>SUBTOTAL(9,G1005:G1005)</f>
        <v>-72966</v>
      </c>
      <c r="H1006" s="5">
        <f>SUBTOTAL(9,H1005:H1005)</f>
        <v>0</v>
      </c>
      <c r="I1006" s="2"/>
    </row>
    <row r="1007" spans="1:9" ht="13.5" hidden="1" customHeight="1" outlineLevel="2" x14ac:dyDescent="0.25">
      <c r="A1007" s="3">
        <v>73881</v>
      </c>
      <c r="B1007" s="2" t="s">
        <v>776</v>
      </c>
      <c r="C1007" s="3">
        <v>73881</v>
      </c>
      <c r="D1007" s="2" t="s">
        <v>776</v>
      </c>
      <c r="E1007" s="5">
        <v>0</v>
      </c>
      <c r="F1007" s="5">
        <v>-711.6</v>
      </c>
      <c r="G1007" s="5">
        <f t="shared" si="16"/>
        <v>-711.6</v>
      </c>
      <c r="H1007" s="5">
        <f t="shared" si="17"/>
        <v>0</v>
      </c>
      <c r="I1007" s="2" t="s">
        <v>16</v>
      </c>
    </row>
    <row r="1008" spans="1:9" ht="13.5" customHeight="1" outlineLevel="1" collapsed="1" x14ac:dyDescent="0.25">
      <c r="A1008" s="3"/>
      <c r="B1008" s="10" t="s">
        <v>1384</v>
      </c>
      <c r="C1008" s="3"/>
      <c r="D1008" s="2"/>
      <c r="E1008" s="5">
        <f>SUBTOTAL(9,E1007:E1007)</f>
        <v>0</v>
      </c>
      <c r="F1008" s="5">
        <f>SUBTOTAL(9,F1007:F1007)</f>
        <v>-711.6</v>
      </c>
      <c r="G1008" s="5">
        <f>SUBTOTAL(9,G1007:G1007)</f>
        <v>-711.6</v>
      </c>
      <c r="H1008" s="5">
        <f>SUBTOTAL(9,H1007:H1007)</f>
        <v>0</v>
      </c>
      <c r="I1008" s="2"/>
    </row>
    <row r="1009" spans="1:9" ht="13.5" hidden="1" customHeight="1" outlineLevel="2" x14ac:dyDescent="0.25">
      <c r="A1009" s="3">
        <v>73987</v>
      </c>
      <c r="B1009" s="2" t="s">
        <v>814</v>
      </c>
      <c r="C1009" s="3">
        <v>73987</v>
      </c>
      <c r="D1009" s="2" t="s">
        <v>814</v>
      </c>
      <c r="E1009" s="5">
        <v>0</v>
      </c>
      <c r="F1009" s="5">
        <v>-525.1</v>
      </c>
      <c r="G1009" s="5">
        <f t="shared" si="16"/>
        <v>-525.1</v>
      </c>
      <c r="H1009" s="5">
        <f t="shared" si="17"/>
        <v>0</v>
      </c>
      <c r="I1009" s="2" t="s">
        <v>16</v>
      </c>
    </row>
    <row r="1010" spans="1:9" ht="13.5" customHeight="1" outlineLevel="1" collapsed="1" x14ac:dyDescent="0.25">
      <c r="A1010" s="3"/>
      <c r="B1010" s="10" t="s">
        <v>1385</v>
      </c>
      <c r="C1010" s="3"/>
      <c r="D1010" s="2"/>
      <c r="E1010" s="5">
        <f>SUBTOTAL(9,E1009:E1009)</f>
        <v>0</v>
      </c>
      <c r="F1010" s="5">
        <f>SUBTOTAL(9,F1009:F1009)</f>
        <v>-525.1</v>
      </c>
      <c r="G1010" s="5">
        <f>SUBTOTAL(9,G1009:G1009)</f>
        <v>-525.1</v>
      </c>
      <c r="H1010" s="5">
        <f>SUBTOTAL(9,H1009:H1009)</f>
        <v>0</v>
      </c>
      <c r="I1010" s="2"/>
    </row>
    <row r="1011" spans="1:9" ht="13.5" hidden="1" customHeight="1" outlineLevel="2" x14ac:dyDescent="0.25">
      <c r="A1011" s="3">
        <v>73741</v>
      </c>
      <c r="B1011" s="2" t="s">
        <v>763</v>
      </c>
      <c r="C1011" s="3">
        <v>73741</v>
      </c>
      <c r="D1011" s="2" t="s">
        <v>763</v>
      </c>
      <c r="E1011" s="5">
        <v>0</v>
      </c>
      <c r="F1011" s="5">
        <v>-33352</v>
      </c>
      <c r="G1011" s="5">
        <f t="shared" si="16"/>
        <v>-33352</v>
      </c>
      <c r="H1011" s="5">
        <f t="shared" si="17"/>
        <v>0</v>
      </c>
      <c r="I1011" s="2" t="s">
        <v>16</v>
      </c>
    </row>
    <row r="1012" spans="1:9" ht="13.5" customHeight="1" outlineLevel="1" collapsed="1" x14ac:dyDescent="0.25">
      <c r="A1012" s="3"/>
      <c r="B1012" s="10" t="s">
        <v>1386</v>
      </c>
      <c r="C1012" s="3"/>
      <c r="D1012" s="2"/>
      <c r="E1012" s="5">
        <f>SUBTOTAL(9,E1011:E1011)</f>
        <v>0</v>
      </c>
      <c r="F1012" s="5">
        <f>SUBTOTAL(9,F1011:F1011)</f>
        <v>-33352</v>
      </c>
      <c r="G1012" s="5">
        <f>SUBTOTAL(9,G1011:G1011)</f>
        <v>-33352</v>
      </c>
      <c r="H1012" s="5">
        <f>SUBTOTAL(9,H1011:H1011)</f>
        <v>0</v>
      </c>
      <c r="I1012" s="2"/>
    </row>
    <row r="1013" spans="1:9" ht="13.5" hidden="1" customHeight="1" outlineLevel="2" x14ac:dyDescent="0.25">
      <c r="A1013" s="3">
        <v>50387</v>
      </c>
      <c r="B1013" s="2" t="s">
        <v>500</v>
      </c>
      <c r="C1013" s="3">
        <v>50387</v>
      </c>
      <c r="D1013" s="2" t="s">
        <v>500</v>
      </c>
      <c r="E1013" s="5">
        <v>0</v>
      </c>
      <c r="F1013" s="5">
        <v>-5999.4</v>
      </c>
      <c r="G1013" s="5">
        <f t="shared" si="16"/>
        <v>-5999.4</v>
      </c>
      <c r="H1013" s="5">
        <f t="shared" si="17"/>
        <v>0</v>
      </c>
      <c r="I1013" s="2" t="s">
        <v>38</v>
      </c>
    </row>
    <row r="1014" spans="1:9" ht="13.5" customHeight="1" outlineLevel="1" collapsed="1" x14ac:dyDescent="0.25">
      <c r="A1014" s="3"/>
      <c r="B1014" s="10" t="s">
        <v>1387</v>
      </c>
      <c r="C1014" s="3"/>
      <c r="D1014" s="2"/>
      <c r="E1014" s="5">
        <f>SUBTOTAL(9,E1013:E1013)</f>
        <v>0</v>
      </c>
      <c r="F1014" s="5">
        <f>SUBTOTAL(9,F1013:F1013)</f>
        <v>-5999.4</v>
      </c>
      <c r="G1014" s="5">
        <f>SUBTOTAL(9,G1013:G1013)</f>
        <v>-5999.4</v>
      </c>
      <c r="H1014" s="5">
        <f>SUBTOTAL(9,H1013:H1013)</f>
        <v>0</v>
      </c>
      <c r="I1014" s="2"/>
    </row>
    <row r="1015" spans="1:9" ht="13.5" hidden="1" customHeight="1" outlineLevel="2" x14ac:dyDescent="0.25">
      <c r="A1015" s="3">
        <v>50564</v>
      </c>
      <c r="B1015" s="2" t="s">
        <v>502</v>
      </c>
      <c r="C1015" s="3">
        <v>65668</v>
      </c>
      <c r="D1015" s="2" t="s">
        <v>504</v>
      </c>
      <c r="E1015" s="5">
        <v>1660832</v>
      </c>
      <c r="F1015" s="5">
        <v>-2284618.2799999998</v>
      </c>
      <c r="G1015" s="5">
        <f t="shared" si="16"/>
        <v>-623786.2799999998</v>
      </c>
      <c r="H1015" s="5">
        <f t="shared" si="17"/>
        <v>0</v>
      </c>
      <c r="I1015" s="2" t="s">
        <v>38</v>
      </c>
    </row>
    <row r="1016" spans="1:9" ht="13.5" hidden="1" customHeight="1" outlineLevel="2" x14ac:dyDescent="0.25">
      <c r="A1016" s="3">
        <v>50564</v>
      </c>
      <c r="B1016" s="2" t="s">
        <v>502</v>
      </c>
      <c r="C1016" s="3">
        <v>52109</v>
      </c>
      <c r="D1016" s="2" t="s">
        <v>503</v>
      </c>
      <c r="E1016" s="5">
        <v>375701</v>
      </c>
      <c r="F1016" s="5">
        <v>-165621.04</v>
      </c>
      <c r="G1016" s="5">
        <f t="shared" si="16"/>
        <v>210079.96</v>
      </c>
      <c r="H1016" s="5">
        <f t="shared" si="17"/>
        <v>210079.96</v>
      </c>
      <c r="I1016" s="2" t="s">
        <v>38</v>
      </c>
    </row>
    <row r="1017" spans="1:9" ht="13.5" customHeight="1" outlineLevel="1" collapsed="1" x14ac:dyDescent="0.25">
      <c r="A1017" s="3"/>
      <c r="B1017" s="10" t="s">
        <v>1388</v>
      </c>
      <c r="C1017" s="3"/>
      <c r="D1017" s="2"/>
      <c r="E1017" s="5">
        <f>SUBTOTAL(9,E1015:E1016)</f>
        <v>2036533</v>
      </c>
      <c r="F1017" s="5">
        <f>SUBTOTAL(9,F1015:F1016)</f>
        <v>-2450239.3199999998</v>
      </c>
      <c r="G1017" s="5">
        <f>SUBTOTAL(9,G1015:G1016)</f>
        <v>-413706.31999999983</v>
      </c>
      <c r="H1017" s="5">
        <f>SUBTOTAL(9,H1015:H1016)</f>
        <v>210079.96</v>
      </c>
      <c r="I1017" s="2"/>
    </row>
    <row r="1018" spans="1:9" ht="13.5" hidden="1" customHeight="1" outlineLevel="2" x14ac:dyDescent="0.25">
      <c r="A1018" s="3">
        <v>73745</v>
      </c>
      <c r="B1018" s="2" t="s">
        <v>764</v>
      </c>
      <c r="C1018" s="3">
        <v>73745</v>
      </c>
      <c r="D1018" s="2" t="s">
        <v>764</v>
      </c>
      <c r="E1018" s="5">
        <v>0</v>
      </c>
      <c r="F1018" s="5">
        <v>-341.25</v>
      </c>
      <c r="G1018" s="5">
        <f t="shared" si="16"/>
        <v>-341.25</v>
      </c>
      <c r="H1018" s="5">
        <f t="shared" si="17"/>
        <v>0</v>
      </c>
      <c r="I1018" s="2" t="s">
        <v>16</v>
      </c>
    </row>
    <row r="1019" spans="1:9" ht="13.5" customHeight="1" outlineLevel="1" collapsed="1" x14ac:dyDescent="0.25">
      <c r="A1019" s="3"/>
      <c r="B1019" s="10" t="s">
        <v>1389</v>
      </c>
      <c r="C1019" s="3"/>
      <c r="D1019" s="2"/>
      <c r="E1019" s="5">
        <f>SUBTOTAL(9,E1018:E1018)</f>
        <v>0</v>
      </c>
      <c r="F1019" s="5">
        <f>SUBTOTAL(9,F1018:F1018)</f>
        <v>-341.25</v>
      </c>
      <c r="G1019" s="5">
        <f>SUBTOTAL(9,G1018:G1018)</f>
        <v>-341.25</v>
      </c>
      <c r="H1019" s="5">
        <f>SUBTOTAL(9,H1018:H1018)</f>
        <v>0</v>
      </c>
      <c r="I1019" s="2"/>
    </row>
    <row r="1020" spans="1:9" ht="13.5" hidden="1" customHeight="1" outlineLevel="2" x14ac:dyDescent="0.25">
      <c r="A1020" s="3">
        <v>73862</v>
      </c>
      <c r="B1020" s="2" t="s">
        <v>771</v>
      </c>
      <c r="C1020" s="3">
        <v>73862</v>
      </c>
      <c r="D1020" s="2" t="s">
        <v>771</v>
      </c>
      <c r="E1020" s="5">
        <v>0</v>
      </c>
      <c r="F1020" s="5">
        <v>-831.29</v>
      </c>
      <c r="G1020" s="5">
        <f t="shared" si="16"/>
        <v>-831.29</v>
      </c>
      <c r="H1020" s="5">
        <f t="shared" si="17"/>
        <v>0</v>
      </c>
      <c r="I1020" s="2" t="s">
        <v>16</v>
      </c>
    </row>
    <row r="1021" spans="1:9" ht="13.5" customHeight="1" outlineLevel="1" collapsed="1" x14ac:dyDescent="0.25">
      <c r="A1021" s="3"/>
      <c r="B1021" s="10" t="s">
        <v>1390</v>
      </c>
      <c r="C1021" s="3"/>
      <c r="D1021" s="2"/>
      <c r="E1021" s="5">
        <f>SUBTOTAL(9,E1020:E1020)</f>
        <v>0</v>
      </c>
      <c r="F1021" s="5">
        <f>SUBTOTAL(9,F1020:F1020)</f>
        <v>-831.29</v>
      </c>
      <c r="G1021" s="5">
        <f>SUBTOTAL(9,G1020:G1020)</f>
        <v>-831.29</v>
      </c>
      <c r="H1021" s="5">
        <f>SUBTOTAL(9,H1020:H1020)</f>
        <v>0</v>
      </c>
      <c r="I1021" s="2"/>
    </row>
    <row r="1022" spans="1:9" ht="13.5" hidden="1" customHeight="1" outlineLevel="2" x14ac:dyDescent="0.25">
      <c r="A1022" s="3">
        <v>63648</v>
      </c>
      <c r="B1022" s="2" t="s">
        <v>624</v>
      </c>
      <c r="C1022" s="3">
        <v>63648</v>
      </c>
      <c r="D1022" s="2" t="s">
        <v>624</v>
      </c>
      <c r="E1022" s="5">
        <v>0</v>
      </c>
      <c r="F1022" s="5">
        <v>-94.82</v>
      </c>
      <c r="G1022" s="5">
        <f t="shared" si="16"/>
        <v>-94.82</v>
      </c>
      <c r="H1022" s="5">
        <f t="shared" si="17"/>
        <v>0</v>
      </c>
      <c r="I1022" s="2" t="s">
        <v>16</v>
      </c>
    </row>
    <row r="1023" spans="1:9" ht="13.5" customHeight="1" outlineLevel="1" collapsed="1" x14ac:dyDescent="0.25">
      <c r="A1023" s="3"/>
      <c r="B1023" s="10" t="s">
        <v>1391</v>
      </c>
      <c r="C1023" s="3"/>
      <c r="D1023" s="2"/>
      <c r="E1023" s="5">
        <f>SUBTOTAL(9,E1022:E1022)</f>
        <v>0</v>
      </c>
      <c r="F1023" s="5">
        <f>SUBTOTAL(9,F1022:F1022)</f>
        <v>-94.82</v>
      </c>
      <c r="G1023" s="5">
        <f>SUBTOTAL(9,G1022:G1022)</f>
        <v>-94.82</v>
      </c>
      <c r="H1023" s="5">
        <f>SUBTOTAL(9,H1022:H1022)</f>
        <v>0</v>
      </c>
      <c r="I1023" s="2"/>
    </row>
    <row r="1024" spans="1:9" ht="13.5" hidden="1" customHeight="1" outlineLevel="2" x14ac:dyDescent="0.25">
      <c r="A1024" s="3">
        <v>73970</v>
      </c>
      <c r="B1024" s="2" t="s">
        <v>808</v>
      </c>
      <c r="C1024" s="3">
        <v>73970</v>
      </c>
      <c r="D1024" s="2" t="s">
        <v>808</v>
      </c>
      <c r="E1024" s="5">
        <v>0</v>
      </c>
      <c r="F1024" s="5">
        <v>-268.98</v>
      </c>
      <c r="G1024" s="5">
        <f t="shared" si="16"/>
        <v>-268.98</v>
      </c>
      <c r="H1024" s="5">
        <f t="shared" si="17"/>
        <v>0</v>
      </c>
      <c r="I1024" s="2" t="s">
        <v>16</v>
      </c>
    </row>
    <row r="1025" spans="1:9" ht="13.5" customHeight="1" outlineLevel="1" collapsed="1" x14ac:dyDescent="0.25">
      <c r="A1025" s="3"/>
      <c r="B1025" s="10" t="s">
        <v>1392</v>
      </c>
      <c r="C1025" s="3"/>
      <c r="D1025" s="2"/>
      <c r="E1025" s="5">
        <f>SUBTOTAL(9,E1024:E1024)</f>
        <v>0</v>
      </c>
      <c r="F1025" s="5">
        <f>SUBTOTAL(9,F1024:F1024)</f>
        <v>-268.98</v>
      </c>
      <c r="G1025" s="5">
        <f>SUBTOTAL(9,G1024:G1024)</f>
        <v>-268.98</v>
      </c>
      <c r="H1025" s="5">
        <f>SUBTOTAL(9,H1024:H1024)</f>
        <v>0</v>
      </c>
      <c r="I1025" s="2"/>
    </row>
    <row r="1026" spans="1:9" ht="13.5" hidden="1" customHeight="1" outlineLevel="2" x14ac:dyDescent="0.25">
      <c r="A1026" s="3">
        <v>37372</v>
      </c>
      <c r="B1026" s="2" t="s">
        <v>439</v>
      </c>
      <c r="C1026" s="3">
        <v>37372</v>
      </c>
      <c r="D1026" s="2" t="s">
        <v>439</v>
      </c>
      <c r="E1026" s="5">
        <v>0</v>
      </c>
      <c r="F1026" s="5">
        <v>-523.58000000000004</v>
      </c>
      <c r="G1026" s="5">
        <f t="shared" si="16"/>
        <v>-523.58000000000004</v>
      </c>
      <c r="H1026" s="5">
        <f t="shared" si="17"/>
        <v>0</v>
      </c>
      <c r="I1026" s="2" t="s">
        <v>16</v>
      </c>
    </row>
    <row r="1027" spans="1:9" ht="13.5" customHeight="1" outlineLevel="1" collapsed="1" x14ac:dyDescent="0.25">
      <c r="A1027" s="3"/>
      <c r="B1027" s="10" t="s">
        <v>1393</v>
      </c>
      <c r="C1027" s="3"/>
      <c r="D1027" s="2"/>
      <c r="E1027" s="5">
        <f>SUBTOTAL(9,E1026:E1026)</f>
        <v>0</v>
      </c>
      <c r="F1027" s="5">
        <f>SUBTOTAL(9,F1026:F1026)</f>
        <v>-523.58000000000004</v>
      </c>
      <c r="G1027" s="5">
        <f>SUBTOTAL(9,G1026:G1026)</f>
        <v>-523.58000000000004</v>
      </c>
      <c r="H1027" s="5">
        <f>SUBTOTAL(9,H1026:H1026)</f>
        <v>0</v>
      </c>
      <c r="I1027" s="2"/>
    </row>
    <row r="1028" spans="1:9" ht="13.5" hidden="1" customHeight="1" outlineLevel="2" x14ac:dyDescent="0.25">
      <c r="A1028" s="3">
        <v>73430</v>
      </c>
      <c r="B1028" s="2" t="s">
        <v>718</v>
      </c>
      <c r="C1028" s="3">
        <v>73430</v>
      </c>
      <c r="D1028" s="2" t="s">
        <v>718</v>
      </c>
      <c r="E1028" s="5">
        <v>0</v>
      </c>
      <c r="F1028" s="5">
        <v>-427.42</v>
      </c>
      <c r="G1028" s="5">
        <f t="shared" si="16"/>
        <v>-427.42</v>
      </c>
      <c r="H1028" s="5">
        <f t="shared" si="17"/>
        <v>0</v>
      </c>
      <c r="I1028" s="2" t="s">
        <v>16</v>
      </c>
    </row>
    <row r="1029" spans="1:9" ht="13.5" customHeight="1" outlineLevel="1" collapsed="1" x14ac:dyDescent="0.25">
      <c r="A1029" s="3"/>
      <c r="B1029" s="10" t="s">
        <v>1394</v>
      </c>
      <c r="C1029" s="3"/>
      <c r="D1029" s="2"/>
      <c r="E1029" s="5">
        <f>SUBTOTAL(9,E1028:E1028)</f>
        <v>0</v>
      </c>
      <c r="F1029" s="5">
        <f>SUBTOTAL(9,F1028:F1028)</f>
        <v>-427.42</v>
      </c>
      <c r="G1029" s="5">
        <f>SUBTOTAL(9,G1028:G1028)</f>
        <v>-427.42</v>
      </c>
      <c r="H1029" s="5">
        <f>SUBTOTAL(9,H1028:H1028)</f>
        <v>0</v>
      </c>
      <c r="I1029" s="2"/>
    </row>
    <row r="1030" spans="1:9" ht="13.5" hidden="1" customHeight="1" outlineLevel="2" x14ac:dyDescent="0.25">
      <c r="A1030" s="3">
        <v>53332</v>
      </c>
      <c r="B1030" s="2" t="s">
        <v>528</v>
      </c>
      <c r="C1030" s="3">
        <v>53332</v>
      </c>
      <c r="D1030" s="2" t="s">
        <v>528</v>
      </c>
      <c r="E1030" s="5">
        <v>0</v>
      </c>
      <c r="F1030" s="5">
        <v>-3974</v>
      </c>
      <c r="G1030" s="5">
        <f t="shared" si="16"/>
        <v>-3974</v>
      </c>
      <c r="H1030" s="5">
        <f t="shared" si="17"/>
        <v>0</v>
      </c>
      <c r="I1030" s="2" t="s">
        <v>38</v>
      </c>
    </row>
    <row r="1031" spans="1:9" ht="13.5" customHeight="1" outlineLevel="1" collapsed="1" x14ac:dyDescent="0.25">
      <c r="A1031" s="3"/>
      <c r="B1031" s="10" t="s">
        <v>1395</v>
      </c>
      <c r="C1031" s="3"/>
      <c r="D1031" s="2"/>
      <c r="E1031" s="5">
        <f>SUBTOTAL(9,E1030:E1030)</f>
        <v>0</v>
      </c>
      <c r="F1031" s="5">
        <f>SUBTOTAL(9,F1030:F1030)</f>
        <v>-3974</v>
      </c>
      <c r="G1031" s="5">
        <f>SUBTOTAL(9,G1030:G1030)</f>
        <v>-3974</v>
      </c>
      <c r="H1031" s="5">
        <f>SUBTOTAL(9,H1030:H1030)</f>
        <v>0</v>
      </c>
      <c r="I1031" s="2"/>
    </row>
    <row r="1032" spans="1:9" ht="13.5" hidden="1" customHeight="1" outlineLevel="2" x14ac:dyDescent="0.25">
      <c r="A1032" s="3">
        <v>37376</v>
      </c>
      <c r="B1032" s="2" t="s">
        <v>440</v>
      </c>
      <c r="C1032" s="3">
        <v>37376</v>
      </c>
      <c r="D1032" s="2" t="s">
        <v>440</v>
      </c>
      <c r="E1032" s="5">
        <v>149</v>
      </c>
      <c r="F1032" s="5">
        <v>0</v>
      </c>
      <c r="G1032" s="5">
        <f t="shared" si="16"/>
        <v>149</v>
      </c>
      <c r="H1032" s="5">
        <f t="shared" si="17"/>
        <v>149</v>
      </c>
      <c r="I1032" s="2" t="s">
        <v>16</v>
      </c>
    </row>
    <row r="1033" spans="1:9" ht="13.5" customHeight="1" outlineLevel="1" collapsed="1" x14ac:dyDescent="0.25">
      <c r="A1033" s="3"/>
      <c r="B1033" s="10" t="s">
        <v>1396</v>
      </c>
      <c r="C1033" s="3"/>
      <c r="D1033" s="2"/>
      <c r="E1033" s="5">
        <f>SUBTOTAL(9,E1032:E1032)</f>
        <v>149</v>
      </c>
      <c r="F1033" s="5">
        <f>SUBTOTAL(9,F1032:F1032)</f>
        <v>0</v>
      </c>
      <c r="G1033" s="5">
        <f>SUBTOTAL(9,G1032:G1032)</f>
        <v>149</v>
      </c>
      <c r="H1033" s="5">
        <f>SUBTOTAL(9,H1032:H1032)</f>
        <v>149</v>
      </c>
      <c r="I1033" s="2"/>
    </row>
    <row r="1034" spans="1:9" ht="13.5" hidden="1" customHeight="1" outlineLevel="2" x14ac:dyDescent="0.25">
      <c r="A1034" s="3">
        <v>73900</v>
      </c>
      <c r="B1034" s="2" t="s">
        <v>785</v>
      </c>
      <c r="C1034" s="3">
        <v>73900</v>
      </c>
      <c r="D1034" s="2" t="s">
        <v>785</v>
      </c>
      <c r="E1034" s="5">
        <v>0</v>
      </c>
      <c r="F1034" s="5">
        <v>-337.51</v>
      </c>
      <c r="G1034" s="5">
        <f t="shared" si="16"/>
        <v>-337.51</v>
      </c>
      <c r="H1034" s="5">
        <f t="shared" si="17"/>
        <v>0</v>
      </c>
      <c r="I1034" s="2" t="s">
        <v>16</v>
      </c>
    </row>
    <row r="1035" spans="1:9" ht="13.5" customHeight="1" outlineLevel="1" collapsed="1" x14ac:dyDescent="0.25">
      <c r="A1035" s="3"/>
      <c r="B1035" s="10" t="s">
        <v>1397</v>
      </c>
      <c r="C1035" s="3"/>
      <c r="D1035" s="2"/>
      <c r="E1035" s="5">
        <f>SUBTOTAL(9,E1034:E1034)</f>
        <v>0</v>
      </c>
      <c r="F1035" s="5">
        <f>SUBTOTAL(9,F1034:F1034)</f>
        <v>-337.51</v>
      </c>
      <c r="G1035" s="5">
        <f>SUBTOTAL(9,G1034:G1034)</f>
        <v>-337.51</v>
      </c>
      <c r="H1035" s="5">
        <f>SUBTOTAL(9,H1034:H1034)</f>
        <v>0</v>
      </c>
      <c r="I1035" s="2"/>
    </row>
    <row r="1036" spans="1:9" ht="13.5" hidden="1" customHeight="1" outlineLevel="2" x14ac:dyDescent="0.25">
      <c r="A1036" s="3">
        <v>73944</v>
      </c>
      <c r="B1036" s="2" t="s">
        <v>797</v>
      </c>
      <c r="C1036" s="3">
        <v>73944</v>
      </c>
      <c r="D1036" s="2" t="s">
        <v>797</v>
      </c>
      <c r="E1036" s="5">
        <v>0</v>
      </c>
      <c r="F1036" s="5">
        <v>-3004.68</v>
      </c>
      <c r="G1036" s="5">
        <f t="shared" si="16"/>
        <v>-3004.68</v>
      </c>
      <c r="H1036" s="5">
        <f t="shared" si="17"/>
        <v>0</v>
      </c>
      <c r="I1036" s="2" t="s">
        <v>16</v>
      </c>
    </row>
    <row r="1037" spans="1:9" ht="13.5" customHeight="1" outlineLevel="1" collapsed="1" x14ac:dyDescent="0.25">
      <c r="A1037" s="3"/>
      <c r="B1037" s="10" t="s">
        <v>1398</v>
      </c>
      <c r="C1037" s="3"/>
      <c r="D1037" s="2"/>
      <c r="E1037" s="5">
        <f>SUBTOTAL(9,E1036:E1036)</f>
        <v>0</v>
      </c>
      <c r="F1037" s="5">
        <f>SUBTOTAL(9,F1036:F1036)</f>
        <v>-3004.68</v>
      </c>
      <c r="G1037" s="5">
        <f>SUBTOTAL(9,G1036:G1036)</f>
        <v>-3004.68</v>
      </c>
      <c r="H1037" s="5">
        <f>SUBTOTAL(9,H1036:H1036)</f>
        <v>0</v>
      </c>
      <c r="I1037" s="2"/>
    </row>
    <row r="1038" spans="1:9" ht="13.5" hidden="1" customHeight="1" outlineLevel="2" x14ac:dyDescent="0.25">
      <c r="A1038" s="3">
        <v>92846</v>
      </c>
      <c r="B1038" s="2" t="s">
        <v>887</v>
      </c>
      <c r="C1038" s="3">
        <v>67181</v>
      </c>
      <c r="D1038" s="2" t="s">
        <v>888</v>
      </c>
      <c r="E1038" s="5">
        <v>0</v>
      </c>
      <c r="F1038" s="5">
        <v>-261312.5</v>
      </c>
      <c r="G1038" s="5">
        <f t="shared" si="16"/>
        <v>-261312.5</v>
      </c>
      <c r="H1038" s="5">
        <f t="shared" si="17"/>
        <v>0</v>
      </c>
      <c r="I1038" s="2" t="s">
        <v>16</v>
      </c>
    </row>
    <row r="1039" spans="1:9" ht="13.5" hidden="1" customHeight="1" outlineLevel="2" x14ac:dyDescent="0.25">
      <c r="A1039" s="3">
        <v>92846</v>
      </c>
      <c r="B1039" s="2" t="s">
        <v>887</v>
      </c>
      <c r="C1039" s="3">
        <v>92846</v>
      </c>
      <c r="D1039" s="2" t="s">
        <v>887</v>
      </c>
      <c r="E1039" s="5">
        <v>187106</v>
      </c>
      <c r="F1039" s="5">
        <v>0</v>
      </c>
      <c r="G1039" s="5">
        <f t="shared" si="16"/>
        <v>187106</v>
      </c>
      <c r="H1039" s="5">
        <f t="shared" si="17"/>
        <v>187106</v>
      </c>
      <c r="I1039" s="2" t="s">
        <v>16</v>
      </c>
    </row>
    <row r="1040" spans="1:9" ht="13.5" customHeight="1" outlineLevel="1" collapsed="1" x14ac:dyDescent="0.25">
      <c r="A1040" s="3"/>
      <c r="B1040" s="10" t="s">
        <v>1399</v>
      </c>
      <c r="C1040" s="3"/>
      <c r="D1040" s="2"/>
      <c r="E1040" s="5">
        <f>SUBTOTAL(9,E1038:E1039)</f>
        <v>187106</v>
      </c>
      <c r="F1040" s="5">
        <f>SUBTOTAL(9,F1038:F1039)</f>
        <v>-261312.5</v>
      </c>
      <c r="G1040" s="5">
        <f>SUBTOTAL(9,G1038:G1039)</f>
        <v>-74206.5</v>
      </c>
      <c r="H1040" s="5">
        <f>SUBTOTAL(9,H1038:H1039)</f>
        <v>187106</v>
      </c>
      <c r="I1040" s="2"/>
    </row>
    <row r="1041" spans="1:9" ht="13.5" hidden="1" customHeight="1" outlineLevel="2" x14ac:dyDescent="0.25">
      <c r="A1041" s="3">
        <v>47576</v>
      </c>
      <c r="B1041" s="2" t="s">
        <v>456</v>
      </c>
      <c r="C1041" s="3">
        <v>47576</v>
      </c>
      <c r="D1041" s="2" t="s">
        <v>456</v>
      </c>
      <c r="E1041" s="5">
        <v>0</v>
      </c>
      <c r="F1041" s="5">
        <v>-1090.8</v>
      </c>
      <c r="G1041" s="5">
        <f t="shared" si="16"/>
        <v>-1090.8</v>
      </c>
      <c r="H1041" s="5">
        <f t="shared" si="17"/>
        <v>0</v>
      </c>
      <c r="I1041" s="2" t="s">
        <v>38</v>
      </c>
    </row>
    <row r="1042" spans="1:9" ht="13.5" customHeight="1" outlineLevel="1" collapsed="1" x14ac:dyDescent="0.25">
      <c r="A1042" s="3"/>
      <c r="B1042" s="10" t="s">
        <v>1400</v>
      </c>
      <c r="C1042" s="3"/>
      <c r="D1042" s="2"/>
      <c r="E1042" s="5">
        <f>SUBTOTAL(9,E1041:E1041)</f>
        <v>0</v>
      </c>
      <c r="F1042" s="5">
        <f>SUBTOTAL(9,F1041:F1041)</f>
        <v>-1090.8</v>
      </c>
      <c r="G1042" s="5">
        <f>SUBTOTAL(9,G1041:G1041)</f>
        <v>-1090.8</v>
      </c>
      <c r="H1042" s="5">
        <f>SUBTOTAL(9,H1041:H1041)</f>
        <v>0</v>
      </c>
      <c r="I1042" s="2"/>
    </row>
    <row r="1043" spans="1:9" ht="13.5" hidden="1" customHeight="1" outlineLevel="2" x14ac:dyDescent="0.25">
      <c r="A1043" s="3">
        <v>51028</v>
      </c>
      <c r="B1043" s="2" t="s">
        <v>508</v>
      </c>
      <c r="C1043" s="3">
        <v>51028</v>
      </c>
      <c r="D1043" s="2" t="s">
        <v>508</v>
      </c>
      <c r="E1043" s="5">
        <v>0</v>
      </c>
      <c r="F1043" s="5">
        <v>-235.13</v>
      </c>
      <c r="G1043" s="5">
        <f t="shared" si="16"/>
        <v>-235.13</v>
      </c>
      <c r="H1043" s="5">
        <f t="shared" si="17"/>
        <v>0</v>
      </c>
      <c r="I1043" s="2" t="s">
        <v>16</v>
      </c>
    </row>
    <row r="1044" spans="1:9" ht="13.5" customHeight="1" outlineLevel="1" collapsed="1" x14ac:dyDescent="0.25">
      <c r="A1044" s="3"/>
      <c r="B1044" s="10" t="s">
        <v>1401</v>
      </c>
      <c r="C1044" s="3"/>
      <c r="D1044" s="2"/>
      <c r="E1044" s="5">
        <f>SUBTOTAL(9,E1043:E1043)</f>
        <v>0</v>
      </c>
      <c r="F1044" s="5">
        <f>SUBTOTAL(9,F1043:F1043)</f>
        <v>-235.13</v>
      </c>
      <c r="G1044" s="5">
        <f>SUBTOTAL(9,G1043:G1043)</f>
        <v>-235.13</v>
      </c>
      <c r="H1044" s="5">
        <f>SUBTOTAL(9,H1043:H1043)</f>
        <v>0</v>
      </c>
      <c r="I1044" s="2"/>
    </row>
    <row r="1045" spans="1:9" ht="13.5" hidden="1" customHeight="1" outlineLevel="2" x14ac:dyDescent="0.25">
      <c r="A1045" s="3">
        <v>73695</v>
      </c>
      <c r="B1045" s="2" t="s">
        <v>751</v>
      </c>
      <c r="C1045" s="3">
        <v>73695</v>
      </c>
      <c r="D1045" s="2" t="s">
        <v>751</v>
      </c>
      <c r="E1045" s="5">
        <v>0</v>
      </c>
      <c r="F1045" s="5">
        <v>-409.4</v>
      </c>
      <c r="G1045" s="5">
        <f t="shared" si="16"/>
        <v>-409.4</v>
      </c>
      <c r="H1045" s="5">
        <f t="shared" si="17"/>
        <v>0</v>
      </c>
      <c r="I1045" s="2" t="s">
        <v>16</v>
      </c>
    </row>
    <row r="1046" spans="1:9" ht="13.5" customHeight="1" outlineLevel="1" collapsed="1" x14ac:dyDescent="0.25">
      <c r="A1046" s="3"/>
      <c r="B1046" s="10" t="s">
        <v>1402</v>
      </c>
      <c r="C1046" s="3"/>
      <c r="D1046" s="2"/>
      <c r="E1046" s="5">
        <f>SUBTOTAL(9,E1045:E1045)</f>
        <v>0</v>
      </c>
      <c r="F1046" s="5">
        <f>SUBTOTAL(9,F1045:F1045)</f>
        <v>-409.4</v>
      </c>
      <c r="G1046" s="5">
        <f>SUBTOTAL(9,G1045:G1045)</f>
        <v>-409.4</v>
      </c>
      <c r="H1046" s="5">
        <f>SUBTOTAL(9,H1045:H1045)</f>
        <v>0</v>
      </c>
      <c r="I1046" s="2"/>
    </row>
    <row r="1047" spans="1:9" ht="13.5" hidden="1" customHeight="1" outlineLevel="2" x14ac:dyDescent="0.25">
      <c r="A1047" s="3">
        <v>73907</v>
      </c>
      <c r="B1047" s="2" t="s">
        <v>787</v>
      </c>
      <c r="C1047" s="3">
        <v>73907</v>
      </c>
      <c r="D1047" s="2" t="s">
        <v>787</v>
      </c>
      <c r="E1047" s="5">
        <v>0</v>
      </c>
      <c r="F1047" s="5">
        <v>-693.87</v>
      </c>
      <c r="G1047" s="5">
        <f t="shared" si="16"/>
        <v>-693.87</v>
      </c>
      <c r="H1047" s="5">
        <f t="shared" si="17"/>
        <v>0</v>
      </c>
      <c r="I1047" s="2" t="s">
        <v>16</v>
      </c>
    </row>
    <row r="1048" spans="1:9" ht="13.5" customHeight="1" outlineLevel="1" collapsed="1" x14ac:dyDescent="0.25">
      <c r="A1048" s="3"/>
      <c r="B1048" s="10" t="s">
        <v>1403</v>
      </c>
      <c r="C1048" s="3"/>
      <c r="D1048" s="2"/>
      <c r="E1048" s="5">
        <f>SUBTOTAL(9,E1047:E1047)</f>
        <v>0</v>
      </c>
      <c r="F1048" s="5">
        <f>SUBTOTAL(9,F1047:F1047)</f>
        <v>-693.87</v>
      </c>
      <c r="G1048" s="5">
        <f>SUBTOTAL(9,G1047:G1047)</f>
        <v>-693.87</v>
      </c>
      <c r="H1048" s="5">
        <f>SUBTOTAL(9,H1047:H1047)</f>
        <v>0</v>
      </c>
      <c r="I1048" s="2"/>
    </row>
    <row r="1049" spans="1:9" ht="13.5" hidden="1" customHeight="1" outlineLevel="2" x14ac:dyDescent="0.25">
      <c r="A1049" s="3">
        <v>73736</v>
      </c>
      <c r="B1049" s="2" t="s">
        <v>760</v>
      </c>
      <c r="C1049" s="3">
        <v>73736</v>
      </c>
      <c r="D1049" s="2" t="s">
        <v>760</v>
      </c>
      <c r="E1049" s="5">
        <v>0</v>
      </c>
      <c r="F1049" s="5">
        <v>-1596.84</v>
      </c>
      <c r="G1049" s="5">
        <f t="shared" si="16"/>
        <v>-1596.84</v>
      </c>
      <c r="H1049" s="5">
        <f t="shared" si="17"/>
        <v>0</v>
      </c>
      <c r="I1049" s="2" t="s">
        <v>16</v>
      </c>
    </row>
    <row r="1050" spans="1:9" ht="13.5" customHeight="1" outlineLevel="1" collapsed="1" x14ac:dyDescent="0.25">
      <c r="A1050" s="3"/>
      <c r="B1050" s="10" t="s">
        <v>1404</v>
      </c>
      <c r="C1050" s="3"/>
      <c r="D1050" s="2"/>
      <c r="E1050" s="5">
        <f>SUBTOTAL(9,E1049:E1049)</f>
        <v>0</v>
      </c>
      <c r="F1050" s="5">
        <f>SUBTOTAL(9,F1049:F1049)</f>
        <v>-1596.84</v>
      </c>
      <c r="G1050" s="5">
        <f>SUBTOTAL(9,G1049:G1049)</f>
        <v>-1596.84</v>
      </c>
      <c r="H1050" s="5">
        <f>SUBTOTAL(9,H1049:H1049)</f>
        <v>0</v>
      </c>
      <c r="I1050" s="2"/>
    </row>
    <row r="1051" spans="1:9" ht="13.5" hidden="1" customHeight="1" outlineLevel="2" x14ac:dyDescent="0.25">
      <c r="A1051" s="3">
        <v>2765</v>
      </c>
      <c r="B1051" s="2" t="s">
        <v>189</v>
      </c>
      <c r="C1051" s="3">
        <v>2765</v>
      </c>
      <c r="D1051" s="2" t="s">
        <v>189</v>
      </c>
      <c r="E1051" s="5">
        <v>467931</v>
      </c>
      <c r="F1051" s="5">
        <v>0</v>
      </c>
      <c r="G1051" s="5">
        <f t="shared" si="16"/>
        <v>467931</v>
      </c>
      <c r="H1051" s="5">
        <f t="shared" si="17"/>
        <v>467931</v>
      </c>
      <c r="I1051" s="2" t="s">
        <v>16</v>
      </c>
    </row>
    <row r="1052" spans="1:9" ht="13.5" customHeight="1" outlineLevel="1" collapsed="1" x14ac:dyDescent="0.25">
      <c r="A1052" s="3"/>
      <c r="B1052" s="10" t="s">
        <v>1405</v>
      </c>
      <c r="C1052" s="3"/>
      <c r="D1052" s="2"/>
      <c r="E1052" s="5">
        <f>SUBTOTAL(9,E1051:E1051)</f>
        <v>467931</v>
      </c>
      <c r="F1052" s="5">
        <f>SUBTOTAL(9,F1051:F1051)</f>
        <v>0</v>
      </c>
      <c r="G1052" s="5">
        <f>SUBTOTAL(9,G1051:G1051)</f>
        <v>467931</v>
      </c>
      <c r="H1052" s="5">
        <f>SUBTOTAL(9,H1051:H1051)</f>
        <v>467931</v>
      </c>
      <c r="I1052" s="2"/>
    </row>
    <row r="1053" spans="1:9" ht="13.5" hidden="1" customHeight="1" outlineLevel="2" x14ac:dyDescent="0.25">
      <c r="A1053" s="3">
        <v>3723</v>
      </c>
      <c r="B1053" s="2" t="s">
        <v>221</v>
      </c>
      <c r="C1053" s="3">
        <v>3723</v>
      </c>
      <c r="D1053" s="2" t="s">
        <v>221</v>
      </c>
      <c r="E1053" s="5">
        <v>0</v>
      </c>
      <c r="F1053" s="5">
        <v>-222410.45</v>
      </c>
      <c r="G1053" s="5">
        <f t="shared" si="16"/>
        <v>-222410.45</v>
      </c>
      <c r="H1053" s="5">
        <f t="shared" si="17"/>
        <v>0</v>
      </c>
      <c r="I1053" s="2" t="s">
        <v>16</v>
      </c>
    </row>
    <row r="1054" spans="1:9" ht="13.5" hidden="1" customHeight="1" outlineLevel="2" x14ac:dyDescent="0.25">
      <c r="A1054" s="3">
        <v>3723</v>
      </c>
      <c r="B1054" s="2" t="s">
        <v>221</v>
      </c>
      <c r="C1054" s="3">
        <v>2771</v>
      </c>
      <c r="D1054" s="2" t="s">
        <v>222</v>
      </c>
      <c r="E1054" s="5">
        <v>0</v>
      </c>
      <c r="F1054" s="5">
        <v>-4977.24</v>
      </c>
      <c r="G1054" s="5">
        <f t="shared" si="16"/>
        <v>-4977.24</v>
      </c>
      <c r="H1054" s="5">
        <f t="shared" si="17"/>
        <v>0</v>
      </c>
      <c r="I1054" s="2" t="s">
        <v>16</v>
      </c>
    </row>
    <row r="1055" spans="1:9" ht="13.5" customHeight="1" outlineLevel="1" collapsed="1" x14ac:dyDescent="0.25">
      <c r="A1055" s="3"/>
      <c r="B1055" s="10" t="s">
        <v>1406</v>
      </c>
      <c r="C1055" s="3"/>
      <c r="D1055" s="2"/>
      <c r="E1055" s="5">
        <f>SUBTOTAL(9,E1053:E1054)</f>
        <v>0</v>
      </c>
      <c r="F1055" s="5">
        <f>SUBTOTAL(9,F1053:F1054)</f>
        <v>-227387.69</v>
      </c>
      <c r="G1055" s="5">
        <f>SUBTOTAL(9,G1053:G1054)</f>
        <v>-227387.69</v>
      </c>
      <c r="H1055" s="5">
        <f>SUBTOTAL(9,H1053:H1054)</f>
        <v>0</v>
      </c>
      <c r="I1055" s="2"/>
    </row>
    <row r="1056" spans="1:9" ht="13.5" hidden="1" customHeight="1" outlineLevel="2" x14ac:dyDescent="0.25">
      <c r="A1056" s="3">
        <v>58741</v>
      </c>
      <c r="B1056" s="2" t="s">
        <v>595</v>
      </c>
      <c r="C1056" s="3">
        <v>58741</v>
      </c>
      <c r="D1056" s="2" t="s">
        <v>595</v>
      </c>
      <c r="E1056" s="5">
        <v>0</v>
      </c>
      <c r="F1056" s="5">
        <v>-1296.53</v>
      </c>
      <c r="G1056" s="5">
        <f t="shared" si="16"/>
        <v>-1296.53</v>
      </c>
      <c r="H1056" s="5">
        <f t="shared" si="17"/>
        <v>0</v>
      </c>
      <c r="I1056" s="2" t="s">
        <v>38</v>
      </c>
    </row>
    <row r="1057" spans="1:9" ht="13.5" customHeight="1" outlineLevel="1" collapsed="1" x14ac:dyDescent="0.25">
      <c r="A1057" s="3"/>
      <c r="B1057" s="10" t="s">
        <v>1407</v>
      </c>
      <c r="C1057" s="3"/>
      <c r="D1057" s="2"/>
      <c r="E1057" s="5">
        <f>SUBTOTAL(9,E1056:E1056)</f>
        <v>0</v>
      </c>
      <c r="F1057" s="5">
        <f>SUBTOTAL(9,F1056:F1056)</f>
        <v>-1296.53</v>
      </c>
      <c r="G1057" s="5">
        <f>SUBTOTAL(9,G1056:G1056)</f>
        <v>-1296.53</v>
      </c>
      <c r="H1057" s="5">
        <f>SUBTOTAL(9,H1056:H1056)</f>
        <v>0</v>
      </c>
      <c r="I1057" s="2"/>
    </row>
    <row r="1058" spans="1:9" ht="13.5" hidden="1" customHeight="1" outlineLevel="2" x14ac:dyDescent="0.25">
      <c r="A1058" s="3">
        <v>33827</v>
      </c>
      <c r="B1058" s="2" t="s">
        <v>401</v>
      </c>
      <c r="C1058" s="3">
        <v>33827</v>
      </c>
      <c r="D1058" s="2" t="s">
        <v>401</v>
      </c>
      <c r="E1058" s="5">
        <v>0</v>
      </c>
      <c r="F1058" s="5">
        <v>-515.1</v>
      </c>
      <c r="G1058" s="5">
        <f t="shared" si="16"/>
        <v>-515.1</v>
      </c>
      <c r="H1058" s="5">
        <f t="shared" si="17"/>
        <v>0</v>
      </c>
      <c r="I1058" s="2" t="s">
        <v>38</v>
      </c>
    </row>
    <row r="1059" spans="1:9" ht="13.5" customHeight="1" outlineLevel="1" collapsed="1" x14ac:dyDescent="0.25">
      <c r="A1059" s="3"/>
      <c r="B1059" s="10" t="s">
        <v>1408</v>
      </c>
      <c r="C1059" s="3"/>
      <c r="D1059" s="2"/>
      <c r="E1059" s="5">
        <f>SUBTOTAL(9,E1058:E1058)</f>
        <v>0</v>
      </c>
      <c r="F1059" s="5">
        <f>SUBTOTAL(9,F1058:F1058)</f>
        <v>-515.1</v>
      </c>
      <c r="G1059" s="5">
        <f>SUBTOTAL(9,G1058:G1058)</f>
        <v>-515.1</v>
      </c>
      <c r="H1059" s="5">
        <f>SUBTOTAL(9,H1058:H1058)</f>
        <v>0</v>
      </c>
      <c r="I1059" s="2"/>
    </row>
    <row r="1060" spans="1:9" ht="13.5" hidden="1" customHeight="1" outlineLevel="2" x14ac:dyDescent="0.25">
      <c r="A1060" s="3">
        <v>4081</v>
      </c>
      <c r="B1060" s="2" t="s">
        <v>246</v>
      </c>
      <c r="C1060" s="3">
        <v>46565</v>
      </c>
      <c r="D1060" s="2" t="s">
        <v>248</v>
      </c>
      <c r="E1060" s="5">
        <v>2268980</v>
      </c>
      <c r="F1060" s="5">
        <v>-47315.96</v>
      </c>
      <c r="G1060" s="5">
        <f t="shared" ref="G1060:G1173" si="18">E1060+F1060</f>
        <v>2221664.04</v>
      </c>
      <c r="H1060" s="5">
        <f t="shared" ref="H1060:H1173" si="19">IF(E1060+F1060&gt;0,E1060+F1060,0)</f>
        <v>2221664.04</v>
      </c>
      <c r="I1060" s="2" t="s">
        <v>38</v>
      </c>
    </row>
    <row r="1061" spans="1:9" ht="13.5" hidden="1" customHeight="1" outlineLevel="2" x14ac:dyDescent="0.25">
      <c r="A1061" s="3">
        <v>4081</v>
      </c>
      <c r="B1061" s="2" t="s">
        <v>246</v>
      </c>
      <c r="C1061" s="3">
        <v>2881</v>
      </c>
      <c r="D1061" s="2" t="s">
        <v>247</v>
      </c>
      <c r="E1061" s="5">
        <v>15400</v>
      </c>
      <c r="F1061" s="5">
        <v>0</v>
      </c>
      <c r="G1061" s="5">
        <f t="shared" si="18"/>
        <v>15400</v>
      </c>
      <c r="H1061" s="5">
        <f t="shared" si="19"/>
        <v>15400</v>
      </c>
      <c r="I1061" s="2" t="s">
        <v>38</v>
      </c>
    </row>
    <row r="1062" spans="1:9" ht="13.5" customHeight="1" outlineLevel="1" collapsed="1" x14ac:dyDescent="0.25">
      <c r="A1062" s="3"/>
      <c r="B1062" s="10" t="s">
        <v>1409</v>
      </c>
      <c r="C1062" s="3"/>
      <c r="D1062" s="2"/>
      <c r="E1062" s="5">
        <f>SUBTOTAL(9,E1060:E1061)</f>
        <v>2284380</v>
      </c>
      <c r="F1062" s="5">
        <f>SUBTOTAL(9,F1060:F1061)</f>
        <v>-47315.96</v>
      </c>
      <c r="G1062" s="5">
        <f>SUBTOTAL(9,G1060:G1061)</f>
        <v>2237064.04</v>
      </c>
      <c r="H1062" s="5">
        <f>SUBTOTAL(9,H1060:H1061)</f>
        <v>2237064.04</v>
      </c>
      <c r="I1062" s="2"/>
    </row>
    <row r="1063" spans="1:9" ht="13.5" hidden="1" customHeight="1" outlineLevel="2" x14ac:dyDescent="0.25">
      <c r="A1063" s="3">
        <v>53587</v>
      </c>
      <c r="B1063" s="2" t="s">
        <v>530</v>
      </c>
      <c r="C1063" s="3">
        <v>53587</v>
      </c>
      <c r="D1063" s="2" t="s">
        <v>530</v>
      </c>
      <c r="E1063" s="5">
        <v>0</v>
      </c>
      <c r="F1063" s="5">
        <v>-21762.16</v>
      </c>
      <c r="G1063" s="5">
        <f t="shared" si="18"/>
        <v>-21762.16</v>
      </c>
      <c r="H1063" s="5">
        <f t="shared" si="19"/>
        <v>0</v>
      </c>
      <c r="I1063" s="2" t="s">
        <v>38</v>
      </c>
    </row>
    <row r="1064" spans="1:9" ht="13.5" customHeight="1" outlineLevel="1" collapsed="1" x14ac:dyDescent="0.25">
      <c r="A1064" s="3"/>
      <c r="B1064" s="10" t="s">
        <v>1410</v>
      </c>
      <c r="C1064" s="3"/>
      <c r="D1064" s="2"/>
      <c r="E1064" s="5">
        <f>SUBTOTAL(9,E1063:E1063)</f>
        <v>0</v>
      </c>
      <c r="F1064" s="5">
        <f>SUBTOTAL(9,F1063:F1063)</f>
        <v>-21762.16</v>
      </c>
      <c r="G1064" s="5">
        <f>SUBTOTAL(9,G1063:G1063)</f>
        <v>-21762.16</v>
      </c>
      <c r="H1064" s="5">
        <f>SUBTOTAL(9,H1063:H1063)</f>
        <v>0</v>
      </c>
      <c r="I1064" s="2"/>
    </row>
    <row r="1065" spans="1:9" ht="13.5" hidden="1" customHeight="1" outlineLevel="2" x14ac:dyDescent="0.25">
      <c r="A1065" s="3">
        <v>80428</v>
      </c>
      <c r="B1065" s="2" t="s">
        <v>845</v>
      </c>
      <c r="C1065" s="3">
        <v>80428</v>
      </c>
      <c r="D1065" s="2" t="s">
        <v>845</v>
      </c>
      <c r="E1065" s="5">
        <v>23760</v>
      </c>
      <c r="F1065" s="5">
        <v>-95473.96</v>
      </c>
      <c r="G1065" s="5">
        <f t="shared" si="18"/>
        <v>-71713.960000000006</v>
      </c>
      <c r="H1065" s="5">
        <f t="shared" si="19"/>
        <v>0</v>
      </c>
      <c r="I1065" s="2" t="s">
        <v>16</v>
      </c>
    </row>
    <row r="1066" spans="1:9" ht="13.5" customHeight="1" outlineLevel="1" collapsed="1" x14ac:dyDescent="0.25">
      <c r="A1066" s="3"/>
      <c r="B1066" s="10" t="s">
        <v>1411</v>
      </c>
      <c r="C1066" s="3"/>
      <c r="D1066" s="2"/>
      <c r="E1066" s="5">
        <f>SUBTOTAL(9,E1065:E1065)</f>
        <v>23760</v>
      </c>
      <c r="F1066" s="5">
        <f>SUBTOTAL(9,F1065:F1065)</f>
        <v>-95473.96</v>
      </c>
      <c r="G1066" s="5">
        <f>SUBTOTAL(9,G1065:G1065)</f>
        <v>-71713.960000000006</v>
      </c>
      <c r="H1066" s="5">
        <f>SUBTOTAL(9,H1065:H1065)</f>
        <v>0</v>
      </c>
      <c r="I1066" s="2"/>
    </row>
    <row r="1067" spans="1:9" ht="13.5" hidden="1" customHeight="1" outlineLevel="2" x14ac:dyDescent="0.25">
      <c r="A1067" s="3">
        <v>65415</v>
      </c>
      <c r="B1067" s="2" t="s">
        <v>644</v>
      </c>
      <c r="C1067" s="3">
        <v>187</v>
      </c>
      <c r="D1067" s="2" t="s">
        <v>645</v>
      </c>
      <c r="E1067" s="5">
        <v>8190190</v>
      </c>
      <c r="F1067" s="5">
        <v>-1438877.22</v>
      </c>
      <c r="G1067" s="5">
        <f t="shared" si="18"/>
        <v>6751312.7800000003</v>
      </c>
      <c r="H1067" s="5">
        <f t="shared" si="19"/>
        <v>6751312.7800000003</v>
      </c>
      <c r="I1067" s="2" t="s">
        <v>38</v>
      </c>
    </row>
    <row r="1068" spans="1:9" ht="13.5" hidden="1" customHeight="1" outlineLevel="2" x14ac:dyDescent="0.25">
      <c r="A1068" s="3">
        <v>65415</v>
      </c>
      <c r="B1068" s="2" t="s">
        <v>644</v>
      </c>
      <c r="C1068" s="3">
        <v>77277</v>
      </c>
      <c r="D1068" s="2" t="s">
        <v>647</v>
      </c>
      <c r="E1068" s="5">
        <v>770822</v>
      </c>
      <c r="F1068" s="5">
        <v>-259781</v>
      </c>
      <c r="G1068" s="5">
        <f t="shared" si="18"/>
        <v>511041</v>
      </c>
      <c r="H1068" s="5">
        <f t="shared" si="19"/>
        <v>511041</v>
      </c>
      <c r="I1068" s="2" t="s">
        <v>38</v>
      </c>
    </row>
    <row r="1069" spans="1:9" ht="13.5" hidden="1" customHeight="1" outlineLevel="2" x14ac:dyDescent="0.25">
      <c r="A1069" s="3">
        <v>65415</v>
      </c>
      <c r="B1069" s="2" t="s">
        <v>644</v>
      </c>
      <c r="C1069" s="3">
        <v>57508</v>
      </c>
      <c r="D1069" s="2" t="s">
        <v>646</v>
      </c>
      <c r="E1069" s="5">
        <v>24917806</v>
      </c>
      <c r="F1069" s="5">
        <v>-29135387.469999999</v>
      </c>
      <c r="G1069" s="5">
        <f t="shared" si="18"/>
        <v>-4217581.4699999988</v>
      </c>
      <c r="H1069" s="5">
        <f t="shared" si="19"/>
        <v>0</v>
      </c>
      <c r="I1069" s="2" t="s">
        <v>38</v>
      </c>
    </row>
    <row r="1070" spans="1:9" ht="13.5" hidden="1" customHeight="1" outlineLevel="2" x14ac:dyDescent="0.25">
      <c r="A1070" s="3">
        <v>65415</v>
      </c>
      <c r="B1070" s="2" t="s">
        <v>644</v>
      </c>
      <c r="C1070" s="3">
        <v>2872</v>
      </c>
      <c r="D1070" s="2" t="s">
        <v>191</v>
      </c>
      <c r="E1070" s="5">
        <v>4586426</v>
      </c>
      <c r="F1070" s="5">
        <v>-3182500.01</v>
      </c>
      <c r="G1070" s="5">
        <f t="shared" si="18"/>
        <v>1403925.9900000002</v>
      </c>
      <c r="H1070" s="5">
        <f t="shared" si="19"/>
        <v>1403925.9900000002</v>
      </c>
      <c r="I1070" s="2" t="s">
        <v>38</v>
      </c>
    </row>
    <row r="1071" spans="1:9" ht="13.5" customHeight="1" outlineLevel="1" collapsed="1" x14ac:dyDescent="0.25">
      <c r="A1071" s="3"/>
      <c r="B1071" s="10" t="s">
        <v>1412</v>
      </c>
      <c r="C1071" s="3"/>
      <c r="D1071" s="2"/>
      <c r="E1071" s="5">
        <f>SUBTOTAL(9,E1067:E1070)</f>
        <v>38465244</v>
      </c>
      <c r="F1071" s="5">
        <f>SUBTOTAL(9,F1067:F1070)</f>
        <v>-34016545.699999996</v>
      </c>
      <c r="G1071" s="5">
        <f>SUBTOTAL(9,G1067:G1070)</f>
        <v>4448698.3000000017</v>
      </c>
      <c r="H1071" s="5">
        <f>SUBTOTAL(9,H1067:H1070)</f>
        <v>8666279.7699999996</v>
      </c>
      <c r="I1071" s="2"/>
    </row>
    <row r="1072" spans="1:9" ht="13.5" hidden="1" customHeight="1" outlineLevel="2" x14ac:dyDescent="0.25">
      <c r="A1072" s="3">
        <v>103469</v>
      </c>
      <c r="B1072" s="2" t="s">
        <v>921</v>
      </c>
      <c r="C1072" s="3">
        <v>103469</v>
      </c>
      <c r="D1072" s="2" t="s">
        <v>921</v>
      </c>
      <c r="E1072" s="5">
        <v>9737360</v>
      </c>
      <c r="F1072" s="5">
        <v>-9566528.7799999993</v>
      </c>
      <c r="G1072" s="5">
        <f t="shared" si="18"/>
        <v>170831.22000000067</v>
      </c>
      <c r="H1072" s="5">
        <f t="shared" si="19"/>
        <v>170831.22000000067</v>
      </c>
      <c r="I1072" s="2" t="s">
        <v>16</v>
      </c>
    </row>
    <row r="1073" spans="1:9" ht="13.5" customHeight="1" outlineLevel="1" collapsed="1" x14ac:dyDescent="0.25">
      <c r="A1073" s="3"/>
      <c r="B1073" s="10" t="s">
        <v>1413</v>
      </c>
      <c r="C1073" s="3"/>
      <c r="D1073" s="2"/>
      <c r="E1073" s="5">
        <f>SUBTOTAL(9,E1072:E1072)</f>
        <v>9737360</v>
      </c>
      <c r="F1073" s="5">
        <f>SUBTOTAL(9,F1072:F1072)</f>
        <v>-9566528.7799999993</v>
      </c>
      <c r="G1073" s="5">
        <f>SUBTOTAL(9,G1072:G1072)</f>
        <v>170831.22000000067</v>
      </c>
      <c r="H1073" s="5">
        <f>SUBTOTAL(9,H1072:H1072)</f>
        <v>170831.22000000067</v>
      </c>
      <c r="I1073" s="2"/>
    </row>
    <row r="1074" spans="1:9" ht="13.5" hidden="1" customHeight="1" outlineLevel="2" x14ac:dyDescent="0.25">
      <c r="A1074" s="3">
        <v>49802</v>
      </c>
      <c r="B1074" s="2" t="s">
        <v>499</v>
      </c>
      <c r="C1074" s="3">
        <v>49802</v>
      </c>
      <c r="D1074" s="2" t="s">
        <v>499</v>
      </c>
      <c r="E1074" s="5">
        <v>28083</v>
      </c>
      <c r="F1074" s="5">
        <v>0</v>
      </c>
      <c r="G1074" s="5">
        <f t="shared" si="18"/>
        <v>28083</v>
      </c>
      <c r="H1074" s="5">
        <f t="shared" si="19"/>
        <v>28083</v>
      </c>
      <c r="I1074" s="2" t="s">
        <v>16</v>
      </c>
    </row>
    <row r="1075" spans="1:9" ht="13.5" customHeight="1" outlineLevel="1" collapsed="1" x14ac:dyDescent="0.25">
      <c r="A1075" s="3"/>
      <c r="B1075" s="10" t="s">
        <v>1414</v>
      </c>
      <c r="C1075" s="3"/>
      <c r="D1075" s="2"/>
      <c r="E1075" s="5">
        <f>SUBTOTAL(9,E1074:E1074)</f>
        <v>28083</v>
      </c>
      <c r="F1075" s="5">
        <f>SUBTOTAL(9,F1074:F1074)</f>
        <v>0</v>
      </c>
      <c r="G1075" s="5">
        <f>SUBTOTAL(9,G1074:G1074)</f>
        <v>28083</v>
      </c>
      <c r="H1075" s="5">
        <f>SUBTOTAL(9,H1074:H1074)</f>
        <v>28083</v>
      </c>
      <c r="I1075" s="2"/>
    </row>
    <row r="1076" spans="1:9" ht="13.5" hidden="1" customHeight="1" outlineLevel="2" x14ac:dyDescent="0.25">
      <c r="A1076" s="3">
        <v>33931</v>
      </c>
      <c r="B1076" s="2" t="s">
        <v>402</v>
      </c>
      <c r="C1076" s="3">
        <v>33931</v>
      </c>
      <c r="D1076" s="2" t="s">
        <v>402</v>
      </c>
      <c r="E1076" s="5">
        <v>167771</v>
      </c>
      <c r="F1076" s="5">
        <v>0</v>
      </c>
      <c r="G1076" s="5">
        <f t="shared" si="18"/>
        <v>167771</v>
      </c>
      <c r="H1076" s="5">
        <f t="shared" si="19"/>
        <v>167771</v>
      </c>
      <c r="I1076" s="2" t="s">
        <v>16</v>
      </c>
    </row>
    <row r="1077" spans="1:9" ht="13.5" customHeight="1" outlineLevel="1" collapsed="1" x14ac:dyDescent="0.25">
      <c r="A1077" s="3"/>
      <c r="B1077" s="10" t="s">
        <v>1415</v>
      </c>
      <c r="C1077" s="3"/>
      <c r="D1077" s="2"/>
      <c r="E1077" s="5">
        <f>SUBTOTAL(9,E1076:E1076)</f>
        <v>167771</v>
      </c>
      <c r="F1077" s="5">
        <f>SUBTOTAL(9,F1076:F1076)</f>
        <v>0</v>
      </c>
      <c r="G1077" s="5">
        <f>SUBTOTAL(9,G1076:G1076)</f>
        <v>167771</v>
      </c>
      <c r="H1077" s="5">
        <f>SUBTOTAL(9,H1076:H1076)</f>
        <v>167771</v>
      </c>
      <c r="I1077" s="2"/>
    </row>
    <row r="1078" spans="1:9" ht="13.5" hidden="1" customHeight="1" outlineLevel="2" x14ac:dyDescent="0.25">
      <c r="A1078" s="3">
        <v>193</v>
      </c>
      <c r="B1078" s="2" t="s">
        <v>50</v>
      </c>
      <c r="C1078" s="3">
        <v>193</v>
      </c>
      <c r="D1078" s="2" t="s">
        <v>50</v>
      </c>
      <c r="E1078" s="5">
        <v>0</v>
      </c>
      <c r="F1078" s="5">
        <v>-293831.33</v>
      </c>
      <c r="G1078" s="5">
        <f t="shared" si="18"/>
        <v>-293831.33</v>
      </c>
      <c r="H1078" s="5">
        <f t="shared" si="19"/>
        <v>0</v>
      </c>
      <c r="I1078" s="2" t="s">
        <v>16</v>
      </c>
    </row>
    <row r="1079" spans="1:9" ht="13.5" customHeight="1" outlineLevel="1" collapsed="1" x14ac:dyDescent="0.25">
      <c r="A1079" s="3"/>
      <c r="B1079" s="10" t="s">
        <v>1416</v>
      </c>
      <c r="C1079" s="3"/>
      <c r="D1079" s="2"/>
      <c r="E1079" s="5">
        <f>SUBTOTAL(9,E1078:E1078)</f>
        <v>0</v>
      </c>
      <c r="F1079" s="5">
        <f>SUBTOTAL(9,F1078:F1078)</f>
        <v>-293831.33</v>
      </c>
      <c r="G1079" s="5">
        <f>SUBTOTAL(9,G1078:G1078)</f>
        <v>-293831.33</v>
      </c>
      <c r="H1079" s="5">
        <f>SUBTOTAL(9,H1078:H1078)</f>
        <v>0</v>
      </c>
      <c r="I1079" s="2"/>
    </row>
    <row r="1080" spans="1:9" ht="13.5" hidden="1" customHeight="1" outlineLevel="2" x14ac:dyDescent="0.25">
      <c r="A1080" s="3">
        <v>64827</v>
      </c>
      <c r="B1080" s="2" t="s">
        <v>634</v>
      </c>
      <c r="C1080" s="3">
        <v>64827</v>
      </c>
      <c r="D1080" s="2" t="s">
        <v>634</v>
      </c>
      <c r="E1080" s="5">
        <v>0</v>
      </c>
      <c r="F1080" s="5">
        <v>-60.6</v>
      </c>
      <c r="G1080" s="5">
        <f t="shared" si="18"/>
        <v>-60.6</v>
      </c>
      <c r="H1080" s="5">
        <f t="shared" si="19"/>
        <v>0</v>
      </c>
      <c r="I1080" s="2" t="s">
        <v>16</v>
      </c>
    </row>
    <row r="1081" spans="1:9" ht="13.5" customHeight="1" outlineLevel="1" collapsed="1" x14ac:dyDescent="0.25">
      <c r="A1081" s="3"/>
      <c r="B1081" s="10" t="s">
        <v>1417</v>
      </c>
      <c r="C1081" s="3"/>
      <c r="D1081" s="2"/>
      <c r="E1081" s="5">
        <f>SUBTOTAL(9,E1080:E1080)</f>
        <v>0</v>
      </c>
      <c r="F1081" s="5">
        <f>SUBTOTAL(9,F1080:F1080)</f>
        <v>-60.6</v>
      </c>
      <c r="G1081" s="5">
        <f>SUBTOTAL(9,G1080:G1080)</f>
        <v>-60.6</v>
      </c>
      <c r="H1081" s="5">
        <f>SUBTOTAL(9,H1080:H1080)</f>
        <v>0</v>
      </c>
      <c r="I1081" s="2"/>
    </row>
    <row r="1082" spans="1:9" ht="13.5" hidden="1" customHeight="1" outlineLevel="2" x14ac:dyDescent="0.25">
      <c r="A1082" s="3">
        <v>2842</v>
      </c>
      <c r="B1082" s="2" t="s">
        <v>190</v>
      </c>
      <c r="C1082" s="3">
        <v>2842</v>
      </c>
      <c r="D1082" s="2" t="s">
        <v>190</v>
      </c>
      <c r="E1082" s="5">
        <v>0</v>
      </c>
      <c r="F1082" s="5">
        <v>-55917.97</v>
      </c>
      <c r="G1082" s="5">
        <f t="shared" si="18"/>
        <v>-55917.97</v>
      </c>
      <c r="H1082" s="5">
        <f t="shared" si="19"/>
        <v>0</v>
      </c>
      <c r="I1082" s="2" t="s">
        <v>16</v>
      </c>
    </row>
    <row r="1083" spans="1:9" ht="13.5" customHeight="1" outlineLevel="1" collapsed="1" x14ac:dyDescent="0.25">
      <c r="A1083" s="3"/>
      <c r="B1083" s="10" t="s">
        <v>1418</v>
      </c>
      <c r="C1083" s="3"/>
      <c r="D1083" s="2"/>
      <c r="E1083" s="5">
        <f>SUBTOTAL(9,E1082:E1082)</f>
        <v>0</v>
      </c>
      <c r="F1083" s="5">
        <f>SUBTOTAL(9,F1082:F1082)</f>
        <v>-55917.97</v>
      </c>
      <c r="G1083" s="5">
        <f>SUBTOTAL(9,G1082:G1082)</f>
        <v>-55917.97</v>
      </c>
      <c r="H1083" s="5">
        <f>SUBTOTAL(9,H1082:H1082)</f>
        <v>0</v>
      </c>
      <c r="I1083" s="2"/>
    </row>
    <row r="1084" spans="1:9" ht="13.5" hidden="1" customHeight="1" outlineLevel="2" x14ac:dyDescent="0.25">
      <c r="A1084" s="3">
        <v>5631</v>
      </c>
      <c r="B1084" s="2" t="s">
        <v>276</v>
      </c>
      <c r="C1084" s="3">
        <v>52595</v>
      </c>
      <c r="D1084" s="2" t="s">
        <v>277</v>
      </c>
      <c r="E1084" s="5">
        <v>1764757</v>
      </c>
      <c r="F1084" s="5">
        <v>-1076100</v>
      </c>
      <c r="G1084" s="5">
        <f t="shared" si="18"/>
        <v>688657</v>
      </c>
      <c r="H1084" s="5">
        <f t="shared" si="19"/>
        <v>688657</v>
      </c>
      <c r="I1084" s="2" t="s">
        <v>38</v>
      </c>
    </row>
    <row r="1085" spans="1:9" ht="13.5" customHeight="1" outlineLevel="1" collapsed="1" x14ac:dyDescent="0.25">
      <c r="A1085" s="3"/>
      <c r="B1085" s="10" t="s">
        <v>1419</v>
      </c>
      <c r="C1085" s="3"/>
      <c r="D1085" s="2"/>
      <c r="E1085" s="5">
        <f>SUBTOTAL(9,E1084:E1084)</f>
        <v>1764757</v>
      </c>
      <c r="F1085" s="5">
        <f>SUBTOTAL(9,F1084:F1084)</f>
        <v>-1076100</v>
      </c>
      <c r="G1085" s="5">
        <f>SUBTOTAL(9,G1084:G1084)</f>
        <v>688657</v>
      </c>
      <c r="H1085" s="5">
        <f>SUBTOTAL(9,H1084:H1084)</f>
        <v>688657</v>
      </c>
      <c r="I1085" s="2"/>
    </row>
    <row r="1086" spans="1:9" ht="13.5" hidden="1" customHeight="1" outlineLevel="2" x14ac:dyDescent="0.25">
      <c r="A1086" s="3">
        <v>4102</v>
      </c>
      <c r="B1086" s="2" t="s">
        <v>249</v>
      </c>
      <c r="C1086" s="3">
        <v>2123</v>
      </c>
      <c r="D1086" s="2" t="s">
        <v>250</v>
      </c>
      <c r="E1086" s="5">
        <v>0</v>
      </c>
      <c r="F1086" s="5">
        <v>-18156.25</v>
      </c>
      <c r="G1086" s="5">
        <f t="shared" si="18"/>
        <v>-18156.25</v>
      </c>
      <c r="H1086" s="5">
        <f t="shared" si="19"/>
        <v>0</v>
      </c>
      <c r="I1086" s="2" t="s">
        <v>38</v>
      </c>
    </row>
    <row r="1087" spans="1:9" ht="13.5" hidden="1" customHeight="1" outlineLevel="2" x14ac:dyDescent="0.25">
      <c r="A1087" s="3">
        <v>4102</v>
      </c>
      <c r="B1087" s="2" t="s">
        <v>249</v>
      </c>
      <c r="C1087" s="3">
        <v>2325</v>
      </c>
      <c r="D1087" s="2" t="s">
        <v>251</v>
      </c>
      <c r="E1087" s="5">
        <v>0</v>
      </c>
      <c r="F1087" s="5">
        <v>-30150</v>
      </c>
      <c r="G1087" s="5">
        <f t="shared" si="18"/>
        <v>-30150</v>
      </c>
      <c r="H1087" s="5">
        <f t="shared" si="19"/>
        <v>0</v>
      </c>
      <c r="I1087" s="2" t="s">
        <v>16</v>
      </c>
    </row>
    <row r="1088" spans="1:9" ht="13.5" hidden="1" customHeight="1" outlineLevel="2" x14ac:dyDescent="0.25">
      <c r="A1088" s="3">
        <v>4102</v>
      </c>
      <c r="B1088" s="2" t="s">
        <v>249</v>
      </c>
      <c r="C1088" s="3">
        <v>2846</v>
      </c>
      <c r="D1088" s="2" t="s">
        <v>252</v>
      </c>
      <c r="E1088" s="5">
        <v>2118438</v>
      </c>
      <c r="F1088" s="5">
        <v>-557612.99</v>
      </c>
      <c r="G1088" s="5">
        <f t="shared" si="18"/>
        <v>1560825.01</v>
      </c>
      <c r="H1088" s="5">
        <f t="shared" si="19"/>
        <v>1560825.01</v>
      </c>
      <c r="I1088" s="2" t="s">
        <v>16</v>
      </c>
    </row>
    <row r="1089" spans="1:9" ht="13.5" hidden="1" customHeight="1" outlineLevel="2" x14ac:dyDescent="0.25">
      <c r="A1089" s="3">
        <v>4102</v>
      </c>
      <c r="B1089" s="2" t="s">
        <v>249</v>
      </c>
      <c r="C1089" s="3">
        <v>4102</v>
      </c>
      <c r="D1089" s="2" t="s">
        <v>249</v>
      </c>
      <c r="E1089" s="5">
        <v>0</v>
      </c>
      <c r="F1089" s="5">
        <v>-7850</v>
      </c>
      <c r="G1089" s="5">
        <f t="shared" si="18"/>
        <v>-7850</v>
      </c>
      <c r="H1089" s="5">
        <f t="shared" si="19"/>
        <v>0</v>
      </c>
      <c r="I1089" s="2" t="s">
        <v>16</v>
      </c>
    </row>
    <row r="1090" spans="1:9" ht="13.5" customHeight="1" outlineLevel="1" collapsed="1" x14ac:dyDescent="0.25">
      <c r="A1090" s="3"/>
      <c r="B1090" s="10" t="s">
        <v>1420</v>
      </c>
      <c r="C1090" s="3"/>
      <c r="D1090" s="2"/>
      <c r="E1090" s="5">
        <f>SUBTOTAL(9,E1086:E1089)</f>
        <v>2118438</v>
      </c>
      <c r="F1090" s="5">
        <f>SUBTOTAL(9,F1086:F1089)</f>
        <v>-613769.24</v>
      </c>
      <c r="G1090" s="5">
        <f>SUBTOTAL(9,G1086:G1089)</f>
        <v>1504668.76</v>
      </c>
      <c r="H1090" s="5">
        <f>SUBTOTAL(9,H1086:H1089)</f>
        <v>1560825.01</v>
      </c>
      <c r="I1090" s="2"/>
    </row>
    <row r="1091" spans="1:9" ht="13.5" hidden="1" customHeight="1" outlineLevel="2" x14ac:dyDescent="0.25">
      <c r="A1091" s="3">
        <v>26490</v>
      </c>
      <c r="B1091" s="2" t="s">
        <v>330</v>
      </c>
      <c r="C1091" s="3">
        <v>26490</v>
      </c>
      <c r="D1091" s="2" t="s">
        <v>330</v>
      </c>
      <c r="E1091" s="5">
        <v>651767</v>
      </c>
      <c r="F1091" s="5">
        <v>0</v>
      </c>
      <c r="G1091" s="5">
        <f t="shared" si="18"/>
        <v>651767</v>
      </c>
      <c r="H1091" s="5">
        <f t="shared" si="19"/>
        <v>651767</v>
      </c>
      <c r="I1091" s="2" t="s">
        <v>16</v>
      </c>
    </row>
    <row r="1092" spans="1:9" ht="13.5" customHeight="1" outlineLevel="1" collapsed="1" x14ac:dyDescent="0.25">
      <c r="A1092" s="3"/>
      <c r="B1092" s="10" t="s">
        <v>1421</v>
      </c>
      <c r="C1092" s="3"/>
      <c r="D1092" s="2"/>
      <c r="E1092" s="5">
        <f>SUBTOTAL(9,E1091:E1091)</f>
        <v>651767</v>
      </c>
      <c r="F1092" s="5">
        <f>SUBTOTAL(9,F1091:F1091)</f>
        <v>0</v>
      </c>
      <c r="G1092" s="5">
        <f>SUBTOTAL(9,G1091:G1091)</f>
        <v>651767</v>
      </c>
      <c r="H1092" s="5">
        <f>SUBTOTAL(9,H1091:H1091)</f>
        <v>651767</v>
      </c>
      <c r="I1092" s="2"/>
    </row>
    <row r="1093" spans="1:9" ht="13.5" hidden="1" customHeight="1" outlineLevel="2" x14ac:dyDescent="0.25">
      <c r="A1093" s="3">
        <v>74533</v>
      </c>
      <c r="B1093" s="2" t="s">
        <v>823</v>
      </c>
      <c r="C1093" s="3">
        <v>74533</v>
      </c>
      <c r="D1093" s="2" t="s">
        <v>823</v>
      </c>
      <c r="E1093" s="5">
        <v>125000</v>
      </c>
      <c r="F1093" s="5">
        <v>0</v>
      </c>
      <c r="G1093" s="5">
        <f t="shared" si="18"/>
        <v>125000</v>
      </c>
      <c r="H1093" s="5">
        <f t="shared" si="19"/>
        <v>125000</v>
      </c>
      <c r="I1093" s="2" t="s">
        <v>16</v>
      </c>
    </row>
    <row r="1094" spans="1:9" ht="13.5" customHeight="1" outlineLevel="1" collapsed="1" x14ac:dyDescent="0.25">
      <c r="A1094" s="3"/>
      <c r="B1094" s="10" t="s">
        <v>1422</v>
      </c>
      <c r="C1094" s="3"/>
      <c r="D1094" s="2"/>
      <c r="E1094" s="5">
        <f>SUBTOTAL(9,E1093:E1093)</f>
        <v>125000</v>
      </c>
      <c r="F1094" s="5">
        <f>SUBTOTAL(9,F1093:F1093)</f>
        <v>0</v>
      </c>
      <c r="G1094" s="5">
        <f>SUBTOTAL(9,G1093:G1093)</f>
        <v>125000</v>
      </c>
      <c r="H1094" s="5">
        <f>SUBTOTAL(9,H1093:H1093)</f>
        <v>125000</v>
      </c>
      <c r="I1094" s="2"/>
    </row>
    <row r="1095" spans="1:9" ht="13.5" hidden="1" customHeight="1" outlineLevel="2" x14ac:dyDescent="0.25">
      <c r="A1095" s="3">
        <v>34029</v>
      </c>
      <c r="B1095" s="2" t="s">
        <v>403</v>
      </c>
      <c r="C1095" s="3">
        <v>34029</v>
      </c>
      <c r="D1095" s="2" t="s">
        <v>403</v>
      </c>
      <c r="E1095" s="5">
        <v>0</v>
      </c>
      <c r="F1095" s="5">
        <v>-245.82</v>
      </c>
      <c r="G1095" s="5">
        <f t="shared" si="18"/>
        <v>-245.82</v>
      </c>
      <c r="H1095" s="5">
        <f t="shared" si="19"/>
        <v>0</v>
      </c>
      <c r="I1095" s="2" t="s">
        <v>38</v>
      </c>
    </row>
    <row r="1096" spans="1:9" ht="13.5" customHeight="1" outlineLevel="1" collapsed="1" x14ac:dyDescent="0.25">
      <c r="A1096" s="3"/>
      <c r="B1096" s="10" t="s">
        <v>1423</v>
      </c>
      <c r="C1096" s="3"/>
      <c r="D1096" s="2"/>
      <c r="E1096" s="5">
        <f>SUBTOTAL(9,E1095:E1095)</f>
        <v>0</v>
      </c>
      <c r="F1096" s="5">
        <f>SUBTOTAL(9,F1095:F1095)</f>
        <v>-245.82</v>
      </c>
      <c r="G1096" s="5">
        <f>SUBTOTAL(9,G1095:G1095)</f>
        <v>-245.82</v>
      </c>
      <c r="H1096" s="5">
        <f>SUBTOTAL(9,H1095:H1095)</f>
        <v>0</v>
      </c>
      <c r="I1096" s="2"/>
    </row>
    <row r="1097" spans="1:9" ht="13.5" hidden="1" customHeight="1" outlineLevel="2" x14ac:dyDescent="0.25">
      <c r="A1097" s="3">
        <v>37485</v>
      </c>
      <c r="B1097" s="2" t="s">
        <v>441</v>
      </c>
      <c r="C1097" s="3">
        <v>37485</v>
      </c>
      <c r="D1097" s="2" t="s">
        <v>441</v>
      </c>
      <c r="E1097" s="5">
        <v>0</v>
      </c>
      <c r="F1097" s="5">
        <v>-262.32</v>
      </c>
      <c r="G1097" s="5">
        <f t="shared" si="18"/>
        <v>-262.32</v>
      </c>
      <c r="H1097" s="5">
        <f t="shared" si="19"/>
        <v>0</v>
      </c>
      <c r="I1097" s="2" t="s">
        <v>38</v>
      </c>
    </row>
    <row r="1098" spans="1:9" ht="13.5" customHeight="1" outlineLevel="1" collapsed="1" x14ac:dyDescent="0.25">
      <c r="A1098" s="3"/>
      <c r="B1098" s="10" t="s">
        <v>1424</v>
      </c>
      <c r="C1098" s="3"/>
      <c r="D1098" s="2"/>
      <c r="E1098" s="5">
        <f>SUBTOTAL(9,E1097:E1097)</f>
        <v>0</v>
      </c>
      <c r="F1098" s="5">
        <f>SUBTOTAL(9,F1097:F1097)</f>
        <v>-262.32</v>
      </c>
      <c r="G1098" s="5">
        <f>SUBTOTAL(9,G1097:G1097)</f>
        <v>-262.32</v>
      </c>
      <c r="H1098" s="5">
        <f>SUBTOTAL(9,H1097:H1097)</f>
        <v>0</v>
      </c>
      <c r="I1098" s="2"/>
    </row>
    <row r="1099" spans="1:9" ht="13.5" hidden="1" customHeight="1" outlineLevel="2" x14ac:dyDescent="0.25">
      <c r="A1099" s="3">
        <v>66283</v>
      </c>
      <c r="B1099" s="2" t="s">
        <v>660</v>
      </c>
      <c r="C1099" s="3">
        <v>66283</v>
      </c>
      <c r="D1099" s="2" t="s">
        <v>660</v>
      </c>
      <c r="E1099" s="5">
        <v>132784</v>
      </c>
      <c r="F1099" s="5">
        <v>0</v>
      </c>
      <c r="G1099" s="5">
        <f t="shared" si="18"/>
        <v>132784</v>
      </c>
      <c r="H1099" s="5">
        <f t="shared" si="19"/>
        <v>132784</v>
      </c>
      <c r="I1099" s="2" t="s">
        <v>16</v>
      </c>
    </row>
    <row r="1100" spans="1:9" ht="13.5" customHeight="1" outlineLevel="1" collapsed="1" x14ac:dyDescent="0.25">
      <c r="A1100" s="3"/>
      <c r="B1100" s="10" t="s">
        <v>1425</v>
      </c>
      <c r="C1100" s="3"/>
      <c r="D1100" s="2"/>
      <c r="E1100" s="5">
        <f>SUBTOTAL(9,E1099:E1099)</f>
        <v>132784</v>
      </c>
      <c r="F1100" s="5">
        <f>SUBTOTAL(9,F1099:F1099)</f>
        <v>0</v>
      </c>
      <c r="G1100" s="5">
        <f>SUBTOTAL(9,G1099:G1099)</f>
        <v>132784</v>
      </c>
      <c r="H1100" s="5">
        <f>SUBTOTAL(9,H1099:H1099)</f>
        <v>132784</v>
      </c>
      <c r="I1100" s="2"/>
    </row>
    <row r="1101" spans="1:9" ht="13.5" hidden="1" customHeight="1" outlineLevel="2" x14ac:dyDescent="0.25">
      <c r="A1101" s="3">
        <v>327</v>
      </c>
      <c r="B1101" s="2" t="s">
        <v>87</v>
      </c>
      <c r="C1101" s="3">
        <v>10691</v>
      </c>
      <c r="D1101" s="2" t="s">
        <v>88</v>
      </c>
      <c r="E1101" s="5">
        <v>0</v>
      </c>
      <c r="F1101" s="5">
        <v>-1099.8</v>
      </c>
      <c r="G1101" s="5">
        <f t="shared" si="18"/>
        <v>-1099.8</v>
      </c>
      <c r="H1101" s="5">
        <f t="shared" si="19"/>
        <v>0</v>
      </c>
      <c r="I1101" s="2" t="s">
        <v>38</v>
      </c>
    </row>
    <row r="1102" spans="1:9" ht="13.5" customHeight="1" outlineLevel="1" collapsed="1" x14ac:dyDescent="0.25">
      <c r="A1102" s="3"/>
      <c r="B1102" s="10" t="s">
        <v>1426</v>
      </c>
      <c r="C1102" s="3"/>
      <c r="D1102" s="2"/>
      <c r="E1102" s="5">
        <f>SUBTOTAL(9,E1101:E1101)</f>
        <v>0</v>
      </c>
      <c r="F1102" s="5">
        <f>SUBTOTAL(9,F1101:F1101)</f>
        <v>-1099.8</v>
      </c>
      <c r="G1102" s="5">
        <f>SUBTOTAL(9,G1101:G1101)</f>
        <v>-1099.8</v>
      </c>
      <c r="H1102" s="5">
        <f>SUBTOTAL(9,H1101:H1101)</f>
        <v>0</v>
      </c>
      <c r="I1102" s="2"/>
    </row>
    <row r="1103" spans="1:9" ht="13.5" hidden="1" customHeight="1" outlineLevel="2" x14ac:dyDescent="0.25">
      <c r="A1103" s="3">
        <v>2889</v>
      </c>
      <c r="B1103" s="2" t="s">
        <v>193</v>
      </c>
      <c r="C1103" s="3">
        <v>2905</v>
      </c>
      <c r="D1103" s="2" t="s">
        <v>194</v>
      </c>
      <c r="E1103" s="5">
        <v>22462</v>
      </c>
      <c r="F1103" s="5">
        <v>0</v>
      </c>
      <c r="G1103" s="5">
        <f t="shared" si="18"/>
        <v>22462</v>
      </c>
      <c r="H1103" s="5">
        <f t="shared" si="19"/>
        <v>22462</v>
      </c>
      <c r="I1103" s="2" t="s">
        <v>16</v>
      </c>
    </row>
    <row r="1104" spans="1:9" ht="13.5" customHeight="1" outlineLevel="1" collapsed="1" x14ac:dyDescent="0.25">
      <c r="A1104" s="3"/>
      <c r="B1104" s="10" t="s">
        <v>1427</v>
      </c>
      <c r="C1104" s="3"/>
      <c r="D1104" s="2"/>
      <c r="E1104" s="5">
        <f>SUBTOTAL(9,E1103:E1103)</f>
        <v>22462</v>
      </c>
      <c r="F1104" s="5">
        <f>SUBTOTAL(9,F1103:F1103)</f>
        <v>0</v>
      </c>
      <c r="G1104" s="5">
        <f>SUBTOTAL(9,G1103:G1103)</f>
        <v>22462</v>
      </c>
      <c r="H1104" s="5">
        <f>SUBTOTAL(9,H1103:H1103)</f>
        <v>22462</v>
      </c>
      <c r="I1104" s="2"/>
    </row>
    <row r="1105" spans="1:9" ht="13.5" hidden="1" customHeight="1" outlineLevel="2" x14ac:dyDescent="0.25">
      <c r="A1105" s="3">
        <v>2872</v>
      </c>
      <c r="B1105" s="2" t="s">
        <v>191</v>
      </c>
      <c r="C1105" s="3">
        <v>65788</v>
      </c>
      <c r="D1105" s="2" t="s">
        <v>192</v>
      </c>
      <c r="E1105" s="5">
        <v>0</v>
      </c>
      <c r="F1105" s="5">
        <v>0</v>
      </c>
      <c r="G1105" s="5">
        <f t="shared" si="18"/>
        <v>0</v>
      </c>
      <c r="H1105" s="5">
        <f t="shared" si="19"/>
        <v>0</v>
      </c>
      <c r="I1105" s="2" t="s">
        <v>16</v>
      </c>
    </row>
    <row r="1106" spans="1:9" ht="13.5" customHeight="1" outlineLevel="1" collapsed="1" x14ac:dyDescent="0.25">
      <c r="A1106" s="3"/>
      <c r="B1106" s="10" t="s">
        <v>1428</v>
      </c>
      <c r="C1106" s="3"/>
      <c r="D1106" s="2"/>
      <c r="E1106" s="5">
        <f>SUBTOTAL(9,E1105:E1105)</f>
        <v>0</v>
      </c>
      <c r="F1106" s="5">
        <f>SUBTOTAL(9,F1105:F1105)</f>
        <v>0</v>
      </c>
      <c r="G1106" s="5">
        <f>SUBTOTAL(9,G1105:G1105)</f>
        <v>0</v>
      </c>
      <c r="H1106" s="5">
        <f>SUBTOTAL(9,H1105:H1105)</f>
        <v>0</v>
      </c>
      <c r="I1106" s="2"/>
    </row>
    <row r="1107" spans="1:9" ht="13.5" hidden="1" customHeight="1" outlineLevel="2" x14ac:dyDescent="0.25">
      <c r="A1107" s="3">
        <v>47788</v>
      </c>
      <c r="B1107" s="2" t="s">
        <v>463</v>
      </c>
      <c r="C1107" s="3">
        <v>26630</v>
      </c>
      <c r="D1107" s="2" t="s">
        <v>465</v>
      </c>
      <c r="E1107" s="5">
        <v>14063</v>
      </c>
      <c r="F1107" s="5">
        <v>0</v>
      </c>
      <c r="G1107" s="5">
        <f t="shared" si="18"/>
        <v>14063</v>
      </c>
      <c r="H1107" s="5">
        <f t="shared" si="19"/>
        <v>14063</v>
      </c>
      <c r="I1107" s="2" t="s">
        <v>38</v>
      </c>
    </row>
    <row r="1108" spans="1:9" ht="13.5" hidden="1" customHeight="1" outlineLevel="2" x14ac:dyDescent="0.25">
      <c r="A1108" s="3">
        <v>47788</v>
      </c>
      <c r="B1108" s="2" t="s">
        <v>463</v>
      </c>
      <c r="C1108" s="3">
        <v>52196</v>
      </c>
      <c r="D1108" s="2" t="s">
        <v>467</v>
      </c>
      <c r="E1108" s="5">
        <v>125738</v>
      </c>
      <c r="F1108" s="5">
        <v>0</v>
      </c>
      <c r="G1108" s="5">
        <f t="shared" si="18"/>
        <v>125738</v>
      </c>
      <c r="H1108" s="5">
        <f t="shared" si="19"/>
        <v>125738</v>
      </c>
      <c r="I1108" s="2" t="s">
        <v>38</v>
      </c>
    </row>
    <row r="1109" spans="1:9" ht="13.5" hidden="1" customHeight="1" outlineLevel="2" x14ac:dyDescent="0.25">
      <c r="A1109" s="3">
        <v>47788</v>
      </c>
      <c r="B1109" s="2" t="s">
        <v>463</v>
      </c>
      <c r="C1109" s="3">
        <v>52194</v>
      </c>
      <c r="D1109" s="2" t="s">
        <v>466</v>
      </c>
      <c r="E1109" s="5">
        <v>13100</v>
      </c>
      <c r="F1109" s="5">
        <v>0</v>
      </c>
      <c r="G1109" s="5">
        <f t="shared" si="18"/>
        <v>13100</v>
      </c>
      <c r="H1109" s="5">
        <f t="shared" si="19"/>
        <v>13100</v>
      </c>
      <c r="I1109" s="2" t="s">
        <v>38</v>
      </c>
    </row>
    <row r="1110" spans="1:9" ht="13.5" hidden="1" customHeight="1" outlineLevel="2" x14ac:dyDescent="0.25">
      <c r="A1110" s="3">
        <v>47788</v>
      </c>
      <c r="B1110" s="2" t="s">
        <v>463</v>
      </c>
      <c r="C1110" s="3">
        <v>26428</v>
      </c>
      <c r="D1110" s="2" t="s">
        <v>464</v>
      </c>
      <c r="E1110" s="5">
        <v>6276127</v>
      </c>
      <c r="F1110" s="5">
        <v>0</v>
      </c>
      <c r="G1110" s="5">
        <f t="shared" si="18"/>
        <v>6276127</v>
      </c>
      <c r="H1110" s="5">
        <f t="shared" si="19"/>
        <v>6276127</v>
      </c>
      <c r="I1110" s="2" t="s">
        <v>38</v>
      </c>
    </row>
    <row r="1111" spans="1:9" ht="13.5" customHeight="1" outlineLevel="1" collapsed="1" x14ac:dyDescent="0.25">
      <c r="A1111" s="3"/>
      <c r="B1111" s="10" t="s">
        <v>1429</v>
      </c>
      <c r="C1111" s="3"/>
      <c r="D1111" s="2"/>
      <c r="E1111" s="5">
        <f>SUBTOTAL(9,E1107:E1110)</f>
        <v>6429028</v>
      </c>
      <c r="F1111" s="5">
        <f>SUBTOTAL(9,F1107:F1110)</f>
        <v>0</v>
      </c>
      <c r="G1111" s="5">
        <f>SUBTOTAL(9,G1107:G1110)</f>
        <v>6429028</v>
      </c>
      <c r="H1111" s="5">
        <f>SUBTOTAL(9,H1107:H1110)</f>
        <v>6429028</v>
      </c>
      <c r="I1111" s="2"/>
    </row>
    <row r="1112" spans="1:9" ht="13.5" hidden="1" customHeight="1" outlineLevel="2" x14ac:dyDescent="0.25">
      <c r="A1112" s="3">
        <v>2902</v>
      </c>
      <c r="B1112" s="2" t="s">
        <v>195</v>
      </c>
      <c r="C1112" s="3">
        <v>2902</v>
      </c>
      <c r="D1112" s="2" t="s">
        <v>195</v>
      </c>
      <c r="E1112" s="5">
        <v>0</v>
      </c>
      <c r="F1112" s="5">
        <v>-8849.94</v>
      </c>
      <c r="G1112" s="5">
        <f t="shared" si="18"/>
        <v>-8849.94</v>
      </c>
      <c r="H1112" s="5">
        <f t="shared" si="19"/>
        <v>0</v>
      </c>
      <c r="I1112" s="2" t="s">
        <v>38</v>
      </c>
    </row>
    <row r="1113" spans="1:9" ht="13.5" customHeight="1" outlineLevel="1" collapsed="1" x14ac:dyDescent="0.25">
      <c r="A1113" s="3"/>
      <c r="B1113" s="10" t="s">
        <v>1430</v>
      </c>
      <c r="C1113" s="3"/>
      <c r="D1113" s="2"/>
      <c r="E1113" s="5">
        <f>SUBTOTAL(9,E1112:E1112)</f>
        <v>0</v>
      </c>
      <c r="F1113" s="5">
        <f>SUBTOTAL(9,F1112:F1112)</f>
        <v>-8849.94</v>
      </c>
      <c r="G1113" s="5">
        <f>SUBTOTAL(9,G1112:G1112)</f>
        <v>-8849.94</v>
      </c>
      <c r="H1113" s="5">
        <f>SUBTOTAL(9,H1112:H1112)</f>
        <v>0</v>
      </c>
      <c r="I1113" s="2"/>
    </row>
    <row r="1114" spans="1:9" ht="13.5" hidden="1" customHeight="1" outlineLevel="2" x14ac:dyDescent="0.25">
      <c r="A1114" s="3">
        <v>304</v>
      </c>
      <c r="B1114" s="2" t="s">
        <v>74</v>
      </c>
      <c r="C1114" s="3">
        <v>37504</v>
      </c>
      <c r="D1114" s="2" t="s">
        <v>75</v>
      </c>
      <c r="E1114" s="5">
        <v>60916</v>
      </c>
      <c r="F1114" s="5">
        <v>0</v>
      </c>
      <c r="G1114" s="5">
        <f t="shared" si="18"/>
        <v>60916</v>
      </c>
      <c r="H1114" s="5">
        <f t="shared" si="19"/>
        <v>60916</v>
      </c>
      <c r="I1114" s="2" t="s">
        <v>16</v>
      </c>
    </row>
    <row r="1115" spans="1:9" ht="13.5" customHeight="1" outlineLevel="1" collapsed="1" x14ac:dyDescent="0.25">
      <c r="A1115" s="3"/>
      <c r="B1115" s="10" t="s">
        <v>1431</v>
      </c>
      <c r="C1115" s="3"/>
      <c r="D1115" s="2"/>
      <c r="E1115" s="5">
        <f>SUBTOTAL(9,E1114:E1114)</f>
        <v>60916</v>
      </c>
      <c r="F1115" s="5">
        <f>SUBTOTAL(9,F1114:F1114)</f>
        <v>0</v>
      </c>
      <c r="G1115" s="5">
        <f>SUBTOTAL(9,G1114:G1114)</f>
        <v>60916</v>
      </c>
      <c r="H1115" s="5">
        <f>SUBTOTAL(9,H1114:H1114)</f>
        <v>60916</v>
      </c>
      <c r="I1115" s="2"/>
    </row>
    <row r="1116" spans="1:9" ht="13.5" hidden="1" customHeight="1" outlineLevel="2" x14ac:dyDescent="0.25">
      <c r="A1116" s="3">
        <v>52200</v>
      </c>
      <c r="B1116" s="2" t="s">
        <v>520</v>
      </c>
      <c r="C1116" s="3">
        <v>45513</v>
      </c>
      <c r="D1116" s="2" t="s">
        <v>521</v>
      </c>
      <c r="E1116" s="5">
        <v>0</v>
      </c>
      <c r="F1116" s="5">
        <v>-1820364.82</v>
      </c>
      <c r="G1116" s="5">
        <f t="shared" si="18"/>
        <v>-1820364.82</v>
      </c>
      <c r="H1116" s="5">
        <f t="shared" si="19"/>
        <v>0</v>
      </c>
      <c r="I1116" s="2" t="s">
        <v>38</v>
      </c>
    </row>
    <row r="1117" spans="1:9" ht="13.5" customHeight="1" outlineLevel="1" collapsed="1" x14ac:dyDescent="0.25">
      <c r="A1117" s="3"/>
      <c r="B1117" s="10" t="s">
        <v>1432</v>
      </c>
      <c r="C1117" s="3"/>
      <c r="D1117" s="2"/>
      <c r="E1117" s="5">
        <f>SUBTOTAL(9,E1116:E1116)</f>
        <v>0</v>
      </c>
      <c r="F1117" s="5">
        <f>SUBTOTAL(9,F1116:F1116)</f>
        <v>-1820364.82</v>
      </c>
      <c r="G1117" s="5">
        <f>SUBTOTAL(9,G1116:G1116)</f>
        <v>-1820364.82</v>
      </c>
      <c r="H1117" s="5">
        <f>SUBTOTAL(9,H1116:H1116)</f>
        <v>0</v>
      </c>
      <c r="I1117" s="2"/>
    </row>
    <row r="1118" spans="1:9" ht="13.5" hidden="1" customHeight="1" outlineLevel="2" x14ac:dyDescent="0.25">
      <c r="A1118" s="3">
        <v>2907</v>
      </c>
      <c r="B1118" s="2" t="s">
        <v>196</v>
      </c>
      <c r="C1118" s="3">
        <v>2907</v>
      </c>
      <c r="D1118" s="2" t="s">
        <v>196</v>
      </c>
      <c r="E1118" s="5">
        <v>644355</v>
      </c>
      <c r="F1118" s="5">
        <v>0</v>
      </c>
      <c r="G1118" s="5">
        <f t="shared" si="18"/>
        <v>644355</v>
      </c>
      <c r="H1118" s="5">
        <f t="shared" si="19"/>
        <v>644355</v>
      </c>
      <c r="I1118" s="2" t="s">
        <v>16</v>
      </c>
    </row>
    <row r="1119" spans="1:9" ht="13.5" customHeight="1" outlineLevel="1" collapsed="1" x14ac:dyDescent="0.25">
      <c r="A1119" s="3"/>
      <c r="B1119" s="10" t="s">
        <v>1433</v>
      </c>
      <c r="C1119" s="3"/>
      <c r="D1119" s="2"/>
      <c r="E1119" s="5">
        <f>SUBTOTAL(9,E1118:E1118)</f>
        <v>644355</v>
      </c>
      <c r="F1119" s="5">
        <f>SUBTOTAL(9,F1118:F1118)</f>
        <v>0</v>
      </c>
      <c r="G1119" s="5">
        <f>SUBTOTAL(9,G1118:G1118)</f>
        <v>644355</v>
      </c>
      <c r="H1119" s="5">
        <f>SUBTOTAL(9,H1118:H1118)</f>
        <v>644355</v>
      </c>
      <c r="I1119" s="2"/>
    </row>
    <row r="1120" spans="1:9" ht="13.5" hidden="1" customHeight="1" outlineLevel="2" x14ac:dyDescent="0.25">
      <c r="A1120" s="3">
        <v>49578</v>
      </c>
      <c r="B1120" s="2" t="s">
        <v>488</v>
      </c>
      <c r="C1120" s="3">
        <v>57769</v>
      </c>
      <c r="D1120" s="2" t="s">
        <v>489</v>
      </c>
      <c r="E1120" s="5">
        <v>0</v>
      </c>
      <c r="F1120" s="5">
        <v>-80210</v>
      </c>
      <c r="G1120" s="5">
        <f t="shared" si="18"/>
        <v>-80210</v>
      </c>
      <c r="H1120" s="5">
        <f t="shared" si="19"/>
        <v>0</v>
      </c>
      <c r="I1120" s="2" t="s">
        <v>16</v>
      </c>
    </row>
    <row r="1121" spans="1:9" ht="13.5" customHeight="1" outlineLevel="1" collapsed="1" x14ac:dyDescent="0.25">
      <c r="A1121" s="3"/>
      <c r="B1121" s="10" t="s">
        <v>1434</v>
      </c>
      <c r="C1121" s="3"/>
      <c r="D1121" s="2"/>
      <c r="E1121" s="5">
        <f>SUBTOTAL(9,E1120:E1120)</f>
        <v>0</v>
      </c>
      <c r="F1121" s="5">
        <f>SUBTOTAL(9,F1120:F1120)</f>
        <v>-80210</v>
      </c>
      <c r="G1121" s="5">
        <f>SUBTOTAL(9,G1120:G1120)</f>
        <v>-80210</v>
      </c>
      <c r="H1121" s="5">
        <f>SUBTOTAL(9,H1120:H1120)</f>
        <v>0</v>
      </c>
      <c r="I1121" s="2"/>
    </row>
    <row r="1122" spans="1:9" ht="13.5" hidden="1" customHeight="1" outlineLevel="2" x14ac:dyDescent="0.25">
      <c r="A1122" s="3">
        <v>34219</v>
      </c>
      <c r="B1122" s="2" t="s">
        <v>404</v>
      </c>
      <c r="C1122" s="3">
        <v>34219</v>
      </c>
      <c r="D1122" s="2" t="s">
        <v>404</v>
      </c>
      <c r="E1122" s="5">
        <v>0</v>
      </c>
      <c r="F1122" s="5">
        <v>-358.18</v>
      </c>
      <c r="G1122" s="5">
        <f t="shared" si="18"/>
        <v>-358.18</v>
      </c>
      <c r="H1122" s="5">
        <f t="shared" si="19"/>
        <v>0</v>
      </c>
      <c r="I1122" s="2" t="s">
        <v>38</v>
      </c>
    </row>
    <row r="1123" spans="1:9" ht="13.5" customHeight="1" outlineLevel="1" collapsed="1" x14ac:dyDescent="0.25">
      <c r="A1123" s="3"/>
      <c r="B1123" s="10" t="s">
        <v>1435</v>
      </c>
      <c r="C1123" s="3"/>
      <c r="D1123" s="2"/>
      <c r="E1123" s="5">
        <f>SUBTOTAL(9,E1122:E1122)</f>
        <v>0</v>
      </c>
      <c r="F1123" s="5">
        <f>SUBTOTAL(9,F1122:F1122)</f>
        <v>-358.18</v>
      </c>
      <c r="G1123" s="5">
        <f>SUBTOTAL(9,G1122:G1122)</f>
        <v>-358.18</v>
      </c>
      <c r="H1123" s="5">
        <f>SUBTOTAL(9,H1122:H1122)</f>
        <v>0</v>
      </c>
      <c r="I1123" s="2"/>
    </row>
    <row r="1124" spans="1:9" ht="13.5" hidden="1" customHeight="1" outlineLevel="2" x14ac:dyDescent="0.25">
      <c r="A1124" s="3">
        <v>30497</v>
      </c>
      <c r="B1124" s="2" t="s">
        <v>362</v>
      </c>
      <c r="C1124" s="3">
        <v>5310</v>
      </c>
      <c r="D1124" s="2" t="s">
        <v>363</v>
      </c>
      <c r="E1124" s="5">
        <v>1100511</v>
      </c>
      <c r="F1124" s="5">
        <v>0</v>
      </c>
      <c r="G1124" s="5">
        <f t="shared" si="18"/>
        <v>1100511</v>
      </c>
      <c r="H1124" s="5">
        <f t="shared" si="19"/>
        <v>1100511</v>
      </c>
      <c r="I1124" s="2" t="s">
        <v>16</v>
      </c>
    </row>
    <row r="1125" spans="1:9" ht="13.5" hidden="1" customHeight="1" outlineLevel="2" x14ac:dyDescent="0.25">
      <c r="A1125" s="3">
        <v>30497</v>
      </c>
      <c r="B1125" s="2" t="s">
        <v>362</v>
      </c>
      <c r="C1125" s="3">
        <v>30497</v>
      </c>
      <c r="D1125" s="2" t="s">
        <v>362</v>
      </c>
      <c r="E1125" s="5">
        <v>106800</v>
      </c>
      <c r="F1125" s="5">
        <v>0</v>
      </c>
      <c r="G1125" s="5">
        <f t="shared" si="18"/>
        <v>106800</v>
      </c>
      <c r="H1125" s="5">
        <f t="shared" si="19"/>
        <v>106800</v>
      </c>
      <c r="I1125" s="2" t="s">
        <v>16</v>
      </c>
    </row>
    <row r="1126" spans="1:9" ht="13.5" customHeight="1" outlineLevel="1" collapsed="1" x14ac:dyDescent="0.25">
      <c r="A1126" s="3"/>
      <c r="B1126" s="10" t="s">
        <v>1436</v>
      </c>
      <c r="C1126" s="3"/>
      <c r="D1126" s="2"/>
      <c r="E1126" s="5">
        <f>SUBTOTAL(9,E1124:E1125)</f>
        <v>1207311</v>
      </c>
      <c r="F1126" s="5">
        <f>SUBTOTAL(9,F1124:F1125)</f>
        <v>0</v>
      </c>
      <c r="G1126" s="5">
        <f>SUBTOTAL(9,G1124:G1125)</f>
        <v>1207311</v>
      </c>
      <c r="H1126" s="5">
        <f>SUBTOTAL(9,H1124:H1125)</f>
        <v>1207311</v>
      </c>
      <c r="I1126" s="2"/>
    </row>
    <row r="1127" spans="1:9" ht="13.5" hidden="1" customHeight="1" outlineLevel="2" x14ac:dyDescent="0.25">
      <c r="A1127" s="3">
        <v>73933</v>
      </c>
      <c r="B1127" s="2" t="s">
        <v>792</v>
      </c>
      <c r="C1127" s="3">
        <v>73933</v>
      </c>
      <c r="D1127" s="2" t="s">
        <v>792</v>
      </c>
      <c r="E1127" s="5">
        <v>0</v>
      </c>
      <c r="F1127" s="5">
        <v>25</v>
      </c>
      <c r="G1127" s="5">
        <f t="shared" si="18"/>
        <v>25</v>
      </c>
      <c r="H1127" s="5">
        <f t="shared" si="19"/>
        <v>25</v>
      </c>
      <c r="I1127" s="2" t="s">
        <v>16</v>
      </c>
    </row>
    <row r="1128" spans="1:9" ht="13.5" customHeight="1" outlineLevel="1" collapsed="1" x14ac:dyDescent="0.25">
      <c r="A1128" s="3"/>
      <c r="B1128" s="10" t="s">
        <v>1437</v>
      </c>
      <c r="C1128" s="3"/>
      <c r="D1128" s="2"/>
      <c r="E1128" s="5">
        <f>SUBTOTAL(9,E1127:E1127)</f>
        <v>0</v>
      </c>
      <c r="F1128" s="5">
        <f>SUBTOTAL(9,F1127:F1127)</f>
        <v>25</v>
      </c>
      <c r="G1128" s="5">
        <f>SUBTOTAL(9,G1127:G1127)</f>
        <v>25</v>
      </c>
      <c r="H1128" s="5">
        <f>SUBTOTAL(9,H1127:H1127)</f>
        <v>25</v>
      </c>
      <c r="I1128" s="2"/>
    </row>
    <row r="1129" spans="1:9" ht="13.5" hidden="1" customHeight="1" outlineLevel="2" x14ac:dyDescent="0.25">
      <c r="A1129" s="3">
        <v>47789</v>
      </c>
      <c r="B1129" s="2" t="s">
        <v>468</v>
      </c>
      <c r="C1129" s="3">
        <v>46032</v>
      </c>
      <c r="D1129" s="2" t="s">
        <v>469</v>
      </c>
      <c r="E1129" s="5">
        <v>0</v>
      </c>
      <c r="F1129" s="5">
        <v>-6392.88</v>
      </c>
      <c r="G1129" s="5">
        <f t="shared" si="18"/>
        <v>-6392.88</v>
      </c>
      <c r="H1129" s="5">
        <f t="shared" si="19"/>
        <v>0</v>
      </c>
      <c r="I1129" s="2" t="s">
        <v>38</v>
      </c>
    </row>
    <row r="1130" spans="1:9" ht="13.5" customHeight="1" outlineLevel="1" collapsed="1" x14ac:dyDescent="0.25">
      <c r="A1130" s="3"/>
      <c r="B1130" s="10" t="s">
        <v>1438</v>
      </c>
      <c r="C1130" s="3"/>
      <c r="D1130" s="2"/>
      <c r="E1130" s="5">
        <f>SUBTOTAL(9,E1129:E1129)</f>
        <v>0</v>
      </c>
      <c r="F1130" s="5">
        <f>SUBTOTAL(9,F1129:F1129)</f>
        <v>-6392.88</v>
      </c>
      <c r="G1130" s="5">
        <f>SUBTOTAL(9,G1129:G1129)</f>
        <v>-6392.88</v>
      </c>
      <c r="H1130" s="5">
        <f>SUBTOTAL(9,H1129:H1129)</f>
        <v>0</v>
      </c>
      <c r="I1130" s="2"/>
    </row>
    <row r="1131" spans="1:9" ht="13.5" hidden="1" customHeight="1" outlineLevel="2" x14ac:dyDescent="0.25">
      <c r="A1131" s="3">
        <v>73934</v>
      </c>
      <c r="B1131" s="2" t="s">
        <v>793</v>
      </c>
      <c r="C1131" s="3">
        <v>73934</v>
      </c>
      <c r="D1131" s="2" t="s">
        <v>793</v>
      </c>
      <c r="E1131" s="5">
        <v>0</v>
      </c>
      <c r="F1131" s="5">
        <v>-24770.71</v>
      </c>
      <c r="G1131" s="5">
        <f t="shared" si="18"/>
        <v>-24770.71</v>
      </c>
      <c r="H1131" s="5">
        <f t="shared" si="19"/>
        <v>0</v>
      </c>
      <c r="I1131" s="2" t="s">
        <v>16</v>
      </c>
    </row>
    <row r="1132" spans="1:9" ht="13.5" customHeight="1" outlineLevel="1" collapsed="1" x14ac:dyDescent="0.25">
      <c r="A1132" s="3"/>
      <c r="B1132" s="10" t="s">
        <v>1439</v>
      </c>
      <c r="C1132" s="3"/>
      <c r="D1132" s="2"/>
      <c r="E1132" s="5">
        <f>SUBTOTAL(9,E1131:E1131)</f>
        <v>0</v>
      </c>
      <c r="F1132" s="5">
        <f>SUBTOTAL(9,F1131:F1131)</f>
        <v>-24770.71</v>
      </c>
      <c r="G1132" s="5">
        <f>SUBTOTAL(9,G1131:G1131)</f>
        <v>-24770.71</v>
      </c>
      <c r="H1132" s="5">
        <f>SUBTOTAL(9,H1131:H1131)</f>
        <v>0</v>
      </c>
      <c r="I1132" s="2"/>
    </row>
    <row r="1133" spans="1:9" ht="13.5" hidden="1" customHeight="1" outlineLevel="2" x14ac:dyDescent="0.25">
      <c r="A1133" s="3">
        <v>34285</v>
      </c>
      <c r="B1133" s="2" t="s">
        <v>405</v>
      </c>
      <c r="C1133" s="3">
        <v>34285</v>
      </c>
      <c r="D1133" s="2" t="s">
        <v>405</v>
      </c>
      <c r="E1133" s="5">
        <v>0</v>
      </c>
      <c r="F1133" s="5">
        <v>-6710351.7599999998</v>
      </c>
      <c r="G1133" s="5">
        <f t="shared" si="18"/>
        <v>-6710351.7599999998</v>
      </c>
      <c r="H1133" s="5">
        <f t="shared" si="19"/>
        <v>0</v>
      </c>
      <c r="I1133" s="2" t="s">
        <v>38</v>
      </c>
    </row>
    <row r="1134" spans="1:9" ht="13.5" customHeight="1" outlineLevel="1" collapsed="1" x14ac:dyDescent="0.25">
      <c r="A1134" s="3"/>
      <c r="B1134" s="10" t="s">
        <v>1440</v>
      </c>
      <c r="C1134" s="3"/>
      <c r="D1134" s="2"/>
      <c r="E1134" s="5">
        <f>SUBTOTAL(9,E1133:E1133)</f>
        <v>0</v>
      </c>
      <c r="F1134" s="5">
        <f>SUBTOTAL(9,F1133:F1133)</f>
        <v>-6710351.7599999998</v>
      </c>
      <c r="G1134" s="5">
        <f>SUBTOTAL(9,G1133:G1133)</f>
        <v>-6710351.7599999998</v>
      </c>
      <c r="H1134" s="5">
        <f>SUBTOTAL(9,H1133:H1133)</f>
        <v>0</v>
      </c>
      <c r="I1134" s="2"/>
    </row>
    <row r="1135" spans="1:9" ht="13.5" hidden="1" customHeight="1" outlineLevel="2" x14ac:dyDescent="0.25">
      <c r="A1135" s="3">
        <v>2957</v>
      </c>
      <c r="B1135" s="2" t="s">
        <v>197</v>
      </c>
      <c r="C1135" s="3">
        <v>2957</v>
      </c>
      <c r="D1135" s="2" t="s">
        <v>197</v>
      </c>
      <c r="E1135" s="5">
        <v>48937</v>
      </c>
      <c r="F1135" s="5">
        <v>0</v>
      </c>
      <c r="G1135" s="5">
        <f t="shared" si="18"/>
        <v>48937</v>
      </c>
      <c r="H1135" s="5">
        <f t="shared" si="19"/>
        <v>48937</v>
      </c>
      <c r="I1135" s="2" t="s">
        <v>16</v>
      </c>
    </row>
    <row r="1136" spans="1:9" ht="13.5" customHeight="1" outlineLevel="1" collapsed="1" x14ac:dyDescent="0.25">
      <c r="A1136" s="3"/>
      <c r="B1136" s="10" t="s">
        <v>1441</v>
      </c>
      <c r="C1136" s="3"/>
      <c r="D1136" s="2"/>
      <c r="E1136" s="5">
        <f>SUBTOTAL(9,E1135:E1135)</f>
        <v>48937</v>
      </c>
      <c r="F1136" s="5">
        <f>SUBTOTAL(9,F1135:F1135)</f>
        <v>0</v>
      </c>
      <c r="G1136" s="5">
        <f>SUBTOTAL(9,G1135:G1135)</f>
        <v>48937</v>
      </c>
      <c r="H1136" s="5">
        <f>SUBTOTAL(9,H1135:H1135)</f>
        <v>48937</v>
      </c>
      <c r="I1136" s="2"/>
    </row>
    <row r="1137" spans="1:9" ht="13.5" hidden="1" customHeight="1" outlineLevel="2" x14ac:dyDescent="0.25">
      <c r="A1137" s="3">
        <v>54860</v>
      </c>
      <c r="B1137" s="2" t="s">
        <v>557</v>
      </c>
      <c r="C1137" s="3">
        <v>53461</v>
      </c>
      <c r="D1137" s="2" t="s">
        <v>558</v>
      </c>
      <c r="E1137" s="5">
        <v>3312464</v>
      </c>
      <c r="F1137" s="5">
        <v>-4374331.3</v>
      </c>
      <c r="G1137" s="5">
        <f t="shared" si="18"/>
        <v>-1061867.2999999998</v>
      </c>
      <c r="H1137" s="5">
        <f t="shared" si="19"/>
        <v>0</v>
      </c>
      <c r="I1137" s="2" t="s">
        <v>38</v>
      </c>
    </row>
    <row r="1138" spans="1:9" ht="13.5" hidden="1" customHeight="1" outlineLevel="2" x14ac:dyDescent="0.25">
      <c r="A1138" s="3">
        <v>54860</v>
      </c>
      <c r="B1138" s="2" t="s">
        <v>557</v>
      </c>
      <c r="C1138" s="3">
        <v>56722</v>
      </c>
      <c r="D1138" s="2" t="s">
        <v>559</v>
      </c>
      <c r="E1138" s="5">
        <v>1161840</v>
      </c>
      <c r="F1138" s="5">
        <v>0</v>
      </c>
      <c r="G1138" s="5">
        <f t="shared" si="18"/>
        <v>1161840</v>
      </c>
      <c r="H1138" s="5">
        <f t="shared" si="19"/>
        <v>1161840</v>
      </c>
      <c r="I1138" s="2" t="s">
        <v>38</v>
      </c>
    </row>
    <row r="1139" spans="1:9" ht="13.5" customHeight="1" outlineLevel="1" collapsed="1" x14ac:dyDescent="0.25">
      <c r="A1139" s="3"/>
      <c r="B1139" s="10" t="s">
        <v>1442</v>
      </c>
      <c r="C1139" s="3"/>
      <c r="D1139" s="2"/>
      <c r="E1139" s="5">
        <f>SUBTOTAL(9,E1137:E1138)</f>
        <v>4474304</v>
      </c>
      <c r="F1139" s="5">
        <f>SUBTOTAL(9,F1137:F1138)</f>
        <v>-4374331.3</v>
      </c>
      <c r="G1139" s="5">
        <f>SUBTOTAL(9,G1137:G1138)</f>
        <v>99972.700000000186</v>
      </c>
      <c r="H1139" s="5">
        <f>SUBTOTAL(9,H1137:H1138)</f>
        <v>1161840</v>
      </c>
      <c r="I1139" s="2"/>
    </row>
    <row r="1140" spans="1:9" ht="13.5" hidden="1" customHeight="1" outlineLevel="2" x14ac:dyDescent="0.25">
      <c r="A1140" s="3">
        <v>57799</v>
      </c>
      <c r="B1140" s="2" t="s">
        <v>584</v>
      </c>
      <c r="C1140" s="3">
        <v>57799</v>
      </c>
      <c r="D1140" s="2" t="s">
        <v>584</v>
      </c>
      <c r="E1140" s="5">
        <v>0</v>
      </c>
      <c r="F1140" s="5">
        <v>-262013.62</v>
      </c>
      <c r="G1140" s="5">
        <f t="shared" si="18"/>
        <v>-262013.62</v>
      </c>
      <c r="H1140" s="5">
        <f t="shared" si="19"/>
        <v>0</v>
      </c>
      <c r="I1140" s="2" t="s">
        <v>16</v>
      </c>
    </row>
    <row r="1141" spans="1:9" ht="13.5" customHeight="1" outlineLevel="1" collapsed="1" x14ac:dyDescent="0.25">
      <c r="A1141" s="3"/>
      <c r="B1141" s="10" t="s">
        <v>1443</v>
      </c>
      <c r="C1141" s="3"/>
      <c r="D1141" s="2"/>
      <c r="E1141" s="5">
        <f>SUBTOTAL(9,E1140:E1140)</f>
        <v>0</v>
      </c>
      <c r="F1141" s="5">
        <f>SUBTOTAL(9,F1140:F1140)</f>
        <v>-262013.62</v>
      </c>
      <c r="G1141" s="5">
        <f>SUBTOTAL(9,G1140:G1140)</f>
        <v>-262013.62</v>
      </c>
      <c r="H1141" s="5">
        <f>SUBTOTAL(9,H1140:H1140)</f>
        <v>0</v>
      </c>
      <c r="I1141" s="2"/>
    </row>
    <row r="1142" spans="1:9" ht="13.5" hidden="1" customHeight="1" outlineLevel="2" x14ac:dyDescent="0.25">
      <c r="A1142" s="3">
        <v>54253</v>
      </c>
      <c r="B1142" s="2" t="s">
        <v>534</v>
      </c>
      <c r="C1142" s="3">
        <v>54253</v>
      </c>
      <c r="D1142" s="2" t="s">
        <v>534</v>
      </c>
      <c r="E1142" s="5">
        <v>0</v>
      </c>
      <c r="F1142" s="5">
        <v>-365193.39</v>
      </c>
      <c r="G1142" s="5">
        <f t="shared" si="18"/>
        <v>-365193.39</v>
      </c>
      <c r="H1142" s="5">
        <f t="shared" si="19"/>
        <v>0</v>
      </c>
      <c r="I1142" s="2" t="s">
        <v>288</v>
      </c>
    </row>
    <row r="1143" spans="1:9" ht="13.5" customHeight="1" outlineLevel="1" collapsed="1" x14ac:dyDescent="0.25">
      <c r="A1143" s="3"/>
      <c r="B1143" s="10" t="s">
        <v>1444</v>
      </c>
      <c r="C1143" s="3"/>
      <c r="D1143" s="2"/>
      <c r="E1143" s="5">
        <f>SUBTOTAL(9,E1142:E1142)</f>
        <v>0</v>
      </c>
      <c r="F1143" s="5">
        <f>SUBTOTAL(9,F1142:F1142)</f>
        <v>-365193.39</v>
      </c>
      <c r="G1143" s="5">
        <f>SUBTOTAL(9,G1142:G1142)</f>
        <v>-365193.39</v>
      </c>
      <c r="H1143" s="5">
        <f>SUBTOTAL(9,H1142:H1142)</f>
        <v>0</v>
      </c>
      <c r="I1143" s="2"/>
    </row>
    <row r="1144" spans="1:9" ht="13.5" hidden="1" customHeight="1" outlineLevel="2" x14ac:dyDescent="0.25">
      <c r="A1144" s="3">
        <v>68953</v>
      </c>
      <c r="B1144" s="2" t="s">
        <v>676</v>
      </c>
      <c r="C1144" s="3">
        <v>64255</v>
      </c>
      <c r="D1144" s="2" t="s">
        <v>677</v>
      </c>
      <c r="E1144" s="5">
        <v>800478</v>
      </c>
      <c r="F1144" s="5">
        <v>-11300</v>
      </c>
      <c r="G1144" s="5">
        <f t="shared" si="18"/>
        <v>789178</v>
      </c>
      <c r="H1144" s="5">
        <f t="shared" si="19"/>
        <v>789178</v>
      </c>
      <c r="I1144" s="2" t="s">
        <v>16</v>
      </c>
    </row>
    <row r="1145" spans="1:9" ht="13.5" customHeight="1" outlineLevel="1" collapsed="1" x14ac:dyDescent="0.25">
      <c r="A1145" s="3"/>
      <c r="B1145" s="10" t="s">
        <v>1445</v>
      </c>
      <c r="C1145" s="3"/>
      <c r="D1145" s="2"/>
      <c r="E1145" s="5">
        <f>SUBTOTAL(9,E1144:E1144)</f>
        <v>800478</v>
      </c>
      <c r="F1145" s="5">
        <f>SUBTOTAL(9,F1144:F1144)</f>
        <v>-11300</v>
      </c>
      <c r="G1145" s="5">
        <f>SUBTOTAL(9,G1144:G1144)</f>
        <v>789178</v>
      </c>
      <c r="H1145" s="5">
        <f>SUBTOTAL(9,H1144:H1144)</f>
        <v>789178</v>
      </c>
      <c r="I1145" s="2"/>
    </row>
    <row r="1146" spans="1:9" ht="13.5" hidden="1" customHeight="1" outlineLevel="2" x14ac:dyDescent="0.25">
      <c r="A1146" s="3">
        <v>202</v>
      </c>
      <c r="B1146" s="2" t="s">
        <v>51</v>
      </c>
      <c r="C1146" s="3">
        <v>202</v>
      </c>
      <c r="D1146" s="2" t="s">
        <v>51</v>
      </c>
      <c r="E1146" s="5">
        <v>321988</v>
      </c>
      <c r="F1146" s="5">
        <v>-822672.47</v>
      </c>
      <c r="G1146" s="5">
        <f t="shared" si="18"/>
        <v>-500684.47</v>
      </c>
      <c r="H1146" s="5">
        <f t="shared" si="19"/>
        <v>0</v>
      </c>
      <c r="I1146" s="2" t="s">
        <v>16</v>
      </c>
    </row>
    <row r="1147" spans="1:9" ht="13.5" customHeight="1" outlineLevel="1" collapsed="1" x14ac:dyDescent="0.25">
      <c r="A1147" s="3"/>
      <c r="B1147" s="10" t="s">
        <v>1446</v>
      </c>
      <c r="C1147" s="3"/>
      <c r="D1147" s="2"/>
      <c r="E1147" s="5">
        <f>SUBTOTAL(9,E1146:E1146)</f>
        <v>321988</v>
      </c>
      <c r="F1147" s="5">
        <f>SUBTOTAL(9,F1146:F1146)</f>
        <v>-822672.47</v>
      </c>
      <c r="G1147" s="5">
        <f>SUBTOTAL(9,G1146:G1146)</f>
        <v>-500684.47</v>
      </c>
      <c r="H1147" s="5">
        <f>SUBTOTAL(9,H1146:H1146)</f>
        <v>0</v>
      </c>
      <c r="I1147" s="2"/>
    </row>
    <row r="1148" spans="1:9" ht="13.5" hidden="1" customHeight="1" outlineLevel="2" x14ac:dyDescent="0.25">
      <c r="A1148" s="3">
        <v>34378</v>
      </c>
      <c r="B1148" s="2" t="s">
        <v>406</v>
      </c>
      <c r="C1148" s="3">
        <v>34378</v>
      </c>
      <c r="D1148" s="2" t="s">
        <v>407</v>
      </c>
      <c r="E1148" s="5">
        <v>0</v>
      </c>
      <c r="F1148" s="5">
        <v>-6101.02</v>
      </c>
      <c r="G1148" s="5">
        <f t="shared" si="18"/>
        <v>-6101.02</v>
      </c>
      <c r="H1148" s="5">
        <f t="shared" si="19"/>
        <v>0</v>
      </c>
      <c r="I1148" s="2" t="s">
        <v>16</v>
      </c>
    </row>
    <row r="1149" spans="1:9" ht="13.5" customHeight="1" outlineLevel="1" collapsed="1" x14ac:dyDescent="0.25">
      <c r="A1149" s="3"/>
      <c r="B1149" s="10" t="s">
        <v>1447</v>
      </c>
      <c r="C1149" s="3"/>
      <c r="D1149" s="2"/>
      <c r="E1149" s="5">
        <f>SUBTOTAL(9,E1148:E1148)</f>
        <v>0</v>
      </c>
      <c r="F1149" s="5">
        <f>SUBTOTAL(9,F1148:F1148)</f>
        <v>-6101.02</v>
      </c>
      <c r="G1149" s="5">
        <f>SUBTOTAL(9,G1148:G1148)</f>
        <v>-6101.02</v>
      </c>
      <c r="H1149" s="5">
        <f>SUBTOTAL(9,H1148:H1148)</f>
        <v>0</v>
      </c>
      <c r="I1149" s="2"/>
    </row>
    <row r="1150" spans="1:9" ht="13.5" hidden="1" customHeight="1" outlineLevel="2" x14ac:dyDescent="0.25">
      <c r="A1150" s="3">
        <v>88629</v>
      </c>
      <c r="B1150" s="2" t="s">
        <v>869</v>
      </c>
      <c r="C1150" s="3">
        <v>88629</v>
      </c>
      <c r="D1150" s="2" t="s">
        <v>869</v>
      </c>
      <c r="E1150" s="5">
        <v>0</v>
      </c>
      <c r="F1150" s="5">
        <v>-181.28</v>
      </c>
      <c r="G1150" s="5">
        <f t="shared" si="18"/>
        <v>-181.28</v>
      </c>
      <c r="H1150" s="5">
        <f t="shared" si="19"/>
        <v>0</v>
      </c>
      <c r="I1150" s="2" t="s">
        <v>16</v>
      </c>
    </row>
    <row r="1151" spans="1:9" ht="13.5" customHeight="1" outlineLevel="1" collapsed="1" x14ac:dyDescent="0.25">
      <c r="A1151" s="3"/>
      <c r="B1151" s="10" t="s">
        <v>1448</v>
      </c>
      <c r="C1151" s="3"/>
      <c r="D1151" s="2"/>
      <c r="E1151" s="5">
        <f>SUBTOTAL(9,E1150:E1150)</f>
        <v>0</v>
      </c>
      <c r="F1151" s="5">
        <f>SUBTOTAL(9,F1150:F1150)</f>
        <v>-181.28</v>
      </c>
      <c r="G1151" s="5">
        <f>SUBTOTAL(9,G1150:G1150)</f>
        <v>-181.28</v>
      </c>
      <c r="H1151" s="5">
        <f>SUBTOTAL(9,H1150:H1150)</f>
        <v>0</v>
      </c>
      <c r="I1151" s="2"/>
    </row>
    <row r="1152" spans="1:9" ht="13.5" hidden="1" customHeight="1" outlineLevel="2" x14ac:dyDescent="0.25">
      <c r="A1152" s="3">
        <v>95665</v>
      </c>
      <c r="B1152" s="2" t="s">
        <v>898</v>
      </c>
      <c r="C1152" s="3">
        <v>95665</v>
      </c>
      <c r="D1152" s="2" t="s">
        <v>898</v>
      </c>
      <c r="E1152" s="5">
        <v>0</v>
      </c>
      <c r="F1152" s="5">
        <v>-324.72000000000003</v>
      </c>
      <c r="G1152" s="5">
        <f t="shared" si="18"/>
        <v>-324.72000000000003</v>
      </c>
      <c r="H1152" s="5">
        <f t="shared" si="19"/>
        <v>0</v>
      </c>
      <c r="I1152" s="2" t="s">
        <v>16</v>
      </c>
    </row>
    <row r="1153" spans="1:9" ht="13.5" customHeight="1" outlineLevel="1" collapsed="1" x14ac:dyDescent="0.25">
      <c r="A1153" s="3"/>
      <c r="B1153" s="10" t="s">
        <v>1449</v>
      </c>
      <c r="C1153" s="3"/>
      <c r="D1153" s="2"/>
      <c r="E1153" s="5">
        <f>SUBTOTAL(9,E1152:E1152)</f>
        <v>0</v>
      </c>
      <c r="F1153" s="5">
        <f>SUBTOTAL(9,F1152:F1152)</f>
        <v>-324.72000000000003</v>
      </c>
      <c r="G1153" s="5">
        <f>SUBTOTAL(9,G1152:G1152)</f>
        <v>-324.72000000000003</v>
      </c>
      <c r="H1153" s="5">
        <f>SUBTOTAL(9,H1152:H1152)</f>
        <v>0</v>
      </c>
      <c r="I1153" s="2"/>
    </row>
    <row r="1154" spans="1:9" ht="13.5" hidden="1" customHeight="1" outlineLevel="2" x14ac:dyDescent="0.25">
      <c r="A1154" s="3">
        <v>34407</v>
      </c>
      <c r="B1154" s="2" t="s">
        <v>408</v>
      </c>
      <c r="C1154" s="3">
        <v>75801</v>
      </c>
      <c r="D1154" s="2" t="s">
        <v>409</v>
      </c>
      <c r="E1154" s="5">
        <v>12211</v>
      </c>
      <c r="F1154" s="5">
        <v>0</v>
      </c>
      <c r="G1154" s="5">
        <f t="shared" si="18"/>
        <v>12211</v>
      </c>
      <c r="H1154" s="5">
        <f t="shared" si="19"/>
        <v>12211</v>
      </c>
      <c r="I1154" s="2" t="s">
        <v>16</v>
      </c>
    </row>
    <row r="1155" spans="1:9" ht="13.5" customHeight="1" outlineLevel="1" collapsed="1" x14ac:dyDescent="0.25">
      <c r="A1155" s="3"/>
      <c r="B1155" s="10" t="s">
        <v>1450</v>
      </c>
      <c r="C1155" s="3"/>
      <c r="D1155" s="2"/>
      <c r="E1155" s="5">
        <f>SUBTOTAL(9,E1154:E1154)</f>
        <v>12211</v>
      </c>
      <c r="F1155" s="5">
        <f>SUBTOTAL(9,F1154:F1154)</f>
        <v>0</v>
      </c>
      <c r="G1155" s="5">
        <f>SUBTOTAL(9,G1154:G1154)</f>
        <v>12211</v>
      </c>
      <c r="H1155" s="5">
        <f>SUBTOTAL(9,H1154:H1154)</f>
        <v>12211</v>
      </c>
      <c r="I1155" s="2"/>
    </row>
    <row r="1156" spans="1:9" ht="13.5" hidden="1" customHeight="1" outlineLevel="2" x14ac:dyDescent="0.25">
      <c r="A1156" s="3">
        <v>204</v>
      </c>
      <c r="B1156" s="2" t="s">
        <v>52</v>
      </c>
      <c r="C1156" s="3">
        <v>204</v>
      </c>
      <c r="D1156" s="2" t="s">
        <v>52</v>
      </c>
      <c r="E1156" s="5">
        <v>738286</v>
      </c>
      <c r="F1156" s="5">
        <v>0</v>
      </c>
      <c r="G1156" s="5">
        <f t="shared" si="18"/>
        <v>738286</v>
      </c>
      <c r="H1156" s="5">
        <f t="shared" si="19"/>
        <v>738286</v>
      </c>
      <c r="I1156" s="2" t="s">
        <v>16</v>
      </c>
    </row>
    <row r="1157" spans="1:9" ht="13.5" customHeight="1" outlineLevel="1" collapsed="1" x14ac:dyDescent="0.25">
      <c r="A1157" s="3"/>
      <c r="B1157" s="10" t="s">
        <v>1451</v>
      </c>
      <c r="C1157" s="3"/>
      <c r="D1157" s="2"/>
      <c r="E1157" s="5">
        <f>SUBTOTAL(9,E1156:E1156)</f>
        <v>738286</v>
      </c>
      <c r="F1157" s="5">
        <f>SUBTOTAL(9,F1156:F1156)</f>
        <v>0</v>
      </c>
      <c r="G1157" s="5">
        <f>SUBTOTAL(9,G1156:G1156)</f>
        <v>738286</v>
      </c>
      <c r="H1157" s="5">
        <f>SUBTOTAL(9,H1156:H1156)</f>
        <v>738286</v>
      </c>
      <c r="I1157" s="2"/>
    </row>
    <row r="1158" spans="1:9" ht="13.5" hidden="1" customHeight="1" outlineLevel="2" x14ac:dyDescent="0.25">
      <c r="A1158" s="3">
        <v>27301</v>
      </c>
      <c r="B1158" s="2" t="s">
        <v>338</v>
      </c>
      <c r="C1158" s="3">
        <v>27301</v>
      </c>
      <c r="D1158" s="2" t="s">
        <v>338</v>
      </c>
      <c r="E1158" s="5">
        <v>0</v>
      </c>
      <c r="F1158" s="5">
        <v>-491832</v>
      </c>
      <c r="G1158" s="5">
        <f t="shared" si="18"/>
        <v>-491832</v>
      </c>
      <c r="H1158" s="5">
        <f t="shared" si="19"/>
        <v>0</v>
      </c>
      <c r="I1158" s="2" t="s">
        <v>16</v>
      </c>
    </row>
    <row r="1159" spans="1:9" ht="13.5" customHeight="1" outlineLevel="1" collapsed="1" x14ac:dyDescent="0.25">
      <c r="A1159" s="3"/>
      <c r="B1159" s="10" t="s">
        <v>1452</v>
      </c>
      <c r="C1159" s="3"/>
      <c r="D1159" s="2"/>
      <c r="E1159" s="5">
        <f>SUBTOTAL(9,E1158:E1158)</f>
        <v>0</v>
      </c>
      <c r="F1159" s="5">
        <f>SUBTOTAL(9,F1158:F1158)</f>
        <v>-491832</v>
      </c>
      <c r="G1159" s="5">
        <f>SUBTOTAL(9,G1158:G1158)</f>
        <v>-491832</v>
      </c>
      <c r="H1159" s="5">
        <f>SUBTOTAL(9,H1158:H1158)</f>
        <v>0</v>
      </c>
      <c r="I1159" s="2"/>
    </row>
    <row r="1160" spans="1:9" ht="13.5" hidden="1" customHeight="1" outlineLevel="2" x14ac:dyDescent="0.25">
      <c r="A1160" s="3">
        <v>58820</v>
      </c>
      <c r="B1160" s="2" t="s">
        <v>598</v>
      </c>
      <c r="C1160" s="3">
        <v>826</v>
      </c>
      <c r="D1160" s="2" t="s">
        <v>599</v>
      </c>
      <c r="E1160" s="5">
        <v>35500</v>
      </c>
      <c r="F1160" s="5">
        <v>0</v>
      </c>
      <c r="G1160" s="5">
        <f t="shared" si="18"/>
        <v>35500</v>
      </c>
      <c r="H1160" s="5">
        <f t="shared" si="19"/>
        <v>35500</v>
      </c>
      <c r="I1160" s="2" t="s">
        <v>16</v>
      </c>
    </row>
    <row r="1161" spans="1:9" ht="13.5" customHeight="1" outlineLevel="1" collapsed="1" x14ac:dyDescent="0.25">
      <c r="A1161" s="3"/>
      <c r="B1161" s="10" t="s">
        <v>1453</v>
      </c>
      <c r="C1161" s="3"/>
      <c r="D1161" s="2"/>
      <c r="E1161" s="5">
        <f>SUBTOTAL(9,E1160:E1160)</f>
        <v>35500</v>
      </c>
      <c r="F1161" s="5">
        <f>SUBTOTAL(9,F1160:F1160)</f>
        <v>0</v>
      </c>
      <c r="G1161" s="5">
        <f>SUBTOTAL(9,G1160:G1160)</f>
        <v>35500</v>
      </c>
      <c r="H1161" s="5">
        <f>SUBTOTAL(9,H1160:H1160)</f>
        <v>35500</v>
      </c>
      <c r="I1161" s="2"/>
    </row>
    <row r="1162" spans="1:9" ht="13.5" hidden="1" customHeight="1" outlineLevel="2" x14ac:dyDescent="0.25">
      <c r="A1162" s="3">
        <v>77252</v>
      </c>
      <c r="B1162" s="2" t="s">
        <v>837</v>
      </c>
      <c r="C1162" s="3">
        <v>77252</v>
      </c>
      <c r="D1162" s="2" t="s">
        <v>837</v>
      </c>
      <c r="E1162" s="5">
        <v>0</v>
      </c>
      <c r="F1162" s="5">
        <v>-461150.28</v>
      </c>
      <c r="G1162" s="5">
        <f t="shared" si="18"/>
        <v>-461150.28</v>
      </c>
      <c r="H1162" s="5">
        <f t="shared" si="19"/>
        <v>0</v>
      </c>
      <c r="I1162" s="2" t="s">
        <v>16</v>
      </c>
    </row>
    <row r="1163" spans="1:9" ht="13.5" customHeight="1" outlineLevel="1" collapsed="1" x14ac:dyDescent="0.25">
      <c r="A1163" s="3"/>
      <c r="B1163" s="10" t="s">
        <v>1454</v>
      </c>
      <c r="C1163" s="3"/>
      <c r="D1163" s="2"/>
      <c r="E1163" s="5">
        <f>SUBTOTAL(9,E1162:E1162)</f>
        <v>0</v>
      </c>
      <c r="F1163" s="5">
        <f>SUBTOTAL(9,F1162:F1162)</f>
        <v>-461150.28</v>
      </c>
      <c r="G1163" s="5">
        <f>SUBTOTAL(9,G1162:G1162)</f>
        <v>-461150.28</v>
      </c>
      <c r="H1163" s="5">
        <f>SUBTOTAL(9,H1162:H1162)</f>
        <v>0</v>
      </c>
      <c r="I1163" s="2"/>
    </row>
    <row r="1164" spans="1:9" ht="13.5" hidden="1" customHeight="1" outlineLevel="2" x14ac:dyDescent="0.25">
      <c r="A1164" s="3">
        <v>85230</v>
      </c>
      <c r="B1164" s="2" t="s">
        <v>859</v>
      </c>
      <c r="C1164" s="3">
        <v>85230</v>
      </c>
      <c r="D1164" s="2" t="s">
        <v>859</v>
      </c>
      <c r="E1164" s="5">
        <v>3449396</v>
      </c>
      <c r="F1164" s="5">
        <v>0</v>
      </c>
      <c r="G1164" s="5">
        <f t="shared" si="18"/>
        <v>3449396</v>
      </c>
      <c r="H1164" s="5">
        <f t="shared" si="19"/>
        <v>3449396</v>
      </c>
      <c r="I1164" s="2" t="s">
        <v>16</v>
      </c>
    </row>
    <row r="1165" spans="1:9" ht="13.5" customHeight="1" outlineLevel="1" collapsed="1" x14ac:dyDescent="0.25">
      <c r="A1165" s="3"/>
      <c r="B1165" s="10" t="s">
        <v>1455</v>
      </c>
      <c r="C1165" s="3"/>
      <c r="D1165" s="2"/>
      <c r="E1165" s="5">
        <f>SUBTOTAL(9,E1164:E1164)</f>
        <v>3449396</v>
      </c>
      <c r="F1165" s="5">
        <f>SUBTOTAL(9,F1164:F1164)</f>
        <v>0</v>
      </c>
      <c r="G1165" s="5">
        <f>SUBTOTAL(9,G1164:G1164)</f>
        <v>3449396</v>
      </c>
      <c r="H1165" s="5">
        <f>SUBTOTAL(9,H1164:H1164)</f>
        <v>3449396</v>
      </c>
      <c r="I1165" s="2"/>
    </row>
    <row r="1166" spans="1:9" ht="13.5" hidden="1" customHeight="1" outlineLevel="2" x14ac:dyDescent="0.25">
      <c r="A1166" s="3">
        <v>51586</v>
      </c>
      <c r="B1166" s="2" t="s">
        <v>518</v>
      </c>
      <c r="C1166" s="3">
        <v>51586</v>
      </c>
      <c r="D1166" s="2" t="s">
        <v>518</v>
      </c>
      <c r="E1166" s="5">
        <v>302877</v>
      </c>
      <c r="F1166" s="5">
        <v>-95670.89</v>
      </c>
      <c r="G1166" s="5">
        <f t="shared" si="18"/>
        <v>207206.11</v>
      </c>
      <c r="H1166" s="5">
        <f t="shared" si="19"/>
        <v>207206.11</v>
      </c>
      <c r="I1166" s="2" t="s">
        <v>288</v>
      </c>
    </row>
    <row r="1167" spans="1:9" ht="13.5" customHeight="1" outlineLevel="1" collapsed="1" x14ac:dyDescent="0.25">
      <c r="A1167" s="3"/>
      <c r="B1167" s="10" t="s">
        <v>1456</v>
      </c>
      <c r="C1167" s="3"/>
      <c r="D1167" s="2"/>
      <c r="E1167" s="5">
        <f>SUBTOTAL(9,E1166:E1166)</f>
        <v>302877</v>
      </c>
      <c r="F1167" s="5">
        <f>SUBTOTAL(9,F1166:F1166)</f>
        <v>-95670.89</v>
      </c>
      <c r="G1167" s="5">
        <f>SUBTOTAL(9,G1166:G1166)</f>
        <v>207206.11</v>
      </c>
      <c r="H1167" s="5">
        <f>SUBTOTAL(9,H1166:H1166)</f>
        <v>207206.11</v>
      </c>
      <c r="I1167" s="2"/>
    </row>
    <row r="1168" spans="1:9" ht="13.5" hidden="1" customHeight="1" outlineLevel="2" x14ac:dyDescent="0.25">
      <c r="A1168" s="3">
        <v>208</v>
      </c>
      <c r="B1168" s="2" t="s">
        <v>53</v>
      </c>
      <c r="C1168" s="3">
        <v>208</v>
      </c>
      <c r="D1168" s="2" t="s">
        <v>53</v>
      </c>
      <c r="E1168" s="5">
        <v>12159825</v>
      </c>
      <c r="F1168" s="5">
        <v>-13998963.4</v>
      </c>
      <c r="G1168" s="5">
        <f t="shared" si="18"/>
        <v>-1839138.4000000004</v>
      </c>
      <c r="H1168" s="5">
        <f t="shared" si="19"/>
        <v>0</v>
      </c>
      <c r="I1168" s="2" t="s">
        <v>16</v>
      </c>
    </row>
    <row r="1169" spans="1:9" ht="13.5" customHeight="1" outlineLevel="1" collapsed="1" x14ac:dyDescent="0.25">
      <c r="A1169" s="3"/>
      <c r="B1169" s="10" t="s">
        <v>1457</v>
      </c>
      <c r="C1169" s="3"/>
      <c r="D1169" s="2"/>
      <c r="E1169" s="5">
        <f>SUBTOTAL(9,E1168:E1168)</f>
        <v>12159825</v>
      </c>
      <c r="F1169" s="5">
        <f>SUBTOTAL(9,F1168:F1168)</f>
        <v>-13998963.4</v>
      </c>
      <c r="G1169" s="5">
        <f>SUBTOTAL(9,G1168:G1168)</f>
        <v>-1839138.4000000004</v>
      </c>
      <c r="H1169" s="5">
        <f>SUBTOTAL(9,H1168:H1168)</f>
        <v>0</v>
      </c>
      <c r="I1169" s="2"/>
    </row>
    <row r="1170" spans="1:9" ht="13.5" hidden="1" customHeight="1" outlineLevel="2" x14ac:dyDescent="0.25">
      <c r="A1170" s="3">
        <v>74827</v>
      </c>
      <c r="B1170" s="2" t="s">
        <v>824</v>
      </c>
      <c r="C1170" s="3">
        <v>74827</v>
      </c>
      <c r="D1170" s="2" t="s">
        <v>824</v>
      </c>
      <c r="E1170" s="5">
        <v>390500</v>
      </c>
      <c r="F1170" s="5">
        <v>0</v>
      </c>
      <c r="G1170" s="5">
        <f t="shared" si="18"/>
        <v>390500</v>
      </c>
      <c r="H1170" s="5">
        <f t="shared" si="19"/>
        <v>390500</v>
      </c>
      <c r="I1170" s="2" t="s">
        <v>16</v>
      </c>
    </row>
    <row r="1171" spans="1:9" ht="13.5" customHeight="1" outlineLevel="1" collapsed="1" x14ac:dyDescent="0.25">
      <c r="A1171" s="3"/>
      <c r="B1171" s="10" t="s">
        <v>1458</v>
      </c>
      <c r="C1171" s="3"/>
      <c r="D1171" s="2"/>
      <c r="E1171" s="5">
        <f>SUBTOTAL(9,E1170:E1170)</f>
        <v>390500</v>
      </c>
      <c r="F1171" s="5">
        <f>SUBTOTAL(9,F1170:F1170)</f>
        <v>0</v>
      </c>
      <c r="G1171" s="5">
        <f>SUBTOTAL(9,G1170:G1170)</f>
        <v>390500</v>
      </c>
      <c r="H1171" s="5">
        <f>SUBTOTAL(9,H1170:H1170)</f>
        <v>390500</v>
      </c>
      <c r="I1171" s="2"/>
    </row>
    <row r="1172" spans="1:9" ht="13.5" hidden="1" customHeight="1" outlineLevel="2" x14ac:dyDescent="0.25">
      <c r="A1172" s="3">
        <v>3947</v>
      </c>
      <c r="B1172" s="2" t="s">
        <v>238</v>
      </c>
      <c r="C1172" s="3">
        <v>52765</v>
      </c>
      <c r="D1172" s="2" t="s">
        <v>240</v>
      </c>
      <c r="E1172" s="5">
        <v>0</v>
      </c>
      <c r="F1172" s="5">
        <v>-1560653.75</v>
      </c>
      <c r="G1172" s="5">
        <f t="shared" si="18"/>
        <v>-1560653.75</v>
      </c>
      <c r="H1172" s="5">
        <f t="shared" si="19"/>
        <v>0</v>
      </c>
      <c r="I1172" s="2" t="s">
        <v>16</v>
      </c>
    </row>
    <row r="1173" spans="1:9" ht="13.5" hidden="1" customHeight="1" outlineLevel="2" x14ac:dyDescent="0.25">
      <c r="A1173" s="3">
        <v>3947</v>
      </c>
      <c r="B1173" s="2" t="s">
        <v>238</v>
      </c>
      <c r="C1173" s="3">
        <v>3022</v>
      </c>
      <c r="D1173" s="2" t="s">
        <v>239</v>
      </c>
      <c r="E1173" s="5">
        <v>9535408</v>
      </c>
      <c r="F1173" s="5">
        <v>-12369222.359999999</v>
      </c>
      <c r="G1173" s="5">
        <f t="shared" si="18"/>
        <v>-2833814.3599999994</v>
      </c>
      <c r="H1173" s="5">
        <f t="shared" si="19"/>
        <v>0</v>
      </c>
      <c r="I1173" s="2" t="s">
        <v>16</v>
      </c>
    </row>
    <row r="1174" spans="1:9" ht="13.5" customHeight="1" outlineLevel="1" collapsed="1" x14ac:dyDescent="0.25">
      <c r="A1174" s="3"/>
      <c r="B1174" s="10" t="s">
        <v>1459</v>
      </c>
      <c r="C1174" s="3"/>
      <c r="D1174" s="2"/>
      <c r="E1174" s="5">
        <f>SUBTOTAL(9,E1172:E1173)</f>
        <v>9535408</v>
      </c>
      <c r="F1174" s="5">
        <f>SUBTOTAL(9,F1172:F1173)</f>
        <v>-13929876.109999999</v>
      </c>
      <c r="G1174" s="5">
        <f>SUBTOTAL(9,G1172:G1173)</f>
        <v>-4394468.1099999994</v>
      </c>
      <c r="H1174" s="5">
        <f>SUBTOTAL(9,H1172:H1173)</f>
        <v>0</v>
      </c>
      <c r="I1174" s="2"/>
    </row>
    <row r="1175" spans="1:9" ht="13.5" hidden="1" customHeight="1" outlineLevel="2" x14ac:dyDescent="0.25">
      <c r="A1175" s="3">
        <v>56053</v>
      </c>
      <c r="B1175" s="2" t="s">
        <v>573</v>
      </c>
      <c r="C1175" s="3">
        <v>56053</v>
      </c>
      <c r="D1175" s="2" t="s">
        <v>573</v>
      </c>
      <c r="E1175" s="5">
        <v>154358</v>
      </c>
      <c r="F1175" s="5">
        <v>-492868.75</v>
      </c>
      <c r="G1175" s="5">
        <f t="shared" ref="G1175:G1293" si="20">E1175+F1175</f>
        <v>-338510.75</v>
      </c>
      <c r="H1175" s="5">
        <f t="shared" ref="H1175:H1293" si="21">IF(E1175+F1175&gt;0,E1175+F1175,0)</f>
        <v>0</v>
      </c>
      <c r="I1175" s="2" t="s">
        <v>16</v>
      </c>
    </row>
    <row r="1176" spans="1:9" ht="13.5" customHeight="1" outlineLevel="1" collapsed="1" x14ac:dyDescent="0.25">
      <c r="A1176" s="3"/>
      <c r="B1176" s="10" t="s">
        <v>1460</v>
      </c>
      <c r="C1176" s="3"/>
      <c r="D1176" s="2"/>
      <c r="E1176" s="5">
        <f>SUBTOTAL(9,E1175:E1175)</f>
        <v>154358</v>
      </c>
      <c r="F1176" s="5">
        <f>SUBTOTAL(9,F1175:F1175)</f>
        <v>-492868.75</v>
      </c>
      <c r="G1176" s="5">
        <f>SUBTOTAL(9,G1175:G1175)</f>
        <v>-338510.75</v>
      </c>
      <c r="H1176" s="5">
        <f>SUBTOTAL(9,H1175:H1175)</f>
        <v>0</v>
      </c>
      <c r="I1176" s="2"/>
    </row>
    <row r="1177" spans="1:9" ht="13.5" hidden="1" customHeight="1" outlineLevel="2" x14ac:dyDescent="0.25">
      <c r="A1177" s="3">
        <v>34526</v>
      </c>
      <c r="B1177" s="2" t="s">
        <v>410</v>
      </c>
      <c r="C1177" s="3">
        <v>34526</v>
      </c>
      <c r="D1177" s="2" t="s">
        <v>410</v>
      </c>
      <c r="E1177" s="5">
        <v>161602</v>
      </c>
      <c r="F1177" s="5">
        <v>0</v>
      </c>
      <c r="G1177" s="5">
        <f t="shared" si="20"/>
        <v>161602</v>
      </c>
      <c r="H1177" s="5">
        <f t="shared" si="21"/>
        <v>161602</v>
      </c>
      <c r="I1177" s="2" t="s">
        <v>16</v>
      </c>
    </row>
    <row r="1178" spans="1:9" ht="13.5" customHeight="1" outlineLevel="1" collapsed="1" x14ac:dyDescent="0.25">
      <c r="A1178" s="3"/>
      <c r="B1178" s="10" t="s">
        <v>1461</v>
      </c>
      <c r="C1178" s="3"/>
      <c r="D1178" s="2"/>
      <c r="E1178" s="5">
        <f>SUBTOTAL(9,E1177:E1177)</f>
        <v>161602</v>
      </c>
      <c r="F1178" s="5">
        <f>SUBTOTAL(9,F1177:F1177)</f>
        <v>0</v>
      </c>
      <c r="G1178" s="5">
        <f>SUBTOTAL(9,G1177:G1177)</f>
        <v>161602</v>
      </c>
      <c r="H1178" s="5">
        <f>SUBTOTAL(9,H1177:H1177)</f>
        <v>161602</v>
      </c>
      <c r="I1178" s="2"/>
    </row>
    <row r="1179" spans="1:9" ht="13.5" hidden="1" customHeight="1" outlineLevel="2" x14ac:dyDescent="0.25">
      <c r="A1179" s="3">
        <v>71353</v>
      </c>
      <c r="B1179" s="2" t="s">
        <v>692</v>
      </c>
      <c r="C1179" s="3">
        <v>73855</v>
      </c>
      <c r="D1179" s="2" t="s">
        <v>693</v>
      </c>
      <c r="E1179" s="5">
        <v>447865</v>
      </c>
      <c r="F1179" s="5">
        <v>0</v>
      </c>
      <c r="G1179" s="5">
        <f t="shared" si="20"/>
        <v>447865</v>
      </c>
      <c r="H1179" s="5">
        <f t="shared" si="21"/>
        <v>447865</v>
      </c>
      <c r="I1179" s="2" t="s">
        <v>38</v>
      </c>
    </row>
    <row r="1180" spans="1:9" ht="13.5" customHeight="1" outlineLevel="1" collapsed="1" x14ac:dyDescent="0.25">
      <c r="A1180" s="3"/>
      <c r="B1180" s="10" t="s">
        <v>1462</v>
      </c>
      <c r="C1180" s="3"/>
      <c r="D1180" s="2"/>
      <c r="E1180" s="5">
        <f>SUBTOTAL(9,E1179:E1179)</f>
        <v>447865</v>
      </c>
      <c r="F1180" s="5">
        <f>SUBTOTAL(9,F1179:F1179)</f>
        <v>0</v>
      </c>
      <c r="G1180" s="5">
        <f>SUBTOTAL(9,G1179:G1179)</f>
        <v>447865</v>
      </c>
      <c r="H1180" s="5">
        <f>SUBTOTAL(9,H1179:H1179)</f>
        <v>447865</v>
      </c>
      <c r="I1180" s="2"/>
    </row>
    <row r="1181" spans="1:9" ht="13.5" hidden="1" customHeight="1" outlineLevel="2" x14ac:dyDescent="0.25">
      <c r="A1181" s="3">
        <v>70730</v>
      </c>
      <c r="B1181" s="2" t="s">
        <v>684</v>
      </c>
      <c r="C1181" s="3">
        <v>70730</v>
      </c>
      <c r="D1181" s="2" t="s">
        <v>684</v>
      </c>
      <c r="E1181" s="5">
        <v>2347429</v>
      </c>
      <c r="F1181" s="5">
        <v>-1397954.45</v>
      </c>
      <c r="G1181" s="5">
        <f t="shared" si="20"/>
        <v>949474.55</v>
      </c>
      <c r="H1181" s="5">
        <f t="shared" si="21"/>
        <v>949474.55</v>
      </c>
      <c r="I1181" s="2" t="s">
        <v>16</v>
      </c>
    </row>
    <row r="1182" spans="1:9" ht="13.5" customHeight="1" outlineLevel="1" collapsed="1" x14ac:dyDescent="0.25">
      <c r="A1182" s="3"/>
      <c r="B1182" s="10" t="s">
        <v>1463</v>
      </c>
      <c r="C1182" s="3"/>
      <c r="D1182" s="2"/>
      <c r="E1182" s="5">
        <f>SUBTOTAL(9,E1181:E1181)</f>
        <v>2347429</v>
      </c>
      <c r="F1182" s="5">
        <f>SUBTOTAL(9,F1181:F1181)</f>
        <v>-1397954.45</v>
      </c>
      <c r="G1182" s="5">
        <f>SUBTOTAL(9,G1181:G1181)</f>
        <v>949474.55</v>
      </c>
      <c r="H1182" s="5">
        <f>SUBTOTAL(9,H1181:H1181)</f>
        <v>949474.55</v>
      </c>
      <c r="I1182" s="2"/>
    </row>
    <row r="1183" spans="1:9" ht="13.5" hidden="1" customHeight="1" outlineLevel="2" x14ac:dyDescent="0.25">
      <c r="A1183" s="3">
        <v>3060</v>
      </c>
      <c r="B1183" s="2" t="s">
        <v>199</v>
      </c>
      <c r="C1183" s="3">
        <v>3060</v>
      </c>
      <c r="D1183" s="2" t="s">
        <v>199</v>
      </c>
      <c r="E1183" s="5">
        <v>843200</v>
      </c>
      <c r="F1183" s="5">
        <v>0</v>
      </c>
      <c r="G1183" s="5">
        <f t="shared" si="20"/>
        <v>843200</v>
      </c>
      <c r="H1183" s="5">
        <f t="shared" si="21"/>
        <v>843200</v>
      </c>
      <c r="I1183" s="2" t="s">
        <v>16</v>
      </c>
    </row>
    <row r="1184" spans="1:9" ht="13.5" customHeight="1" outlineLevel="1" collapsed="1" x14ac:dyDescent="0.25">
      <c r="A1184" s="3"/>
      <c r="B1184" s="10" t="s">
        <v>1464</v>
      </c>
      <c r="C1184" s="3"/>
      <c r="D1184" s="2"/>
      <c r="E1184" s="5">
        <f>SUBTOTAL(9,E1183:E1183)</f>
        <v>843200</v>
      </c>
      <c r="F1184" s="5">
        <f>SUBTOTAL(9,F1183:F1183)</f>
        <v>0</v>
      </c>
      <c r="G1184" s="5">
        <f>SUBTOTAL(9,G1183:G1183)</f>
        <v>843200</v>
      </c>
      <c r="H1184" s="5">
        <f>SUBTOTAL(9,H1183:H1183)</f>
        <v>843200</v>
      </c>
      <c r="I1184" s="2"/>
    </row>
    <row r="1185" spans="1:9" ht="13.5" hidden="1" customHeight="1" outlineLevel="2" x14ac:dyDescent="0.25">
      <c r="A1185" s="3">
        <v>34566</v>
      </c>
      <c r="B1185" s="2" t="s">
        <v>411</v>
      </c>
      <c r="C1185" s="3">
        <v>34566</v>
      </c>
      <c r="D1185" s="2" t="s">
        <v>411</v>
      </c>
      <c r="E1185" s="5">
        <v>2006207</v>
      </c>
      <c r="F1185" s="5">
        <v>-2580643.16</v>
      </c>
      <c r="G1185" s="5">
        <f t="shared" si="20"/>
        <v>-574436.16000000015</v>
      </c>
      <c r="H1185" s="5">
        <f t="shared" si="21"/>
        <v>0</v>
      </c>
      <c r="I1185" s="2" t="s">
        <v>16</v>
      </c>
    </row>
    <row r="1186" spans="1:9" ht="13.5" customHeight="1" outlineLevel="1" collapsed="1" x14ac:dyDescent="0.25">
      <c r="A1186" s="3"/>
      <c r="B1186" s="10" t="s">
        <v>1465</v>
      </c>
      <c r="C1186" s="3"/>
      <c r="D1186" s="2"/>
      <c r="E1186" s="5">
        <f>SUBTOTAL(9,E1185:E1185)</f>
        <v>2006207</v>
      </c>
      <c r="F1186" s="5">
        <f>SUBTOTAL(9,F1185:F1185)</f>
        <v>-2580643.16</v>
      </c>
      <c r="G1186" s="5">
        <f>SUBTOTAL(9,G1185:G1185)</f>
        <v>-574436.16000000015</v>
      </c>
      <c r="H1186" s="5">
        <f>SUBTOTAL(9,H1185:H1185)</f>
        <v>0</v>
      </c>
      <c r="I1186" s="2"/>
    </row>
    <row r="1187" spans="1:9" ht="13.5" hidden="1" customHeight="1" outlineLevel="2" x14ac:dyDescent="0.25">
      <c r="A1187" s="3">
        <v>97937</v>
      </c>
      <c r="B1187" s="2" t="s">
        <v>906</v>
      </c>
      <c r="C1187" s="3">
        <v>26712</v>
      </c>
      <c r="D1187" s="2" t="s">
        <v>907</v>
      </c>
      <c r="E1187" s="5">
        <v>0</v>
      </c>
      <c r="F1187" s="5">
        <v>0</v>
      </c>
      <c r="G1187" s="5">
        <f t="shared" si="20"/>
        <v>0</v>
      </c>
      <c r="H1187" s="5">
        <f t="shared" si="21"/>
        <v>0</v>
      </c>
      <c r="I1187" s="2" t="s">
        <v>38</v>
      </c>
    </row>
    <row r="1188" spans="1:9" ht="13.5" customHeight="1" outlineLevel="1" collapsed="1" x14ac:dyDescent="0.25">
      <c r="A1188" s="3"/>
      <c r="B1188" s="10" t="s">
        <v>1466</v>
      </c>
      <c r="C1188" s="3"/>
      <c r="D1188" s="2"/>
      <c r="E1188" s="5">
        <f>SUBTOTAL(9,E1187:E1187)</f>
        <v>0</v>
      </c>
      <c r="F1188" s="5">
        <f>SUBTOTAL(9,F1187:F1187)</f>
        <v>0</v>
      </c>
      <c r="G1188" s="5">
        <f>SUBTOTAL(9,G1187:G1187)</f>
        <v>0</v>
      </c>
      <c r="H1188" s="5">
        <f>SUBTOTAL(9,H1187:H1187)</f>
        <v>0</v>
      </c>
      <c r="I1188" s="2"/>
    </row>
    <row r="1189" spans="1:9" ht="13.5" hidden="1" customHeight="1" outlineLevel="2" x14ac:dyDescent="0.25">
      <c r="A1189" s="3">
        <v>56148</v>
      </c>
      <c r="B1189" s="2" t="s">
        <v>574</v>
      </c>
      <c r="C1189" s="3">
        <v>56148</v>
      </c>
      <c r="D1189" s="2" t="s">
        <v>574</v>
      </c>
      <c r="E1189" s="5">
        <v>171648</v>
      </c>
      <c r="F1189" s="5">
        <v>-31275</v>
      </c>
      <c r="G1189" s="5">
        <f t="shared" si="20"/>
        <v>140373</v>
      </c>
      <c r="H1189" s="5">
        <f t="shared" si="21"/>
        <v>140373</v>
      </c>
      <c r="I1189" s="2" t="s">
        <v>38</v>
      </c>
    </row>
    <row r="1190" spans="1:9" ht="13.5" customHeight="1" outlineLevel="1" collapsed="1" x14ac:dyDescent="0.25">
      <c r="A1190" s="3"/>
      <c r="B1190" s="10" t="s">
        <v>1467</v>
      </c>
      <c r="C1190" s="3"/>
      <c r="D1190" s="2"/>
      <c r="E1190" s="5">
        <f>SUBTOTAL(9,E1189:E1189)</f>
        <v>171648</v>
      </c>
      <c r="F1190" s="5">
        <f>SUBTOTAL(9,F1189:F1189)</f>
        <v>-31275</v>
      </c>
      <c r="G1190" s="5">
        <f>SUBTOTAL(9,G1189:G1189)</f>
        <v>140373</v>
      </c>
      <c r="H1190" s="5">
        <f>SUBTOTAL(9,H1189:H1189)</f>
        <v>140373</v>
      </c>
      <c r="I1190" s="2"/>
    </row>
    <row r="1191" spans="1:9" ht="13.5" hidden="1" customHeight="1" outlineLevel="2" x14ac:dyDescent="0.25">
      <c r="A1191" s="3">
        <v>36846</v>
      </c>
      <c r="B1191" s="2" t="s">
        <v>435</v>
      </c>
      <c r="C1191" s="3">
        <v>36846</v>
      </c>
      <c r="D1191" s="2" t="s">
        <v>435</v>
      </c>
      <c r="E1191" s="5">
        <v>0</v>
      </c>
      <c r="F1191" s="5">
        <v>-14302.2</v>
      </c>
      <c r="G1191" s="5">
        <f t="shared" si="20"/>
        <v>-14302.2</v>
      </c>
      <c r="H1191" s="5">
        <f t="shared" si="21"/>
        <v>0</v>
      </c>
      <c r="I1191" s="2" t="s">
        <v>38</v>
      </c>
    </row>
    <row r="1192" spans="1:9" ht="13.5" customHeight="1" outlineLevel="1" collapsed="1" x14ac:dyDescent="0.25">
      <c r="A1192" s="3"/>
      <c r="B1192" s="10" t="s">
        <v>1468</v>
      </c>
      <c r="C1192" s="3"/>
      <c r="D1192" s="2"/>
      <c r="E1192" s="5">
        <f>SUBTOTAL(9,E1191:E1191)</f>
        <v>0</v>
      </c>
      <c r="F1192" s="5">
        <f>SUBTOTAL(9,F1191:F1191)</f>
        <v>-14302.2</v>
      </c>
      <c r="G1192" s="5">
        <f>SUBTOTAL(9,G1191:G1191)</f>
        <v>-14302.2</v>
      </c>
      <c r="H1192" s="5">
        <f>SUBTOTAL(9,H1191:H1191)</f>
        <v>0</v>
      </c>
      <c r="I1192" s="2"/>
    </row>
    <row r="1193" spans="1:9" ht="13.5" hidden="1" customHeight="1" outlineLevel="2" x14ac:dyDescent="0.25">
      <c r="A1193" s="3">
        <v>26538</v>
      </c>
      <c r="B1193" s="2" t="s">
        <v>332</v>
      </c>
      <c r="C1193" s="3">
        <v>26538</v>
      </c>
      <c r="D1193" s="2" t="s">
        <v>332</v>
      </c>
      <c r="E1193" s="5">
        <v>0</v>
      </c>
      <c r="F1193" s="5">
        <v>-140272.19</v>
      </c>
      <c r="G1193" s="5">
        <f t="shared" si="20"/>
        <v>-140272.19</v>
      </c>
      <c r="H1193" s="5">
        <f t="shared" si="21"/>
        <v>0</v>
      </c>
      <c r="I1193" s="2" t="s">
        <v>16</v>
      </c>
    </row>
    <row r="1194" spans="1:9" ht="13.5" customHeight="1" outlineLevel="1" collapsed="1" x14ac:dyDescent="0.25">
      <c r="A1194" s="3"/>
      <c r="B1194" s="10" t="s">
        <v>1469</v>
      </c>
      <c r="C1194" s="3"/>
      <c r="D1194" s="2"/>
      <c r="E1194" s="5">
        <f>SUBTOTAL(9,E1193:E1193)</f>
        <v>0</v>
      </c>
      <c r="F1194" s="5">
        <f>SUBTOTAL(9,F1193:F1193)</f>
        <v>-140272.19</v>
      </c>
      <c r="G1194" s="5">
        <f>SUBTOTAL(9,G1193:G1193)</f>
        <v>-140272.19</v>
      </c>
      <c r="H1194" s="5">
        <f>SUBTOTAL(9,H1193:H1193)</f>
        <v>0</v>
      </c>
      <c r="I1194" s="2"/>
    </row>
    <row r="1195" spans="1:9" ht="13.5" hidden="1" customHeight="1" outlineLevel="2" x14ac:dyDescent="0.25">
      <c r="A1195" s="3">
        <v>97193</v>
      </c>
      <c r="B1195" s="2" t="s">
        <v>904</v>
      </c>
      <c r="C1195" s="3">
        <v>97193</v>
      </c>
      <c r="D1195" s="2" t="s">
        <v>904</v>
      </c>
      <c r="E1195" s="5">
        <v>25738</v>
      </c>
      <c r="F1195" s="5">
        <v>0</v>
      </c>
      <c r="G1195" s="5">
        <f t="shared" si="20"/>
        <v>25738</v>
      </c>
      <c r="H1195" s="5">
        <f t="shared" si="21"/>
        <v>25738</v>
      </c>
      <c r="I1195" s="2" t="s">
        <v>16</v>
      </c>
    </row>
    <row r="1196" spans="1:9" ht="13.5" customHeight="1" outlineLevel="1" collapsed="1" x14ac:dyDescent="0.25">
      <c r="A1196" s="3"/>
      <c r="B1196" s="10" t="s">
        <v>1470</v>
      </c>
      <c r="C1196" s="3"/>
      <c r="D1196" s="2"/>
      <c r="E1196" s="5">
        <f>SUBTOTAL(9,E1195:E1195)</f>
        <v>25738</v>
      </c>
      <c r="F1196" s="5">
        <f>SUBTOTAL(9,F1195:F1195)</f>
        <v>0</v>
      </c>
      <c r="G1196" s="5">
        <f>SUBTOTAL(9,G1195:G1195)</f>
        <v>25738</v>
      </c>
      <c r="H1196" s="5">
        <f>SUBTOTAL(9,H1195:H1195)</f>
        <v>25738</v>
      </c>
      <c r="I1196" s="2"/>
    </row>
    <row r="1197" spans="1:9" ht="13.5" hidden="1" customHeight="1" outlineLevel="2" x14ac:dyDescent="0.25">
      <c r="A1197" s="3">
        <v>11313</v>
      </c>
      <c r="B1197" s="2" t="s">
        <v>311</v>
      </c>
      <c r="C1197" s="3">
        <v>11313</v>
      </c>
      <c r="D1197" s="2" t="s">
        <v>311</v>
      </c>
      <c r="E1197" s="5">
        <v>355403</v>
      </c>
      <c r="F1197" s="5">
        <v>-82370.600000000006</v>
      </c>
      <c r="G1197" s="5">
        <f t="shared" si="20"/>
        <v>273032.40000000002</v>
      </c>
      <c r="H1197" s="5">
        <f t="shared" si="21"/>
        <v>273032.40000000002</v>
      </c>
      <c r="I1197" s="2" t="s">
        <v>16</v>
      </c>
    </row>
    <row r="1198" spans="1:9" ht="13.5" customHeight="1" outlineLevel="1" collapsed="1" x14ac:dyDescent="0.25">
      <c r="A1198" s="3"/>
      <c r="B1198" s="10" t="s">
        <v>1471</v>
      </c>
      <c r="C1198" s="3"/>
      <c r="D1198" s="2"/>
      <c r="E1198" s="5">
        <f>SUBTOTAL(9,E1197:E1197)</f>
        <v>355403</v>
      </c>
      <c r="F1198" s="5">
        <f>SUBTOTAL(9,F1197:F1197)</f>
        <v>-82370.600000000006</v>
      </c>
      <c r="G1198" s="5">
        <f>SUBTOTAL(9,G1197:G1197)</f>
        <v>273032.40000000002</v>
      </c>
      <c r="H1198" s="5">
        <f>SUBTOTAL(9,H1197:H1197)</f>
        <v>273032.40000000002</v>
      </c>
      <c r="I1198" s="2"/>
    </row>
    <row r="1199" spans="1:9" ht="13.5" hidden="1" customHeight="1" outlineLevel="2" x14ac:dyDescent="0.25">
      <c r="A1199" s="3">
        <v>96818</v>
      </c>
      <c r="B1199" s="2" t="s">
        <v>903</v>
      </c>
      <c r="C1199" s="3">
        <v>96818</v>
      </c>
      <c r="D1199" s="2" t="s">
        <v>903</v>
      </c>
      <c r="E1199" s="5">
        <v>404852</v>
      </c>
      <c r="F1199" s="5">
        <v>0</v>
      </c>
      <c r="G1199" s="5">
        <f t="shared" si="20"/>
        <v>404852</v>
      </c>
      <c r="H1199" s="5">
        <f t="shared" si="21"/>
        <v>404852</v>
      </c>
      <c r="I1199" s="2" t="s">
        <v>16</v>
      </c>
    </row>
    <row r="1200" spans="1:9" ht="13.5" customHeight="1" outlineLevel="1" collapsed="1" x14ac:dyDescent="0.25">
      <c r="A1200" s="3"/>
      <c r="B1200" s="10" t="s">
        <v>1472</v>
      </c>
      <c r="C1200" s="3"/>
      <c r="D1200" s="2"/>
      <c r="E1200" s="5">
        <f>SUBTOTAL(9,E1199:E1199)</f>
        <v>404852</v>
      </c>
      <c r="F1200" s="5">
        <f>SUBTOTAL(9,F1199:F1199)</f>
        <v>0</v>
      </c>
      <c r="G1200" s="5">
        <f>SUBTOTAL(9,G1199:G1199)</f>
        <v>404852</v>
      </c>
      <c r="H1200" s="5">
        <f>SUBTOTAL(9,H1199:H1199)</f>
        <v>404852</v>
      </c>
      <c r="I1200" s="2"/>
    </row>
    <row r="1201" spans="1:9" ht="13.5" hidden="1" customHeight="1" outlineLevel="2" x14ac:dyDescent="0.25">
      <c r="A1201" s="3">
        <v>73865</v>
      </c>
      <c r="B1201" s="2" t="s">
        <v>772</v>
      </c>
      <c r="C1201" s="3">
        <v>73865</v>
      </c>
      <c r="D1201" s="2" t="s">
        <v>772</v>
      </c>
      <c r="E1201" s="5">
        <v>0</v>
      </c>
      <c r="F1201" s="5">
        <v>-2490.25</v>
      </c>
      <c r="G1201" s="5">
        <f t="shared" si="20"/>
        <v>-2490.25</v>
      </c>
      <c r="H1201" s="5">
        <f t="shared" si="21"/>
        <v>0</v>
      </c>
      <c r="I1201" s="2" t="s">
        <v>16</v>
      </c>
    </row>
    <row r="1202" spans="1:9" ht="13.5" customHeight="1" outlineLevel="1" collapsed="1" x14ac:dyDescent="0.25">
      <c r="A1202" s="3"/>
      <c r="B1202" s="10" t="s">
        <v>1473</v>
      </c>
      <c r="C1202" s="3"/>
      <c r="D1202" s="2"/>
      <c r="E1202" s="5">
        <f>SUBTOTAL(9,E1201:E1201)</f>
        <v>0</v>
      </c>
      <c r="F1202" s="5">
        <f>SUBTOTAL(9,F1201:F1201)</f>
        <v>-2490.25</v>
      </c>
      <c r="G1202" s="5">
        <f>SUBTOTAL(9,G1201:G1201)</f>
        <v>-2490.25</v>
      </c>
      <c r="H1202" s="5">
        <f>SUBTOTAL(9,H1201:H1201)</f>
        <v>0</v>
      </c>
      <c r="I1202" s="2"/>
    </row>
    <row r="1203" spans="1:9" ht="13.5" hidden="1" customHeight="1" outlineLevel="2" x14ac:dyDescent="0.25">
      <c r="A1203" s="3">
        <v>73932</v>
      </c>
      <c r="B1203" s="2" t="s">
        <v>791</v>
      </c>
      <c r="C1203" s="3">
        <v>73932</v>
      </c>
      <c r="D1203" s="2" t="s">
        <v>791</v>
      </c>
      <c r="E1203" s="5">
        <v>0</v>
      </c>
      <c r="F1203" s="5">
        <v>-329.95</v>
      </c>
      <c r="G1203" s="5">
        <f t="shared" si="20"/>
        <v>-329.95</v>
      </c>
      <c r="H1203" s="5">
        <f t="shared" si="21"/>
        <v>0</v>
      </c>
      <c r="I1203" s="2" t="s">
        <v>16</v>
      </c>
    </row>
    <row r="1204" spans="1:9" ht="13.5" customHeight="1" outlineLevel="1" collapsed="1" x14ac:dyDescent="0.25">
      <c r="A1204" s="3"/>
      <c r="B1204" s="10" t="s">
        <v>1474</v>
      </c>
      <c r="C1204" s="3"/>
      <c r="D1204" s="2"/>
      <c r="E1204" s="5">
        <f>SUBTOTAL(9,E1203:E1203)</f>
        <v>0</v>
      </c>
      <c r="F1204" s="5">
        <f>SUBTOTAL(9,F1203:F1203)</f>
        <v>-329.95</v>
      </c>
      <c r="G1204" s="5">
        <f>SUBTOTAL(9,G1203:G1203)</f>
        <v>-329.95</v>
      </c>
      <c r="H1204" s="5">
        <f>SUBTOTAL(9,H1203:H1203)</f>
        <v>0</v>
      </c>
      <c r="I1204" s="2"/>
    </row>
    <row r="1205" spans="1:9" ht="13.5" hidden="1" customHeight="1" outlineLevel="2" x14ac:dyDescent="0.25">
      <c r="A1205" s="3">
        <v>3078</v>
      </c>
      <c r="B1205" s="2" t="s">
        <v>201</v>
      </c>
      <c r="C1205" s="3">
        <v>3078</v>
      </c>
      <c r="D1205" s="2" t="s">
        <v>201</v>
      </c>
      <c r="E1205" s="5">
        <v>1328593</v>
      </c>
      <c r="F1205" s="5">
        <v>-1285833.8600000001</v>
      </c>
      <c r="G1205" s="5">
        <f t="shared" si="20"/>
        <v>42759.139999999898</v>
      </c>
      <c r="H1205" s="5">
        <f t="shared" si="21"/>
        <v>42759.139999999898</v>
      </c>
      <c r="I1205" s="2" t="s">
        <v>16</v>
      </c>
    </row>
    <row r="1206" spans="1:9" ht="13.5" customHeight="1" outlineLevel="1" collapsed="1" x14ac:dyDescent="0.25">
      <c r="A1206" s="3"/>
      <c r="B1206" s="10" t="s">
        <v>1475</v>
      </c>
      <c r="C1206" s="3"/>
      <c r="D1206" s="2"/>
      <c r="E1206" s="5">
        <f>SUBTOTAL(9,E1205:E1205)</f>
        <v>1328593</v>
      </c>
      <c r="F1206" s="5">
        <f>SUBTOTAL(9,F1205:F1205)</f>
        <v>-1285833.8600000001</v>
      </c>
      <c r="G1206" s="5">
        <f>SUBTOTAL(9,G1205:G1205)</f>
        <v>42759.139999999898</v>
      </c>
      <c r="H1206" s="5">
        <f>SUBTOTAL(9,H1205:H1205)</f>
        <v>42759.139999999898</v>
      </c>
      <c r="I1206" s="2"/>
    </row>
    <row r="1207" spans="1:9" ht="13.5" hidden="1" customHeight="1" outlineLevel="2" x14ac:dyDescent="0.25">
      <c r="A1207" s="3">
        <v>64934</v>
      </c>
      <c r="B1207" s="2" t="s">
        <v>636</v>
      </c>
      <c r="C1207" s="3">
        <v>64934</v>
      </c>
      <c r="D1207" s="2" t="s">
        <v>636</v>
      </c>
      <c r="E1207" s="5">
        <v>0</v>
      </c>
      <c r="F1207" s="5">
        <v>-1911.52</v>
      </c>
      <c r="G1207" s="5">
        <f t="shared" si="20"/>
        <v>-1911.52</v>
      </c>
      <c r="H1207" s="5">
        <f t="shared" si="21"/>
        <v>0</v>
      </c>
      <c r="I1207" s="2" t="s">
        <v>16</v>
      </c>
    </row>
    <row r="1208" spans="1:9" ht="13.5" customHeight="1" outlineLevel="1" collapsed="1" x14ac:dyDescent="0.25">
      <c r="A1208" s="3"/>
      <c r="B1208" s="10" t="s">
        <v>1476</v>
      </c>
      <c r="C1208" s="3"/>
      <c r="D1208" s="2"/>
      <c r="E1208" s="5">
        <f>SUBTOTAL(9,E1207:E1207)</f>
        <v>0</v>
      </c>
      <c r="F1208" s="5">
        <f>SUBTOTAL(9,F1207:F1207)</f>
        <v>-1911.52</v>
      </c>
      <c r="G1208" s="5">
        <f>SUBTOTAL(9,G1207:G1207)</f>
        <v>-1911.52</v>
      </c>
      <c r="H1208" s="5">
        <f>SUBTOTAL(9,H1207:H1207)</f>
        <v>0</v>
      </c>
      <c r="I1208" s="2"/>
    </row>
    <row r="1209" spans="1:9" ht="13.5" hidden="1" customHeight="1" outlineLevel="2" x14ac:dyDescent="0.25">
      <c r="A1209" s="3">
        <v>34632</v>
      </c>
      <c r="B1209" s="2" t="s">
        <v>412</v>
      </c>
      <c r="C1209" s="3">
        <v>71096</v>
      </c>
      <c r="D1209" s="2" t="s">
        <v>413</v>
      </c>
      <c r="E1209" s="5">
        <v>222944</v>
      </c>
      <c r="F1209" s="5">
        <v>-22798.44</v>
      </c>
      <c r="G1209" s="5">
        <f t="shared" si="20"/>
        <v>200145.56</v>
      </c>
      <c r="H1209" s="5">
        <f t="shared" si="21"/>
        <v>200145.56</v>
      </c>
      <c r="I1209" s="2" t="s">
        <v>38</v>
      </c>
    </row>
    <row r="1210" spans="1:9" ht="13.5" customHeight="1" outlineLevel="1" collapsed="1" x14ac:dyDescent="0.25">
      <c r="A1210" s="3"/>
      <c r="B1210" s="10" t="s">
        <v>1477</v>
      </c>
      <c r="C1210" s="3"/>
      <c r="D1210" s="2"/>
      <c r="E1210" s="5">
        <f>SUBTOTAL(9,E1209:E1209)</f>
        <v>222944</v>
      </c>
      <c r="F1210" s="5">
        <f>SUBTOTAL(9,F1209:F1209)</f>
        <v>-22798.44</v>
      </c>
      <c r="G1210" s="5">
        <f>SUBTOTAL(9,G1209:G1209)</f>
        <v>200145.56</v>
      </c>
      <c r="H1210" s="5">
        <f>SUBTOTAL(9,H1209:H1209)</f>
        <v>200145.56</v>
      </c>
      <c r="I1210" s="2"/>
    </row>
    <row r="1211" spans="1:9" ht="13.5" hidden="1" customHeight="1" outlineLevel="2" x14ac:dyDescent="0.25">
      <c r="A1211" s="3">
        <v>93777</v>
      </c>
      <c r="B1211" s="2" t="s">
        <v>891</v>
      </c>
      <c r="C1211" s="3">
        <v>3089</v>
      </c>
      <c r="D1211" s="2" t="s">
        <v>892</v>
      </c>
      <c r="E1211" s="5">
        <v>0</v>
      </c>
      <c r="F1211" s="5">
        <v>-1473944.25</v>
      </c>
      <c r="G1211" s="5">
        <f t="shared" si="20"/>
        <v>-1473944.25</v>
      </c>
      <c r="H1211" s="5">
        <f t="shared" si="21"/>
        <v>0</v>
      </c>
      <c r="I1211" s="2" t="s">
        <v>38</v>
      </c>
    </row>
    <row r="1212" spans="1:9" ht="13.5" hidden="1" customHeight="1" outlineLevel="2" x14ac:dyDescent="0.25">
      <c r="A1212" s="3">
        <v>93777</v>
      </c>
      <c r="B1212" s="2" t="s">
        <v>891</v>
      </c>
      <c r="C1212" s="3">
        <v>79508</v>
      </c>
      <c r="D1212" s="2" t="s">
        <v>893</v>
      </c>
      <c r="E1212" s="5">
        <v>2460768</v>
      </c>
      <c r="F1212" s="5">
        <v>-2387838.94</v>
      </c>
      <c r="G1212" s="5">
        <f t="shared" si="20"/>
        <v>72929.060000000056</v>
      </c>
      <c r="H1212" s="5">
        <f t="shared" si="21"/>
        <v>72929.060000000056</v>
      </c>
      <c r="I1212" s="2" t="s">
        <v>38</v>
      </c>
    </row>
    <row r="1213" spans="1:9" ht="13.5" customHeight="1" outlineLevel="1" collapsed="1" x14ac:dyDescent="0.25">
      <c r="A1213" s="3"/>
      <c r="B1213" s="10" t="s">
        <v>1478</v>
      </c>
      <c r="C1213" s="3"/>
      <c r="D1213" s="2"/>
      <c r="E1213" s="5">
        <f>SUBTOTAL(9,E1211:E1212)</f>
        <v>2460768</v>
      </c>
      <c r="F1213" s="5">
        <f>SUBTOTAL(9,F1211:F1212)</f>
        <v>-3861783.19</v>
      </c>
      <c r="G1213" s="5">
        <f>SUBTOTAL(9,G1211:G1212)</f>
        <v>-1401015.19</v>
      </c>
      <c r="H1213" s="5">
        <f>SUBTOTAL(9,H1211:H1212)</f>
        <v>72929.060000000056</v>
      </c>
      <c r="I1213" s="2"/>
    </row>
    <row r="1214" spans="1:9" ht="13.5" hidden="1" customHeight="1" outlineLevel="2" x14ac:dyDescent="0.25">
      <c r="A1214" s="3">
        <v>48617</v>
      </c>
      <c r="B1214" s="2" t="s">
        <v>482</v>
      </c>
      <c r="C1214" s="3">
        <v>94</v>
      </c>
      <c r="D1214" s="2" t="s">
        <v>483</v>
      </c>
      <c r="E1214" s="5">
        <v>3014281</v>
      </c>
      <c r="F1214" s="5">
        <v>-5799860.5499999998</v>
      </c>
      <c r="G1214" s="5">
        <f t="shared" si="20"/>
        <v>-2785579.55</v>
      </c>
      <c r="H1214" s="5">
        <f t="shared" si="21"/>
        <v>0</v>
      </c>
      <c r="I1214" s="2" t="s">
        <v>38</v>
      </c>
    </row>
    <row r="1215" spans="1:9" ht="13.5" customHeight="1" outlineLevel="1" collapsed="1" x14ac:dyDescent="0.25">
      <c r="A1215" s="3"/>
      <c r="B1215" s="10" t="s">
        <v>1479</v>
      </c>
      <c r="C1215" s="3"/>
      <c r="D1215" s="2"/>
      <c r="E1215" s="5">
        <f>SUBTOTAL(9,E1214:E1214)</f>
        <v>3014281</v>
      </c>
      <c r="F1215" s="5">
        <f>SUBTOTAL(9,F1214:F1214)</f>
        <v>-5799860.5499999998</v>
      </c>
      <c r="G1215" s="5">
        <f>SUBTOTAL(9,G1214:G1214)</f>
        <v>-2785579.55</v>
      </c>
      <c r="H1215" s="5">
        <f>SUBTOTAL(9,H1214:H1214)</f>
        <v>0</v>
      </c>
      <c r="I1215" s="2"/>
    </row>
    <row r="1216" spans="1:9" ht="13.5" hidden="1" customHeight="1" outlineLevel="2" x14ac:dyDescent="0.25">
      <c r="A1216" s="3">
        <v>73882</v>
      </c>
      <c r="B1216" s="2" t="s">
        <v>777</v>
      </c>
      <c r="C1216" s="3">
        <v>73882</v>
      </c>
      <c r="D1216" s="2" t="s">
        <v>777</v>
      </c>
      <c r="E1216" s="5">
        <v>0</v>
      </c>
      <c r="F1216" s="5">
        <v>-390.2</v>
      </c>
      <c r="G1216" s="5">
        <f t="shared" si="20"/>
        <v>-390.2</v>
      </c>
      <c r="H1216" s="5">
        <f t="shared" si="21"/>
        <v>0</v>
      </c>
      <c r="I1216" s="2" t="s">
        <v>16</v>
      </c>
    </row>
    <row r="1217" spans="1:9" ht="13.5" customHeight="1" outlineLevel="1" collapsed="1" x14ac:dyDescent="0.25">
      <c r="A1217" s="3"/>
      <c r="B1217" s="10" t="s">
        <v>1480</v>
      </c>
      <c r="C1217" s="3"/>
      <c r="D1217" s="2"/>
      <c r="E1217" s="5">
        <f>SUBTOTAL(9,E1216:E1216)</f>
        <v>0</v>
      </c>
      <c r="F1217" s="5">
        <f>SUBTOTAL(9,F1216:F1216)</f>
        <v>-390.2</v>
      </c>
      <c r="G1217" s="5">
        <f>SUBTOTAL(9,G1216:G1216)</f>
        <v>-390.2</v>
      </c>
      <c r="H1217" s="5">
        <f>SUBTOTAL(9,H1216:H1216)</f>
        <v>0</v>
      </c>
      <c r="I1217" s="2"/>
    </row>
    <row r="1218" spans="1:9" ht="13.5" hidden="1" customHeight="1" outlineLevel="2" x14ac:dyDescent="0.25">
      <c r="A1218" s="3">
        <v>6223</v>
      </c>
      <c r="B1218" s="2" t="s">
        <v>290</v>
      </c>
      <c r="C1218" s="3">
        <v>54480</v>
      </c>
      <c r="D1218" s="2" t="s">
        <v>293</v>
      </c>
      <c r="E1218" s="5">
        <v>10740866</v>
      </c>
      <c r="F1218" s="5">
        <v>-9622183.7899999991</v>
      </c>
      <c r="G1218" s="5">
        <f t="shared" si="20"/>
        <v>1118682.2100000009</v>
      </c>
      <c r="H1218" s="5">
        <f t="shared" si="21"/>
        <v>1118682.2100000009</v>
      </c>
      <c r="I1218" s="2" t="s">
        <v>288</v>
      </c>
    </row>
    <row r="1219" spans="1:9" ht="13.5" hidden="1" customHeight="1" outlineLevel="2" x14ac:dyDescent="0.25">
      <c r="A1219" s="3">
        <v>6223</v>
      </c>
      <c r="B1219" s="2" t="s">
        <v>290</v>
      </c>
      <c r="C1219" s="3">
        <v>45829</v>
      </c>
      <c r="D1219" s="2" t="s">
        <v>291</v>
      </c>
      <c r="E1219" s="5">
        <v>3523547</v>
      </c>
      <c r="F1219" s="5">
        <v>-3278251.8</v>
      </c>
      <c r="G1219" s="5">
        <f t="shared" si="20"/>
        <v>245295.20000000019</v>
      </c>
      <c r="H1219" s="5">
        <f t="shared" si="21"/>
        <v>245295.20000000019</v>
      </c>
      <c r="I1219" s="2" t="s">
        <v>288</v>
      </c>
    </row>
    <row r="1220" spans="1:9" ht="13.5" hidden="1" customHeight="1" outlineLevel="2" x14ac:dyDescent="0.25">
      <c r="A1220" s="3">
        <v>6223</v>
      </c>
      <c r="B1220" s="2" t="s">
        <v>290</v>
      </c>
      <c r="C1220" s="3">
        <v>54461</v>
      </c>
      <c r="D1220" s="2" t="s">
        <v>292</v>
      </c>
      <c r="E1220" s="5">
        <v>3664507</v>
      </c>
      <c r="F1220" s="5">
        <v>-678326.5</v>
      </c>
      <c r="G1220" s="5">
        <f t="shared" si="20"/>
        <v>2986180.5</v>
      </c>
      <c r="H1220" s="5">
        <f t="shared" si="21"/>
        <v>2986180.5</v>
      </c>
      <c r="I1220" s="2" t="s">
        <v>288</v>
      </c>
    </row>
    <row r="1221" spans="1:9" ht="13.5" customHeight="1" outlineLevel="1" collapsed="1" x14ac:dyDescent="0.25">
      <c r="A1221" s="3"/>
      <c r="B1221" s="10" t="s">
        <v>1481</v>
      </c>
      <c r="C1221" s="3"/>
      <c r="D1221" s="2"/>
      <c r="E1221" s="5">
        <f>SUBTOTAL(9,E1218:E1220)</f>
        <v>17928920</v>
      </c>
      <c r="F1221" s="5">
        <f>SUBTOTAL(9,F1218:F1220)</f>
        <v>-13578762.09</v>
      </c>
      <c r="G1221" s="5">
        <f>SUBTOTAL(9,G1218:G1220)</f>
        <v>4350157.9100000011</v>
      </c>
      <c r="H1221" s="5">
        <f>SUBTOTAL(9,H1218:H1220)</f>
        <v>4350157.9100000011</v>
      </c>
      <c r="I1221" s="2"/>
    </row>
    <row r="1222" spans="1:9" ht="13.5" hidden="1" customHeight="1" outlineLevel="2" x14ac:dyDescent="0.25">
      <c r="A1222" s="3">
        <v>37716</v>
      </c>
      <c r="B1222" s="2" t="s">
        <v>442</v>
      </c>
      <c r="C1222" s="3">
        <v>37716</v>
      </c>
      <c r="D1222" s="2" t="s">
        <v>442</v>
      </c>
      <c r="E1222" s="5">
        <v>149</v>
      </c>
      <c r="F1222" s="5">
        <v>0</v>
      </c>
      <c r="G1222" s="5">
        <f t="shared" si="20"/>
        <v>149</v>
      </c>
      <c r="H1222" s="5">
        <f t="shared" si="21"/>
        <v>149</v>
      </c>
      <c r="I1222" s="2" t="s">
        <v>16</v>
      </c>
    </row>
    <row r="1223" spans="1:9" ht="13.5" customHeight="1" outlineLevel="1" collapsed="1" x14ac:dyDescent="0.25">
      <c r="A1223" s="3"/>
      <c r="B1223" s="10" t="s">
        <v>1482</v>
      </c>
      <c r="C1223" s="3"/>
      <c r="D1223" s="2"/>
      <c r="E1223" s="5">
        <f>SUBTOTAL(9,E1222:E1222)</f>
        <v>149</v>
      </c>
      <c r="F1223" s="5">
        <f>SUBTOTAL(9,F1222:F1222)</f>
        <v>0</v>
      </c>
      <c r="G1223" s="5">
        <f>SUBTOTAL(9,G1222:G1222)</f>
        <v>149</v>
      </c>
      <c r="H1223" s="5">
        <f>SUBTOTAL(9,H1222:H1222)</f>
        <v>149</v>
      </c>
      <c r="I1223" s="2"/>
    </row>
    <row r="1224" spans="1:9" ht="13.5" hidden="1" customHeight="1" outlineLevel="2" x14ac:dyDescent="0.25">
      <c r="A1224" s="3">
        <v>73893</v>
      </c>
      <c r="B1224" s="2" t="s">
        <v>783</v>
      </c>
      <c r="C1224" s="3">
        <v>73893</v>
      </c>
      <c r="D1224" s="2" t="s">
        <v>783</v>
      </c>
      <c r="E1224" s="5">
        <v>0</v>
      </c>
      <c r="F1224" s="5">
        <v>-358.64</v>
      </c>
      <c r="G1224" s="5">
        <f t="shared" si="20"/>
        <v>-358.64</v>
      </c>
      <c r="H1224" s="5">
        <f t="shared" si="21"/>
        <v>0</v>
      </c>
      <c r="I1224" s="2" t="s">
        <v>16</v>
      </c>
    </row>
    <row r="1225" spans="1:9" ht="13.5" customHeight="1" outlineLevel="1" collapsed="1" x14ac:dyDescent="0.25">
      <c r="A1225" s="3"/>
      <c r="B1225" s="10" t="s">
        <v>1483</v>
      </c>
      <c r="C1225" s="3"/>
      <c r="D1225" s="2"/>
      <c r="E1225" s="5">
        <f>SUBTOTAL(9,E1224:E1224)</f>
        <v>0</v>
      </c>
      <c r="F1225" s="5">
        <f>SUBTOTAL(9,F1224:F1224)</f>
        <v>-358.64</v>
      </c>
      <c r="G1225" s="5">
        <f>SUBTOTAL(9,G1224:G1224)</f>
        <v>-358.64</v>
      </c>
      <c r="H1225" s="5">
        <f>SUBTOTAL(9,H1224:H1224)</f>
        <v>0</v>
      </c>
      <c r="I1225" s="2"/>
    </row>
    <row r="1226" spans="1:9" ht="13.5" hidden="1" customHeight="1" outlineLevel="2" x14ac:dyDescent="0.25">
      <c r="A1226" s="3">
        <v>34706</v>
      </c>
      <c r="B1226" s="2" t="s">
        <v>414</v>
      </c>
      <c r="C1226" s="3">
        <v>34706</v>
      </c>
      <c r="D1226" s="2" t="s">
        <v>414</v>
      </c>
      <c r="E1226" s="5">
        <v>0</v>
      </c>
      <c r="F1226" s="5">
        <v>-28023.62</v>
      </c>
      <c r="G1226" s="5">
        <f t="shared" si="20"/>
        <v>-28023.62</v>
      </c>
      <c r="H1226" s="5">
        <f t="shared" si="21"/>
        <v>0</v>
      </c>
      <c r="I1226" s="2" t="s">
        <v>38</v>
      </c>
    </row>
    <row r="1227" spans="1:9" ht="13.5" customHeight="1" outlineLevel="1" collapsed="1" x14ac:dyDescent="0.25">
      <c r="A1227" s="3"/>
      <c r="B1227" s="10" t="s">
        <v>1484</v>
      </c>
      <c r="C1227" s="3"/>
      <c r="D1227" s="2"/>
      <c r="E1227" s="5">
        <f>SUBTOTAL(9,E1226:E1226)</f>
        <v>0</v>
      </c>
      <c r="F1227" s="5">
        <f>SUBTOTAL(9,F1226:F1226)</f>
        <v>-28023.62</v>
      </c>
      <c r="G1227" s="5">
        <f>SUBTOTAL(9,G1226:G1226)</f>
        <v>-28023.62</v>
      </c>
      <c r="H1227" s="5">
        <f>SUBTOTAL(9,H1226:H1226)</f>
        <v>0</v>
      </c>
      <c r="I1227" s="2"/>
    </row>
    <row r="1228" spans="1:9" ht="13.5" hidden="1" customHeight="1" outlineLevel="2" x14ac:dyDescent="0.25">
      <c r="A1228" s="3">
        <v>73898</v>
      </c>
      <c r="B1228" s="2" t="s">
        <v>784</v>
      </c>
      <c r="C1228" s="3">
        <v>73898</v>
      </c>
      <c r="D1228" s="2" t="s">
        <v>784</v>
      </c>
      <c r="E1228" s="5">
        <v>0</v>
      </c>
      <c r="F1228" s="5">
        <v>-18302.400000000001</v>
      </c>
      <c r="G1228" s="5">
        <f t="shared" si="20"/>
        <v>-18302.400000000001</v>
      </c>
      <c r="H1228" s="5">
        <f t="shared" si="21"/>
        <v>0</v>
      </c>
      <c r="I1228" s="2" t="s">
        <v>16</v>
      </c>
    </row>
    <row r="1229" spans="1:9" ht="13.5" customHeight="1" outlineLevel="1" collapsed="1" x14ac:dyDescent="0.25">
      <c r="A1229" s="3"/>
      <c r="B1229" s="10" t="s">
        <v>1485</v>
      </c>
      <c r="C1229" s="3"/>
      <c r="D1229" s="2"/>
      <c r="E1229" s="5">
        <f>SUBTOTAL(9,E1228:E1228)</f>
        <v>0</v>
      </c>
      <c r="F1229" s="5">
        <f>SUBTOTAL(9,F1228:F1228)</f>
        <v>-18302.400000000001</v>
      </c>
      <c r="G1229" s="5">
        <f>SUBTOTAL(9,G1228:G1228)</f>
        <v>-18302.400000000001</v>
      </c>
      <c r="H1229" s="5">
        <f>SUBTOTAL(9,H1228:H1228)</f>
        <v>0</v>
      </c>
      <c r="I1229" s="2"/>
    </row>
    <row r="1230" spans="1:9" ht="13.5" hidden="1" customHeight="1" outlineLevel="2" x14ac:dyDescent="0.25">
      <c r="A1230" s="3">
        <v>11187</v>
      </c>
      <c r="B1230" s="2" t="s">
        <v>307</v>
      </c>
      <c r="C1230" s="3">
        <v>11187</v>
      </c>
      <c r="D1230" s="2" t="s">
        <v>307</v>
      </c>
      <c r="E1230" s="5">
        <v>0</v>
      </c>
      <c r="F1230" s="5">
        <v>-1077998.73</v>
      </c>
      <c r="G1230" s="5">
        <f t="shared" si="20"/>
        <v>-1077998.73</v>
      </c>
      <c r="H1230" s="5">
        <f t="shared" si="21"/>
        <v>0</v>
      </c>
      <c r="I1230" s="2" t="s">
        <v>16</v>
      </c>
    </row>
    <row r="1231" spans="1:9" ht="13.5" customHeight="1" outlineLevel="1" collapsed="1" x14ac:dyDescent="0.25">
      <c r="A1231" s="3"/>
      <c r="B1231" s="10" t="s">
        <v>1486</v>
      </c>
      <c r="C1231" s="3"/>
      <c r="D1231" s="2"/>
      <c r="E1231" s="5">
        <f>SUBTOTAL(9,E1230:E1230)</f>
        <v>0</v>
      </c>
      <c r="F1231" s="5">
        <f>SUBTOTAL(9,F1230:F1230)</f>
        <v>-1077998.73</v>
      </c>
      <c r="G1231" s="5">
        <f>SUBTOTAL(9,G1230:G1230)</f>
        <v>-1077998.73</v>
      </c>
      <c r="H1231" s="5">
        <f>SUBTOTAL(9,H1230:H1230)</f>
        <v>0</v>
      </c>
      <c r="I1231" s="2"/>
    </row>
    <row r="1232" spans="1:9" ht="13.5" hidden="1" customHeight="1" outlineLevel="2" x14ac:dyDescent="0.25">
      <c r="A1232" s="3">
        <v>73929</v>
      </c>
      <c r="B1232" s="2" t="s">
        <v>790</v>
      </c>
      <c r="C1232" s="3">
        <v>73929</v>
      </c>
      <c r="D1232" s="2" t="s">
        <v>790</v>
      </c>
      <c r="E1232" s="5">
        <v>0</v>
      </c>
      <c r="F1232" s="5">
        <v>-129202.75</v>
      </c>
      <c r="G1232" s="5">
        <f t="shared" si="20"/>
        <v>-129202.75</v>
      </c>
      <c r="H1232" s="5">
        <f t="shared" si="21"/>
        <v>0</v>
      </c>
      <c r="I1232" s="2" t="s">
        <v>16</v>
      </c>
    </row>
    <row r="1233" spans="1:9" ht="13.5" customHeight="1" outlineLevel="1" collapsed="1" x14ac:dyDescent="0.25">
      <c r="A1233" s="3"/>
      <c r="B1233" s="10" t="s">
        <v>1487</v>
      </c>
      <c r="C1233" s="3"/>
      <c r="D1233" s="2"/>
      <c r="E1233" s="5">
        <f>SUBTOTAL(9,E1232:E1232)</f>
        <v>0</v>
      </c>
      <c r="F1233" s="5">
        <f>SUBTOTAL(9,F1232:F1232)</f>
        <v>-129202.75</v>
      </c>
      <c r="G1233" s="5">
        <f>SUBTOTAL(9,G1232:G1232)</f>
        <v>-129202.75</v>
      </c>
      <c r="H1233" s="5">
        <f>SUBTOTAL(9,H1232:H1232)</f>
        <v>0</v>
      </c>
      <c r="I1233" s="2"/>
    </row>
    <row r="1234" spans="1:9" ht="13.5" hidden="1" customHeight="1" outlineLevel="2" x14ac:dyDescent="0.25">
      <c r="A1234" s="3">
        <v>34777</v>
      </c>
      <c r="B1234" s="2" t="s">
        <v>415</v>
      </c>
      <c r="C1234" s="3">
        <v>34777</v>
      </c>
      <c r="D1234" s="2" t="s">
        <v>415</v>
      </c>
      <c r="E1234" s="5">
        <v>0</v>
      </c>
      <c r="F1234" s="5">
        <v>-575.67999999999995</v>
      </c>
      <c r="G1234" s="5">
        <f t="shared" si="20"/>
        <v>-575.67999999999995</v>
      </c>
      <c r="H1234" s="5">
        <f t="shared" si="21"/>
        <v>0</v>
      </c>
      <c r="I1234" s="2" t="s">
        <v>16</v>
      </c>
    </row>
    <row r="1235" spans="1:9" ht="13.5" customHeight="1" outlineLevel="1" collapsed="1" x14ac:dyDescent="0.25">
      <c r="A1235" s="3"/>
      <c r="B1235" s="10" t="s">
        <v>1488</v>
      </c>
      <c r="C1235" s="3"/>
      <c r="D1235" s="2"/>
      <c r="E1235" s="5">
        <f>SUBTOTAL(9,E1234:E1234)</f>
        <v>0</v>
      </c>
      <c r="F1235" s="5">
        <f>SUBTOTAL(9,F1234:F1234)</f>
        <v>-575.67999999999995</v>
      </c>
      <c r="G1235" s="5">
        <f>SUBTOTAL(9,G1234:G1234)</f>
        <v>-575.67999999999995</v>
      </c>
      <c r="H1235" s="5">
        <f>SUBTOTAL(9,H1234:H1234)</f>
        <v>0</v>
      </c>
      <c r="I1235" s="2"/>
    </row>
    <row r="1236" spans="1:9" ht="13.5" hidden="1" customHeight="1" outlineLevel="2" x14ac:dyDescent="0.25">
      <c r="A1236" s="3">
        <v>47245</v>
      </c>
      <c r="B1236" s="2" t="s">
        <v>454</v>
      </c>
      <c r="C1236" s="3">
        <v>47245</v>
      </c>
      <c r="D1236" s="2" t="s">
        <v>454</v>
      </c>
      <c r="E1236" s="5">
        <v>0</v>
      </c>
      <c r="F1236" s="5">
        <v>-105262.85</v>
      </c>
      <c r="G1236" s="5">
        <f t="shared" si="20"/>
        <v>-105262.85</v>
      </c>
      <c r="H1236" s="5">
        <f t="shared" si="21"/>
        <v>0</v>
      </c>
      <c r="I1236" s="2" t="s">
        <v>16</v>
      </c>
    </row>
    <row r="1237" spans="1:9" ht="13.5" customHeight="1" outlineLevel="1" collapsed="1" x14ac:dyDescent="0.25">
      <c r="A1237" s="3"/>
      <c r="B1237" s="10" t="s">
        <v>1489</v>
      </c>
      <c r="C1237" s="3"/>
      <c r="D1237" s="2"/>
      <c r="E1237" s="5">
        <f>SUBTOTAL(9,E1236:E1236)</f>
        <v>0</v>
      </c>
      <c r="F1237" s="5">
        <f>SUBTOTAL(9,F1236:F1236)</f>
        <v>-105262.85</v>
      </c>
      <c r="G1237" s="5">
        <f>SUBTOTAL(9,G1236:G1236)</f>
        <v>-105262.85</v>
      </c>
      <c r="H1237" s="5">
        <f>SUBTOTAL(9,H1236:H1236)</f>
        <v>0</v>
      </c>
      <c r="I1237" s="2"/>
    </row>
    <row r="1238" spans="1:9" ht="13.5" hidden="1" customHeight="1" outlineLevel="2" x14ac:dyDescent="0.25">
      <c r="A1238" s="3">
        <v>333</v>
      </c>
      <c r="B1238" s="2" t="s">
        <v>89</v>
      </c>
      <c r="C1238" s="3">
        <v>69034</v>
      </c>
      <c r="D1238" s="2" t="s">
        <v>90</v>
      </c>
      <c r="E1238" s="5">
        <v>15812850</v>
      </c>
      <c r="F1238" s="5">
        <v>-12438039.699999999</v>
      </c>
      <c r="G1238" s="5">
        <f t="shared" si="20"/>
        <v>3374810.3000000007</v>
      </c>
      <c r="H1238" s="5">
        <f t="shared" si="21"/>
        <v>3374810.3000000007</v>
      </c>
      <c r="I1238" s="2" t="s">
        <v>38</v>
      </c>
    </row>
    <row r="1239" spans="1:9" ht="13.5" hidden="1" customHeight="1" outlineLevel="2" x14ac:dyDescent="0.25">
      <c r="A1239" s="3">
        <v>333</v>
      </c>
      <c r="B1239" s="2" t="s">
        <v>89</v>
      </c>
      <c r="C1239" s="3">
        <v>70733</v>
      </c>
      <c r="D1239" s="2" t="s">
        <v>91</v>
      </c>
      <c r="E1239" s="5">
        <v>48700</v>
      </c>
      <c r="F1239" s="5">
        <v>0</v>
      </c>
      <c r="G1239" s="5">
        <f t="shared" si="20"/>
        <v>48700</v>
      </c>
      <c r="H1239" s="5">
        <f t="shared" si="21"/>
        <v>48700</v>
      </c>
      <c r="I1239" s="2" t="s">
        <v>38</v>
      </c>
    </row>
    <row r="1240" spans="1:9" ht="13.5" customHeight="1" outlineLevel="1" collapsed="1" x14ac:dyDescent="0.25">
      <c r="A1240" s="3"/>
      <c r="B1240" s="10" t="s">
        <v>1490</v>
      </c>
      <c r="C1240" s="3"/>
      <c r="D1240" s="2"/>
      <c r="E1240" s="5">
        <f>SUBTOTAL(9,E1238:E1239)</f>
        <v>15861550</v>
      </c>
      <c r="F1240" s="5">
        <f>SUBTOTAL(9,F1238:F1239)</f>
        <v>-12438039.699999999</v>
      </c>
      <c r="G1240" s="5">
        <f>SUBTOTAL(9,G1238:G1239)</f>
        <v>3423510.3000000007</v>
      </c>
      <c r="H1240" s="5">
        <f>SUBTOTAL(9,H1238:H1239)</f>
        <v>3423510.3000000007</v>
      </c>
      <c r="I1240" s="2"/>
    </row>
    <row r="1241" spans="1:9" ht="13.5" hidden="1" customHeight="1" outlineLevel="2" x14ac:dyDescent="0.25">
      <c r="A1241" s="3">
        <v>70604</v>
      </c>
      <c r="B1241" s="2" t="s">
        <v>683</v>
      </c>
      <c r="C1241" s="3">
        <v>70604</v>
      </c>
      <c r="D1241" s="2" t="s">
        <v>683</v>
      </c>
      <c r="E1241" s="5">
        <v>3958840</v>
      </c>
      <c r="F1241" s="5">
        <v>-4305051.3899999997</v>
      </c>
      <c r="G1241" s="5">
        <f t="shared" si="20"/>
        <v>-346211.38999999966</v>
      </c>
      <c r="H1241" s="5">
        <f t="shared" si="21"/>
        <v>0</v>
      </c>
      <c r="I1241" s="2" t="s">
        <v>16</v>
      </c>
    </row>
    <row r="1242" spans="1:9" ht="13.5" customHeight="1" outlineLevel="1" collapsed="1" x14ac:dyDescent="0.25">
      <c r="A1242" s="3"/>
      <c r="B1242" s="10" t="s">
        <v>1491</v>
      </c>
      <c r="C1242" s="3"/>
      <c r="D1242" s="2"/>
      <c r="E1242" s="5">
        <f>SUBTOTAL(9,E1241:E1241)</f>
        <v>3958840</v>
      </c>
      <c r="F1242" s="5">
        <f>SUBTOTAL(9,F1241:F1241)</f>
        <v>-4305051.3899999997</v>
      </c>
      <c r="G1242" s="5">
        <f>SUBTOTAL(9,G1241:G1241)</f>
        <v>-346211.38999999966</v>
      </c>
      <c r="H1242" s="5">
        <f>SUBTOTAL(9,H1241:H1241)</f>
        <v>0</v>
      </c>
      <c r="I1242" s="2"/>
    </row>
    <row r="1243" spans="1:9" ht="13.5" hidden="1" customHeight="1" outlineLevel="2" x14ac:dyDescent="0.25">
      <c r="A1243" s="3">
        <v>71358</v>
      </c>
      <c r="B1243" s="2" t="s">
        <v>694</v>
      </c>
      <c r="C1243" s="3">
        <v>71358</v>
      </c>
      <c r="D1243" s="2" t="s">
        <v>694</v>
      </c>
      <c r="E1243" s="5">
        <v>501250</v>
      </c>
      <c r="F1243" s="5">
        <v>0</v>
      </c>
      <c r="G1243" s="5">
        <f t="shared" si="20"/>
        <v>501250</v>
      </c>
      <c r="H1243" s="5">
        <f t="shared" si="21"/>
        <v>501250</v>
      </c>
      <c r="I1243" s="2" t="s">
        <v>16</v>
      </c>
    </row>
    <row r="1244" spans="1:9" ht="13.5" customHeight="1" outlineLevel="1" collapsed="1" x14ac:dyDescent="0.25">
      <c r="A1244" s="3"/>
      <c r="B1244" s="10" t="s">
        <v>1492</v>
      </c>
      <c r="C1244" s="3"/>
      <c r="D1244" s="2"/>
      <c r="E1244" s="5">
        <f>SUBTOTAL(9,E1243:E1243)</f>
        <v>501250</v>
      </c>
      <c r="F1244" s="5">
        <f>SUBTOTAL(9,F1243:F1243)</f>
        <v>0</v>
      </c>
      <c r="G1244" s="5">
        <f>SUBTOTAL(9,G1243:G1243)</f>
        <v>501250</v>
      </c>
      <c r="H1244" s="5">
        <f>SUBTOTAL(9,H1243:H1243)</f>
        <v>501250</v>
      </c>
      <c r="I1244" s="2"/>
    </row>
    <row r="1245" spans="1:9" ht="13.5" hidden="1" customHeight="1" outlineLevel="2" x14ac:dyDescent="0.25">
      <c r="A1245" s="3">
        <v>4325</v>
      </c>
      <c r="B1245" s="2" t="s">
        <v>264</v>
      </c>
      <c r="C1245" s="3">
        <v>34811</v>
      </c>
      <c r="D1245" s="2" t="s">
        <v>265</v>
      </c>
      <c r="E1245" s="5">
        <v>1409233</v>
      </c>
      <c r="F1245" s="5">
        <v>-1001052.28</v>
      </c>
      <c r="G1245" s="5">
        <f t="shared" si="20"/>
        <v>408180.72</v>
      </c>
      <c r="H1245" s="5">
        <f t="shared" si="21"/>
        <v>408180.72</v>
      </c>
      <c r="I1245" s="2" t="s">
        <v>16</v>
      </c>
    </row>
    <row r="1246" spans="1:9" ht="13.5" customHeight="1" outlineLevel="1" collapsed="1" x14ac:dyDescent="0.25">
      <c r="A1246" s="3"/>
      <c r="B1246" s="10" t="s">
        <v>1493</v>
      </c>
      <c r="C1246" s="3"/>
      <c r="D1246" s="2"/>
      <c r="E1246" s="5">
        <f>SUBTOTAL(9,E1245:E1245)</f>
        <v>1409233</v>
      </c>
      <c r="F1246" s="5">
        <f>SUBTOTAL(9,F1245:F1245)</f>
        <v>-1001052.28</v>
      </c>
      <c r="G1246" s="5">
        <f>SUBTOTAL(9,G1245:G1245)</f>
        <v>408180.72</v>
      </c>
      <c r="H1246" s="5">
        <f>SUBTOTAL(9,H1245:H1245)</f>
        <v>408180.72</v>
      </c>
      <c r="I1246" s="2"/>
    </row>
    <row r="1247" spans="1:9" ht="13.5" hidden="1" customHeight="1" outlineLevel="2" x14ac:dyDescent="0.25">
      <c r="A1247" s="3">
        <v>34816</v>
      </c>
      <c r="B1247" s="2" t="s">
        <v>416</v>
      </c>
      <c r="C1247" s="3">
        <v>34816</v>
      </c>
      <c r="D1247" s="2" t="s">
        <v>416</v>
      </c>
      <c r="E1247" s="5">
        <v>0</v>
      </c>
      <c r="F1247" s="5">
        <v>-487.06</v>
      </c>
      <c r="G1247" s="5">
        <f t="shared" si="20"/>
        <v>-487.06</v>
      </c>
      <c r="H1247" s="5">
        <f t="shared" si="21"/>
        <v>0</v>
      </c>
      <c r="I1247" s="2" t="s">
        <v>38</v>
      </c>
    </row>
    <row r="1248" spans="1:9" ht="13.5" customHeight="1" outlineLevel="1" collapsed="1" x14ac:dyDescent="0.25">
      <c r="A1248" s="3"/>
      <c r="B1248" s="10" t="s">
        <v>1494</v>
      </c>
      <c r="C1248" s="3"/>
      <c r="D1248" s="2"/>
      <c r="E1248" s="5">
        <f>SUBTOTAL(9,E1247:E1247)</f>
        <v>0</v>
      </c>
      <c r="F1248" s="5">
        <f>SUBTOTAL(9,F1247:F1247)</f>
        <v>-487.06</v>
      </c>
      <c r="G1248" s="5">
        <f>SUBTOTAL(9,G1247:G1247)</f>
        <v>-487.06</v>
      </c>
      <c r="H1248" s="5">
        <f>SUBTOTAL(9,H1247:H1247)</f>
        <v>0</v>
      </c>
      <c r="I1248" s="2"/>
    </row>
    <row r="1249" spans="1:9" ht="13.5" hidden="1" customHeight="1" outlineLevel="2" x14ac:dyDescent="0.25">
      <c r="A1249" s="3">
        <v>5745</v>
      </c>
      <c r="B1249" s="2" t="s">
        <v>278</v>
      </c>
      <c r="C1249" s="3">
        <v>5745</v>
      </c>
      <c r="D1249" s="2" t="s">
        <v>278</v>
      </c>
      <c r="E1249" s="5">
        <v>171029</v>
      </c>
      <c r="F1249" s="5">
        <v>0</v>
      </c>
      <c r="G1249" s="5">
        <f t="shared" si="20"/>
        <v>171029</v>
      </c>
      <c r="H1249" s="5">
        <f t="shared" si="21"/>
        <v>171029</v>
      </c>
      <c r="I1249" s="2" t="s">
        <v>16</v>
      </c>
    </row>
    <row r="1250" spans="1:9" ht="13.5" customHeight="1" outlineLevel="1" collapsed="1" x14ac:dyDescent="0.25">
      <c r="A1250" s="3"/>
      <c r="B1250" s="10" t="s">
        <v>1495</v>
      </c>
      <c r="C1250" s="3"/>
      <c r="D1250" s="2"/>
      <c r="E1250" s="5">
        <f>SUBTOTAL(9,E1249:E1249)</f>
        <v>171029</v>
      </c>
      <c r="F1250" s="5">
        <f>SUBTOTAL(9,F1249:F1249)</f>
        <v>0</v>
      </c>
      <c r="G1250" s="5">
        <f>SUBTOTAL(9,G1249:G1249)</f>
        <v>171029</v>
      </c>
      <c r="H1250" s="5">
        <f>SUBTOTAL(9,H1249:H1249)</f>
        <v>171029</v>
      </c>
      <c r="I1250" s="2"/>
    </row>
    <row r="1251" spans="1:9" ht="13.5" hidden="1" customHeight="1" outlineLevel="2" x14ac:dyDescent="0.25">
      <c r="A1251" s="3">
        <v>4215</v>
      </c>
      <c r="B1251" s="2" t="s">
        <v>257</v>
      </c>
      <c r="C1251" s="3">
        <v>4215</v>
      </c>
      <c r="D1251" s="2" t="s">
        <v>257</v>
      </c>
      <c r="E1251" s="5">
        <v>10725</v>
      </c>
      <c r="F1251" s="5">
        <v>0</v>
      </c>
      <c r="G1251" s="5">
        <f t="shared" si="20"/>
        <v>10725</v>
      </c>
      <c r="H1251" s="5">
        <f t="shared" si="21"/>
        <v>10725</v>
      </c>
      <c r="I1251" s="2" t="s">
        <v>16</v>
      </c>
    </row>
    <row r="1252" spans="1:9" ht="13.5" customHeight="1" outlineLevel="1" collapsed="1" x14ac:dyDescent="0.25">
      <c r="A1252" s="3"/>
      <c r="B1252" s="10" t="s">
        <v>1496</v>
      </c>
      <c r="C1252" s="3"/>
      <c r="D1252" s="2"/>
      <c r="E1252" s="5">
        <f>SUBTOTAL(9,E1251:E1251)</f>
        <v>10725</v>
      </c>
      <c r="F1252" s="5">
        <f>SUBTOTAL(9,F1251:F1251)</f>
        <v>0</v>
      </c>
      <c r="G1252" s="5">
        <f>SUBTOTAL(9,G1251:G1251)</f>
        <v>10725</v>
      </c>
      <c r="H1252" s="5">
        <f>SUBTOTAL(9,H1251:H1251)</f>
        <v>10725</v>
      </c>
      <c r="I1252" s="2"/>
    </row>
    <row r="1253" spans="1:9" ht="13.5" hidden="1" customHeight="1" outlineLevel="2" x14ac:dyDescent="0.25">
      <c r="A1253" s="3">
        <v>337</v>
      </c>
      <c r="B1253" s="2" t="s">
        <v>92</v>
      </c>
      <c r="C1253" s="3">
        <v>57707</v>
      </c>
      <c r="D1253" s="2" t="s">
        <v>93</v>
      </c>
      <c r="E1253" s="5">
        <v>1028628</v>
      </c>
      <c r="F1253" s="5">
        <v>-4022056.63</v>
      </c>
      <c r="G1253" s="5">
        <f t="shared" si="20"/>
        <v>-2993428.63</v>
      </c>
      <c r="H1253" s="5">
        <f t="shared" si="21"/>
        <v>0</v>
      </c>
      <c r="I1253" s="2" t="s">
        <v>16</v>
      </c>
    </row>
    <row r="1254" spans="1:9" ht="13.5" customHeight="1" outlineLevel="1" collapsed="1" x14ac:dyDescent="0.25">
      <c r="A1254" s="3"/>
      <c r="B1254" s="10" t="s">
        <v>1497</v>
      </c>
      <c r="C1254" s="3"/>
      <c r="D1254" s="2"/>
      <c r="E1254" s="5">
        <f>SUBTOTAL(9,E1253:E1253)</f>
        <v>1028628</v>
      </c>
      <c r="F1254" s="5">
        <f>SUBTOTAL(9,F1253:F1253)</f>
        <v>-4022056.63</v>
      </c>
      <c r="G1254" s="5">
        <f>SUBTOTAL(9,G1253:G1253)</f>
        <v>-2993428.63</v>
      </c>
      <c r="H1254" s="5">
        <f>SUBTOTAL(9,H1253:H1253)</f>
        <v>0</v>
      </c>
      <c r="I1254" s="2"/>
    </row>
    <row r="1255" spans="1:9" ht="13.5" hidden="1" customHeight="1" outlineLevel="2" x14ac:dyDescent="0.25">
      <c r="A1255" s="3">
        <v>92260</v>
      </c>
      <c r="B1255" s="2" t="s">
        <v>882</v>
      </c>
      <c r="C1255" s="3">
        <v>92260</v>
      </c>
      <c r="D1255" s="2" t="s">
        <v>882</v>
      </c>
      <c r="E1255" s="5">
        <v>128703</v>
      </c>
      <c r="F1255" s="5">
        <v>-2188813.08</v>
      </c>
      <c r="G1255" s="5">
        <f t="shared" si="20"/>
        <v>-2060110.08</v>
      </c>
      <c r="H1255" s="5">
        <f t="shared" si="21"/>
        <v>0</v>
      </c>
      <c r="I1255" s="2" t="s">
        <v>38</v>
      </c>
    </row>
    <row r="1256" spans="1:9" ht="13.5" customHeight="1" outlineLevel="1" collapsed="1" x14ac:dyDescent="0.25">
      <c r="A1256" s="3"/>
      <c r="B1256" s="10" t="s">
        <v>1498</v>
      </c>
      <c r="C1256" s="3"/>
      <c r="D1256" s="2"/>
      <c r="E1256" s="5">
        <f>SUBTOTAL(9,E1255:E1255)</f>
        <v>128703</v>
      </c>
      <c r="F1256" s="5">
        <f>SUBTOTAL(9,F1255:F1255)</f>
        <v>-2188813.08</v>
      </c>
      <c r="G1256" s="5">
        <f>SUBTOTAL(9,G1255:G1255)</f>
        <v>-2060110.08</v>
      </c>
      <c r="H1256" s="5">
        <f>SUBTOTAL(9,H1255:H1255)</f>
        <v>0</v>
      </c>
      <c r="I1256" s="2"/>
    </row>
    <row r="1257" spans="1:9" ht="13.5" hidden="1" customHeight="1" outlineLevel="2" x14ac:dyDescent="0.25">
      <c r="A1257" s="3">
        <v>4203</v>
      </c>
      <c r="B1257" s="2" t="s">
        <v>255</v>
      </c>
      <c r="C1257" s="3">
        <v>3160</v>
      </c>
      <c r="D1257" s="2" t="s">
        <v>256</v>
      </c>
      <c r="E1257" s="5">
        <v>173754</v>
      </c>
      <c r="F1257" s="5">
        <v>0</v>
      </c>
      <c r="G1257" s="5">
        <f t="shared" si="20"/>
        <v>173754</v>
      </c>
      <c r="H1257" s="5">
        <f t="shared" si="21"/>
        <v>173754</v>
      </c>
      <c r="I1257" s="2" t="s">
        <v>38</v>
      </c>
    </row>
    <row r="1258" spans="1:9" ht="13.5" customHeight="1" outlineLevel="1" collapsed="1" x14ac:dyDescent="0.25">
      <c r="A1258" s="3"/>
      <c r="B1258" s="10" t="s">
        <v>1499</v>
      </c>
      <c r="C1258" s="3"/>
      <c r="D1258" s="2"/>
      <c r="E1258" s="5">
        <f>SUBTOTAL(9,E1257:E1257)</f>
        <v>173754</v>
      </c>
      <c r="F1258" s="5">
        <f>SUBTOTAL(9,F1257:F1257)</f>
        <v>0</v>
      </c>
      <c r="G1258" s="5">
        <f>SUBTOTAL(9,G1257:G1257)</f>
        <v>173754</v>
      </c>
      <c r="H1258" s="5">
        <f>SUBTOTAL(9,H1257:H1257)</f>
        <v>173754</v>
      </c>
      <c r="I1258" s="2"/>
    </row>
    <row r="1259" spans="1:9" ht="13.5" hidden="1" customHeight="1" outlineLevel="2" x14ac:dyDescent="0.25">
      <c r="A1259" s="3">
        <v>3199</v>
      </c>
      <c r="B1259" s="2" t="s">
        <v>202</v>
      </c>
      <c r="C1259" s="3">
        <v>2094</v>
      </c>
      <c r="D1259" s="2" t="s">
        <v>203</v>
      </c>
      <c r="E1259" s="5">
        <v>11926282</v>
      </c>
      <c r="F1259" s="5">
        <v>-15001004.91</v>
      </c>
      <c r="G1259" s="5">
        <f t="shared" si="20"/>
        <v>-3074722.91</v>
      </c>
      <c r="H1259" s="5">
        <f t="shared" si="21"/>
        <v>0</v>
      </c>
      <c r="I1259" s="2" t="s">
        <v>16</v>
      </c>
    </row>
    <row r="1260" spans="1:9" ht="13.5" customHeight="1" outlineLevel="1" collapsed="1" x14ac:dyDescent="0.25">
      <c r="A1260" s="3"/>
      <c r="B1260" s="10" t="s">
        <v>1500</v>
      </c>
      <c r="C1260" s="3"/>
      <c r="D1260" s="2"/>
      <c r="E1260" s="5">
        <f>SUBTOTAL(9,E1259:E1259)</f>
        <v>11926282</v>
      </c>
      <c r="F1260" s="5">
        <f>SUBTOTAL(9,F1259:F1259)</f>
        <v>-15001004.91</v>
      </c>
      <c r="G1260" s="5">
        <f>SUBTOTAL(9,G1259:G1259)</f>
        <v>-3074722.91</v>
      </c>
      <c r="H1260" s="5">
        <f>SUBTOTAL(9,H1259:H1259)</f>
        <v>0</v>
      </c>
      <c r="I1260" s="2"/>
    </row>
    <row r="1261" spans="1:9" ht="13.5" hidden="1" customHeight="1" outlineLevel="2" x14ac:dyDescent="0.25">
      <c r="A1261" s="3">
        <v>169</v>
      </c>
      <c r="B1261" s="2" t="s">
        <v>44</v>
      </c>
      <c r="C1261" s="3">
        <v>50591</v>
      </c>
      <c r="D1261" s="2" t="s">
        <v>46</v>
      </c>
      <c r="E1261" s="5">
        <v>0</v>
      </c>
      <c r="F1261" s="5">
        <v>-684960.51</v>
      </c>
      <c r="G1261" s="5">
        <f t="shared" si="20"/>
        <v>-684960.51</v>
      </c>
      <c r="H1261" s="5">
        <f t="shared" si="21"/>
        <v>0</v>
      </c>
      <c r="I1261" s="2" t="s">
        <v>16</v>
      </c>
    </row>
    <row r="1262" spans="1:9" ht="13.5" hidden="1" customHeight="1" outlineLevel="2" x14ac:dyDescent="0.25">
      <c r="A1262" s="3">
        <v>169</v>
      </c>
      <c r="B1262" s="2" t="s">
        <v>44</v>
      </c>
      <c r="C1262" s="3">
        <v>76789</v>
      </c>
      <c r="D1262" s="2" t="s">
        <v>47</v>
      </c>
      <c r="E1262" s="5">
        <v>29089015</v>
      </c>
      <c r="F1262" s="5">
        <v>0</v>
      </c>
      <c r="G1262" s="5">
        <f t="shared" si="20"/>
        <v>29089015</v>
      </c>
      <c r="H1262" s="5">
        <f t="shared" si="21"/>
        <v>29089015</v>
      </c>
      <c r="I1262" s="2" t="s">
        <v>16</v>
      </c>
    </row>
    <row r="1263" spans="1:9" ht="13.5" hidden="1" customHeight="1" outlineLevel="2" x14ac:dyDescent="0.25">
      <c r="A1263" s="3">
        <v>169</v>
      </c>
      <c r="B1263" s="2" t="s">
        <v>44</v>
      </c>
      <c r="C1263" s="3">
        <v>18</v>
      </c>
      <c r="D1263" s="2" t="s">
        <v>45</v>
      </c>
      <c r="E1263" s="5">
        <v>101159293</v>
      </c>
      <c r="F1263" s="5">
        <v>-95432345.299999997</v>
      </c>
      <c r="G1263" s="5">
        <f t="shared" si="20"/>
        <v>5726947.700000003</v>
      </c>
      <c r="H1263" s="5">
        <f t="shared" si="21"/>
        <v>5726947.700000003</v>
      </c>
      <c r="I1263" s="2" t="s">
        <v>16</v>
      </c>
    </row>
    <row r="1264" spans="1:9" ht="13.5" hidden="1" customHeight="1" outlineLevel="2" x14ac:dyDescent="0.25">
      <c r="A1264" s="3">
        <v>169</v>
      </c>
      <c r="B1264" s="2" t="s">
        <v>44</v>
      </c>
      <c r="C1264" s="3">
        <v>76789</v>
      </c>
      <c r="D1264" s="2" t="s">
        <v>48</v>
      </c>
      <c r="E1264" s="5">
        <v>0</v>
      </c>
      <c r="F1264" s="5">
        <v>-34637154.090000004</v>
      </c>
      <c r="G1264" s="5">
        <f t="shared" si="20"/>
        <v>-34637154.090000004</v>
      </c>
      <c r="H1264" s="5">
        <f t="shared" si="21"/>
        <v>0</v>
      </c>
      <c r="I1264" s="2" t="s">
        <v>16</v>
      </c>
    </row>
    <row r="1265" spans="1:9" ht="13.5" hidden="1" customHeight="1" outlineLevel="2" x14ac:dyDescent="0.25">
      <c r="A1265" s="3">
        <v>169</v>
      </c>
      <c r="B1265" s="2" t="s">
        <v>44</v>
      </c>
      <c r="C1265" s="3">
        <v>169</v>
      </c>
      <c r="D1265" s="2" t="s">
        <v>44</v>
      </c>
      <c r="E1265" s="5">
        <v>2003141</v>
      </c>
      <c r="F1265" s="5">
        <v>-323400</v>
      </c>
      <c r="G1265" s="5">
        <f t="shared" si="20"/>
        <v>1679741</v>
      </c>
      <c r="H1265" s="5">
        <f t="shared" si="21"/>
        <v>1679741</v>
      </c>
      <c r="I1265" s="2" t="s">
        <v>16</v>
      </c>
    </row>
    <row r="1266" spans="1:9" ht="13.5" customHeight="1" outlineLevel="1" collapsed="1" x14ac:dyDescent="0.25">
      <c r="A1266" s="3"/>
      <c r="B1266" s="10" t="s">
        <v>1501</v>
      </c>
      <c r="C1266" s="3"/>
      <c r="D1266" s="2"/>
      <c r="E1266" s="5">
        <f>SUBTOTAL(9,E1261:E1265)</f>
        <v>132251449</v>
      </c>
      <c r="F1266" s="5">
        <f>SUBTOTAL(9,F1261:F1265)</f>
        <v>-131077859.90000001</v>
      </c>
      <c r="G1266" s="5">
        <f>SUBTOTAL(9,G1261:G1265)</f>
        <v>1173589.099999994</v>
      </c>
      <c r="H1266" s="5">
        <f>SUBTOTAL(9,H1261:H1265)</f>
        <v>36495703.700000003</v>
      </c>
      <c r="I1266" s="2"/>
    </row>
    <row r="1267" spans="1:9" ht="13.5" hidden="1" customHeight="1" outlineLevel="2" x14ac:dyDescent="0.25">
      <c r="A1267" s="3">
        <v>73199</v>
      </c>
      <c r="B1267" s="2" t="s">
        <v>708</v>
      </c>
      <c r="C1267" s="3">
        <v>73199</v>
      </c>
      <c r="D1267" s="2" t="s">
        <v>708</v>
      </c>
      <c r="E1267" s="5">
        <v>298882</v>
      </c>
      <c r="F1267" s="5">
        <v>0</v>
      </c>
      <c r="G1267" s="5">
        <f t="shared" si="20"/>
        <v>298882</v>
      </c>
      <c r="H1267" s="5">
        <f t="shared" si="21"/>
        <v>298882</v>
      </c>
      <c r="I1267" s="2" t="s">
        <v>16</v>
      </c>
    </row>
    <row r="1268" spans="1:9" ht="13.5" customHeight="1" outlineLevel="1" collapsed="1" x14ac:dyDescent="0.25">
      <c r="A1268" s="3"/>
      <c r="B1268" s="10" t="s">
        <v>1502</v>
      </c>
      <c r="C1268" s="3"/>
      <c r="D1268" s="2"/>
      <c r="E1268" s="5">
        <f>SUBTOTAL(9,E1267:E1267)</f>
        <v>298882</v>
      </c>
      <c r="F1268" s="5">
        <f>SUBTOTAL(9,F1267:F1267)</f>
        <v>0</v>
      </c>
      <c r="G1268" s="5">
        <f>SUBTOTAL(9,G1267:G1267)</f>
        <v>298882</v>
      </c>
      <c r="H1268" s="5">
        <f>SUBTOTAL(9,H1267:H1267)</f>
        <v>298882</v>
      </c>
      <c r="I1268" s="2"/>
    </row>
    <row r="1269" spans="1:9" ht="13.5" hidden="1" customHeight="1" outlineLevel="2" x14ac:dyDescent="0.25">
      <c r="A1269" s="3">
        <v>138190</v>
      </c>
      <c r="B1269" s="2" t="s">
        <v>928</v>
      </c>
      <c r="C1269" s="3">
        <v>138190</v>
      </c>
      <c r="D1269" s="2" t="s">
        <v>928</v>
      </c>
      <c r="E1269" s="5">
        <v>11300</v>
      </c>
      <c r="F1269" s="5">
        <v>0</v>
      </c>
      <c r="G1269" s="5">
        <f t="shared" si="20"/>
        <v>11300</v>
      </c>
      <c r="H1269" s="5">
        <f t="shared" si="21"/>
        <v>11300</v>
      </c>
      <c r="I1269" s="2" t="s">
        <v>38</v>
      </c>
    </row>
    <row r="1270" spans="1:9" ht="13.5" customHeight="1" outlineLevel="1" collapsed="1" x14ac:dyDescent="0.25">
      <c r="A1270" s="3"/>
      <c r="B1270" s="10" t="s">
        <v>1503</v>
      </c>
      <c r="C1270" s="3"/>
      <c r="D1270" s="2"/>
      <c r="E1270" s="5">
        <f>SUBTOTAL(9,E1269:E1269)</f>
        <v>11300</v>
      </c>
      <c r="F1270" s="5">
        <f>SUBTOTAL(9,F1269:F1269)</f>
        <v>0</v>
      </c>
      <c r="G1270" s="5">
        <f>SUBTOTAL(9,G1269:G1269)</f>
        <v>11300</v>
      </c>
      <c r="H1270" s="5">
        <f>SUBTOTAL(9,H1269:H1269)</f>
        <v>11300</v>
      </c>
      <c r="I1270" s="2"/>
    </row>
    <row r="1271" spans="1:9" ht="13.5" hidden="1" customHeight="1" outlineLevel="2" x14ac:dyDescent="0.25">
      <c r="A1271" s="3">
        <v>73968</v>
      </c>
      <c r="B1271" s="2" t="s">
        <v>807</v>
      </c>
      <c r="C1271" s="3">
        <v>73968</v>
      </c>
      <c r="D1271" s="2" t="s">
        <v>807</v>
      </c>
      <c r="E1271" s="5">
        <v>0</v>
      </c>
      <c r="F1271" s="5">
        <v>-3653.15</v>
      </c>
      <c r="G1271" s="5">
        <f t="shared" si="20"/>
        <v>-3653.15</v>
      </c>
      <c r="H1271" s="5">
        <f t="shared" si="21"/>
        <v>0</v>
      </c>
      <c r="I1271" s="2" t="s">
        <v>16</v>
      </c>
    </row>
    <row r="1272" spans="1:9" ht="13.5" customHeight="1" outlineLevel="1" collapsed="1" x14ac:dyDescent="0.25">
      <c r="A1272" s="3"/>
      <c r="B1272" s="10" t="s">
        <v>1504</v>
      </c>
      <c r="C1272" s="3"/>
      <c r="D1272" s="2"/>
      <c r="E1272" s="5">
        <f>SUBTOTAL(9,E1271:E1271)</f>
        <v>0</v>
      </c>
      <c r="F1272" s="5">
        <f>SUBTOTAL(9,F1271:F1271)</f>
        <v>-3653.15</v>
      </c>
      <c r="G1272" s="5">
        <f>SUBTOTAL(9,G1271:G1271)</f>
        <v>-3653.15</v>
      </c>
      <c r="H1272" s="5">
        <f>SUBTOTAL(9,H1271:H1271)</f>
        <v>0</v>
      </c>
      <c r="I1272" s="2"/>
    </row>
    <row r="1273" spans="1:9" ht="13.5" hidden="1" customHeight="1" outlineLevel="2" x14ac:dyDescent="0.25">
      <c r="A1273" s="3">
        <v>73921</v>
      </c>
      <c r="B1273" s="2" t="s">
        <v>789</v>
      </c>
      <c r="C1273" s="3">
        <v>73921</v>
      </c>
      <c r="D1273" s="2" t="s">
        <v>789</v>
      </c>
      <c r="E1273" s="5">
        <v>0</v>
      </c>
      <c r="F1273" s="5">
        <v>-1017.08</v>
      </c>
      <c r="G1273" s="5">
        <f t="shared" si="20"/>
        <v>-1017.08</v>
      </c>
      <c r="H1273" s="5">
        <f t="shared" si="21"/>
        <v>0</v>
      </c>
      <c r="I1273" s="2" t="s">
        <v>16</v>
      </c>
    </row>
    <row r="1274" spans="1:9" ht="13.5" customHeight="1" outlineLevel="1" collapsed="1" x14ac:dyDescent="0.25">
      <c r="A1274" s="3"/>
      <c r="B1274" s="10" t="s">
        <v>1505</v>
      </c>
      <c r="C1274" s="3"/>
      <c r="D1274" s="2"/>
      <c r="E1274" s="5">
        <f>SUBTOTAL(9,E1273:E1273)</f>
        <v>0</v>
      </c>
      <c r="F1274" s="5">
        <f>SUBTOTAL(9,F1273:F1273)</f>
        <v>-1017.08</v>
      </c>
      <c r="G1274" s="5">
        <f>SUBTOTAL(9,G1273:G1273)</f>
        <v>-1017.08</v>
      </c>
      <c r="H1274" s="5">
        <f>SUBTOTAL(9,H1273:H1273)</f>
        <v>0</v>
      </c>
      <c r="I1274" s="2"/>
    </row>
    <row r="1275" spans="1:9" ht="13.5" hidden="1" customHeight="1" outlineLevel="2" x14ac:dyDescent="0.25">
      <c r="A1275" s="3">
        <v>35123</v>
      </c>
      <c r="B1275" s="2" t="s">
        <v>418</v>
      </c>
      <c r="C1275" s="3">
        <v>35123</v>
      </c>
      <c r="D1275" s="2" t="s">
        <v>418</v>
      </c>
      <c r="E1275" s="5">
        <v>0</v>
      </c>
      <c r="F1275" s="5">
        <v>-2836.78</v>
      </c>
      <c r="G1275" s="5">
        <f t="shared" si="20"/>
        <v>-2836.78</v>
      </c>
      <c r="H1275" s="5">
        <f t="shared" si="21"/>
        <v>0</v>
      </c>
      <c r="I1275" s="2" t="s">
        <v>38</v>
      </c>
    </row>
    <row r="1276" spans="1:9" ht="13.5" customHeight="1" outlineLevel="1" collapsed="1" x14ac:dyDescent="0.25">
      <c r="A1276" s="3"/>
      <c r="B1276" s="10" t="s">
        <v>1506</v>
      </c>
      <c r="C1276" s="3"/>
      <c r="D1276" s="2"/>
      <c r="E1276" s="5">
        <f>SUBTOTAL(9,E1275:E1275)</f>
        <v>0</v>
      </c>
      <c r="F1276" s="5">
        <f>SUBTOTAL(9,F1275:F1275)</f>
        <v>-2836.78</v>
      </c>
      <c r="G1276" s="5">
        <f>SUBTOTAL(9,G1275:G1275)</f>
        <v>-2836.78</v>
      </c>
      <c r="H1276" s="5">
        <f>SUBTOTAL(9,H1275:H1275)</f>
        <v>0</v>
      </c>
      <c r="I1276" s="2"/>
    </row>
    <row r="1277" spans="1:9" ht="13.5" hidden="1" customHeight="1" outlineLevel="2" x14ac:dyDescent="0.25">
      <c r="A1277" s="3">
        <v>73200</v>
      </c>
      <c r="B1277" s="2" t="s">
        <v>709</v>
      </c>
      <c r="C1277" s="3">
        <v>73200</v>
      </c>
      <c r="D1277" s="2" t="s">
        <v>709</v>
      </c>
      <c r="E1277" s="5">
        <v>0</v>
      </c>
      <c r="F1277" s="5">
        <v>-116572.75</v>
      </c>
      <c r="G1277" s="5">
        <f t="shared" si="20"/>
        <v>-116572.75</v>
      </c>
      <c r="H1277" s="5">
        <f t="shared" si="21"/>
        <v>0</v>
      </c>
      <c r="I1277" s="2" t="s">
        <v>16</v>
      </c>
    </row>
    <row r="1278" spans="1:9" ht="13.5" customHeight="1" outlineLevel="1" collapsed="1" x14ac:dyDescent="0.25">
      <c r="A1278" s="3"/>
      <c r="B1278" s="10" t="s">
        <v>1507</v>
      </c>
      <c r="C1278" s="3"/>
      <c r="D1278" s="2"/>
      <c r="E1278" s="5">
        <f>SUBTOTAL(9,E1277:E1277)</f>
        <v>0</v>
      </c>
      <c r="F1278" s="5">
        <f>SUBTOTAL(9,F1277:F1277)</f>
        <v>-116572.75</v>
      </c>
      <c r="G1278" s="5">
        <f>SUBTOTAL(9,G1277:G1277)</f>
        <v>-116572.75</v>
      </c>
      <c r="H1278" s="5">
        <f>SUBTOTAL(9,H1277:H1277)</f>
        <v>0</v>
      </c>
      <c r="I1278" s="2"/>
    </row>
    <row r="1279" spans="1:9" ht="13.5" hidden="1" customHeight="1" outlineLevel="2" x14ac:dyDescent="0.25">
      <c r="A1279" s="3">
        <v>48232</v>
      </c>
      <c r="B1279" s="2" t="s">
        <v>480</v>
      </c>
      <c r="C1279" s="3">
        <v>48232</v>
      </c>
      <c r="D1279" s="2" t="s">
        <v>480</v>
      </c>
      <c r="E1279" s="5">
        <v>0</v>
      </c>
      <c r="F1279" s="5">
        <v>-6915.36</v>
      </c>
      <c r="G1279" s="5">
        <f t="shared" si="20"/>
        <v>-6915.36</v>
      </c>
      <c r="H1279" s="5">
        <f t="shared" si="21"/>
        <v>0</v>
      </c>
      <c r="I1279" s="2" t="s">
        <v>38</v>
      </c>
    </row>
    <row r="1280" spans="1:9" ht="13.5" customHeight="1" outlineLevel="1" collapsed="1" x14ac:dyDescent="0.25">
      <c r="A1280" s="3"/>
      <c r="B1280" s="10" t="s">
        <v>1508</v>
      </c>
      <c r="C1280" s="3"/>
      <c r="D1280" s="2"/>
      <c r="E1280" s="5">
        <f>SUBTOTAL(9,E1279:E1279)</f>
        <v>0</v>
      </c>
      <c r="F1280" s="5">
        <f>SUBTOTAL(9,F1279:F1279)</f>
        <v>-6915.36</v>
      </c>
      <c r="G1280" s="5">
        <f>SUBTOTAL(9,G1279:G1279)</f>
        <v>-6915.36</v>
      </c>
      <c r="H1280" s="5">
        <f>SUBTOTAL(9,H1279:H1279)</f>
        <v>0</v>
      </c>
      <c r="I1280" s="2"/>
    </row>
    <row r="1281" spans="1:9" ht="13.5" hidden="1" customHeight="1" outlineLevel="2" x14ac:dyDescent="0.25">
      <c r="A1281" s="3">
        <v>35025</v>
      </c>
      <c r="B1281" s="2" t="s">
        <v>417</v>
      </c>
      <c r="C1281" s="3">
        <v>35025</v>
      </c>
      <c r="D1281" s="2" t="s">
        <v>417</v>
      </c>
      <c r="E1281" s="5">
        <v>0</v>
      </c>
      <c r="F1281" s="5">
        <v>-58.2</v>
      </c>
      <c r="G1281" s="5">
        <f t="shared" si="20"/>
        <v>-58.2</v>
      </c>
      <c r="H1281" s="5">
        <f t="shared" si="21"/>
        <v>0</v>
      </c>
      <c r="I1281" s="2" t="s">
        <v>38</v>
      </c>
    </row>
    <row r="1282" spans="1:9" ht="13.5" customHeight="1" outlineLevel="1" collapsed="1" x14ac:dyDescent="0.25">
      <c r="A1282" s="3"/>
      <c r="B1282" s="10" t="s">
        <v>1509</v>
      </c>
      <c r="C1282" s="3"/>
      <c r="D1282" s="2"/>
      <c r="E1282" s="5">
        <f>SUBTOTAL(9,E1281:E1281)</f>
        <v>0</v>
      </c>
      <c r="F1282" s="5">
        <f>SUBTOTAL(9,F1281:F1281)</f>
        <v>-58.2</v>
      </c>
      <c r="G1282" s="5">
        <f>SUBTOTAL(9,G1281:G1281)</f>
        <v>-58.2</v>
      </c>
      <c r="H1282" s="5">
        <f>SUBTOTAL(9,H1281:H1281)</f>
        <v>0</v>
      </c>
      <c r="I1282" s="2"/>
    </row>
    <row r="1283" spans="1:9" ht="13.5" hidden="1" customHeight="1" outlineLevel="2" x14ac:dyDescent="0.25">
      <c r="A1283" s="3">
        <v>3238</v>
      </c>
      <c r="B1283" s="2" t="s">
        <v>204</v>
      </c>
      <c r="C1283" s="3">
        <v>35003</v>
      </c>
      <c r="D1283" s="2" t="s">
        <v>205</v>
      </c>
      <c r="E1283" s="5">
        <v>0</v>
      </c>
      <c r="F1283" s="5">
        <v>-169286.51</v>
      </c>
      <c r="G1283" s="5">
        <f t="shared" si="20"/>
        <v>-169286.51</v>
      </c>
      <c r="H1283" s="5">
        <f t="shared" si="21"/>
        <v>0</v>
      </c>
      <c r="I1283" s="2" t="s">
        <v>38</v>
      </c>
    </row>
    <row r="1284" spans="1:9" ht="13.5" customHeight="1" outlineLevel="1" collapsed="1" x14ac:dyDescent="0.25">
      <c r="A1284" s="3"/>
      <c r="B1284" s="10" t="s">
        <v>1510</v>
      </c>
      <c r="C1284" s="3"/>
      <c r="D1284" s="2"/>
      <c r="E1284" s="5">
        <f>SUBTOTAL(9,E1283:E1283)</f>
        <v>0</v>
      </c>
      <c r="F1284" s="5">
        <f>SUBTOTAL(9,F1283:F1283)</f>
        <v>-169286.51</v>
      </c>
      <c r="G1284" s="5">
        <f>SUBTOTAL(9,G1283:G1283)</f>
        <v>-169286.51</v>
      </c>
      <c r="H1284" s="5">
        <f>SUBTOTAL(9,H1283:H1283)</f>
        <v>0</v>
      </c>
      <c r="I1284" s="2"/>
    </row>
    <row r="1285" spans="1:9" ht="13.5" hidden="1" customHeight="1" outlineLevel="2" x14ac:dyDescent="0.25">
      <c r="A1285" s="3">
        <v>73979</v>
      </c>
      <c r="B1285" s="2" t="s">
        <v>812</v>
      </c>
      <c r="C1285" s="3">
        <v>73979</v>
      </c>
      <c r="D1285" s="2" t="s">
        <v>812</v>
      </c>
      <c r="E1285" s="5">
        <v>0</v>
      </c>
      <c r="F1285" s="5">
        <v>-7.04</v>
      </c>
      <c r="G1285" s="5">
        <f t="shared" si="20"/>
        <v>-7.04</v>
      </c>
      <c r="H1285" s="5">
        <f t="shared" si="21"/>
        <v>0</v>
      </c>
      <c r="I1285" s="2" t="s">
        <v>38</v>
      </c>
    </row>
    <row r="1286" spans="1:9" ht="13.5" customHeight="1" outlineLevel="1" collapsed="1" x14ac:dyDescent="0.25">
      <c r="A1286" s="3"/>
      <c r="B1286" s="10" t="s">
        <v>1511</v>
      </c>
      <c r="C1286" s="3"/>
      <c r="D1286" s="2"/>
      <c r="E1286" s="5">
        <f>SUBTOTAL(9,E1285:E1285)</f>
        <v>0</v>
      </c>
      <c r="F1286" s="5">
        <f>SUBTOTAL(9,F1285:F1285)</f>
        <v>-7.04</v>
      </c>
      <c r="G1286" s="5">
        <f>SUBTOTAL(9,G1285:G1285)</f>
        <v>-7.04</v>
      </c>
      <c r="H1286" s="5">
        <f>SUBTOTAL(9,H1285:H1285)</f>
        <v>0</v>
      </c>
      <c r="I1286" s="2"/>
    </row>
    <row r="1287" spans="1:9" ht="13.5" hidden="1" customHeight="1" outlineLevel="2" x14ac:dyDescent="0.25">
      <c r="A1287" s="3">
        <v>73947</v>
      </c>
      <c r="B1287" s="2" t="s">
        <v>799</v>
      </c>
      <c r="C1287" s="3">
        <v>73947</v>
      </c>
      <c r="D1287" s="2" t="s">
        <v>799</v>
      </c>
      <c r="E1287" s="5">
        <v>0</v>
      </c>
      <c r="F1287" s="5">
        <v>-16040.73</v>
      </c>
      <c r="G1287" s="5">
        <f t="shared" si="20"/>
        <v>-16040.73</v>
      </c>
      <c r="H1287" s="5">
        <f t="shared" si="21"/>
        <v>0</v>
      </c>
      <c r="I1287" s="2" t="s">
        <v>16</v>
      </c>
    </row>
    <row r="1288" spans="1:9" ht="13.5" customHeight="1" outlineLevel="1" collapsed="1" x14ac:dyDescent="0.25">
      <c r="A1288" s="3"/>
      <c r="B1288" s="10" t="s">
        <v>1512</v>
      </c>
      <c r="C1288" s="3"/>
      <c r="D1288" s="2"/>
      <c r="E1288" s="5">
        <f>SUBTOTAL(9,E1287:E1287)</f>
        <v>0</v>
      </c>
      <c r="F1288" s="5">
        <f>SUBTOTAL(9,F1287:F1287)</f>
        <v>-16040.73</v>
      </c>
      <c r="G1288" s="5">
        <f>SUBTOTAL(9,G1287:G1287)</f>
        <v>-16040.73</v>
      </c>
      <c r="H1288" s="5">
        <f>SUBTOTAL(9,H1287:H1287)</f>
        <v>0</v>
      </c>
      <c r="I1288" s="2"/>
    </row>
    <row r="1289" spans="1:9" ht="13.5" hidden="1" customHeight="1" outlineLevel="2" x14ac:dyDescent="0.25">
      <c r="A1289" s="3">
        <v>74171</v>
      </c>
      <c r="B1289" s="2" t="s">
        <v>820</v>
      </c>
      <c r="C1289" s="3">
        <v>74171</v>
      </c>
      <c r="D1289" s="2" t="s">
        <v>820</v>
      </c>
      <c r="E1289" s="5">
        <v>0</v>
      </c>
      <c r="F1289" s="5">
        <v>-3788.97</v>
      </c>
      <c r="G1289" s="5">
        <f t="shared" si="20"/>
        <v>-3788.97</v>
      </c>
      <c r="H1289" s="5">
        <f t="shared" si="21"/>
        <v>0</v>
      </c>
      <c r="I1289" s="2" t="s">
        <v>16</v>
      </c>
    </row>
    <row r="1290" spans="1:9" ht="13.5" customHeight="1" outlineLevel="1" collapsed="1" x14ac:dyDescent="0.25">
      <c r="A1290" s="3"/>
      <c r="B1290" s="10" t="s">
        <v>1513</v>
      </c>
      <c r="C1290" s="3"/>
      <c r="D1290" s="2"/>
      <c r="E1290" s="5">
        <f>SUBTOTAL(9,E1289:E1289)</f>
        <v>0</v>
      </c>
      <c r="F1290" s="5">
        <f>SUBTOTAL(9,F1289:F1289)</f>
        <v>-3788.97</v>
      </c>
      <c r="G1290" s="5">
        <f>SUBTOTAL(9,G1289:G1289)</f>
        <v>-3788.97</v>
      </c>
      <c r="H1290" s="5">
        <f>SUBTOTAL(9,H1289:H1289)</f>
        <v>0</v>
      </c>
      <c r="I1290" s="2"/>
    </row>
    <row r="1291" spans="1:9" ht="13.5" hidden="1" customHeight="1" outlineLevel="2" x14ac:dyDescent="0.25">
      <c r="A1291" s="3">
        <v>32453</v>
      </c>
      <c r="B1291" s="2" t="s">
        <v>383</v>
      </c>
      <c r="C1291" s="3">
        <v>32453</v>
      </c>
      <c r="D1291" s="2" t="s">
        <v>383</v>
      </c>
      <c r="E1291" s="5">
        <v>0</v>
      </c>
      <c r="F1291" s="5">
        <v>-63430</v>
      </c>
      <c r="G1291" s="5">
        <f t="shared" si="20"/>
        <v>-63430</v>
      </c>
      <c r="H1291" s="5">
        <f t="shared" si="21"/>
        <v>0</v>
      </c>
      <c r="I1291" s="2" t="s">
        <v>16</v>
      </c>
    </row>
    <row r="1292" spans="1:9" ht="13.5" customHeight="1" outlineLevel="1" collapsed="1" x14ac:dyDescent="0.25">
      <c r="A1292" s="3"/>
      <c r="B1292" s="10" t="s">
        <v>1514</v>
      </c>
      <c r="C1292" s="3"/>
      <c r="D1292" s="2"/>
      <c r="E1292" s="5">
        <f>SUBTOTAL(9,E1291:E1291)</f>
        <v>0</v>
      </c>
      <c r="F1292" s="5">
        <f>SUBTOTAL(9,F1291:F1291)</f>
        <v>-63430</v>
      </c>
      <c r="G1292" s="5">
        <f>SUBTOTAL(9,G1291:G1291)</f>
        <v>-63430</v>
      </c>
      <c r="H1292" s="5">
        <f>SUBTOTAL(9,H1291:H1291)</f>
        <v>0</v>
      </c>
      <c r="I1292" s="2"/>
    </row>
    <row r="1293" spans="1:9" ht="13.5" hidden="1" customHeight="1" outlineLevel="2" x14ac:dyDescent="0.25">
      <c r="A1293" s="3">
        <v>64863</v>
      </c>
      <c r="B1293" s="2" t="s">
        <v>635</v>
      </c>
      <c r="C1293" s="3">
        <v>64863</v>
      </c>
      <c r="D1293" s="2" t="s">
        <v>635</v>
      </c>
      <c r="E1293" s="5">
        <v>651</v>
      </c>
      <c r="F1293" s="5">
        <v>0</v>
      </c>
      <c r="G1293" s="5">
        <f t="shared" si="20"/>
        <v>651</v>
      </c>
      <c r="H1293" s="5">
        <f t="shared" si="21"/>
        <v>651</v>
      </c>
      <c r="I1293" s="2" t="s">
        <v>16</v>
      </c>
    </row>
    <row r="1294" spans="1:9" ht="13.5" customHeight="1" outlineLevel="1" collapsed="1" x14ac:dyDescent="0.25">
      <c r="A1294" s="3"/>
      <c r="B1294" s="10" t="s">
        <v>1515</v>
      </c>
      <c r="C1294" s="3"/>
      <c r="D1294" s="2"/>
      <c r="E1294" s="5">
        <f>SUBTOTAL(9,E1293:E1293)</f>
        <v>651</v>
      </c>
      <c r="F1294" s="5">
        <f>SUBTOTAL(9,F1293:F1293)</f>
        <v>0</v>
      </c>
      <c r="G1294" s="5">
        <f>SUBTOTAL(9,G1293:G1293)</f>
        <v>651</v>
      </c>
      <c r="H1294" s="5">
        <f>SUBTOTAL(9,H1293:H1293)</f>
        <v>651</v>
      </c>
      <c r="I1294" s="2"/>
    </row>
    <row r="1295" spans="1:9" ht="13.5" hidden="1" customHeight="1" outlineLevel="2" x14ac:dyDescent="0.25">
      <c r="A1295" s="3">
        <v>73990</v>
      </c>
      <c r="B1295" s="2" t="s">
        <v>817</v>
      </c>
      <c r="C1295" s="3">
        <v>73990</v>
      </c>
      <c r="D1295" s="2" t="s">
        <v>817</v>
      </c>
      <c r="E1295" s="5">
        <v>0</v>
      </c>
      <c r="F1295" s="5">
        <v>-11702.35</v>
      </c>
      <c r="G1295" s="5">
        <f t="shared" ref="G1295:G1352" si="22">E1295+F1295</f>
        <v>-11702.35</v>
      </c>
      <c r="H1295" s="5">
        <f t="shared" ref="H1295:H1352" si="23">IF(E1295+F1295&gt;0,E1295+F1295,0)</f>
        <v>0</v>
      </c>
      <c r="I1295" s="2" t="s">
        <v>16</v>
      </c>
    </row>
    <row r="1296" spans="1:9" ht="13.5" customHeight="1" outlineLevel="1" collapsed="1" x14ac:dyDescent="0.25">
      <c r="A1296" s="3"/>
      <c r="B1296" s="10" t="s">
        <v>1516</v>
      </c>
      <c r="C1296" s="3"/>
      <c r="D1296" s="2"/>
      <c r="E1296" s="5">
        <f>SUBTOTAL(9,E1295:E1295)</f>
        <v>0</v>
      </c>
      <c r="F1296" s="5">
        <f>SUBTOTAL(9,F1295:F1295)</f>
        <v>-11702.35</v>
      </c>
      <c r="G1296" s="5">
        <f>SUBTOTAL(9,G1295:G1295)</f>
        <v>-11702.35</v>
      </c>
      <c r="H1296" s="5">
        <f>SUBTOTAL(9,H1295:H1295)</f>
        <v>0</v>
      </c>
      <c r="I1296" s="2"/>
    </row>
    <row r="1297" spans="1:9" ht="13.5" hidden="1" customHeight="1" outlineLevel="2" x14ac:dyDescent="0.25">
      <c r="A1297" s="3">
        <v>51025</v>
      </c>
      <c r="B1297" s="2" t="s">
        <v>507</v>
      </c>
      <c r="C1297" s="3">
        <v>51025</v>
      </c>
      <c r="D1297" s="2" t="s">
        <v>507</v>
      </c>
      <c r="E1297" s="5">
        <v>0</v>
      </c>
      <c r="F1297" s="5">
        <v>-587.82000000000005</v>
      </c>
      <c r="G1297" s="5">
        <f t="shared" si="22"/>
        <v>-587.82000000000005</v>
      </c>
      <c r="H1297" s="5">
        <f t="shared" si="23"/>
        <v>0</v>
      </c>
      <c r="I1297" s="2" t="s">
        <v>38</v>
      </c>
    </row>
    <row r="1298" spans="1:9" ht="13.5" customHeight="1" outlineLevel="1" collapsed="1" x14ac:dyDescent="0.25">
      <c r="A1298" s="3"/>
      <c r="B1298" s="10" t="s">
        <v>1517</v>
      </c>
      <c r="C1298" s="3"/>
      <c r="D1298" s="2"/>
      <c r="E1298" s="5">
        <f>SUBTOTAL(9,E1297:E1297)</f>
        <v>0</v>
      </c>
      <c r="F1298" s="5">
        <f>SUBTOTAL(9,F1297:F1297)</f>
        <v>-587.82000000000005</v>
      </c>
      <c r="G1298" s="5">
        <f>SUBTOTAL(9,G1297:G1297)</f>
        <v>-587.82000000000005</v>
      </c>
      <c r="H1298" s="5">
        <f>SUBTOTAL(9,H1297:H1297)</f>
        <v>0</v>
      </c>
      <c r="I1298" s="2"/>
    </row>
    <row r="1299" spans="1:9" ht="13.5" hidden="1" customHeight="1" outlineLevel="2" x14ac:dyDescent="0.25">
      <c r="A1299" s="3">
        <v>83095</v>
      </c>
      <c r="B1299" s="2" t="s">
        <v>854</v>
      </c>
      <c r="C1299" s="3">
        <v>83095</v>
      </c>
      <c r="D1299" s="2" t="s">
        <v>854</v>
      </c>
      <c r="E1299" s="5">
        <v>0</v>
      </c>
      <c r="F1299" s="5">
        <v>-675.65</v>
      </c>
      <c r="G1299" s="5">
        <f t="shared" si="22"/>
        <v>-675.65</v>
      </c>
      <c r="H1299" s="5">
        <f t="shared" si="23"/>
        <v>0</v>
      </c>
      <c r="I1299" s="2" t="s">
        <v>16</v>
      </c>
    </row>
    <row r="1300" spans="1:9" ht="13.5" customHeight="1" outlineLevel="1" collapsed="1" x14ac:dyDescent="0.25">
      <c r="A1300" s="3"/>
      <c r="B1300" s="10" t="s">
        <v>1518</v>
      </c>
      <c r="C1300" s="3"/>
      <c r="D1300" s="2"/>
      <c r="E1300" s="5">
        <f>SUBTOTAL(9,E1299:E1299)</f>
        <v>0</v>
      </c>
      <c r="F1300" s="5">
        <f>SUBTOTAL(9,F1299:F1299)</f>
        <v>-675.65</v>
      </c>
      <c r="G1300" s="5">
        <f>SUBTOTAL(9,G1299:G1299)</f>
        <v>-675.65</v>
      </c>
      <c r="H1300" s="5">
        <f>SUBTOTAL(9,H1299:H1299)</f>
        <v>0</v>
      </c>
      <c r="I1300" s="2"/>
    </row>
    <row r="1301" spans="1:9" ht="13.5" hidden="1" customHeight="1" outlineLevel="2" x14ac:dyDescent="0.25">
      <c r="A1301" s="3">
        <v>88466</v>
      </c>
      <c r="B1301" s="2" t="s">
        <v>868</v>
      </c>
      <c r="C1301" s="3">
        <v>88466</v>
      </c>
      <c r="D1301" s="2" t="s">
        <v>868</v>
      </c>
      <c r="E1301" s="5">
        <v>0</v>
      </c>
      <c r="F1301" s="5">
        <v>-75952.23</v>
      </c>
      <c r="G1301" s="5">
        <f t="shared" si="22"/>
        <v>-75952.23</v>
      </c>
      <c r="H1301" s="5">
        <f t="shared" si="23"/>
        <v>0</v>
      </c>
      <c r="I1301" s="2" t="s">
        <v>16</v>
      </c>
    </row>
    <row r="1302" spans="1:9" ht="13.5" customHeight="1" outlineLevel="1" collapsed="1" x14ac:dyDescent="0.25">
      <c r="A1302" s="3"/>
      <c r="B1302" s="10" t="s">
        <v>1519</v>
      </c>
      <c r="C1302" s="3"/>
      <c r="D1302" s="2"/>
      <c r="E1302" s="5">
        <f>SUBTOTAL(9,E1301:E1301)</f>
        <v>0</v>
      </c>
      <c r="F1302" s="5">
        <f>SUBTOTAL(9,F1301:F1301)</f>
        <v>-75952.23</v>
      </c>
      <c r="G1302" s="5">
        <f>SUBTOTAL(9,G1301:G1301)</f>
        <v>-75952.23</v>
      </c>
      <c r="H1302" s="5">
        <f>SUBTOTAL(9,H1301:H1301)</f>
        <v>0</v>
      </c>
      <c r="I1302" s="2"/>
    </row>
    <row r="1303" spans="1:9" ht="13.5" hidden="1" customHeight="1" outlineLevel="2" x14ac:dyDescent="0.25">
      <c r="A1303" s="3">
        <v>341</v>
      </c>
      <c r="B1303" s="2" t="s">
        <v>96</v>
      </c>
      <c r="C1303" s="3">
        <v>341</v>
      </c>
      <c r="D1303" s="2" t="s">
        <v>96</v>
      </c>
      <c r="E1303" s="5">
        <v>0</v>
      </c>
      <c r="F1303" s="5">
        <v>-1504.1</v>
      </c>
      <c r="G1303" s="5">
        <f t="shared" si="22"/>
        <v>-1504.1</v>
      </c>
      <c r="H1303" s="5">
        <f t="shared" si="23"/>
        <v>0</v>
      </c>
      <c r="I1303" s="2" t="s">
        <v>16</v>
      </c>
    </row>
    <row r="1304" spans="1:9" ht="13.5" customHeight="1" outlineLevel="1" collapsed="1" x14ac:dyDescent="0.25">
      <c r="A1304" s="3"/>
      <c r="B1304" s="10" t="s">
        <v>1520</v>
      </c>
      <c r="C1304" s="3"/>
      <c r="D1304" s="2"/>
      <c r="E1304" s="5">
        <f>SUBTOTAL(9,E1303:E1303)</f>
        <v>0</v>
      </c>
      <c r="F1304" s="5">
        <f>SUBTOTAL(9,F1303:F1303)</f>
        <v>-1504.1</v>
      </c>
      <c r="G1304" s="5">
        <f>SUBTOTAL(9,G1303:G1303)</f>
        <v>-1504.1</v>
      </c>
      <c r="H1304" s="5">
        <f>SUBTOTAL(9,H1303:H1303)</f>
        <v>0</v>
      </c>
      <c r="I1304" s="2"/>
    </row>
    <row r="1305" spans="1:9" ht="13.5" hidden="1" customHeight="1" outlineLevel="2" x14ac:dyDescent="0.25">
      <c r="A1305" s="3">
        <v>11849</v>
      </c>
      <c r="B1305" s="2" t="s">
        <v>323</v>
      </c>
      <c r="C1305" s="3">
        <v>11849</v>
      </c>
      <c r="D1305" s="2" t="s">
        <v>323</v>
      </c>
      <c r="E1305" s="5">
        <v>733300</v>
      </c>
      <c r="F1305" s="5">
        <v>0</v>
      </c>
      <c r="G1305" s="5">
        <f t="shared" si="22"/>
        <v>733300</v>
      </c>
      <c r="H1305" s="5">
        <f t="shared" si="23"/>
        <v>733300</v>
      </c>
      <c r="I1305" s="2" t="s">
        <v>16</v>
      </c>
    </row>
    <row r="1306" spans="1:9" ht="13.5" customHeight="1" outlineLevel="1" collapsed="1" x14ac:dyDescent="0.25">
      <c r="A1306" s="3"/>
      <c r="B1306" s="10" t="s">
        <v>1521</v>
      </c>
      <c r="C1306" s="3"/>
      <c r="D1306" s="2"/>
      <c r="E1306" s="5">
        <f>SUBTOTAL(9,E1305:E1305)</f>
        <v>733300</v>
      </c>
      <c r="F1306" s="5">
        <f>SUBTOTAL(9,F1305:F1305)</f>
        <v>0</v>
      </c>
      <c r="G1306" s="5">
        <f>SUBTOTAL(9,G1305:G1305)</f>
        <v>733300</v>
      </c>
      <c r="H1306" s="5">
        <f>SUBTOTAL(9,H1305:H1305)</f>
        <v>733300</v>
      </c>
      <c r="I1306" s="2"/>
    </row>
    <row r="1307" spans="1:9" ht="13.5" hidden="1" customHeight="1" outlineLevel="2" x14ac:dyDescent="0.25">
      <c r="A1307" s="3">
        <v>71910</v>
      </c>
      <c r="B1307" s="2" t="s">
        <v>698</v>
      </c>
      <c r="C1307" s="3">
        <v>71910</v>
      </c>
      <c r="D1307" s="2" t="s">
        <v>698</v>
      </c>
      <c r="E1307" s="5">
        <v>0</v>
      </c>
      <c r="F1307" s="5">
        <v>-75153.39</v>
      </c>
      <c r="G1307" s="5">
        <f t="shared" si="22"/>
        <v>-75153.39</v>
      </c>
      <c r="H1307" s="5">
        <f t="shared" si="23"/>
        <v>0</v>
      </c>
      <c r="I1307" s="2" t="s">
        <v>38</v>
      </c>
    </row>
    <row r="1308" spans="1:9" ht="13.5" customHeight="1" outlineLevel="1" collapsed="1" x14ac:dyDescent="0.25">
      <c r="A1308" s="3"/>
      <c r="B1308" s="10" t="s">
        <v>1522</v>
      </c>
      <c r="C1308" s="3"/>
      <c r="D1308" s="2"/>
      <c r="E1308" s="5">
        <f>SUBTOTAL(9,E1307:E1307)</f>
        <v>0</v>
      </c>
      <c r="F1308" s="5">
        <f>SUBTOTAL(9,F1307:F1307)</f>
        <v>-75153.39</v>
      </c>
      <c r="G1308" s="5">
        <f>SUBTOTAL(9,G1307:G1307)</f>
        <v>-75153.39</v>
      </c>
      <c r="H1308" s="5">
        <f>SUBTOTAL(9,H1307:H1307)</f>
        <v>0</v>
      </c>
      <c r="I1308" s="2"/>
    </row>
    <row r="1309" spans="1:9" ht="13.5" hidden="1" customHeight="1" outlineLevel="2" x14ac:dyDescent="0.25">
      <c r="A1309" s="3">
        <v>58330</v>
      </c>
      <c r="B1309" s="2" t="s">
        <v>594</v>
      </c>
      <c r="C1309" s="3">
        <v>58330</v>
      </c>
      <c r="D1309" s="2" t="s">
        <v>594</v>
      </c>
      <c r="E1309" s="5">
        <v>353667</v>
      </c>
      <c r="F1309" s="5">
        <v>0</v>
      </c>
      <c r="G1309" s="5">
        <f t="shared" si="22"/>
        <v>353667</v>
      </c>
      <c r="H1309" s="5">
        <f t="shared" si="23"/>
        <v>353667</v>
      </c>
      <c r="I1309" s="2" t="s">
        <v>16</v>
      </c>
    </row>
    <row r="1310" spans="1:9" ht="13.5" customHeight="1" outlineLevel="1" collapsed="1" x14ac:dyDescent="0.25">
      <c r="A1310" s="3"/>
      <c r="B1310" s="10" t="s">
        <v>1523</v>
      </c>
      <c r="C1310" s="3"/>
      <c r="D1310" s="2"/>
      <c r="E1310" s="5">
        <f>SUBTOTAL(9,E1309:E1309)</f>
        <v>353667</v>
      </c>
      <c r="F1310" s="5">
        <f>SUBTOTAL(9,F1309:F1309)</f>
        <v>0</v>
      </c>
      <c r="G1310" s="5">
        <f>SUBTOTAL(9,G1309:G1309)</f>
        <v>353667</v>
      </c>
      <c r="H1310" s="5">
        <f>SUBTOTAL(9,H1309:H1309)</f>
        <v>353667</v>
      </c>
      <c r="I1310" s="2"/>
    </row>
    <row r="1311" spans="1:9" ht="13.5" hidden="1" customHeight="1" outlineLevel="2" x14ac:dyDescent="0.25">
      <c r="A1311" s="3">
        <v>11324</v>
      </c>
      <c r="B1311" s="2" t="s">
        <v>312</v>
      </c>
      <c r="C1311" s="3">
        <v>53341</v>
      </c>
      <c r="D1311" s="2" t="s">
        <v>314</v>
      </c>
      <c r="E1311" s="5">
        <v>7805337</v>
      </c>
      <c r="F1311" s="5">
        <v>-3619573.51</v>
      </c>
      <c r="G1311" s="5">
        <f t="shared" si="22"/>
        <v>4185763.49</v>
      </c>
      <c r="H1311" s="5">
        <f t="shared" si="23"/>
        <v>4185763.49</v>
      </c>
      <c r="I1311" s="2" t="s">
        <v>38</v>
      </c>
    </row>
    <row r="1312" spans="1:9" ht="13.5" hidden="1" customHeight="1" outlineLevel="2" x14ac:dyDescent="0.25">
      <c r="A1312" s="3">
        <v>11324</v>
      </c>
      <c r="B1312" s="2" t="s">
        <v>312</v>
      </c>
      <c r="C1312" s="3">
        <v>5174</v>
      </c>
      <c r="D1312" s="2" t="s">
        <v>313</v>
      </c>
      <c r="E1312" s="5">
        <v>0</v>
      </c>
      <c r="F1312" s="5">
        <v>-82442.429999999993</v>
      </c>
      <c r="G1312" s="5">
        <f t="shared" si="22"/>
        <v>-82442.429999999993</v>
      </c>
      <c r="H1312" s="5">
        <f t="shared" si="23"/>
        <v>0</v>
      </c>
      <c r="I1312" s="2" t="s">
        <v>38</v>
      </c>
    </row>
    <row r="1313" spans="1:9" ht="13.5" customHeight="1" outlineLevel="1" collapsed="1" x14ac:dyDescent="0.25">
      <c r="A1313" s="3"/>
      <c r="B1313" s="10" t="s">
        <v>1524</v>
      </c>
      <c r="C1313" s="3"/>
      <c r="D1313" s="2"/>
      <c r="E1313" s="5">
        <f>SUBTOTAL(9,E1311:E1312)</f>
        <v>7805337</v>
      </c>
      <c r="F1313" s="5">
        <f>SUBTOTAL(9,F1311:F1312)</f>
        <v>-3702015.94</v>
      </c>
      <c r="G1313" s="5">
        <f>SUBTOTAL(9,G1311:G1312)</f>
        <v>4103321.06</v>
      </c>
      <c r="H1313" s="5">
        <f>SUBTOTAL(9,H1311:H1312)</f>
        <v>4185763.49</v>
      </c>
      <c r="I1313" s="2"/>
    </row>
    <row r="1314" spans="1:9" ht="13.5" hidden="1" customHeight="1" outlineLevel="2" x14ac:dyDescent="0.25">
      <c r="A1314" s="3">
        <v>35197</v>
      </c>
      <c r="B1314" s="2" t="s">
        <v>419</v>
      </c>
      <c r="C1314" s="3">
        <v>35197</v>
      </c>
      <c r="D1314" s="2" t="s">
        <v>419</v>
      </c>
      <c r="E1314" s="5">
        <v>52558</v>
      </c>
      <c r="F1314" s="5">
        <v>0</v>
      </c>
      <c r="G1314" s="5">
        <f t="shared" si="22"/>
        <v>52558</v>
      </c>
      <c r="H1314" s="5">
        <f t="shared" si="23"/>
        <v>52558</v>
      </c>
      <c r="I1314" s="2" t="s">
        <v>16</v>
      </c>
    </row>
    <row r="1315" spans="1:9" ht="13.5" customHeight="1" outlineLevel="1" collapsed="1" x14ac:dyDescent="0.25">
      <c r="A1315" s="3"/>
      <c r="B1315" s="10" t="s">
        <v>1525</v>
      </c>
      <c r="C1315" s="3"/>
      <c r="D1315" s="2"/>
      <c r="E1315" s="5">
        <f>SUBTOTAL(9,E1314:E1314)</f>
        <v>52558</v>
      </c>
      <c r="F1315" s="5">
        <f>SUBTOTAL(9,F1314:F1314)</f>
        <v>0</v>
      </c>
      <c r="G1315" s="5">
        <f>SUBTOTAL(9,G1314:G1314)</f>
        <v>52558</v>
      </c>
      <c r="H1315" s="5">
        <f>SUBTOTAL(9,H1314:H1314)</f>
        <v>52558</v>
      </c>
      <c r="I1315" s="2"/>
    </row>
    <row r="1316" spans="1:9" ht="13.5" hidden="1" customHeight="1" outlineLevel="2" x14ac:dyDescent="0.25">
      <c r="A1316" s="3">
        <v>232</v>
      </c>
      <c r="B1316" s="2" t="s">
        <v>54</v>
      </c>
      <c r="C1316" s="3">
        <v>232</v>
      </c>
      <c r="D1316" s="2" t="s">
        <v>54</v>
      </c>
      <c r="E1316" s="5">
        <v>8303060</v>
      </c>
      <c r="F1316" s="5">
        <v>-6202754.1699999999</v>
      </c>
      <c r="G1316" s="5">
        <f t="shared" si="22"/>
        <v>2100305.83</v>
      </c>
      <c r="H1316" s="5">
        <f t="shared" si="23"/>
        <v>2100305.83</v>
      </c>
      <c r="I1316" s="2" t="s">
        <v>16</v>
      </c>
    </row>
    <row r="1317" spans="1:9" ht="13.5" customHeight="1" outlineLevel="1" collapsed="1" x14ac:dyDescent="0.25">
      <c r="A1317" s="3"/>
      <c r="B1317" s="10" t="s">
        <v>1526</v>
      </c>
      <c r="C1317" s="3"/>
      <c r="D1317" s="2"/>
      <c r="E1317" s="5">
        <f>SUBTOTAL(9,E1316:E1316)</f>
        <v>8303060</v>
      </c>
      <c r="F1317" s="5">
        <f>SUBTOTAL(9,F1316:F1316)</f>
        <v>-6202754.1699999999</v>
      </c>
      <c r="G1317" s="5">
        <f>SUBTOTAL(9,G1316:G1316)</f>
        <v>2100305.83</v>
      </c>
      <c r="H1317" s="5">
        <f>SUBTOTAL(9,H1316:H1316)</f>
        <v>2100305.83</v>
      </c>
      <c r="I1317" s="2"/>
    </row>
    <row r="1318" spans="1:9" ht="13.5" hidden="1" customHeight="1" outlineLevel="2" x14ac:dyDescent="0.25">
      <c r="A1318" s="3">
        <v>54713</v>
      </c>
      <c r="B1318" s="2" t="s">
        <v>540</v>
      </c>
      <c r="C1318" s="3">
        <v>51275</v>
      </c>
      <c r="D1318" s="2" t="s">
        <v>546</v>
      </c>
      <c r="E1318" s="5">
        <v>0</v>
      </c>
      <c r="F1318" s="5">
        <v>-241869.69</v>
      </c>
      <c r="G1318" s="5">
        <f t="shared" si="22"/>
        <v>-241869.69</v>
      </c>
      <c r="H1318" s="5">
        <f t="shared" si="23"/>
        <v>0</v>
      </c>
      <c r="I1318" s="2" t="s">
        <v>38</v>
      </c>
    </row>
    <row r="1319" spans="1:9" ht="13.5" customHeight="1" outlineLevel="1" collapsed="1" x14ac:dyDescent="0.25">
      <c r="A1319" s="3"/>
      <c r="B1319" s="10" t="s">
        <v>1527</v>
      </c>
      <c r="C1319" s="3"/>
      <c r="D1319" s="2"/>
      <c r="E1319" s="5">
        <f>SUBTOTAL(9,E1318:E1318)</f>
        <v>0</v>
      </c>
      <c r="F1319" s="5">
        <f>SUBTOTAL(9,F1318:F1318)</f>
        <v>-241869.69</v>
      </c>
      <c r="G1319" s="5">
        <f>SUBTOTAL(9,G1318:G1318)</f>
        <v>-241869.69</v>
      </c>
      <c r="H1319" s="5">
        <f>SUBTOTAL(9,H1318:H1318)</f>
        <v>0</v>
      </c>
      <c r="I1319" s="2"/>
    </row>
    <row r="1320" spans="1:9" ht="13.5" hidden="1" customHeight="1" outlineLevel="2" x14ac:dyDescent="0.25">
      <c r="A1320" s="3">
        <v>99510</v>
      </c>
      <c r="B1320" s="2" t="s">
        <v>910</v>
      </c>
      <c r="C1320" s="3">
        <v>51521</v>
      </c>
      <c r="D1320" s="2" t="s">
        <v>911</v>
      </c>
      <c r="E1320" s="5">
        <v>143708</v>
      </c>
      <c r="F1320" s="5">
        <v>-353563.99</v>
      </c>
      <c r="G1320" s="5">
        <f t="shared" si="22"/>
        <v>-209855.99</v>
      </c>
      <c r="H1320" s="5">
        <f t="shared" si="23"/>
        <v>0</v>
      </c>
      <c r="I1320" s="2" t="s">
        <v>38</v>
      </c>
    </row>
    <row r="1321" spans="1:9" ht="13.5" customHeight="1" outlineLevel="1" collapsed="1" x14ac:dyDescent="0.25">
      <c r="A1321" s="3"/>
      <c r="B1321" s="10" t="s">
        <v>1528</v>
      </c>
      <c r="C1321" s="3"/>
      <c r="D1321" s="2"/>
      <c r="E1321" s="5">
        <f>SUBTOTAL(9,E1320:E1320)</f>
        <v>143708</v>
      </c>
      <c r="F1321" s="5">
        <f>SUBTOTAL(9,F1320:F1320)</f>
        <v>-353563.99</v>
      </c>
      <c r="G1321" s="5">
        <f>SUBTOTAL(9,G1320:G1320)</f>
        <v>-209855.99</v>
      </c>
      <c r="H1321" s="5">
        <f>SUBTOTAL(9,H1320:H1320)</f>
        <v>0</v>
      </c>
      <c r="I1321" s="2"/>
    </row>
    <row r="1322" spans="1:9" ht="13.5" hidden="1" customHeight="1" outlineLevel="2" x14ac:dyDescent="0.25">
      <c r="A1322" s="3">
        <v>347</v>
      </c>
      <c r="B1322" s="2" t="s">
        <v>97</v>
      </c>
      <c r="C1322" s="3">
        <v>239</v>
      </c>
      <c r="D1322" s="2" t="s">
        <v>98</v>
      </c>
      <c r="E1322" s="5">
        <v>2949976</v>
      </c>
      <c r="F1322" s="5">
        <v>-2062679.21</v>
      </c>
      <c r="G1322" s="5">
        <f t="shared" si="22"/>
        <v>887296.79</v>
      </c>
      <c r="H1322" s="5">
        <f t="shared" si="23"/>
        <v>887296.79</v>
      </c>
      <c r="I1322" s="2" t="s">
        <v>16</v>
      </c>
    </row>
    <row r="1323" spans="1:9" ht="13.5" customHeight="1" outlineLevel="1" collapsed="1" x14ac:dyDescent="0.25">
      <c r="A1323" s="3"/>
      <c r="B1323" s="10" t="s">
        <v>1529</v>
      </c>
      <c r="C1323" s="3"/>
      <c r="D1323" s="2"/>
      <c r="E1323" s="5">
        <f>SUBTOTAL(9,E1322:E1322)</f>
        <v>2949976</v>
      </c>
      <c r="F1323" s="5">
        <f>SUBTOTAL(9,F1322:F1322)</f>
        <v>-2062679.21</v>
      </c>
      <c r="G1323" s="5">
        <f>SUBTOTAL(9,G1322:G1322)</f>
        <v>887296.79</v>
      </c>
      <c r="H1323" s="5">
        <f>SUBTOTAL(9,H1322:H1322)</f>
        <v>887296.79</v>
      </c>
      <c r="I1323" s="2"/>
    </row>
    <row r="1324" spans="1:9" ht="13.5" hidden="1" customHeight="1" outlineLevel="2" x14ac:dyDescent="0.25">
      <c r="A1324" s="3">
        <v>450</v>
      </c>
      <c r="B1324" s="2" t="s">
        <v>110</v>
      </c>
      <c r="C1324" s="3">
        <v>3108</v>
      </c>
      <c r="D1324" s="2" t="s">
        <v>111</v>
      </c>
      <c r="E1324" s="5">
        <v>0</v>
      </c>
      <c r="F1324" s="5">
        <v>-978973.37</v>
      </c>
      <c r="G1324" s="5">
        <f t="shared" si="22"/>
        <v>-978973.37</v>
      </c>
      <c r="H1324" s="5">
        <f t="shared" si="23"/>
        <v>0</v>
      </c>
      <c r="I1324" s="2" t="s">
        <v>38</v>
      </c>
    </row>
    <row r="1325" spans="1:9" ht="13.5" hidden="1" customHeight="1" outlineLevel="2" x14ac:dyDescent="0.25">
      <c r="A1325" s="3">
        <v>450</v>
      </c>
      <c r="B1325" s="2" t="s">
        <v>110</v>
      </c>
      <c r="C1325" s="3">
        <v>64245</v>
      </c>
      <c r="D1325" s="2" t="s">
        <v>112</v>
      </c>
      <c r="E1325" s="5">
        <v>10298239</v>
      </c>
      <c r="F1325" s="5">
        <v>-12032579.74</v>
      </c>
      <c r="G1325" s="5">
        <f t="shared" si="22"/>
        <v>-1734340.7400000002</v>
      </c>
      <c r="H1325" s="5">
        <f t="shared" si="23"/>
        <v>0</v>
      </c>
      <c r="I1325" s="2" t="s">
        <v>38</v>
      </c>
    </row>
    <row r="1326" spans="1:9" ht="13.5" customHeight="1" outlineLevel="1" collapsed="1" x14ac:dyDescent="0.25">
      <c r="A1326" s="3"/>
      <c r="B1326" s="10" t="s">
        <v>1530</v>
      </c>
      <c r="C1326" s="3"/>
      <c r="D1326" s="2"/>
      <c r="E1326" s="5">
        <f>SUBTOTAL(9,E1324:E1325)</f>
        <v>10298239</v>
      </c>
      <c r="F1326" s="5">
        <f>SUBTOTAL(9,F1324:F1325)</f>
        <v>-13011553.109999999</v>
      </c>
      <c r="G1326" s="5">
        <f>SUBTOTAL(9,G1324:G1325)</f>
        <v>-2713314.1100000003</v>
      </c>
      <c r="H1326" s="5">
        <f>SUBTOTAL(9,H1324:H1325)</f>
        <v>0</v>
      </c>
      <c r="I1326" s="2"/>
    </row>
    <row r="1327" spans="1:9" ht="13.5" hidden="1" customHeight="1" outlineLevel="2" x14ac:dyDescent="0.25">
      <c r="A1327" s="3">
        <v>73967</v>
      </c>
      <c r="B1327" s="2" t="s">
        <v>806</v>
      </c>
      <c r="C1327" s="3">
        <v>73967</v>
      </c>
      <c r="D1327" s="2" t="s">
        <v>806</v>
      </c>
      <c r="E1327" s="5">
        <v>0</v>
      </c>
      <c r="F1327" s="5">
        <v>-1489.7</v>
      </c>
      <c r="G1327" s="5">
        <f t="shared" si="22"/>
        <v>-1489.7</v>
      </c>
      <c r="H1327" s="5">
        <f t="shared" si="23"/>
        <v>0</v>
      </c>
      <c r="I1327" s="2" t="s">
        <v>16</v>
      </c>
    </row>
    <row r="1328" spans="1:9" ht="13.5" customHeight="1" outlineLevel="1" collapsed="1" x14ac:dyDescent="0.25">
      <c r="A1328" s="3"/>
      <c r="B1328" s="10" t="s">
        <v>1531</v>
      </c>
      <c r="C1328" s="3"/>
      <c r="D1328" s="2"/>
      <c r="E1328" s="5">
        <f>SUBTOTAL(9,E1327:E1327)</f>
        <v>0</v>
      </c>
      <c r="F1328" s="5">
        <f>SUBTOTAL(9,F1327:F1327)</f>
        <v>-1489.7</v>
      </c>
      <c r="G1328" s="5">
        <f>SUBTOTAL(9,G1327:G1327)</f>
        <v>-1489.7</v>
      </c>
      <c r="H1328" s="5">
        <f>SUBTOTAL(9,H1327:H1327)</f>
        <v>0</v>
      </c>
      <c r="I1328" s="2"/>
    </row>
    <row r="1329" spans="1:9" ht="13.5" hidden="1" customHeight="1" outlineLevel="2" x14ac:dyDescent="0.25">
      <c r="A1329" s="3">
        <v>35278</v>
      </c>
      <c r="B1329" s="2" t="s">
        <v>420</v>
      </c>
      <c r="C1329" s="3">
        <v>35278</v>
      </c>
      <c r="D1329" s="2" t="s">
        <v>420</v>
      </c>
      <c r="E1329" s="5">
        <v>0</v>
      </c>
      <c r="F1329" s="5">
        <v>-264.45</v>
      </c>
      <c r="G1329" s="5">
        <f t="shared" si="22"/>
        <v>-264.45</v>
      </c>
      <c r="H1329" s="5">
        <f t="shared" si="23"/>
        <v>0</v>
      </c>
      <c r="I1329" s="2" t="s">
        <v>16</v>
      </c>
    </row>
    <row r="1330" spans="1:9" ht="13.5" customHeight="1" outlineLevel="1" collapsed="1" x14ac:dyDescent="0.25">
      <c r="A1330" s="3"/>
      <c r="B1330" s="10" t="s">
        <v>1532</v>
      </c>
      <c r="C1330" s="3"/>
      <c r="D1330" s="2"/>
      <c r="E1330" s="5">
        <f>SUBTOTAL(9,E1329:E1329)</f>
        <v>0</v>
      </c>
      <c r="F1330" s="5">
        <f>SUBTOTAL(9,F1329:F1329)</f>
        <v>-264.45</v>
      </c>
      <c r="G1330" s="5">
        <f>SUBTOTAL(9,G1329:G1329)</f>
        <v>-264.45</v>
      </c>
      <c r="H1330" s="5">
        <f>SUBTOTAL(9,H1329:H1329)</f>
        <v>0</v>
      </c>
      <c r="I1330" s="2"/>
    </row>
    <row r="1331" spans="1:9" ht="13.5" hidden="1" customHeight="1" outlineLevel="2" x14ac:dyDescent="0.25">
      <c r="A1331" s="3">
        <v>110903</v>
      </c>
      <c r="B1331" s="2" t="s">
        <v>926</v>
      </c>
      <c r="C1331" s="3">
        <v>110903</v>
      </c>
      <c r="D1331" s="2" t="s">
        <v>926</v>
      </c>
      <c r="E1331" s="5">
        <v>19821</v>
      </c>
      <c r="F1331" s="5">
        <v>0</v>
      </c>
      <c r="G1331" s="5">
        <f t="shared" si="22"/>
        <v>19821</v>
      </c>
      <c r="H1331" s="5">
        <f t="shared" si="23"/>
        <v>19821</v>
      </c>
      <c r="I1331" s="2" t="s">
        <v>38</v>
      </c>
    </row>
    <row r="1332" spans="1:9" ht="13.5" customHeight="1" outlineLevel="1" collapsed="1" x14ac:dyDescent="0.25">
      <c r="A1332" s="3"/>
      <c r="B1332" s="10" t="s">
        <v>0</v>
      </c>
      <c r="C1332" s="3"/>
      <c r="D1332" s="2"/>
      <c r="E1332" s="5">
        <f>SUBTOTAL(9,E1331:E1331)</f>
        <v>19821</v>
      </c>
      <c r="F1332" s="5">
        <f>SUBTOTAL(9,F1331:F1331)</f>
        <v>0</v>
      </c>
      <c r="G1332" s="5">
        <f>SUBTOTAL(9,G1331:G1331)</f>
        <v>19821</v>
      </c>
      <c r="H1332" s="5">
        <f>SUBTOTAL(9,H1331:H1331)</f>
        <v>19821</v>
      </c>
      <c r="I1332" s="2"/>
    </row>
    <row r="1333" spans="1:9" ht="13.5" hidden="1" customHeight="1" outlineLevel="2" x14ac:dyDescent="0.25">
      <c r="A1333" s="3">
        <v>73972</v>
      </c>
      <c r="B1333" s="2" t="s">
        <v>809</v>
      </c>
      <c r="C1333" s="3">
        <v>73972</v>
      </c>
      <c r="D1333" s="2" t="s">
        <v>809</v>
      </c>
      <c r="E1333" s="5">
        <v>0</v>
      </c>
      <c r="F1333" s="5">
        <v>-235.58</v>
      </c>
      <c r="G1333" s="5">
        <f t="shared" si="22"/>
        <v>-235.58</v>
      </c>
      <c r="H1333" s="5">
        <f t="shared" si="23"/>
        <v>0</v>
      </c>
      <c r="I1333" s="2" t="s">
        <v>16</v>
      </c>
    </row>
    <row r="1334" spans="1:9" ht="13.5" customHeight="1" outlineLevel="1" collapsed="1" x14ac:dyDescent="0.25">
      <c r="A1334" s="3"/>
      <c r="B1334" s="10" t="s">
        <v>1</v>
      </c>
      <c r="C1334" s="3"/>
      <c r="D1334" s="2"/>
      <c r="E1334" s="5">
        <f>SUBTOTAL(9,E1333:E1333)</f>
        <v>0</v>
      </c>
      <c r="F1334" s="5">
        <f>SUBTOTAL(9,F1333:F1333)</f>
        <v>-235.58</v>
      </c>
      <c r="G1334" s="5">
        <f>SUBTOTAL(9,G1333:G1333)</f>
        <v>-235.58</v>
      </c>
      <c r="H1334" s="5">
        <f>SUBTOTAL(9,H1333:H1333)</f>
        <v>0</v>
      </c>
      <c r="I1334" s="2"/>
    </row>
    <row r="1335" spans="1:9" ht="13.5" hidden="1" customHeight="1" outlineLevel="2" x14ac:dyDescent="0.25">
      <c r="A1335" s="3">
        <v>35328</v>
      </c>
      <c r="B1335" s="2" t="s">
        <v>421</v>
      </c>
      <c r="C1335" s="3">
        <v>35328</v>
      </c>
      <c r="D1335" s="2" t="s">
        <v>421</v>
      </c>
      <c r="E1335" s="5">
        <v>0</v>
      </c>
      <c r="F1335" s="5">
        <v>-918.44</v>
      </c>
      <c r="G1335" s="5">
        <f t="shared" si="22"/>
        <v>-918.44</v>
      </c>
      <c r="H1335" s="5">
        <f t="shared" si="23"/>
        <v>0</v>
      </c>
      <c r="I1335" s="2" t="s">
        <v>38</v>
      </c>
    </row>
    <row r="1336" spans="1:9" ht="13.5" customHeight="1" outlineLevel="1" collapsed="1" x14ac:dyDescent="0.25">
      <c r="A1336" s="3"/>
      <c r="B1336" s="10" t="s">
        <v>2</v>
      </c>
      <c r="C1336" s="3"/>
      <c r="D1336" s="2"/>
      <c r="E1336" s="5">
        <f>SUBTOTAL(9,E1335:E1335)</f>
        <v>0</v>
      </c>
      <c r="F1336" s="5">
        <f>SUBTOTAL(9,F1335:F1335)</f>
        <v>-918.44</v>
      </c>
      <c r="G1336" s="5">
        <f>SUBTOTAL(9,G1335:G1335)</f>
        <v>-918.44</v>
      </c>
      <c r="H1336" s="5">
        <f>SUBTOTAL(9,H1335:H1335)</f>
        <v>0</v>
      </c>
      <c r="I1336" s="2"/>
    </row>
    <row r="1337" spans="1:9" ht="13.5" hidden="1" customHeight="1" outlineLevel="2" x14ac:dyDescent="0.25">
      <c r="A1337" s="3">
        <v>51116</v>
      </c>
      <c r="B1337" s="2" t="s">
        <v>514</v>
      </c>
      <c r="C1337" s="3">
        <v>51116</v>
      </c>
      <c r="D1337" s="2" t="s">
        <v>514</v>
      </c>
      <c r="E1337" s="5">
        <v>166543</v>
      </c>
      <c r="F1337" s="5">
        <v>-44730</v>
      </c>
      <c r="G1337" s="5">
        <f t="shared" si="22"/>
        <v>121813</v>
      </c>
      <c r="H1337" s="5">
        <f t="shared" si="23"/>
        <v>121813</v>
      </c>
      <c r="I1337" s="2" t="s">
        <v>16</v>
      </c>
    </row>
    <row r="1338" spans="1:9" ht="13.5" customHeight="1" outlineLevel="1" collapsed="1" x14ac:dyDescent="0.25">
      <c r="A1338" s="3"/>
      <c r="B1338" s="10" t="s">
        <v>3</v>
      </c>
      <c r="C1338" s="3"/>
      <c r="D1338" s="2"/>
      <c r="E1338" s="5">
        <f>SUBTOTAL(9,E1337:E1337)</f>
        <v>166543</v>
      </c>
      <c r="F1338" s="5">
        <f>SUBTOTAL(9,F1337:F1337)</f>
        <v>-44730</v>
      </c>
      <c r="G1338" s="5">
        <f>SUBTOTAL(9,G1337:G1337)</f>
        <v>121813</v>
      </c>
      <c r="H1338" s="5">
        <f>SUBTOTAL(9,H1337:H1337)</f>
        <v>121813</v>
      </c>
      <c r="I1338" s="2"/>
    </row>
    <row r="1339" spans="1:9" ht="13.5" hidden="1" customHeight="1" outlineLevel="2" x14ac:dyDescent="0.25">
      <c r="A1339" s="3">
        <v>47802</v>
      </c>
      <c r="B1339" s="2" t="s">
        <v>470</v>
      </c>
      <c r="C1339" s="3">
        <v>240</v>
      </c>
      <c r="D1339" s="2" t="s">
        <v>471</v>
      </c>
      <c r="E1339" s="5">
        <v>0</v>
      </c>
      <c r="F1339" s="5">
        <v>0</v>
      </c>
      <c r="G1339" s="5">
        <f t="shared" si="22"/>
        <v>0</v>
      </c>
      <c r="H1339" s="5">
        <f t="shared" si="23"/>
        <v>0</v>
      </c>
      <c r="I1339" s="2" t="s">
        <v>38</v>
      </c>
    </row>
    <row r="1340" spans="1:9" ht="13.5" hidden="1" customHeight="1" outlineLevel="2" x14ac:dyDescent="0.25">
      <c r="A1340" s="3">
        <v>47802</v>
      </c>
      <c r="B1340" s="2" t="s">
        <v>470</v>
      </c>
      <c r="C1340" s="3">
        <v>46388</v>
      </c>
      <c r="D1340" s="2" t="s">
        <v>472</v>
      </c>
      <c r="E1340" s="5">
        <v>9828096</v>
      </c>
      <c r="F1340" s="5">
        <v>-4144708.27</v>
      </c>
      <c r="G1340" s="5">
        <f t="shared" si="22"/>
        <v>5683387.7300000004</v>
      </c>
      <c r="H1340" s="5">
        <f t="shared" si="23"/>
        <v>5683387.7300000004</v>
      </c>
      <c r="I1340" s="2" t="s">
        <v>38</v>
      </c>
    </row>
    <row r="1341" spans="1:9" ht="13.5" customHeight="1" outlineLevel="1" collapsed="1" x14ac:dyDescent="0.25">
      <c r="A1341" s="3"/>
      <c r="B1341" s="10" t="s">
        <v>4</v>
      </c>
      <c r="C1341" s="3"/>
      <c r="D1341" s="2"/>
      <c r="E1341" s="5">
        <f>SUBTOTAL(9,E1339:E1340)</f>
        <v>9828096</v>
      </c>
      <c r="F1341" s="5">
        <f>SUBTOTAL(9,F1339:F1340)</f>
        <v>-4144708.27</v>
      </c>
      <c r="G1341" s="5">
        <f>SUBTOTAL(9,G1339:G1340)</f>
        <v>5683387.7300000004</v>
      </c>
      <c r="H1341" s="5">
        <f>SUBTOTAL(9,H1339:H1340)</f>
        <v>5683387.7300000004</v>
      </c>
      <c r="I1341" s="2"/>
    </row>
    <row r="1342" spans="1:9" ht="13.5" hidden="1" customHeight="1" outlineLevel="2" x14ac:dyDescent="0.25">
      <c r="A1342" s="3">
        <v>265</v>
      </c>
      <c r="B1342" s="2" t="s">
        <v>64</v>
      </c>
      <c r="C1342" s="3">
        <v>51163</v>
      </c>
      <c r="D1342" s="2" t="s">
        <v>66</v>
      </c>
      <c r="E1342" s="5">
        <v>44453564</v>
      </c>
      <c r="F1342" s="5">
        <v>-46301740.329999998</v>
      </c>
      <c r="G1342" s="5">
        <f t="shared" si="22"/>
        <v>-1848176.3299999982</v>
      </c>
      <c r="H1342" s="5">
        <f t="shared" si="23"/>
        <v>0</v>
      </c>
      <c r="I1342" s="2" t="s">
        <v>16</v>
      </c>
    </row>
    <row r="1343" spans="1:9" ht="13.5" hidden="1" customHeight="1" outlineLevel="2" x14ac:dyDescent="0.25">
      <c r="A1343" s="3">
        <v>265</v>
      </c>
      <c r="B1343" s="2" t="s">
        <v>64</v>
      </c>
      <c r="C1343" s="3">
        <v>69121</v>
      </c>
      <c r="D1343" s="2" t="s">
        <v>67</v>
      </c>
      <c r="E1343" s="5">
        <v>4443619</v>
      </c>
      <c r="F1343" s="5">
        <v>-2310050</v>
      </c>
      <c r="G1343" s="5">
        <f t="shared" si="22"/>
        <v>2133569</v>
      </c>
      <c r="H1343" s="5">
        <f t="shared" si="23"/>
        <v>2133569</v>
      </c>
      <c r="I1343" s="2" t="s">
        <v>16</v>
      </c>
    </row>
    <row r="1344" spans="1:9" ht="13.5" hidden="1" customHeight="1" outlineLevel="2" x14ac:dyDescent="0.25">
      <c r="A1344" s="3">
        <v>265</v>
      </c>
      <c r="B1344" s="2" t="s">
        <v>64</v>
      </c>
      <c r="C1344" s="3">
        <v>177</v>
      </c>
      <c r="D1344" s="2" t="s">
        <v>65</v>
      </c>
      <c r="E1344" s="5">
        <v>846312</v>
      </c>
      <c r="F1344" s="5">
        <v>0</v>
      </c>
      <c r="G1344" s="5">
        <f t="shared" si="22"/>
        <v>846312</v>
      </c>
      <c r="H1344" s="5">
        <f t="shared" si="23"/>
        <v>846312</v>
      </c>
      <c r="I1344" s="2" t="s">
        <v>16</v>
      </c>
    </row>
    <row r="1345" spans="1:9" ht="13.5" hidden="1" customHeight="1" outlineLevel="2" x14ac:dyDescent="0.25">
      <c r="A1345" s="3">
        <v>265</v>
      </c>
      <c r="B1345" s="2" t="s">
        <v>64</v>
      </c>
      <c r="C1345" s="3">
        <v>265</v>
      </c>
      <c r="D1345" s="2" t="s">
        <v>64</v>
      </c>
      <c r="E1345" s="5">
        <v>593699</v>
      </c>
      <c r="F1345" s="5">
        <v>0</v>
      </c>
      <c r="G1345" s="5">
        <f t="shared" si="22"/>
        <v>593699</v>
      </c>
      <c r="H1345" s="5">
        <f t="shared" si="23"/>
        <v>593699</v>
      </c>
      <c r="I1345" s="2" t="s">
        <v>16</v>
      </c>
    </row>
    <row r="1346" spans="1:9" ht="13.5" customHeight="1" outlineLevel="1" collapsed="1" x14ac:dyDescent="0.25">
      <c r="A1346" s="3"/>
      <c r="B1346" s="10" t="s">
        <v>5</v>
      </c>
      <c r="C1346" s="3"/>
      <c r="D1346" s="2"/>
      <c r="E1346" s="5">
        <f>SUBTOTAL(9,E1342:E1345)</f>
        <v>50337194</v>
      </c>
      <c r="F1346" s="5">
        <f>SUBTOTAL(9,F1342:F1345)</f>
        <v>-48611790.329999998</v>
      </c>
      <c r="G1346" s="5">
        <f>SUBTOTAL(9,G1342:G1345)</f>
        <v>1725403.6700000018</v>
      </c>
      <c r="H1346" s="5">
        <f>SUBTOTAL(9,H1342:H1345)</f>
        <v>3573580</v>
      </c>
      <c r="I1346" s="2"/>
    </row>
    <row r="1347" spans="1:9" ht="13.5" hidden="1" customHeight="1" outlineLevel="2" x14ac:dyDescent="0.25">
      <c r="A1347" s="3">
        <v>47147</v>
      </c>
      <c r="B1347" s="2" t="s">
        <v>453</v>
      </c>
      <c r="C1347" s="3">
        <v>47147</v>
      </c>
      <c r="D1347" s="2" t="s">
        <v>453</v>
      </c>
      <c r="E1347" s="5">
        <v>0</v>
      </c>
      <c r="F1347" s="5">
        <v>-23104.61</v>
      </c>
      <c r="G1347" s="5">
        <f t="shared" si="22"/>
        <v>-23104.61</v>
      </c>
      <c r="H1347" s="5">
        <f t="shared" si="23"/>
        <v>0</v>
      </c>
      <c r="I1347" s="2" t="s">
        <v>16</v>
      </c>
    </row>
    <row r="1348" spans="1:9" ht="13.5" customHeight="1" outlineLevel="1" collapsed="1" x14ac:dyDescent="0.25">
      <c r="A1348" s="3"/>
      <c r="B1348" s="10" t="s">
        <v>6</v>
      </c>
      <c r="C1348" s="3"/>
      <c r="D1348" s="2"/>
      <c r="E1348" s="5">
        <f>SUBTOTAL(9,E1347:E1347)</f>
        <v>0</v>
      </c>
      <c r="F1348" s="5">
        <f>SUBTOTAL(9,F1347:F1347)</f>
        <v>-23104.61</v>
      </c>
      <c r="G1348" s="5">
        <f>SUBTOTAL(9,G1347:G1347)</f>
        <v>-23104.61</v>
      </c>
      <c r="H1348" s="5">
        <f>SUBTOTAL(9,H1347:H1347)</f>
        <v>0</v>
      </c>
      <c r="I1348" s="2"/>
    </row>
    <row r="1349" spans="1:9" ht="13.5" hidden="1" customHeight="1" outlineLevel="2" x14ac:dyDescent="0.25">
      <c r="A1349" s="3">
        <v>57608</v>
      </c>
      <c r="B1349" s="2" t="s">
        <v>579</v>
      </c>
      <c r="C1349" s="3">
        <v>3213</v>
      </c>
      <c r="D1349" s="2" t="s">
        <v>580</v>
      </c>
      <c r="E1349" s="5">
        <v>47600</v>
      </c>
      <c r="F1349" s="5">
        <v>0</v>
      </c>
      <c r="G1349" s="5">
        <f t="shared" si="22"/>
        <v>47600</v>
      </c>
      <c r="H1349" s="5">
        <f t="shared" si="23"/>
        <v>47600</v>
      </c>
      <c r="I1349" s="2" t="s">
        <v>38</v>
      </c>
    </row>
    <row r="1350" spans="1:9" ht="13.5" customHeight="1" outlineLevel="1" collapsed="1" x14ac:dyDescent="0.25">
      <c r="A1350" s="3"/>
      <c r="B1350" s="10" t="s">
        <v>7</v>
      </c>
      <c r="C1350" s="3"/>
      <c r="D1350" s="2"/>
      <c r="E1350" s="5">
        <f>SUBTOTAL(9,E1349:E1349)</f>
        <v>47600</v>
      </c>
      <c r="F1350" s="5">
        <f>SUBTOTAL(9,F1349:F1349)</f>
        <v>0</v>
      </c>
      <c r="G1350" s="5">
        <f>SUBTOTAL(9,G1349:G1349)</f>
        <v>47600</v>
      </c>
      <c r="H1350" s="5">
        <f>SUBTOTAL(9,H1349:H1349)</f>
        <v>47600</v>
      </c>
      <c r="I1350" s="2"/>
    </row>
    <row r="1351" spans="1:9" ht="13.5" hidden="1" customHeight="1" outlineLevel="2" x14ac:dyDescent="0.25">
      <c r="A1351" s="3">
        <v>4156</v>
      </c>
      <c r="B1351" s="2" t="s">
        <v>253</v>
      </c>
      <c r="C1351" s="3">
        <v>29765</v>
      </c>
      <c r="D1351" s="2" t="s">
        <v>254</v>
      </c>
      <c r="E1351" s="5">
        <v>2890670</v>
      </c>
      <c r="F1351" s="5">
        <v>-5799713.6799999997</v>
      </c>
      <c r="G1351" s="5">
        <f t="shared" si="22"/>
        <v>-2909043.6799999997</v>
      </c>
      <c r="H1351" s="5">
        <f t="shared" si="23"/>
        <v>0</v>
      </c>
      <c r="I1351" s="2" t="s">
        <v>16</v>
      </c>
    </row>
    <row r="1352" spans="1:9" ht="13.5" hidden="1" customHeight="1" outlineLevel="2" x14ac:dyDescent="0.25">
      <c r="A1352" s="3">
        <v>4156</v>
      </c>
      <c r="B1352" s="2" t="s">
        <v>253</v>
      </c>
      <c r="C1352" s="3">
        <v>4156</v>
      </c>
      <c r="D1352" s="2" t="s">
        <v>253</v>
      </c>
      <c r="E1352" s="5">
        <v>0</v>
      </c>
      <c r="F1352" s="5">
        <v>-5262312</v>
      </c>
      <c r="G1352" s="5">
        <f t="shared" si="22"/>
        <v>-5262312</v>
      </c>
      <c r="H1352" s="5">
        <f t="shared" si="23"/>
        <v>0</v>
      </c>
      <c r="I1352" s="2" t="s">
        <v>16</v>
      </c>
    </row>
    <row r="1353" spans="1:9" ht="13.5" customHeight="1" outlineLevel="1" collapsed="1" x14ac:dyDescent="0.25">
      <c r="A1353" s="3"/>
      <c r="B1353" s="10" t="s">
        <v>8</v>
      </c>
      <c r="C1353" s="3"/>
      <c r="D1353" s="2"/>
      <c r="E1353" s="5">
        <f>SUBTOTAL(9,E1351:E1352)</f>
        <v>2890670</v>
      </c>
      <c r="F1353" s="5">
        <f>SUBTOTAL(9,F1351:F1352)</f>
        <v>-11062025.68</v>
      </c>
      <c r="G1353" s="5">
        <f>SUBTOTAL(9,G1351:G1352)</f>
        <v>-8171355.6799999997</v>
      </c>
      <c r="H1353" s="5">
        <f>SUBTOTAL(9,H1351:H1352)</f>
        <v>0</v>
      </c>
      <c r="I1353" s="2"/>
    </row>
    <row r="1354" spans="1:9" ht="13.5" customHeight="1" x14ac:dyDescent="0.25">
      <c r="A1354" s="3"/>
      <c r="B1354" s="10" t="s">
        <v>9</v>
      </c>
      <c r="C1354" s="3"/>
      <c r="D1354" s="2"/>
      <c r="E1354" s="12">
        <f>SUBTOTAL(9,E3:E1352)</f>
        <v>1385936875</v>
      </c>
      <c r="F1354" s="12">
        <f>SUBTOTAL(9,F3:F1352)</f>
        <v>-1353605411.1500013</v>
      </c>
      <c r="G1354" s="12">
        <f>SUBTOTAL(9,G3:G1352)</f>
        <v>32331463.849999979</v>
      </c>
      <c r="H1354" s="12">
        <f>SUBTOTAL(9,H3:H1352)</f>
        <v>356706641.31000006</v>
      </c>
      <c r="I135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All CP Sub 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2001-10-31T16:48:10Z</dcterms:created>
  <dcterms:modified xsi:type="dcterms:W3CDTF">2023-09-10T16:03:04Z</dcterms:modified>
</cp:coreProperties>
</file>