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6" i="1" l="1"/>
  <c r="F6" i="1"/>
  <c r="B7" i="1"/>
  <c r="F7" i="1"/>
  <c r="B8" i="1"/>
  <c r="F8" i="1"/>
  <c r="B9" i="1"/>
  <c r="F9" i="1"/>
  <c r="B10" i="1"/>
  <c r="F10" i="1"/>
  <c r="B11" i="1"/>
  <c r="F11" i="1"/>
  <c r="B12" i="1"/>
  <c r="F12" i="1"/>
  <c r="F13" i="1"/>
  <c r="B15" i="1"/>
  <c r="C15" i="1"/>
  <c r="D15" i="1"/>
  <c r="F15" i="1"/>
  <c r="G15" i="1"/>
  <c r="H15" i="1"/>
</calcChain>
</file>

<file path=xl/sharedStrings.xml><?xml version="1.0" encoding="utf-8"?>
<sst xmlns="http://schemas.openxmlformats.org/spreadsheetml/2006/main" count="21" uniqueCount="17">
  <si>
    <t>Budget Worksheet - 2001 - 2002</t>
  </si>
  <si>
    <t>2002 Plan</t>
  </si>
  <si>
    <t>2001 Plan</t>
  </si>
  <si>
    <t>Global Finance-Mintz</t>
  </si>
  <si>
    <t>M&amp;A-Mordaunt</t>
  </si>
  <si>
    <t>EES-Sharp</t>
  </si>
  <si>
    <t>EWS*</t>
  </si>
  <si>
    <t>Outside</t>
  </si>
  <si>
    <t>Total</t>
  </si>
  <si>
    <t>Inside</t>
  </si>
  <si>
    <t>*Excludes Global Assets (Lundstrom) and South America (Novak)</t>
  </si>
  <si>
    <t>Enron Canada-Keohane</t>
  </si>
  <si>
    <t>South America - Novak</t>
  </si>
  <si>
    <t>Enron Global Assets-Lundstrum**</t>
  </si>
  <si>
    <t>Enron Europe-Evans***</t>
  </si>
  <si>
    <t>***2001 actual expenses</t>
  </si>
  <si>
    <t>**2001 APACHI salaries and benefits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</si>
</sst>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3" sqref="A23"/>
    </sheetView>
  </sheetViews>
  <sheetFormatPr defaultRowHeight="13.2" x14ac:dyDescent="0.25"/>
  <cols>
    <col min="1" max="1" width="30.109375" customWidth="1"/>
    <col min="2" max="2" width="13.5546875" customWidth="1"/>
    <col min="3" max="3" width="12.88671875" customWidth="1"/>
    <col min="4" max="4" width="13.88671875" customWidth="1"/>
    <col min="5" max="5" width="1.5546875" customWidth="1"/>
    <col min="6" max="6" width="12.88671875" customWidth="1"/>
    <col min="7" max="7" width="14.33203125" customWidth="1"/>
    <col min="8" max="8" width="14.109375" customWidth="1"/>
  </cols>
  <sheetData>
    <row r="1" spans="1:8" ht="15.6" x14ac:dyDescent="0.3">
      <c r="A1" s="3" t="s">
        <v>0</v>
      </c>
      <c r="B1" s="3"/>
      <c r="C1" s="3"/>
      <c r="D1" s="3"/>
      <c r="E1" s="3"/>
      <c r="F1" s="3"/>
      <c r="G1" s="3"/>
    </row>
    <row r="3" spans="1:8" x14ac:dyDescent="0.25">
      <c r="A3" s="1"/>
      <c r="B3" s="1"/>
      <c r="C3" s="1"/>
      <c r="D3" s="2" t="s">
        <v>2</v>
      </c>
      <c r="E3" s="2"/>
      <c r="F3" s="2"/>
      <c r="G3" s="2"/>
      <c r="H3" s="2" t="s">
        <v>1</v>
      </c>
    </row>
    <row r="4" spans="1:8" x14ac:dyDescent="0.25">
      <c r="A4" s="1"/>
      <c r="B4" s="6" t="s">
        <v>9</v>
      </c>
      <c r="C4" s="6" t="s">
        <v>7</v>
      </c>
      <c r="D4" s="6" t="s">
        <v>8</v>
      </c>
      <c r="E4" s="6"/>
      <c r="F4" s="6" t="s">
        <v>9</v>
      </c>
      <c r="G4" s="6" t="s">
        <v>7</v>
      </c>
      <c r="H4" s="6" t="s">
        <v>8</v>
      </c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 t="s">
        <v>6</v>
      </c>
      <c r="B6" s="4">
        <v>18947969</v>
      </c>
      <c r="C6" s="4">
        <v>22873102</v>
      </c>
      <c r="D6" s="4">
        <f>SUM(B6:C6)</f>
        <v>41821071</v>
      </c>
      <c r="E6" s="4"/>
      <c r="F6" s="4">
        <f t="shared" ref="F6:F13" si="0">H6-G6</f>
        <v>22825782</v>
      </c>
      <c r="G6" s="4">
        <v>31000000</v>
      </c>
      <c r="H6" s="4">
        <v>53825782</v>
      </c>
    </row>
    <row r="7" spans="1:8" x14ac:dyDescent="0.25">
      <c r="A7" s="1" t="s">
        <v>13</v>
      </c>
      <c r="B7" s="4">
        <f t="shared" ref="B7:B12" si="1">D7-C7</f>
        <v>1222130</v>
      </c>
      <c r="C7" s="4">
        <v>0</v>
      </c>
      <c r="D7" s="4">
        <v>1222130</v>
      </c>
      <c r="E7" s="4"/>
      <c r="F7" s="4">
        <f t="shared" si="0"/>
        <v>4956943</v>
      </c>
      <c r="G7" s="4">
        <v>586008</v>
      </c>
      <c r="H7" s="4">
        <v>5542951</v>
      </c>
    </row>
    <row r="8" spans="1:8" x14ac:dyDescent="0.25">
      <c r="A8" s="1" t="s">
        <v>12</v>
      </c>
      <c r="B8" s="4">
        <f t="shared" si="1"/>
        <v>1883000</v>
      </c>
      <c r="C8" s="4">
        <v>2709000</v>
      </c>
      <c r="D8" s="4">
        <v>4592000</v>
      </c>
      <c r="E8" s="4"/>
      <c r="F8" s="4">
        <f t="shared" si="0"/>
        <v>1824000</v>
      </c>
      <c r="G8" s="4">
        <v>1170000</v>
      </c>
      <c r="H8" s="4">
        <v>2994000</v>
      </c>
    </row>
    <row r="9" spans="1:8" x14ac:dyDescent="0.25">
      <c r="A9" s="1" t="s">
        <v>11</v>
      </c>
      <c r="B9" s="4">
        <f t="shared" si="1"/>
        <v>0</v>
      </c>
      <c r="C9" s="4">
        <v>713134</v>
      </c>
      <c r="D9" s="4">
        <v>713134</v>
      </c>
      <c r="E9" s="5"/>
      <c r="F9" s="4">
        <f t="shared" si="0"/>
        <v>1020844</v>
      </c>
      <c r="G9" s="4">
        <v>151000</v>
      </c>
      <c r="H9" s="4">
        <v>1171844</v>
      </c>
    </row>
    <row r="10" spans="1:8" x14ac:dyDescent="0.25">
      <c r="A10" s="1" t="s">
        <v>14</v>
      </c>
      <c r="B10" s="4">
        <f t="shared" si="1"/>
        <v>7927802</v>
      </c>
      <c r="C10" s="4">
        <v>17081534</v>
      </c>
      <c r="D10" s="4">
        <v>25009336</v>
      </c>
      <c r="E10" s="5"/>
      <c r="F10" s="4">
        <f t="shared" si="0"/>
        <v>5311505</v>
      </c>
      <c r="G10" s="4">
        <v>13135980</v>
      </c>
      <c r="H10" s="4">
        <v>18447485</v>
      </c>
    </row>
    <row r="11" spans="1:8" x14ac:dyDescent="0.25">
      <c r="A11" s="1" t="s">
        <v>5</v>
      </c>
      <c r="B11" s="4">
        <f t="shared" si="1"/>
        <v>7113388</v>
      </c>
      <c r="C11" s="4">
        <v>14984877</v>
      </c>
      <c r="D11" s="4">
        <v>22098265</v>
      </c>
      <c r="E11" s="5"/>
      <c r="F11" s="4">
        <f t="shared" si="0"/>
        <v>10450837</v>
      </c>
      <c r="G11" s="4">
        <v>12000000</v>
      </c>
      <c r="H11" s="4">
        <v>22450837</v>
      </c>
    </row>
    <row r="12" spans="1:8" x14ac:dyDescent="0.25">
      <c r="A12" s="1" t="s">
        <v>3</v>
      </c>
      <c r="B12" s="4">
        <f t="shared" si="1"/>
        <v>2427132</v>
      </c>
      <c r="C12" s="4">
        <v>129080</v>
      </c>
      <c r="D12" s="4">
        <v>2556212</v>
      </c>
      <c r="E12" s="5"/>
      <c r="F12" s="4">
        <f t="shared" si="0"/>
        <v>2538579</v>
      </c>
      <c r="G12" s="4">
        <v>100066</v>
      </c>
      <c r="H12" s="4">
        <v>2638645</v>
      </c>
    </row>
    <row r="13" spans="1:8" x14ac:dyDescent="0.25">
      <c r="A13" s="1" t="s">
        <v>4</v>
      </c>
      <c r="B13" s="5">
        <v>0</v>
      </c>
      <c r="C13" s="5">
        <v>0</v>
      </c>
      <c r="D13" s="5">
        <v>0</v>
      </c>
      <c r="E13" s="5"/>
      <c r="F13" s="4">
        <f t="shared" si="0"/>
        <v>1294669</v>
      </c>
      <c r="G13" s="4">
        <v>8000000</v>
      </c>
      <c r="H13" s="4">
        <v>9294669</v>
      </c>
    </row>
    <row r="14" spans="1:8" x14ac:dyDescent="0.25">
      <c r="A14" s="1"/>
      <c r="B14" s="5"/>
      <c r="C14" s="5"/>
      <c r="D14" s="5"/>
      <c r="E14" s="5"/>
      <c r="F14" s="5"/>
      <c r="G14" s="5"/>
      <c r="H14" s="5"/>
    </row>
    <row r="15" spans="1:8" x14ac:dyDescent="0.25">
      <c r="A15" s="1" t="s">
        <v>8</v>
      </c>
      <c r="B15" s="4">
        <f>SUM(B6:B14)</f>
        <v>39521421</v>
      </c>
      <c r="C15" s="4">
        <f>SUM(C6:C14)</f>
        <v>58490727</v>
      </c>
      <c r="D15" s="4">
        <f>SUM(D6:D14)</f>
        <v>98012148</v>
      </c>
      <c r="E15" s="5"/>
      <c r="F15" s="4">
        <f>SUM(F6:F14)</f>
        <v>50223159</v>
      </c>
      <c r="G15" s="4">
        <f>SUM(G6:G14)</f>
        <v>66143054</v>
      </c>
      <c r="H15" s="4">
        <f>SUM(H6:H14)</f>
        <v>116366213</v>
      </c>
    </row>
    <row r="16" spans="1:8" x14ac:dyDescent="0.25">
      <c r="A16" s="1"/>
      <c r="B16" s="5"/>
      <c r="C16" s="5"/>
      <c r="D16" s="5"/>
      <c r="E16" s="5"/>
      <c r="F16" s="5"/>
      <c r="G16" s="5"/>
      <c r="H16" s="5"/>
    </row>
    <row r="17" spans="1:8" x14ac:dyDescent="0.25">
      <c r="A17" s="1"/>
      <c r="B17" s="5"/>
      <c r="C17" s="5"/>
      <c r="D17" s="5"/>
      <c r="E17" s="5"/>
      <c r="F17" s="5"/>
      <c r="G17" s="5"/>
      <c r="H17" s="5"/>
    </row>
    <row r="21" spans="1:8" x14ac:dyDescent="0.25">
      <c r="A21" t="s">
        <v>10</v>
      </c>
    </row>
    <row r="22" spans="1:8" x14ac:dyDescent="0.25">
      <c r="A22" t="s">
        <v>16</v>
      </c>
    </row>
    <row r="23" spans="1:8" x14ac:dyDescent="0.25">
      <c r="A23" t="s">
        <v>15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Page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Havlíček Jan</cp:lastModifiedBy>
  <cp:lastPrinted>2001-11-19T17:21:29Z</cp:lastPrinted>
  <dcterms:created xsi:type="dcterms:W3CDTF">2001-11-16T15:13:24Z</dcterms:created>
  <dcterms:modified xsi:type="dcterms:W3CDTF">2023-09-10T16:04:00Z</dcterms:modified>
</cp:coreProperties>
</file>