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5" i="1" l="1"/>
  <c r="C5" i="1"/>
  <c r="C14" i="1"/>
  <c r="C17" i="1"/>
  <c r="C18" i="1"/>
  <c r="C20" i="1"/>
  <c r="C23" i="1"/>
  <c r="C24" i="1"/>
  <c r="C27" i="1"/>
  <c r="C30" i="1"/>
  <c r="C31" i="1"/>
  <c r="C33" i="1"/>
  <c r="C36" i="1"/>
  <c r="C37" i="1"/>
  <c r="C40" i="1"/>
  <c r="C43" i="1"/>
  <c r="C44" i="1"/>
  <c r="C46" i="1"/>
  <c r="C49" i="1"/>
  <c r="C50" i="1"/>
  <c r="C53" i="1"/>
  <c r="C56" i="1"/>
  <c r="C57" i="1"/>
  <c r="C59" i="1"/>
  <c r="C62" i="1"/>
  <c r="C63" i="1"/>
  <c r="C66" i="1"/>
  <c r="C69" i="1"/>
  <c r="C70" i="1"/>
  <c r="C72" i="1"/>
  <c r="C75" i="1"/>
  <c r="C76" i="1"/>
  <c r="C79" i="1"/>
  <c r="C82" i="1"/>
  <c r="C83" i="1"/>
  <c r="C85" i="1"/>
  <c r="C88" i="1"/>
  <c r="C89" i="1"/>
</calcChain>
</file>

<file path=xl/sharedStrings.xml><?xml version="1.0" encoding="utf-8"?>
<sst xmlns="http://schemas.openxmlformats.org/spreadsheetml/2006/main" count="86" uniqueCount="20">
  <si>
    <t xml:space="preserve">PG&amp;E </t>
  </si>
  <si>
    <t>SCE</t>
  </si>
  <si>
    <t xml:space="preserve">PG&amp;E Sales </t>
  </si>
  <si>
    <t>SCE Sales</t>
  </si>
  <si>
    <t>Amount</t>
  </si>
  <si>
    <t>Tenor</t>
  </si>
  <si>
    <t>Interest Rate</t>
  </si>
  <si>
    <t>Payment</t>
  </si>
  <si>
    <t>Rate Increase</t>
  </si>
  <si>
    <t>PGE</t>
  </si>
  <si>
    <t>10 YEAR, SECURITIZED FUNDS</t>
  </si>
  <si>
    <t>10 YEAR, CORPORATE FUNDING</t>
  </si>
  <si>
    <t>15 YEAR, SECURITIZED FUNDS</t>
  </si>
  <si>
    <t>15 YEAR, CORPORATE FUNDING</t>
  </si>
  <si>
    <t>5 YEAR, SECURITIZED FUNDS</t>
  </si>
  <si>
    <t>5 YEAR, CORPORATE FUNDING</t>
  </si>
  <si>
    <t>Total</t>
  </si>
  <si>
    <t>Whls Power received by IOUs w/o payment to Suppliers</t>
  </si>
  <si>
    <t>Whls Power less Retail Revenues 1/16/01 - 3/31/01</t>
  </si>
  <si>
    <t>Whls Power less Retail Revenues through 9/1/00 (paid to Suppliers)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</si>
</sst>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7" fontId="0" fillId="0" borderId="0" xfId="1" applyNumberFormat="1" applyFont="1"/>
    <xf numFmtId="9" fontId="0" fillId="0" borderId="0" xfId="2" applyFont="1"/>
    <xf numFmtId="8" fontId="0" fillId="0" borderId="0" xfId="0" applyNumberFormat="1"/>
    <xf numFmtId="166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workbookViewId="0">
      <selection activeCell="C24" sqref="C24"/>
    </sheetView>
  </sheetViews>
  <sheetFormatPr defaultRowHeight="13.2" x14ac:dyDescent="0.25"/>
  <cols>
    <col min="1" max="1" width="61.109375" customWidth="1"/>
    <col min="2" max="5" width="20.6640625" customWidth="1"/>
  </cols>
  <sheetData>
    <row r="1" spans="1:4" x14ac:dyDescent="0.25">
      <c r="B1" s="1" t="s">
        <v>0</v>
      </c>
      <c r="C1" s="1" t="s">
        <v>1</v>
      </c>
      <c r="D1" s="1"/>
    </row>
    <row r="2" spans="1:4" x14ac:dyDescent="0.25">
      <c r="A2" s="2" t="s">
        <v>19</v>
      </c>
      <c r="B2" s="2">
        <v>2.6</v>
      </c>
      <c r="C2" s="2">
        <v>2</v>
      </c>
    </row>
    <row r="3" spans="1:4" x14ac:dyDescent="0.25">
      <c r="A3" s="2" t="s">
        <v>17</v>
      </c>
      <c r="B3" s="2">
        <v>2.6</v>
      </c>
      <c r="C3" s="2">
        <v>1.6</v>
      </c>
    </row>
    <row r="4" spans="1:4" x14ac:dyDescent="0.25">
      <c r="A4" s="2" t="s">
        <v>18</v>
      </c>
      <c r="B4" s="2">
        <v>1.6</v>
      </c>
      <c r="C4" s="2">
        <v>1.4</v>
      </c>
    </row>
    <row r="5" spans="1:4" x14ac:dyDescent="0.25">
      <c r="A5" t="s">
        <v>16</v>
      </c>
      <c r="B5" s="7">
        <f>SUM(B2:B4)</f>
        <v>6.8000000000000007</v>
      </c>
      <c r="C5" s="7">
        <f>SUM(C2:C4)</f>
        <v>5</v>
      </c>
      <c r="D5" s="2"/>
    </row>
    <row r="7" spans="1:4" x14ac:dyDescent="0.25">
      <c r="A7" t="s">
        <v>2</v>
      </c>
      <c r="B7" s="3">
        <v>82000000000</v>
      </c>
    </row>
    <row r="8" spans="1:4" x14ac:dyDescent="0.25">
      <c r="A8" t="s">
        <v>3</v>
      </c>
      <c r="B8" s="3">
        <v>83000000000</v>
      </c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3" spans="1:4" x14ac:dyDescent="0.25">
      <c r="A13" s="8" t="s">
        <v>10</v>
      </c>
    </row>
    <row r="14" spans="1:4" x14ac:dyDescent="0.25">
      <c r="A14" s="8" t="s">
        <v>9</v>
      </c>
      <c r="B14" t="s">
        <v>4</v>
      </c>
      <c r="C14" s="2">
        <f>$B$5*1000000000</f>
        <v>6800000000.000001</v>
      </c>
    </row>
    <row r="15" spans="1:4" x14ac:dyDescent="0.25">
      <c r="A15" s="8"/>
      <c r="B15" t="s">
        <v>5</v>
      </c>
      <c r="C15">
        <v>10</v>
      </c>
    </row>
    <row r="16" spans="1:4" x14ac:dyDescent="0.25">
      <c r="A16" s="8"/>
      <c r="B16" t="s">
        <v>6</v>
      </c>
      <c r="C16" s="4">
        <v>0.06</v>
      </c>
    </row>
    <row r="17" spans="1:3" x14ac:dyDescent="0.25">
      <c r="A17" s="8"/>
      <c r="B17" t="s">
        <v>7</v>
      </c>
      <c r="C17" s="5">
        <f>PMT(C16,C15,C14)</f>
        <v>-923902115.89860952</v>
      </c>
    </row>
    <row r="18" spans="1:3" x14ac:dyDescent="0.25">
      <c r="A18" s="8"/>
      <c r="B18" t="s">
        <v>8</v>
      </c>
      <c r="C18" s="6">
        <f>C17/$B$7</f>
        <v>-1.1267098974373287E-2</v>
      </c>
    </row>
    <row r="19" spans="1:3" x14ac:dyDescent="0.25">
      <c r="A19" s="8"/>
    </row>
    <row r="20" spans="1:3" x14ac:dyDescent="0.25">
      <c r="A20" s="8" t="s">
        <v>1</v>
      </c>
      <c r="B20" t="s">
        <v>4</v>
      </c>
      <c r="C20" s="2">
        <f>$C$5*1000000000</f>
        <v>5000000000</v>
      </c>
    </row>
    <row r="21" spans="1:3" x14ac:dyDescent="0.25">
      <c r="A21" s="8"/>
      <c r="B21" t="s">
        <v>5</v>
      </c>
      <c r="C21">
        <v>10</v>
      </c>
    </row>
    <row r="22" spans="1:3" x14ac:dyDescent="0.25">
      <c r="A22" s="8"/>
      <c r="B22" t="s">
        <v>6</v>
      </c>
      <c r="C22" s="4">
        <v>0.06</v>
      </c>
    </row>
    <row r="23" spans="1:3" x14ac:dyDescent="0.25">
      <c r="A23" s="8"/>
      <c r="B23" t="s">
        <v>7</v>
      </c>
      <c r="C23" s="5">
        <f>PMT(C22,C21,C20)</f>
        <v>-679339791.1019187</v>
      </c>
    </row>
    <row r="24" spans="1:3" x14ac:dyDescent="0.25">
      <c r="A24" s="8"/>
      <c r="B24" t="s">
        <v>8</v>
      </c>
      <c r="C24" s="6">
        <f>C23/$B$8</f>
        <v>-8.1848167602640801E-3</v>
      </c>
    </row>
    <row r="25" spans="1:3" x14ac:dyDescent="0.25">
      <c r="A25" s="8"/>
    </row>
    <row r="26" spans="1:3" x14ac:dyDescent="0.25">
      <c r="A26" s="8" t="s">
        <v>11</v>
      </c>
    </row>
    <row r="27" spans="1:3" x14ac:dyDescent="0.25">
      <c r="A27" s="8" t="s">
        <v>9</v>
      </c>
      <c r="B27" t="s">
        <v>4</v>
      </c>
      <c r="C27" s="2">
        <f>$B$5*1000000000</f>
        <v>6800000000.000001</v>
      </c>
    </row>
    <row r="28" spans="1:3" x14ac:dyDescent="0.25">
      <c r="A28" s="8"/>
      <c r="B28" t="s">
        <v>5</v>
      </c>
      <c r="C28">
        <v>10</v>
      </c>
    </row>
    <row r="29" spans="1:3" x14ac:dyDescent="0.25">
      <c r="A29" s="8"/>
      <c r="B29" t="s">
        <v>6</v>
      </c>
      <c r="C29" s="4">
        <v>0.08</v>
      </c>
    </row>
    <row r="30" spans="1:3" x14ac:dyDescent="0.25">
      <c r="A30" s="8"/>
      <c r="B30" t="s">
        <v>7</v>
      </c>
      <c r="C30" s="5">
        <f>PMT(C29,C28,C27)</f>
        <v>-1013400523.1401125</v>
      </c>
    </row>
    <row r="31" spans="1:3" x14ac:dyDescent="0.25">
      <c r="A31" s="8"/>
      <c r="B31" t="s">
        <v>8</v>
      </c>
      <c r="C31" s="6">
        <f>C30/$B$7</f>
        <v>-1.2358542965123323E-2</v>
      </c>
    </row>
    <row r="32" spans="1:3" x14ac:dyDescent="0.25">
      <c r="A32" s="8"/>
    </row>
    <row r="33" spans="1:3" x14ac:dyDescent="0.25">
      <c r="A33" s="8" t="s">
        <v>1</v>
      </c>
      <c r="B33" t="s">
        <v>4</v>
      </c>
      <c r="C33" s="2">
        <f>$C$5*1000000000</f>
        <v>5000000000</v>
      </c>
    </row>
    <row r="34" spans="1:3" x14ac:dyDescent="0.25">
      <c r="A34" s="8"/>
      <c r="B34" t="s">
        <v>5</v>
      </c>
      <c r="C34">
        <v>10</v>
      </c>
    </row>
    <row r="35" spans="1:3" x14ac:dyDescent="0.25">
      <c r="A35" s="8"/>
      <c r="B35" t="s">
        <v>6</v>
      </c>
      <c r="C35" s="4">
        <v>0.08</v>
      </c>
    </row>
    <row r="36" spans="1:3" x14ac:dyDescent="0.25">
      <c r="A36" s="8"/>
      <c r="B36" t="s">
        <v>7</v>
      </c>
      <c r="C36" s="5">
        <f>PMT(C35,C34,C33)</f>
        <v>-745147443.48537683</v>
      </c>
    </row>
    <row r="37" spans="1:3" x14ac:dyDescent="0.25">
      <c r="A37" s="8"/>
      <c r="B37" t="s">
        <v>8</v>
      </c>
      <c r="C37" s="6">
        <f>C36/$B$8</f>
        <v>-8.9776800419924929E-3</v>
      </c>
    </row>
    <row r="38" spans="1:3" x14ac:dyDescent="0.25">
      <c r="A38" s="8"/>
    </row>
    <row r="39" spans="1:3" x14ac:dyDescent="0.25">
      <c r="A39" s="8" t="s">
        <v>12</v>
      </c>
    </row>
    <row r="40" spans="1:3" x14ac:dyDescent="0.25">
      <c r="A40" s="8" t="s">
        <v>9</v>
      </c>
      <c r="B40" t="s">
        <v>4</v>
      </c>
      <c r="C40" s="2">
        <f>$B$5*1000000000</f>
        <v>6800000000.000001</v>
      </c>
    </row>
    <row r="41" spans="1:3" x14ac:dyDescent="0.25">
      <c r="A41" s="8"/>
      <c r="B41" t="s">
        <v>5</v>
      </c>
      <c r="C41">
        <v>15</v>
      </c>
    </row>
    <row r="42" spans="1:3" x14ac:dyDescent="0.25">
      <c r="A42" s="8"/>
      <c r="B42" t="s">
        <v>6</v>
      </c>
      <c r="C42" s="4">
        <v>0.06</v>
      </c>
    </row>
    <row r="43" spans="1:3" x14ac:dyDescent="0.25">
      <c r="A43" s="8"/>
      <c r="B43" t="s">
        <v>7</v>
      </c>
      <c r="C43" s="5">
        <f>PMT(C42,C41,C40)</f>
        <v>-700146794.89612591</v>
      </c>
    </row>
    <row r="44" spans="1:3" x14ac:dyDescent="0.25">
      <c r="A44" s="8"/>
      <c r="B44" t="s">
        <v>8</v>
      </c>
      <c r="C44" s="6">
        <f>C43/$B$7</f>
        <v>-8.5383755475137314E-3</v>
      </c>
    </row>
    <row r="45" spans="1:3" x14ac:dyDescent="0.25">
      <c r="A45" s="8"/>
    </row>
    <row r="46" spans="1:3" x14ac:dyDescent="0.25">
      <c r="A46" s="8" t="s">
        <v>1</v>
      </c>
      <c r="B46" t="s">
        <v>4</v>
      </c>
      <c r="C46" s="2">
        <f>$C$5*1000000000</f>
        <v>5000000000</v>
      </c>
    </row>
    <row r="47" spans="1:3" x14ac:dyDescent="0.25">
      <c r="A47" s="8"/>
      <c r="B47" t="s">
        <v>5</v>
      </c>
      <c r="C47">
        <v>15</v>
      </c>
    </row>
    <row r="48" spans="1:3" x14ac:dyDescent="0.25">
      <c r="A48" s="8"/>
      <c r="B48" t="s">
        <v>6</v>
      </c>
      <c r="C48" s="4">
        <v>0.06</v>
      </c>
    </row>
    <row r="49" spans="1:3" x14ac:dyDescent="0.25">
      <c r="A49" s="8"/>
      <c r="B49" t="s">
        <v>7</v>
      </c>
      <c r="C49" s="5">
        <f>PMT(C48,C47,C46)</f>
        <v>-514813819.77656311</v>
      </c>
    </row>
    <row r="50" spans="1:3" x14ac:dyDescent="0.25">
      <c r="A50" s="8"/>
      <c r="B50" t="s">
        <v>8</v>
      </c>
      <c r="C50" s="6">
        <f>C49/$B$8</f>
        <v>-6.2025761418863026E-3</v>
      </c>
    </row>
    <row r="51" spans="1:3" x14ac:dyDescent="0.25">
      <c r="A51" s="8"/>
    </row>
    <row r="52" spans="1:3" x14ac:dyDescent="0.25">
      <c r="A52" s="8" t="s">
        <v>13</v>
      </c>
    </row>
    <row r="53" spans="1:3" x14ac:dyDescent="0.25">
      <c r="A53" s="8" t="s">
        <v>9</v>
      </c>
      <c r="B53" t="s">
        <v>4</v>
      </c>
      <c r="C53" s="2">
        <f>$B$5*1000000000</f>
        <v>6800000000.000001</v>
      </c>
    </row>
    <row r="54" spans="1:3" x14ac:dyDescent="0.25">
      <c r="A54" s="8"/>
      <c r="B54" t="s">
        <v>5</v>
      </c>
      <c r="C54">
        <v>15</v>
      </c>
    </row>
    <row r="55" spans="1:3" x14ac:dyDescent="0.25">
      <c r="A55" s="8"/>
      <c r="B55" t="s">
        <v>6</v>
      </c>
      <c r="C55" s="4">
        <v>0.08</v>
      </c>
    </row>
    <row r="56" spans="1:3" x14ac:dyDescent="0.25">
      <c r="A56" s="8"/>
      <c r="B56" t="s">
        <v>7</v>
      </c>
      <c r="C56" s="5">
        <f>PMT(C55,C54,C53)</f>
        <v>-794440905.56493616</v>
      </c>
    </row>
    <row r="57" spans="1:3" x14ac:dyDescent="0.25">
      <c r="A57" s="8"/>
      <c r="B57" t="s">
        <v>8</v>
      </c>
      <c r="C57" s="6">
        <f>C56/$B$7</f>
        <v>-9.6883037264016598E-3</v>
      </c>
    </row>
    <row r="58" spans="1:3" x14ac:dyDescent="0.25">
      <c r="A58" s="8"/>
    </row>
    <row r="59" spans="1:3" x14ac:dyDescent="0.25">
      <c r="A59" s="8" t="s">
        <v>1</v>
      </c>
      <c r="B59" t="s">
        <v>4</v>
      </c>
      <c r="C59" s="2">
        <f>$C$5*1000000000</f>
        <v>5000000000</v>
      </c>
    </row>
    <row r="60" spans="1:3" x14ac:dyDescent="0.25">
      <c r="A60" s="8"/>
      <c r="B60" t="s">
        <v>5</v>
      </c>
      <c r="C60">
        <v>15</v>
      </c>
    </row>
    <row r="61" spans="1:3" x14ac:dyDescent="0.25">
      <c r="A61" s="8"/>
      <c r="B61" t="s">
        <v>6</v>
      </c>
      <c r="C61" s="4">
        <v>0.08</v>
      </c>
    </row>
    <row r="62" spans="1:3" x14ac:dyDescent="0.25">
      <c r="A62" s="8"/>
      <c r="B62" t="s">
        <v>7</v>
      </c>
      <c r="C62" s="5">
        <f>PMT(C61,C60,C59)</f>
        <v>-584147724.68010008</v>
      </c>
    </row>
    <row r="63" spans="1:3" x14ac:dyDescent="0.25">
      <c r="A63" s="8"/>
      <c r="B63" t="s">
        <v>8</v>
      </c>
      <c r="C63" s="6">
        <f>C62/$B$8</f>
        <v>-7.0379243937361453E-3</v>
      </c>
    </row>
    <row r="64" spans="1:3" x14ac:dyDescent="0.25">
      <c r="A64" s="8"/>
    </row>
    <row r="65" spans="1:3" x14ac:dyDescent="0.25">
      <c r="A65" s="8" t="s">
        <v>14</v>
      </c>
    </row>
    <row r="66" spans="1:3" x14ac:dyDescent="0.25">
      <c r="A66" s="8" t="s">
        <v>9</v>
      </c>
      <c r="B66" t="s">
        <v>4</v>
      </c>
      <c r="C66" s="2">
        <f>$B$5*1000000000</f>
        <v>6800000000.000001</v>
      </c>
    </row>
    <row r="67" spans="1:3" x14ac:dyDescent="0.25">
      <c r="A67" s="8"/>
      <c r="B67" t="s">
        <v>5</v>
      </c>
      <c r="C67">
        <v>5</v>
      </c>
    </row>
    <row r="68" spans="1:3" x14ac:dyDescent="0.25">
      <c r="A68" s="8"/>
      <c r="B68" t="s">
        <v>6</v>
      </c>
      <c r="C68" s="4">
        <v>0.06</v>
      </c>
    </row>
    <row r="69" spans="1:3" x14ac:dyDescent="0.25">
      <c r="A69" s="8"/>
      <c r="B69" t="s">
        <v>7</v>
      </c>
      <c r="C69" s="5">
        <f>PMT(C68,C67,C66)</f>
        <v>-1614295522.9320879</v>
      </c>
    </row>
    <row r="70" spans="1:3" x14ac:dyDescent="0.25">
      <c r="A70" s="8"/>
      <c r="B70" t="s">
        <v>8</v>
      </c>
      <c r="C70" s="6">
        <f>C69/$B$7</f>
        <v>-1.9686530767464485E-2</v>
      </c>
    </row>
    <row r="71" spans="1:3" x14ac:dyDescent="0.25">
      <c r="A71" s="8"/>
    </row>
    <row r="72" spans="1:3" x14ac:dyDescent="0.25">
      <c r="A72" s="8" t="s">
        <v>1</v>
      </c>
      <c r="B72" t="s">
        <v>4</v>
      </c>
      <c r="C72" s="2">
        <f>$C$5*1000000000</f>
        <v>5000000000</v>
      </c>
    </row>
    <row r="73" spans="1:3" x14ac:dyDescent="0.25">
      <c r="A73" s="8"/>
      <c r="B73" t="s">
        <v>5</v>
      </c>
      <c r="C73">
        <v>5</v>
      </c>
    </row>
    <row r="74" spans="1:3" x14ac:dyDescent="0.25">
      <c r="A74" s="8"/>
      <c r="B74" t="s">
        <v>6</v>
      </c>
      <c r="C74" s="4">
        <v>0.06</v>
      </c>
    </row>
    <row r="75" spans="1:3" x14ac:dyDescent="0.25">
      <c r="A75" s="8"/>
      <c r="B75" t="s">
        <v>7</v>
      </c>
      <c r="C75" s="5">
        <f>PMT(C74,C73,C72)</f>
        <v>-1186982002.155947</v>
      </c>
    </row>
    <row r="76" spans="1:3" x14ac:dyDescent="0.25">
      <c r="A76" s="8"/>
      <c r="B76" t="s">
        <v>8</v>
      </c>
      <c r="C76" s="6">
        <f>C75/$B$8</f>
        <v>-1.4300987977782493E-2</v>
      </c>
    </row>
    <row r="77" spans="1:3" x14ac:dyDescent="0.25">
      <c r="A77" s="8"/>
    </row>
    <row r="78" spans="1:3" x14ac:dyDescent="0.25">
      <c r="A78" s="8" t="s">
        <v>15</v>
      </c>
    </row>
    <row r="79" spans="1:3" x14ac:dyDescent="0.25">
      <c r="A79" s="8" t="s">
        <v>9</v>
      </c>
      <c r="B79" t="s">
        <v>4</v>
      </c>
      <c r="C79" s="2">
        <f>$B$5*1000000000</f>
        <v>6800000000.000001</v>
      </c>
    </row>
    <row r="80" spans="1:3" x14ac:dyDescent="0.25">
      <c r="A80" s="8"/>
      <c r="B80" t="s">
        <v>5</v>
      </c>
      <c r="C80">
        <v>5</v>
      </c>
    </row>
    <row r="81" spans="1:3" x14ac:dyDescent="0.25">
      <c r="A81" s="8"/>
      <c r="B81" t="s">
        <v>6</v>
      </c>
      <c r="C81" s="4">
        <v>0.08</v>
      </c>
    </row>
    <row r="82" spans="1:3" x14ac:dyDescent="0.25">
      <c r="A82" s="8"/>
      <c r="B82" t="s">
        <v>7</v>
      </c>
      <c r="C82" s="5">
        <f>PMT(C81,C80,C79)</f>
        <v>-1703103891.0544884</v>
      </c>
    </row>
    <row r="83" spans="1:3" x14ac:dyDescent="0.25">
      <c r="A83" s="8"/>
      <c r="B83" t="s">
        <v>8</v>
      </c>
      <c r="C83" s="6">
        <f>C82/$B$7</f>
        <v>-2.0769559647005956E-2</v>
      </c>
    </row>
    <row r="84" spans="1:3" x14ac:dyDescent="0.25">
      <c r="A84" s="8"/>
    </row>
    <row r="85" spans="1:3" x14ac:dyDescent="0.25">
      <c r="A85" s="8" t="s">
        <v>1</v>
      </c>
      <c r="B85" t="s">
        <v>4</v>
      </c>
      <c r="C85" s="2">
        <f>$C$5*1000000000</f>
        <v>5000000000</v>
      </c>
    </row>
    <row r="86" spans="1:3" x14ac:dyDescent="0.25">
      <c r="A86" s="8"/>
      <c r="B86" t="s">
        <v>5</v>
      </c>
      <c r="C86">
        <v>5</v>
      </c>
    </row>
    <row r="87" spans="1:3" x14ac:dyDescent="0.25">
      <c r="A87" s="8"/>
      <c r="B87" t="s">
        <v>6</v>
      </c>
      <c r="C87" s="4">
        <v>0.08</v>
      </c>
    </row>
    <row r="88" spans="1:3" x14ac:dyDescent="0.25">
      <c r="A88" s="8"/>
      <c r="B88" t="s">
        <v>7</v>
      </c>
      <c r="C88" s="5">
        <f>PMT(C87,C86,C85)</f>
        <v>-1252282272.8341825</v>
      </c>
    </row>
    <row r="89" spans="1:3" x14ac:dyDescent="0.25">
      <c r="A89" s="8"/>
      <c r="B89" t="s">
        <v>8</v>
      </c>
      <c r="C89" s="6">
        <f>C88/$B$8</f>
        <v>-1.5087738226917861E-2</v>
      </c>
    </row>
    <row r="90" spans="1:3" x14ac:dyDescent="0.25">
      <c r="A90" s="8"/>
    </row>
    <row r="91" spans="1:3" x14ac:dyDescent="0.25">
      <c r="A91" s="8"/>
    </row>
    <row r="92" spans="1:3" x14ac:dyDescent="0.25">
      <c r="A92" s="8"/>
    </row>
    <row r="93" spans="1:3" x14ac:dyDescent="0.25">
      <c r="A93" s="8"/>
    </row>
    <row r="94" spans="1:3" x14ac:dyDescent="0.25">
      <c r="A94" s="8"/>
    </row>
    <row r="95" spans="1:3" x14ac:dyDescent="0.25">
      <c r="A95" s="8"/>
    </row>
    <row r="96" spans="1:3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</sheetData>
  <phoneticPr fontId="0" type="noConversion"/>
  <pageMargins left="0.75" right="0.75" top="1" bottom="1" header="0.5" footer="0.5"/>
  <pageSetup orientation="landscape" r:id="rId1"/>
  <headerFooter alignWithMargins="0">
    <oddHeader>&amp;C&amp;"Arial,Bold"RECOVERY OF UNDERCOLLECTION - IMPACT ON RATES</oddHeader>
    <oddFooter>Page &amp;P of &amp;N</oddFooter>
  </headerFooter>
  <rowBreaks count="3" manualBreakCount="3">
    <brk id="12" max="16383" man="1"/>
    <brk id="38" max="16383" man="1"/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Havlíček Jan</cp:lastModifiedBy>
  <cp:lastPrinted>2001-01-12T22:47:35Z</cp:lastPrinted>
  <dcterms:created xsi:type="dcterms:W3CDTF">2001-01-12T22:20:52Z</dcterms:created>
  <dcterms:modified xsi:type="dcterms:W3CDTF">2023-09-10T16:05:14Z</dcterms:modified>
</cp:coreProperties>
</file>