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ain" sheetId="6" r:id="rId1"/>
    <sheet name="Curves" sheetId="4" r:id="rId2"/>
    <sheet name="Collateral" sheetId="5" r:id="rId3"/>
    <sheet name="Financial" sheetId="3" r:id="rId4"/>
    <sheet name="Physical" sheetId="1" r:id="rId5"/>
    <sheet name="Summary" sheetId="2" r:id="rId6"/>
  </sheets>
  <calcPr calcId="92512"/>
</workbook>
</file>

<file path=xl/calcChain.xml><?xml version="1.0" encoding="utf-8"?>
<calcChain xmlns="http://schemas.openxmlformats.org/spreadsheetml/2006/main">
  <c r="C6" i="5" l="1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C13" i="6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</calcChain>
</file>

<file path=xl/sharedStrings.xml><?xml version="1.0" encoding="utf-8"?>
<sst xmlns="http://schemas.openxmlformats.org/spreadsheetml/2006/main" count="252" uniqueCount="115">
  <si>
    <t>Counterparty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</si>
  <si>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</si>
  <si>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</si>
  <si>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</si>
  <si>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</si>
  <si>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</si>
  <si>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</si>
  <si>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</si>
  <si>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</si>
  <si>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</si>
  <si>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</si>
  <si>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</si>
  <si>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</si>
  <si>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</si>
  <si>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</si>
  <si>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</si>
  <si>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</si>
  <si>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</si>
  <si>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</si>
  <si>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</si>
  <si>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</si>
  <si>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Volume in MMBtu by month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</si>
  <si>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</si>
  <si>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</si>
  <si>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</si>
  <si>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</si>
  <si>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</si>
  <si>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</si>
  <si>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</si>
  <si>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</si>
  <si>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</si>
  <si>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</si>
  <si>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</si>
  <si>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</si>
  <si>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</si>
  <si>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</si>
  <si>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</si>
  <si>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</si>
  <si>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</si>
  <si>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</si>
  <si>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</si>
  <si>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</si>
  <si>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</si>
  <si>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</si>
  <si>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</si>
  <si>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</si>
  <si>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Month25</t>
  </si>
  <si>
    <t>Month26</t>
  </si>
  <si>
    <t>Month27</t>
  </si>
  <si>
    <t>Month28</t>
  </si>
  <si>
    <t>Month29</t>
  </si>
  <si>
    <t>Month30</t>
  </si>
  <si>
    <t>Month31</t>
  </si>
  <si>
    <t>Month32</t>
  </si>
  <si>
    <t>Month33</t>
  </si>
  <si>
    <t>Month34</t>
  </si>
  <si>
    <t>Month35</t>
  </si>
  <si>
    <t>Month36</t>
  </si>
  <si>
    <t>Month37</t>
  </si>
  <si>
    <t>Month38</t>
  </si>
  <si>
    <t>Month39</t>
  </si>
  <si>
    <t>Month40</t>
  </si>
  <si>
    <t>Month41</t>
  </si>
  <si>
    <t>Month42</t>
  </si>
  <si>
    <t>Month43</t>
  </si>
  <si>
    <t>Month44</t>
  </si>
  <si>
    <t>Month45</t>
  </si>
  <si>
    <t>Month46</t>
  </si>
  <si>
    <t>Month47</t>
  </si>
  <si>
    <t>Month48</t>
  </si>
  <si>
    <t>Month49</t>
  </si>
  <si>
    <t>Month50</t>
  </si>
  <si>
    <t>Month51</t>
  </si>
  <si>
    <t>Month52</t>
  </si>
  <si>
    <t>Month53</t>
  </si>
  <si>
    <t>Month54</t>
  </si>
  <si>
    <t>Month55</t>
  </si>
  <si>
    <t>Month56</t>
  </si>
  <si>
    <t>Month57</t>
  </si>
  <si>
    <t>Month58</t>
  </si>
  <si>
    <t>Month59</t>
  </si>
  <si>
    <t>Month60</t>
  </si>
  <si>
    <t>Total Notional</t>
  </si>
  <si>
    <t>Net Open Position</t>
  </si>
  <si>
    <t xml:space="preserve">Total Physical Notional </t>
  </si>
  <si>
    <t>Total Physical Net Open Position</t>
  </si>
  <si>
    <t>Total Financial Notional</t>
  </si>
  <si>
    <t>Total Financial Net Open Position</t>
  </si>
  <si>
    <t>Price Curve</t>
  </si>
  <si>
    <t>Volatility Curve</t>
  </si>
  <si>
    <t>Interest Rate Curve</t>
  </si>
  <si>
    <t>Month</t>
  </si>
  <si>
    <t>Current Collateral Posted to Us</t>
  </si>
  <si>
    <t>Current Collateral Posted by Us</t>
  </si>
  <si>
    <t>Collateral Threshold (We have to post above)</t>
  </si>
  <si>
    <t>Collateral Threshold (Cp have to post above)</t>
  </si>
  <si>
    <t>Number of Sigmas to Shift</t>
  </si>
  <si>
    <t>P&amp;L for Price Move</t>
  </si>
  <si>
    <t>Current MTM</t>
  </si>
  <si>
    <t>Collateral Posted by Us for Price Move</t>
  </si>
  <si>
    <t>Collateral Posted to Us for Price Move</t>
  </si>
  <si>
    <t>New Price</t>
  </si>
  <si>
    <t>Time Horizon (in months)</t>
  </si>
  <si>
    <t>currently only works for one month</t>
  </si>
  <si>
    <t>Change in Price</t>
  </si>
  <si>
    <t>Physical Deals</t>
  </si>
  <si>
    <t>Financial Deals</t>
  </si>
  <si>
    <t>Discount Factor from Horizon to Maturity</t>
  </si>
  <si>
    <t>Discount Factor from Now to Maturity</t>
  </si>
  <si>
    <t>Total</t>
  </si>
  <si>
    <t>Current Physical MTM</t>
  </si>
  <si>
    <t>Current Financial MTM</t>
  </si>
  <si>
    <t>Totals</t>
  </si>
  <si>
    <t>Enter inputs in Brown shaded areas in sheet.</t>
  </si>
  <si>
    <t>Capital Needs for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</si>
</sst>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5" fontId="0" fillId="0" borderId="0" xfId="1" applyNumberFormat="1" applyFon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0" xfId="2" applyFont="1"/>
    <xf numFmtId="44" fontId="0" fillId="0" borderId="0" xfId="2" applyFont="1" applyAlignment="1">
      <alignment horizontal="center"/>
    </xf>
    <xf numFmtId="165" fontId="0" fillId="0" borderId="2" xfId="1" applyNumberFormat="1" applyFont="1" applyBorder="1"/>
    <xf numFmtId="0" fontId="2" fillId="0" borderId="3" xfId="0" applyFont="1" applyBorder="1" applyAlignment="1">
      <alignment horizontal="center" wrapText="1"/>
    </xf>
    <xf numFmtId="165" fontId="2" fillId="0" borderId="4" xfId="1" applyNumberFormat="1" applyFont="1" applyBorder="1" applyAlignment="1">
      <alignment wrapText="1"/>
    </xf>
    <xf numFmtId="165" fontId="2" fillId="0" borderId="3" xfId="1" applyNumberFormat="1" applyFont="1" applyBorder="1" applyAlignment="1">
      <alignment wrapText="1"/>
    </xf>
    <xf numFmtId="165" fontId="2" fillId="0" borderId="5" xfId="1" applyNumberFormat="1" applyFont="1" applyBorder="1" applyAlignment="1">
      <alignment wrapText="1"/>
    </xf>
    <xf numFmtId="165" fontId="0" fillId="0" borderId="0" xfId="1" applyNumberFormat="1" applyFont="1" applyBorder="1"/>
    <xf numFmtId="165" fontId="0" fillId="0" borderId="1" xfId="1" applyNumberFormat="1" applyFont="1" applyBorder="1"/>
    <xf numFmtId="44" fontId="0" fillId="0" borderId="0" xfId="0" applyNumberFormat="1"/>
    <xf numFmtId="165" fontId="0" fillId="2" borderId="2" xfId="1" applyNumberFormat="1" applyFont="1" applyFill="1" applyBorder="1"/>
    <xf numFmtId="165" fontId="0" fillId="2" borderId="0" xfId="1" applyNumberFormat="1" applyFont="1" applyFill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4" fontId="0" fillId="0" borderId="2" xfId="2" applyFont="1" applyBorder="1"/>
    <xf numFmtId="168" fontId="0" fillId="0" borderId="0" xfId="2" applyNumberFormat="1" applyFont="1"/>
    <xf numFmtId="168" fontId="0" fillId="0" borderId="3" xfId="2" applyNumberFormat="1" applyFont="1" applyBorder="1"/>
    <xf numFmtId="168" fontId="2" fillId="0" borderId="4" xfId="2" applyNumberFormat="1" applyFont="1" applyBorder="1"/>
    <xf numFmtId="168" fontId="0" fillId="0" borderId="5" xfId="2" applyNumberFormat="1" applyFont="1" applyBorder="1"/>
    <xf numFmtId="168" fontId="2" fillId="0" borderId="3" xfId="2" applyNumberFormat="1" applyFont="1" applyBorder="1" applyAlignment="1">
      <alignment wrapText="1"/>
    </xf>
    <xf numFmtId="168" fontId="2" fillId="0" borderId="4" xfId="2" applyNumberFormat="1" applyFont="1" applyBorder="1" applyAlignment="1">
      <alignment wrapText="1"/>
    </xf>
    <xf numFmtId="168" fontId="2" fillId="0" borderId="5" xfId="2" applyNumberFormat="1" applyFont="1" applyBorder="1" applyAlignment="1">
      <alignment wrapText="1"/>
    </xf>
    <xf numFmtId="168" fontId="0" fillId="0" borderId="6" xfId="2" applyNumberFormat="1" applyFont="1" applyBorder="1"/>
    <xf numFmtId="168" fontId="0" fillId="0" borderId="2" xfId="2" applyNumberFormat="1" applyFont="1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0" fillId="0" borderId="7" xfId="2" applyFont="1" applyBorder="1"/>
    <xf numFmtId="168" fontId="0" fillId="0" borderId="0" xfId="2" applyNumberFormat="1" applyFont="1" applyBorder="1"/>
    <xf numFmtId="168" fontId="3" fillId="3" borderId="0" xfId="2" applyNumberFormat="1" applyFont="1" applyFill="1" applyBorder="1"/>
    <xf numFmtId="0" fontId="2" fillId="4" borderId="0" xfId="0" applyFont="1" applyFill="1"/>
    <xf numFmtId="44" fontId="0" fillId="4" borderId="0" xfId="2" applyFont="1" applyFill="1"/>
    <xf numFmtId="166" fontId="0" fillId="4" borderId="0" xfId="3" applyNumberFormat="1" applyFont="1" applyFill="1"/>
    <xf numFmtId="44" fontId="0" fillId="4" borderId="6" xfId="2" applyFont="1" applyFill="1" applyBorder="1"/>
    <xf numFmtId="44" fontId="0" fillId="4" borderId="0" xfId="2" applyFont="1" applyFill="1" applyBorder="1"/>
    <xf numFmtId="44" fontId="0" fillId="4" borderId="2" xfId="2" applyFont="1" applyFill="1" applyBorder="1"/>
    <xf numFmtId="0" fontId="0" fillId="4" borderId="0" xfId="0" applyFill="1"/>
    <xf numFmtId="168" fontId="2" fillId="5" borderId="0" xfId="2" applyNumberFormat="1" applyFont="1" applyFill="1"/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tabSelected="1" workbookViewId="0">
      <selection activeCell="C11" sqref="C11"/>
    </sheetView>
  </sheetViews>
  <sheetFormatPr defaultRowHeight="13.2" x14ac:dyDescent="0.25"/>
  <cols>
    <col min="2" max="2" width="33.88671875" customWidth="1"/>
    <col min="3" max="3" width="12.33203125" bestFit="1" customWidth="1"/>
  </cols>
  <sheetData>
    <row r="4" spans="2:4" x14ac:dyDescent="0.25">
      <c r="B4" s="55" t="s">
        <v>113</v>
      </c>
    </row>
    <row r="10" spans="2:4" x14ac:dyDescent="0.25">
      <c r="B10" s="2" t="s">
        <v>96</v>
      </c>
      <c r="C10" s="47">
        <v>-2</v>
      </c>
    </row>
    <row r="11" spans="2:4" x14ac:dyDescent="0.25">
      <c r="B11" s="2" t="s">
        <v>102</v>
      </c>
      <c r="C11" s="47">
        <v>1</v>
      </c>
      <c r="D11" s="1" t="s">
        <v>103</v>
      </c>
    </row>
    <row r="13" spans="2:4" x14ac:dyDescent="0.25">
      <c r="B13" s="2" t="s">
        <v>114</v>
      </c>
      <c r="C13" s="54">
        <f>Summary!J2</f>
        <v>874093.86474938609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J15"/>
  <sheetViews>
    <sheetView workbookViewId="0">
      <selection activeCell="B25" sqref="B25"/>
    </sheetView>
  </sheetViews>
  <sheetFormatPr defaultRowHeight="13.2" x14ac:dyDescent="0.25"/>
  <cols>
    <col min="2" max="2" width="34.6640625" style="3" customWidth="1"/>
  </cols>
  <sheetData>
    <row r="5" spans="2:62" ht="13.8" thickBot="1" x14ac:dyDescent="0.3">
      <c r="B5" s="9" t="s">
        <v>91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  <c r="AF5" s="10">
        <v>30</v>
      </c>
      <c r="AG5" s="10">
        <v>31</v>
      </c>
      <c r="AH5" s="10">
        <v>32</v>
      </c>
      <c r="AI5" s="10">
        <v>33</v>
      </c>
      <c r="AJ5" s="10">
        <v>34</v>
      </c>
      <c r="AK5" s="10">
        <v>35</v>
      </c>
      <c r="AL5" s="10">
        <v>36</v>
      </c>
      <c r="AM5" s="10">
        <v>37</v>
      </c>
      <c r="AN5" s="10">
        <v>38</v>
      </c>
      <c r="AO5" s="10">
        <v>39</v>
      </c>
      <c r="AP5" s="10">
        <v>40</v>
      </c>
      <c r="AQ5" s="10">
        <v>41</v>
      </c>
      <c r="AR5" s="10">
        <v>42</v>
      </c>
      <c r="AS5" s="10">
        <v>43</v>
      </c>
      <c r="AT5" s="10">
        <v>44</v>
      </c>
      <c r="AU5" s="10">
        <v>45</v>
      </c>
      <c r="AV5" s="10">
        <v>46</v>
      </c>
      <c r="AW5" s="10">
        <v>47</v>
      </c>
      <c r="AX5" s="10">
        <v>48</v>
      </c>
      <c r="AY5" s="10">
        <v>49</v>
      </c>
      <c r="AZ5" s="10">
        <v>50</v>
      </c>
      <c r="BA5" s="10">
        <v>51</v>
      </c>
      <c r="BB5" s="10">
        <v>52</v>
      </c>
      <c r="BC5" s="10">
        <v>53</v>
      </c>
      <c r="BD5" s="10">
        <v>54</v>
      </c>
      <c r="BE5" s="10">
        <v>55</v>
      </c>
      <c r="BF5" s="10">
        <v>56</v>
      </c>
      <c r="BG5" s="10">
        <v>57</v>
      </c>
      <c r="BH5" s="10">
        <v>58</v>
      </c>
      <c r="BI5" s="10">
        <v>59</v>
      </c>
      <c r="BJ5" s="10">
        <v>60</v>
      </c>
    </row>
    <row r="6" spans="2:62" s="11" customFormat="1" x14ac:dyDescent="0.25">
      <c r="B6" s="12" t="s">
        <v>88</v>
      </c>
      <c r="C6" s="48">
        <v>3</v>
      </c>
      <c r="D6" s="48">
        <v>3</v>
      </c>
      <c r="E6" s="48">
        <v>3</v>
      </c>
      <c r="F6" s="48">
        <v>3</v>
      </c>
      <c r="G6" s="48">
        <v>3</v>
      </c>
      <c r="H6" s="48">
        <v>3</v>
      </c>
      <c r="I6" s="48">
        <v>3</v>
      </c>
      <c r="J6" s="48">
        <v>3</v>
      </c>
      <c r="K6" s="48">
        <v>3</v>
      </c>
      <c r="L6" s="48">
        <v>3</v>
      </c>
      <c r="M6" s="48">
        <v>3</v>
      </c>
      <c r="N6" s="48">
        <v>3</v>
      </c>
      <c r="O6" s="48">
        <v>3</v>
      </c>
      <c r="P6" s="48">
        <v>3</v>
      </c>
      <c r="Q6" s="48">
        <v>3</v>
      </c>
      <c r="R6" s="48">
        <v>3</v>
      </c>
      <c r="S6" s="48">
        <v>3</v>
      </c>
      <c r="T6" s="48">
        <v>3</v>
      </c>
      <c r="U6" s="48">
        <v>3</v>
      </c>
      <c r="V6" s="48">
        <v>3</v>
      </c>
      <c r="W6" s="48">
        <v>3</v>
      </c>
      <c r="X6" s="48">
        <v>3</v>
      </c>
      <c r="Y6" s="48">
        <v>3</v>
      </c>
      <c r="Z6" s="48">
        <v>3</v>
      </c>
      <c r="AA6" s="48">
        <v>3</v>
      </c>
      <c r="AB6" s="48">
        <v>3</v>
      </c>
      <c r="AC6" s="48">
        <v>3</v>
      </c>
      <c r="AD6" s="48">
        <v>3</v>
      </c>
      <c r="AE6" s="48">
        <v>3</v>
      </c>
      <c r="AF6" s="48">
        <v>3</v>
      </c>
      <c r="AG6" s="48">
        <v>3</v>
      </c>
      <c r="AH6" s="48">
        <v>3</v>
      </c>
      <c r="AI6" s="48">
        <v>3</v>
      </c>
      <c r="AJ6" s="48">
        <v>3</v>
      </c>
      <c r="AK6" s="48">
        <v>3</v>
      </c>
      <c r="AL6" s="48">
        <v>3</v>
      </c>
      <c r="AM6" s="48">
        <v>3</v>
      </c>
      <c r="AN6" s="48">
        <v>3</v>
      </c>
      <c r="AO6" s="48">
        <v>3</v>
      </c>
      <c r="AP6" s="48">
        <v>3</v>
      </c>
      <c r="AQ6" s="48">
        <v>3</v>
      </c>
      <c r="AR6" s="48">
        <v>3</v>
      </c>
      <c r="AS6" s="48">
        <v>3</v>
      </c>
      <c r="AT6" s="48">
        <v>3</v>
      </c>
      <c r="AU6" s="48">
        <v>3</v>
      </c>
      <c r="AV6" s="48">
        <v>3</v>
      </c>
      <c r="AW6" s="48">
        <v>3</v>
      </c>
      <c r="AX6" s="48">
        <v>3</v>
      </c>
      <c r="AY6" s="48">
        <v>3</v>
      </c>
      <c r="AZ6" s="48">
        <v>3</v>
      </c>
      <c r="BA6" s="48">
        <v>3</v>
      </c>
      <c r="BB6" s="48">
        <v>3</v>
      </c>
      <c r="BC6" s="48">
        <v>3</v>
      </c>
      <c r="BD6" s="48">
        <v>3</v>
      </c>
      <c r="BE6" s="48">
        <v>3</v>
      </c>
      <c r="BF6" s="48">
        <v>3</v>
      </c>
      <c r="BG6" s="48">
        <v>3</v>
      </c>
      <c r="BH6" s="48">
        <v>3</v>
      </c>
      <c r="BI6" s="48">
        <v>3</v>
      </c>
      <c r="BJ6" s="48">
        <v>3</v>
      </c>
    </row>
    <row r="7" spans="2:62" s="7" customFormat="1" x14ac:dyDescent="0.25">
      <c r="B7" s="8" t="s">
        <v>89</v>
      </c>
      <c r="C7" s="49">
        <v>0.6</v>
      </c>
      <c r="D7" s="49">
        <v>0.55000000000000004</v>
      </c>
      <c r="E7" s="49">
        <v>0.5</v>
      </c>
      <c r="F7" s="49">
        <v>0.45</v>
      </c>
      <c r="G7" s="49">
        <v>0.4</v>
      </c>
      <c r="H7" s="49">
        <v>0.35</v>
      </c>
      <c r="I7" s="49">
        <v>0.3</v>
      </c>
      <c r="J7" s="49">
        <v>0.25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49">
        <v>0.2</v>
      </c>
      <c r="S7" s="49">
        <v>0.2</v>
      </c>
      <c r="T7" s="49">
        <v>0.2</v>
      </c>
      <c r="U7" s="49">
        <v>0.2</v>
      </c>
      <c r="V7" s="49">
        <v>0.2</v>
      </c>
      <c r="W7" s="49">
        <v>0.2</v>
      </c>
      <c r="X7" s="49">
        <v>0.2</v>
      </c>
      <c r="Y7" s="49">
        <v>0.2</v>
      </c>
      <c r="Z7" s="49">
        <v>0.2</v>
      </c>
      <c r="AA7" s="49">
        <v>0.2</v>
      </c>
      <c r="AB7" s="49">
        <v>0.2</v>
      </c>
      <c r="AC7" s="49">
        <v>0.2</v>
      </c>
      <c r="AD7" s="49">
        <v>0.2</v>
      </c>
      <c r="AE7" s="49">
        <v>0.2</v>
      </c>
      <c r="AF7" s="49">
        <v>0.2</v>
      </c>
      <c r="AG7" s="49">
        <v>0.2</v>
      </c>
      <c r="AH7" s="49">
        <v>0.2</v>
      </c>
      <c r="AI7" s="49">
        <v>0.2</v>
      </c>
      <c r="AJ7" s="49">
        <v>0.2</v>
      </c>
      <c r="AK7" s="49">
        <v>0.2</v>
      </c>
      <c r="AL7" s="49">
        <v>0.2</v>
      </c>
      <c r="AM7" s="49">
        <v>0.2</v>
      </c>
      <c r="AN7" s="49">
        <v>0.2</v>
      </c>
      <c r="AO7" s="49">
        <v>0.2</v>
      </c>
      <c r="AP7" s="49">
        <v>0.2</v>
      </c>
      <c r="AQ7" s="49">
        <v>0.2</v>
      </c>
      <c r="AR7" s="49">
        <v>0.2</v>
      </c>
      <c r="AS7" s="49">
        <v>0.2</v>
      </c>
      <c r="AT7" s="49">
        <v>0.2</v>
      </c>
      <c r="AU7" s="49">
        <v>0.2</v>
      </c>
      <c r="AV7" s="49">
        <v>0.2</v>
      </c>
      <c r="AW7" s="49">
        <v>0.2</v>
      </c>
      <c r="AX7" s="49">
        <v>0.2</v>
      </c>
      <c r="AY7" s="49">
        <v>0.2</v>
      </c>
      <c r="AZ7" s="49">
        <v>0.2</v>
      </c>
      <c r="BA7" s="49">
        <v>0.2</v>
      </c>
      <c r="BB7" s="49">
        <v>0.2</v>
      </c>
      <c r="BC7" s="49">
        <v>0.2</v>
      </c>
      <c r="BD7" s="49">
        <v>0.2</v>
      </c>
      <c r="BE7" s="49">
        <v>0.2</v>
      </c>
      <c r="BF7" s="49">
        <v>0.2</v>
      </c>
      <c r="BG7" s="49">
        <v>0.2</v>
      </c>
      <c r="BH7" s="49">
        <v>0.2</v>
      </c>
      <c r="BI7" s="49">
        <v>0.2</v>
      </c>
      <c r="BJ7" s="49">
        <v>0.2</v>
      </c>
    </row>
    <row r="8" spans="2:62" s="7" customFormat="1" x14ac:dyDescent="0.25">
      <c r="B8" s="8" t="s">
        <v>90</v>
      </c>
      <c r="C8" s="49">
        <v>0.03</v>
      </c>
      <c r="D8" s="49">
        <v>0.03</v>
      </c>
      <c r="E8" s="49">
        <v>0.03</v>
      </c>
      <c r="F8" s="49">
        <v>0.03</v>
      </c>
      <c r="G8" s="49">
        <v>0.03</v>
      </c>
      <c r="H8" s="49">
        <v>0.03</v>
      </c>
      <c r="I8" s="49">
        <v>0.03</v>
      </c>
      <c r="J8" s="49">
        <v>0.03</v>
      </c>
      <c r="K8" s="49">
        <v>0.03</v>
      </c>
      <c r="L8" s="49">
        <v>0.03</v>
      </c>
      <c r="M8" s="49">
        <v>0.03</v>
      </c>
      <c r="N8" s="49">
        <v>0.03</v>
      </c>
      <c r="O8" s="49">
        <v>0.03</v>
      </c>
      <c r="P8" s="49">
        <v>0.03</v>
      </c>
      <c r="Q8" s="49">
        <v>0.03</v>
      </c>
      <c r="R8" s="49">
        <v>0.03</v>
      </c>
      <c r="S8" s="49">
        <v>0.03</v>
      </c>
      <c r="T8" s="49">
        <v>0.03</v>
      </c>
      <c r="U8" s="49">
        <v>0.03</v>
      </c>
      <c r="V8" s="49">
        <v>0.03</v>
      </c>
      <c r="W8" s="49">
        <v>0.03</v>
      </c>
      <c r="X8" s="49">
        <v>0.03</v>
      </c>
      <c r="Y8" s="49">
        <v>0.03</v>
      </c>
      <c r="Z8" s="49">
        <v>0.03</v>
      </c>
      <c r="AA8" s="49">
        <v>0.03</v>
      </c>
      <c r="AB8" s="49">
        <v>0.03</v>
      </c>
      <c r="AC8" s="49">
        <v>0.03</v>
      </c>
      <c r="AD8" s="49">
        <v>0.03</v>
      </c>
      <c r="AE8" s="49">
        <v>0.03</v>
      </c>
      <c r="AF8" s="49">
        <v>0.03</v>
      </c>
      <c r="AG8" s="49">
        <v>0.03</v>
      </c>
      <c r="AH8" s="49">
        <v>0.03</v>
      </c>
      <c r="AI8" s="49">
        <v>0.03</v>
      </c>
      <c r="AJ8" s="49">
        <v>0.03</v>
      </c>
      <c r="AK8" s="49">
        <v>0.03</v>
      </c>
      <c r="AL8" s="49">
        <v>0.03</v>
      </c>
      <c r="AM8" s="49">
        <v>0.03</v>
      </c>
      <c r="AN8" s="49">
        <v>0.03</v>
      </c>
      <c r="AO8" s="49">
        <v>0.03</v>
      </c>
      <c r="AP8" s="49">
        <v>0.03</v>
      </c>
      <c r="AQ8" s="49">
        <v>0.03</v>
      </c>
      <c r="AR8" s="49">
        <v>0.03</v>
      </c>
      <c r="AS8" s="49">
        <v>0.03</v>
      </c>
      <c r="AT8" s="49">
        <v>0.03</v>
      </c>
      <c r="AU8" s="49">
        <v>0.03</v>
      </c>
      <c r="AV8" s="49">
        <v>0.03</v>
      </c>
      <c r="AW8" s="49">
        <v>0.03</v>
      </c>
      <c r="AX8" s="49">
        <v>0.03</v>
      </c>
      <c r="AY8" s="49">
        <v>0.03</v>
      </c>
      <c r="AZ8" s="49">
        <v>0.03</v>
      </c>
      <c r="BA8" s="49">
        <v>0.03</v>
      </c>
      <c r="BB8" s="49">
        <v>0.03</v>
      </c>
      <c r="BC8" s="49">
        <v>0.03</v>
      </c>
      <c r="BD8" s="49">
        <v>0.03</v>
      </c>
      <c r="BE8" s="49">
        <v>0.03</v>
      </c>
      <c r="BF8" s="49">
        <v>0.03</v>
      </c>
      <c r="BG8" s="49">
        <v>0.03</v>
      </c>
      <c r="BH8" s="49">
        <v>0.03</v>
      </c>
      <c r="BI8" s="49">
        <v>0.03</v>
      </c>
      <c r="BJ8" s="49">
        <v>0.03</v>
      </c>
    </row>
    <row r="11" spans="2:62" x14ac:dyDescent="0.25">
      <c r="B11" s="3" t="s">
        <v>101</v>
      </c>
      <c r="C11">
        <f>C6*EXP(-C7*C7/2*Main!$C$11/12+C7*SQRT(Main!$C$11/12)*Main!$C$10)</f>
        <v>2.0900795493750763</v>
      </c>
      <c r="D11">
        <f>D6*EXP(-D7*D7/2*Main!$C$11/12+D7*SQRT(Main!$C$11/12)*Main!$C$10)</f>
        <v>2.1564545777768229</v>
      </c>
      <c r="E11">
        <f>E6*EXP(-E7*E7/2*Main!$C$11/12+E7*SQRT(Main!$C$11/12)*Main!$C$10)</f>
        <v>2.2244740094112063</v>
      </c>
      <c r="F11">
        <f>F6*EXP(-F7*F7/2*Main!$C$11/12+F7*SQRT(Main!$C$11/12)*Main!$C$10)</f>
        <v>2.2941609270502803</v>
      </c>
      <c r="G11">
        <f>G6*EXP(-G7*G7/2*Main!$C$11/12+G7*SQRT(Main!$C$11/12)*Main!$C$10)</f>
        <v>2.3655380806850195</v>
      </c>
      <c r="H11">
        <f>H6*EXP(-H7*H7/2*Main!$C$11/12+H7*SQRT(Main!$C$11/12)*Main!$C$10)</f>
        <v>2.4386278578501752</v>
      </c>
      <c r="I11">
        <f>I6*EXP(-I7*I7/2*Main!$C$11/12+I7*SQRT(Main!$C$11/12)*Main!$C$10)</f>
        <v>2.513452253406097</v>
      </c>
      <c r="J11">
        <f>J6*EXP(-J7*J7/2*Main!$C$11/12+J7*SQRT(Main!$C$11/12)*Main!$C$10)</f>
        <v>2.5900328387989897</v>
      </c>
      <c r="K11">
        <f>K6*EXP(-K7*K7/2*Main!$C$11/12+K7*SQRT(Main!$C$11/12)*Main!$C$10)</f>
        <v>2.6683907308224892</v>
      </c>
      <c r="L11">
        <f>L6*EXP(-L7*L7/2*Main!$C$11/12+L7*SQRT(Main!$C$11/12)*Main!$C$10)</f>
        <v>2.6683907308224892</v>
      </c>
      <c r="M11">
        <f>M6*EXP(-M7*M7/2*Main!$C$11/12+M7*SQRT(Main!$C$11/12)*Main!$C$10)</f>
        <v>2.6683907308224892</v>
      </c>
      <c r="N11">
        <f>N6*EXP(-N7*N7/2*Main!$C$11/12+N7*SQRT(Main!$C$11/12)*Main!$C$10)</f>
        <v>2.6683907308224892</v>
      </c>
      <c r="O11">
        <f>O6*EXP(-O7*O7/2*Main!$C$11/12+O7*SQRT(Main!$C$11/12)*Main!$C$10)</f>
        <v>2.6683907308224892</v>
      </c>
      <c r="P11">
        <f>P6*EXP(-P7*P7/2*Main!$C$11/12+P7*SQRT(Main!$C$11/12)*Main!$C$10)</f>
        <v>2.6683907308224892</v>
      </c>
      <c r="Q11">
        <f>Q6*EXP(-Q7*Q7/2*Main!$C$11/12+Q7*SQRT(Main!$C$11/12)*Main!$C$10)</f>
        <v>2.6683907308224892</v>
      </c>
      <c r="R11">
        <f>R6*EXP(-R7*R7/2*Main!$C$11/12+R7*SQRT(Main!$C$11/12)*Main!$C$10)</f>
        <v>2.6683907308224892</v>
      </c>
      <c r="S11">
        <f>S6*EXP(-S7*S7/2*Main!$C$11/12+S7*SQRT(Main!$C$11/12)*Main!$C$10)</f>
        <v>2.6683907308224892</v>
      </c>
      <c r="T11">
        <f>T6*EXP(-T7*T7/2*Main!$C$11/12+T7*SQRT(Main!$C$11/12)*Main!$C$10)</f>
        <v>2.6683907308224892</v>
      </c>
      <c r="U11">
        <f>U6*EXP(-U7*U7/2*Main!$C$11/12+U7*SQRT(Main!$C$11/12)*Main!$C$10)</f>
        <v>2.6683907308224892</v>
      </c>
      <c r="V11">
        <f>V6*EXP(-V7*V7/2*Main!$C$11/12+V7*SQRT(Main!$C$11/12)*Main!$C$10)</f>
        <v>2.6683907308224892</v>
      </c>
      <c r="W11">
        <f>W6*EXP(-W7*W7/2*Main!$C$11/12+W7*SQRT(Main!$C$11/12)*Main!$C$10)</f>
        <v>2.6683907308224892</v>
      </c>
      <c r="X11">
        <f>X6*EXP(-X7*X7/2*Main!$C$11/12+X7*SQRT(Main!$C$11/12)*Main!$C$10)</f>
        <v>2.6683907308224892</v>
      </c>
      <c r="Y11">
        <f>Y6*EXP(-Y7*Y7/2*Main!$C$11/12+Y7*SQRT(Main!$C$11/12)*Main!$C$10)</f>
        <v>2.6683907308224892</v>
      </c>
      <c r="Z11">
        <f>Z6*EXP(-Z7*Z7/2*Main!$C$11/12+Z7*SQRT(Main!$C$11/12)*Main!$C$10)</f>
        <v>2.6683907308224892</v>
      </c>
      <c r="AA11">
        <f>AA6*EXP(-AA7*AA7/2*Main!$C$11/12+AA7*SQRT(Main!$C$11/12)*Main!$C$10)</f>
        <v>2.6683907308224892</v>
      </c>
      <c r="AB11">
        <f>AB6*EXP(-AB7*AB7/2*Main!$C$11/12+AB7*SQRT(Main!$C$11/12)*Main!$C$10)</f>
        <v>2.6683907308224892</v>
      </c>
      <c r="AC11">
        <f>AC6*EXP(-AC7*AC7/2*Main!$C$11/12+AC7*SQRT(Main!$C$11/12)*Main!$C$10)</f>
        <v>2.6683907308224892</v>
      </c>
      <c r="AD11">
        <f>AD6*EXP(-AD7*AD7/2*Main!$C$11/12+AD7*SQRT(Main!$C$11/12)*Main!$C$10)</f>
        <v>2.6683907308224892</v>
      </c>
      <c r="AE11">
        <f>AE6*EXP(-AE7*AE7/2*Main!$C$11/12+AE7*SQRT(Main!$C$11/12)*Main!$C$10)</f>
        <v>2.6683907308224892</v>
      </c>
      <c r="AF11">
        <f>AF6*EXP(-AF7*AF7/2*Main!$C$11/12+AF7*SQRT(Main!$C$11/12)*Main!$C$10)</f>
        <v>2.6683907308224892</v>
      </c>
      <c r="AG11">
        <f>AG6*EXP(-AG7*AG7/2*Main!$C$11/12+AG7*SQRT(Main!$C$11/12)*Main!$C$10)</f>
        <v>2.6683907308224892</v>
      </c>
      <c r="AH11">
        <f>AH6*EXP(-AH7*AH7/2*Main!$C$11/12+AH7*SQRT(Main!$C$11/12)*Main!$C$10)</f>
        <v>2.6683907308224892</v>
      </c>
      <c r="AI11">
        <f>AI6*EXP(-AI7*AI7/2*Main!$C$11/12+AI7*SQRT(Main!$C$11/12)*Main!$C$10)</f>
        <v>2.6683907308224892</v>
      </c>
      <c r="AJ11">
        <f>AJ6*EXP(-AJ7*AJ7/2*Main!$C$11/12+AJ7*SQRT(Main!$C$11/12)*Main!$C$10)</f>
        <v>2.6683907308224892</v>
      </c>
      <c r="AK11">
        <f>AK6*EXP(-AK7*AK7/2*Main!$C$11/12+AK7*SQRT(Main!$C$11/12)*Main!$C$10)</f>
        <v>2.6683907308224892</v>
      </c>
      <c r="AL11">
        <f>AL6*EXP(-AL7*AL7/2*Main!$C$11/12+AL7*SQRT(Main!$C$11/12)*Main!$C$10)</f>
        <v>2.6683907308224892</v>
      </c>
      <c r="AM11">
        <f>AM6*EXP(-AM7*AM7/2*Main!$C$11/12+AM7*SQRT(Main!$C$11/12)*Main!$C$10)</f>
        <v>2.6683907308224892</v>
      </c>
      <c r="AN11">
        <f>AN6*EXP(-AN7*AN7/2*Main!$C$11/12+AN7*SQRT(Main!$C$11/12)*Main!$C$10)</f>
        <v>2.6683907308224892</v>
      </c>
      <c r="AO11">
        <f>AO6*EXP(-AO7*AO7/2*Main!$C$11/12+AO7*SQRT(Main!$C$11/12)*Main!$C$10)</f>
        <v>2.6683907308224892</v>
      </c>
      <c r="AP11">
        <f>AP6*EXP(-AP7*AP7/2*Main!$C$11/12+AP7*SQRT(Main!$C$11/12)*Main!$C$10)</f>
        <v>2.6683907308224892</v>
      </c>
      <c r="AQ11">
        <f>AQ6*EXP(-AQ7*AQ7/2*Main!$C$11/12+AQ7*SQRT(Main!$C$11/12)*Main!$C$10)</f>
        <v>2.6683907308224892</v>
      </c>
      <c r="AR11">
        <f>AR6*EXP(-AR7*AR7/2*Main!$C$11/12+AR7*SQRT(Main!$C$11/12)*Main!$C$10)</f>
        <v>2.6683907308224892</v>
      </c>
      <c r="AS11">
        <f>AS6*EXP(-AS7*AS7/2*Main!$C$11/12+AS7*SQRT(Main!$C$11/12)*Main!$C$10)</f>
        <v>2.6683907308224892</v>
      </c>
      <c r="AT11">
        <f>AT6*EXP(-AT7*AT7/2*Main!$C$11/12+AT7*SQRT(Main!$C$11/12)*Main!$C$10)</f>
        <v>2.6683907308224892</v>
      </c>
      <c r="AU11">
        <f>AU6*EXP(-AU7*AU7/2*Main!$C$11/12+AU7*SQRT(Main!$C$11/12)*Main!$C$10)</f>
        <v>2.6683907308224892</v>
      </c>
      <c r="AV11">
        <f>AV6*EXP(-AV7*AV7/2*Main!$C$11/12+AV7*SQRT(Main!$C$11/12)*Main!$C$10)</f>
        <v>2.6683907308224892</v>
      </c>
      <c r="AW11">
        <f>AW6*EXP(-AW7*AW7/2*Main!$C$11/12+AW7*SQRT(Main!$C$11/12)*Main!$C$10)</f>
        <v>2.6683907308224892</v>
      </c>
      <c r="AX11">
        <f>AX6*EXP(-AX7*AX7/2*Main!$C$11/12+AX7*SQRT(Main!$C$11/12)*Main!$C$10)</f>
        <v>2.6683907308224892</v>
      </c>
      <c r="AY11">
        <f>AY6*EXP(-AY7*AY7/2*Main!$C$11/12+AY7*SQRT(Main!$C$11/12)*Main!$C$10)</f>
        <v>2.6683907308224892</v>
      </c>
      <c r="AZ11">
        <f>AZ6*EXP(-AZ7*AZ7/2*Main!$C$11/12+AZ7*SQRT(Main!$C$11/12)*Main!$C$10)</f>
        <v>2.6683907308224892</v>
      </c>
      <c r="BA11">
        <f>BA6*EXP(-BA7*BA7/2*Main!$C$11/12+BA7*SQRT(Main!$C$11/12)*Main!$C$10)</f>
        <v>2.6683907308224892</v>
      </c>
      <c r="BB11">
        <f>BB6*EXP(-BB7*BB7/2*Main!$C$11/12+BB7*SQRT(Main!$C$11/12)*Main!$C$10)</f>
        <v>2.6683907308224892</v>
      </c>
      <c r="BC11">
        <f>BC6*EXP(-BC7*BC7/2*Main!$C$11/12+BC7*SQRT(Main!$C$11/12)*Main!$C$10)</f>
        <v>2.6683907308224892</v>
      </c>
      <c r="BD11">
        <f>BD6*EXP(-BD7*BD7/2*Main!$C$11/12+BD7*SQRT(Main!$C$11/12)*Main!$C$10)</f>
        <v>2.6683907308224892</v>
      </c>
      <c r="BE11">
        <f>BE6*EXP(-BE7*BE7/2*Main!$C$11/12+BE7*SQRT(Main!$C$11/12)*Main!$C$10)</f>
        <v>2.6683907308224892</v>
      </c>
      <c r="BF11">
        <f>BF6*EXP(-BF7*BF7/2*Main!$C$11/12+BF7*SQRT(Main!$C$11/12)*Main!$C$10)</f>
        <v>2.6683907308224892</v>
      </c>
      <c r="BG11">
        <f>BG6*EXP(-BG7*BG7/2*Main!$C$11/12+BG7*SQRT(Main!$C$11/12)*Main!$C$10)</f>
        <v>2.6683907308224892</v>
      </c>
      <c r="BH11">
        <f>BH6*EXP(-BH7*BH7/2*Main!$C$11/12+BH7*SQRT(Main!$C$11/12)*Main!$C$10)</f>
        <v>2.6683907308224892</v>
      </c>
      <c r="BI11">
        <f>BI6*EXP(-BI7*BI7/2*Main!$C$11/12+BI7*SQRT(Main!$C$11/12)*Main!$C$10)</f>
        <v>2.6683907308224892</v>
      </c>
      <c r="BJ11">
        <f>BJ6*EXP(-BJ7*BJ7/2*Main!$C$11/12+BJ7*SQRT(Main!$C$11/12)*Main!$C$10)</f>
        <v>2.6683907308224892</v>
      </c>
    </row>
    <row r="12" spans="2:62" x14ac:dyDescent="0.25">
      <c r="B12" s="3" t="s">
        <v>104</v>
      </c>
      <c r="C12" s="20">
        <f>C11-C6</f>
        <v>-0.90992045062492366</v>
      </c>
      <c r="D12" s="20">
        <f t="shared" ref="D12:BJ12" si="0">D11-D6</f>
        <v>-0.84354542222317708</v>
      </c>
      <c r="E12" s="20">
        <f t="shared" si="0"/>
        <v>-0.77552599058879368</v>
      </c>
      <c r="F12" s="20">
        <f t="shared" si="0"/>
        <v>-0.7058390729497197</v>
      </c>
      <c r="G12" s="20">
        <f t="shared" si="0"/>
        <v>-0.63446191931498053</v>
      </c>
      <c r="H12" s="20">
        <f t="shared" si="0"/>
        <v>-0.56137214214982478</v>
      </c>
      <c r="I12" s="20">
        <f t="shared" si="0"/>
        <v>-0.48654774659390299</v>
      </c>
      <c r="J12" s="20">
        <f t="shared" si="0"/>
        <v>-0.40996716120101029</v>
      </c>
      <c r="K12" s="20">
        <f t="shared" si="0"/>
        <v>-0.33160926917751077</v>
      </c>
      <c r="L12" s="20">
        <f t="shared" si="0"/>
        <v>-0.33160926917751077</v>
      </c>
      <c r="M12" s="20">
        <f t="shared" si="0"/>
        <v>-0.33160926917751077</v>
      </c>
      <c r="N12" s="20">
        <f t="shared" si="0"/>
        <v>-0.33160926917751077</v>
      </c>
      <c r="O12" s="20">
        <f t="shared" si="0"/>
        <v>-0.33160926917751077</v>
      </c>
      <c r="P12" s="20">
        <f t="shared" si="0"/>
        <v>-0.33160926917751077</v>
      </c>
      <c r="Q12" s="20">
        <f t="shared" si="0"/>
        <v>-0.33160926917751077</v>
      </c>
      <c r="R12" s="20">
        <f t="shared" si="0"/>
        <v>-0.33160926917751077</v>
      </c>
      <c r="S12" s="20">
        <f t="shared" si="0"/>
        <v>-0.33160926917751077</v>
      </c>
      <c r="T12" s="20">
        <f t="shared" si="0"/>
        <v>-0.33160926917751077</v>
      </c>
      <c r="U12" s="20">
        <f t="shared" si="0"/>
        <v>-0.33160926917751077</v>
      </c>
      <c r="V12" s="20">
        <f t="shared" si="0"/>
        <v>-0.33160926917751077</v>
      </c>
      <c r="W12" s="20">
        <f t="shared" si="0"/>
        <v>-0.33160926917751077</v>
      </c>
      <c r="X12" s="20">
        <f t="shared" si="0"/>
        <v>-0.33160926917751077</v>
      </c>
      <c r="Y12" s="20">
        <f t="shared" si="0"/>
        <v>-0.33160926917751077</v>
      </c>
      <c r="Z12" s="20">
        <f t="shared" si="0"/>
        <v>-0.33160926917751077</v>
      </c>
      <c r="AA12" s="20">
        <f t="shared" si="0"/>
        <v>-0.33160926917751077</v>
      </c>
      <c r="AB12" s="20">
        <f t="shared" si="0"/>
        <v>-0.33160926917751077</v>
      </c>
      <c r="AC12" s="20">
        <f t="shared" si="0"/>
        <v>-0.33160926917751077</v>
      </c>
      <c r="AD12" s="20">
        <f t="shared" si="0"/>
        <v>-0.33160926917751077</v>
      </c>
      <c r="AE12" s="20">
        <f t="shared" si="0"/>
        <v>-0.33160926917751077</v>
      </c>
      <c r="AF12" s="20">
        <f t="shared" si="0"/>
        <v>-0.33160926917751077</v>
      </c>
      <c r="AG12" s="20">
        <f t="shared" si="0"/>
        <v>-0.33160926917751077</v>
      </c>
      <c r="AH12" s="20">
        <f t="shared" si="0"/>
        <v>-0.33160926917751077</v>
      </c>
      <c r="AI12" s="20">
        <f t="shared" si="0"/>
        <v>-0.33160926917751077</v>
      </c>
      <c r="AJ12" s="20">
        <f t="shared" si="0"/>
        <v>-0.33160926917751077</v>
      </c>
      <c r="AK12" s="20">
        <f t="shared" si="0"/>
        <v>-0.33160926917751077</v>
      </c>
      <c r="AL12" s="20">
        <f t="shared" si="0"/>
        <v>-0.33160926917751077</v>
      </c>
      <c r="AM12" s="20">
        <f t="shared" si="0"/>
        <v>-0.33160926917751077</v>
      </c>
      <c r="AN12" s="20">
        <f t="shared" si="0"/>
        <v>-0.33160926917751077</v>
      </c>
      <c r="AO12" s="20">
        <f t="shared" si="0"/>
        <v>-0.33160926917751077</v>
      </c>
      <c r="AP12" s="20">
        <f t="shared" si="0"/>
        <v>-0.33160926917751077</v>
      </c>
      <c r="AQ12" s="20">
        <f t="shared" si="0"/>
        <v>-0.33160926917751077</v>
      </c>
      <c r="AR12" s="20">
        <f t="shared" si="0"/>
        <v>-0.33160926917751077</v>
      </c>
      <c r="AS12" s="20">
        <f t="shared" si="0"/>
        <v>-0.33160926917751077</v>
      </c>
      <c r="AT12" s="20">
        <f t="shared" si="0"/>
        <v>-0.33160926917751077</v>
      </c>
      <c r="AU12" s="20">
        <f t="shared" si="0"/>
        <v>-0.33160926917751077</v>
      </c>
      <c r="AV12" s="20">
        <f t="shared" si="0"/>
        <v>-0.33160926917751077</v>
      </c>
      <c r="AW12" s="20">
        <f t="shared" si="0"/>
        <v>-0.33160926917751077</v>
      </c>
      <c r="AX12" s="20">
        <f t="shared" si="0"/>
        <v>-0.33160926917751077</v>
      </c>
      <c r="AY12" s="20">
        <f t="shared" si="0"/>
        <v>-0.33160926917751077</v>
      </c>
      <c r="AZ12" s="20">
        <f t="shared" si="0"/>
        <v>-0.33160926917751077</v>
      </c>
      <c r="BA12" s="20">
        <f t="shared" si="0"/>
        <v>-0.33160926917751077</v>
      </c>
      <c r="BB12" s="20">
        <f t="shared" si="0"/>
        <v>-0.33160926917751077</v>
      </c>
      <c r="BC12" s="20">
        <f t="shared" si="0"/>
        <v>-0.33160926917751077</v>
      </c>
      <c r="BD12" s="20">
        <f t="shared" si="0"/>
        <v>-0.33160926917751077</v>
      </c>
      <c r="BE12" s="20">
        <f t="shared" si="0"/>
        <v>-0.33160926917751077</v>
      </c>
      <c r="BF12" s="20">
        <f t="shared" si="0"/>
        <v>-0.33160926917751077</v>
      </c>
      <c r="BG12" s="20">
        <f t="shared" si="0"/>
        <v>-0.33160926917751077</v>
      </c>
      <c r="BH12" s="20">
        <f t="shared" si="0"/>
        <v>-0.33160926917751077</v>
      </c>
      <c r="BI12" s="20">
        <f t="shared" si="0"/>
        <v>-0.33160926917751077</v>
      </c>
      <c r="BJ12" s="20">
        <f t="shared" si="0"/>
        <v>-0.33160926917751077</v>
      </c>
    </row>
    <row r="14" spans="2:62" s="30" customFormat="1" x14ac:dyDescent="0.25">
      <c r="B14" s="29" t="s">
        <v>108</v>
      </c>
      <c r="C14" s="30">
        <f>(1+C8/2)^(-C5/12)</f>
        <v>0.99876005166417869</v>
      </c>
      <c r="D14" s="30">
        <f>(1+D8/2)^(-D5/12)</f>
        <v>0.99752164080023276</v>
      </c>
      <c r="E14" s="30">
        <f>(1+E8/2)^(-E5/12)</f>
        <v>0.9962847655017768</v>
      </c>
      <c r="F14" s="30">
        <f>(1+F8/2)^(-F5/12)</f>
        <v>0.99504942386478867</v>
      </c>
      <c r="G14" s="30">
        <f>(1+G8/2)^(-G5/12)</f>
        <v>0.99381561398760754</v>
      </c>
      <c r="H14" s="30">
        <f t="shared" ref="H14:BJ14" si="1">(1+H8/2)^(-H5/12)</f>
        <v>0.99258333397093024</v>
      </c>
      <c r="I14" s="30">
        <f t="shared" si="1"/>
        <v>0.99135258191780906</v>
      </c>
      <c r="J14" s="30">
        <f t="shared" si="1"/>
        <v>0.99012335593364786</v>
      </c>
      <c r="K14" s="30">
        <f t="shared" si="1"/>
        <v>0.98889565412620006</v>
      </c>
      <c r="L14" s="30">
        <f t="shared" si="1"/>
        <v>0.98766947460556531</v>
      </c>
      <c r="M14" s="30">
        <f t="shared" si="1"/>
        <v>0.98644481548418661</v>
      </c>
      <c r="N14" s="30">
        <f t="shared" si="1"/>
        <v>0.98522167487684742</v>
      </c>
      <c r="O14" s="30">
        <f t="shared" si="1"/>
        <v>0.98400005090066867</v>
      </c>
      <c r="P14" s="30">
        <f t="shared" si="1"/>
        <v>0.98277994167510618</v>
      </c>
      <c r="Q14" s="30">
        <f t="shared" si="1"/>
        <v>0.98156134532194772</v>
      </c>
      <c r="R14" s="30">
        <f t="shared" si="1"/>
        <v>0.98034425996530916</v>
      </c>
      <c r="S14" s="30">
        <f t="shared" si="1"/>
        <v>0.9791286837316332</v>
      </c>
      <c r="T14" s="30">
        <f t="shared" si="1"/>
        <v>0.97791461474968511</v>
      </c>
      <c r="U14" s="30">
        <f t="shared" si="1"/>
        <v>0.97670205115055087</v>
      </c>
      <c r="V14" s="30">
        <f t="shared" si="1"/>
        <v>0.97549099106763337</v>
      </c>
      <c r="W14" s="30">
        <f t="shared" si="1"/>
        <v>0.97428143263665057</v>
      </c>
      <c r="X14" s="30">
        <f t="shared" si="1"/>
        <v>0.97307337399563087</v>
      </c>
      <c r="Y14" s="30">
        <f t="shared" si="1"/>
        <v>0.97186681328491287</v>
      </c>
      <c r="Z14" s="30">
        <f t="shared" si="1"/>
        <v>0.9706617486471405</v>
      </c>
      <c r="AA14" s="30">
        <f t="shared" si="1"/>
        <v>0.96945817822725988</v>
      </c>
      <c r="AB14" s="30">
        <f t="shared" si="1"/>
        <v>0.96825610017251851</v>
      </c>
      <c r="AC14" s="30">
        <f t="shared" si="1"/>
        <v>0.96705551263246092</v>
      </c>
      <c r="AD14" s="30">
        <f t="shared" si="1"/>
        <v>0.96585641375892528</v>
      </c>
      <c r="AE14" s="30">
        <f t="shared" si="1"/>
        <v>0.96465880170604257</v>
      </c>
      <c r="AF14" s="30">
        <f t="shared" si="1"/>
        <v>0.96346267463023172</v>
      </c>
      <c r="AG14" s="30">
        <f t="shared" si="1"/>
        <v>0.96226803069019806</v>
      </c>
      <c r="AH14" s="30">
        <f t="shared" si="1"/>
        <v>0.96107486804692965</v>
      </c>
      <c r="AI14" s="30">
        <f t="shared" si="1"/>
        <v>0.95988318486369495</v>
      </c>
      <c r="AJ14" s="30">
        <f t="shared" si="1"/>
        <v>0.95869297930604047</v>
      </c>
      <c r="AK14" s="30">
        <f t="shared" si="1"/>
        <v>0.95750424954178626</v>
      </c>
      <c r="AL14" s="30">
        <f t="shared" si="1"/>
        <v>0.95631699374102519</v>
      </c>
      <c r="AM14" s="30">
        <f t="shared" si="1"/>
        <v>0.95513121007611823</v>
      </c>
      <c r="AN14" s="30">
        <f t="shared" si="1"/>
        <v>0.9539468967216933</v>
      </c>
      <c r="AO14" s="30">
        <f t="shared" si="1"/>
        <v>0.9527640518546413</v>
      </c>
      <c r="AP14" s="30">
        <f t="shared" si="1"/>
        <v>0.95158267365411364</v>
      </c>
      <c r="AQ14" s="30">
        <f t="shared" si="1"/>
        <v>0.95040276030151982</v>
      </c>
      <c r="AR14" s="30">
        <f t="shared" si="1"/>
        <v>0.94922430998052398</v>
      </c>
      <c r="AS14" s="30">
        <f t="shared" si="1"/>
        <v>0.94804732087704247</v>
      </c>
      <c r="AT14" s="30">
        <f t="shared" si="1"/>
        <v>0.94687179117924103</v>
      </c>
      <c r="AU14" s="30">
        <f t="shared" si="1"/>
        <v>0.9456977190775322</v>
      </c>
      <c r="AV14" s="30">
        <f t="shared" si="1"/>
        <v>0.94452510276457191</v>
      </c>
      <c r="AW14" s="30">
        <f t="shared" si="1"/>
        <v>0.94335394043525744</v>
      </c>
      <c r="AX14" s="30">
        <f t="shared" si="1"/>
        <v>0.94218423028672449</v>
      </c>
      <c r="AY14" s="30">
        <f t="shared" si="1"/>
        <v>0.94101597051834307</v>
      </c>
      <c r="AZ14" s="30">
        <f t="shared" si="1"/>
        <v>0.93984915933171764</v>
      </c>
      <c r="BA14" s="30">
        <f t="shared" si="1"/>
        <v>0.93868379493068121</v>
      </c>
      <c r="BB14" s="30">
        <f t="shared" si="1"/>
        <v>0.93751987552129445</v>
      </c>
      <c r="BC14" s="30">
        <f t="shared" si="1"/>
        <v>0.93635739931184225</v>
      </c>
      <c r="BD14" s="30">
        <f t="shared" si="1"/>
        <v>0.93519636451283172</v>
      </c>
      <c r="BE14" s="30">
        <f t="shared" si="1"/>
        <v>0.93403676933698776</v>
      </c>
      <c r="BF14" s="30">
        <f t="shared" si="1"/>
        <v>0.93287861199925237</v>
      </c>
      <c r="BG14" s="30">
        <f t="shared" si="1"/>
        <v>0.93172189071678069</v>
      </c>
      <c r="BH14" s="30">
        <f t="shared" si="1"/>
        <v>0.93056660370893796</v>
      </c>
      <c r="BI14" s="30">
        <f t="shared" si="1"/>
        <v>0.92941274919729822</v>
      </c>
      <c r="BJ14" s="30">
        <f t="shared" si="1"/>
        <v>0.92826032540563996</v>
      </c>
    </row>
    <row r="15" spans="2:62" s="30" customFormat="1" x14ac:dyDescent="0.25">
      <c r="B15" s="29" t="s">
        <v>107</v>
      </c>
      <c r="C15" s="30">
        <f t="shared" ref="C15:AH15" si="2">C14/$C$14</f>
        <v>1</v>
      </c>
      <c r="D15" s="30">
        <f t="shared" si="2"/>
        <v>0.99876005166417858</v>
      </c>
      <c r="E15" s="30">
        <f t="shared" si="2"/>
        <v>0.99752164080023276</v>
      </c>
      <c r="F15" s="30">
        <f t="shared" si="2"/>
        <v>0.99628476550177669</v>
      </c>
      <c r="G15" s="30">
        <f t="shared" si="2"/>
        <v>0.99504942386478867</v>
      </c>
      <c r="H15" s="30">
        <f t="shared" si="2"/>
        <v>0.99381561398760743</v>
      </c>
      <c r="I15" s="30">
        <f t="shared" si="2"/>
        <v>0.99258333397093024</v>
      </c>
      <c r="J15" s="30">
        <f t="shared" si="2"/>
        <v>0.99135258191780906</v>
      </c>
      <c r="K15" s="30">
        <f t="shared" si="2"/>
        <v>0.99012335593364775</v>
      </c>
      <c r="L15" s="30">
        <f t="shared" si="2"/>
        <v>0.98889565412620006</v>
      </c>
      <c r="M15" s="30">
        <f t="shared" si="2"/>
        <v>0.98766947460556531</v>
      </c>
      <c r="N15" s="30">
        <f t="shared" si="2"/>
        <v>0.98644481548418661</v>
      </c>
      <c r="O15" s="30">
        <f t="shared" si="2"/>
        <v>0.98522167487684731</v>
      </c>
      <c r="P15" s="30">
        <f t="shared" si="2"/>
        <v>0.98400005090066855</v>
      </c>
      <c r="Q15" s="30">
        <f t="shared" si="2"/>
        <v>0.98277994167510629</v>
      </c>
      <c r="R15" s="30">
        <f t="shared" si="2"/>
        <v>0.98156134532194761</v>
      </c>
      <c r="S15" s="30">
        <f t="shared" si="2"/>
        <v>0.98034425996530916</v>
      </c>
      <c r="T15" s="30">
        <f t="shared" si="2"/>
        <v>0.97912868373163309</v>
      </c>
      <c r="U15" s="30">
        <f t="shared" si="2"/>
        <v>0.97791461474968511</v>
      </c>
      <c r="V15" s="30">
        <f t="shared" si="2"/>
        <v>0.97670205115055075</v>
      </c>
      <c r="W15" s="30">
        <f t="shared" si="2"/>
        <v>0.97549099106763359</v>
      </c>
      <c r="X15" s="30">
        <f t="shared" si="2"/>
        <v>0.97428143263665024</v>
      </c>
      <c r="Y15" s="30">
        <f t="shared" si="2"/>
        <v>0.97307337399563076</v>
      </c>
      <c r="Z15" s="30">
        <f t="shared" si="2"/>
        <v>0.97186681328491309</v>
      </c>
      <c r="AA15" s="30">
        <f t="shared" si="2"/>
        <v>0.97066174864714028</v>
      </c>
      <c r="AB15" s="30">
        <f t="shared" si="2"/>
        <v>0.96945817822725977</v>
      </c>
      <c r="AC15" s="30">
        <f t="shared" si="2"/>
        <v>0.96825610017251862</v>
      </c>
      <c r="AD15" s="30">
        <f t="shared" si="2"/>
        <v>0.9670555126324607</v>
      </c>
      <c r="AE15" s="30">
        <f t="shared" si="2"/>
        <v>0.96585641375892528</v>
      </c>
      <c r="AF15" s="30">
        <f t="shared" si="2"/>
        <v>0.96465880170604246</v>
      </c>
      <c r="AG15" s="30">
        <f t="shared" si="2"/>
        <v>0.96346267463023172</v>
      </c>
      <c r="AH15" s="30">
        <f t="shared" si="2"/>
        <v>0.96226803069019806</v>
      </c>
      <c r="AI15" s="30">
        <f t="shared" ref="AI15:BN15" si="3">AI14/$C$14</f>
        <v>0.96107486804692943</v>
      </c>
      <c r="AJ15" s="30">
        <f t="shared" si="3"/>
        <v>0.95988318486369506</v>
      </c>
      <c r="AK15" s="30">
        <f t="shared" si="3"/>
        <v>0.95869297930604036</v>
      </c>
      <c r="AL15" s="30">
        <f t="shared" si="3"/>
        <v>0.95750424954178637</v>
      </c>
      <c r="AM15" s="30">
        <f t="shared" si="3"/>
        <v>0.95631699374102508</v>
      </c>
      <c r="AN15" s="30">
        <f t="shared" si="3"/>
        <v>0.95513121007611823</v>
      </c>
      <c r="AO15" s="30">
        <f t="shared" si="3"/>
        <v>0.9539468967216933</v>
      </c>
      <c r="AP15" s="30">
        <f t="shared" si="3"/>
        <v>0.95276405185464119</v>
      </c>
      <c r="AQ15" s="30">
        <f t="shared" si="3"/>
        <v>0.95158267365411364</v>
      </c>
      <c r="AR15" s="30">
        <f t="shared" si="3"/>
        <v>0.95040276030151982</v>
      </c>
      <c r="AS15" s="30">
        <f t="shared" si="3"/>
        <v>0.94922430998052398</v>
      </c>
      <c r="AT15" s="30">
        <f t="shared" si="3"/>
        <v>0.94804732087704235</v>
      </c>
      <c r="AU15" s="30">
        <f t="shared" si="3"/>
        <v>0.94687179117924103</v>
      </c>
      <c r="AV15" s="30">
        <f t="shared" si="3"/>
        <v>0.94569771907753208</v>
      </c>
      <c r="AW15" s="30">
        <f t="shared" si="3"/>
        <v>0.9445251027645718</v>
      </c>
      <c r="AX15" s="30">
        <f t="shared" si="3"/>
        <v>0.94335394043525767</v>
      </c>
      <c r="AY15" s="30">
        <f t="shared" si="3"/>
        <v>0.94218423028672416</v>
      </c>
      <c r="AZ15" s="30">
        <f t="shared" si="3"/>
        <v>0.94101597051834318</v>
      </c>
      <c r="BA15" s="30">
        <f t="shared" si="3"/>
        <v>0.93984915933171764</v>
      </c>
      <c r="BB15" s="30">
        <f t="shared" si="3"/>
        <v>0.93868379493068121</v>
      </c>
      <c r="BC15" s="30">
        <f t="shared" si="3"/>
        <v>0.93751987552129423</v>
      </c>
      <c r="BD15" s="30">
        <f t="shared" si="3"/>
        <v>0.93635739931184236</v>
      </c>
      <c r="BE15" s="30">
        <f t="shared" si="3"/>
        <v>0.93519636451283161</v>
      </c>
      <c r="BF15" s="30">
        <f t="shared" si="3"/>
        <v>0.93403676933698765</v>
      </c>
      <c r="BG15" s="30">
        <f t="shared" si="3"/>
        <v>0.93287861199925248</v>
      </c>
      <c r="BH15" s="30">
        <f t="shared" si="3"/>
        <v>0.93172189071678047</v>
      </c>
      <c r="BI15" s="30">
        <f t="shared" si="3"/>
        <v>0.93056660370893796</v>
      </c>
      <c r="BJ15" s="30">
        <f t="shared" si="3"/>
        <v>0.92941274919729822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I15" sqref="I15"/>
    </sheetView>
  </sheetViews>
  <sheetFormatPr defaultRowHeight="13.2" x14ac:dyDescent="0.25"/>
  <cols>
    <col min="2" max="3" width="13.6640625" style="3" customWidth="1"/>
    <col min="4" max="4" width="12.6640625" customWidth="1"/>
    <col min="5" max="5" width="15.88671875" customWidth="1"/>
    <col min="6" max="6" width="13.109375" customWidth="1"/>
    <col min="7" max="7" width="13.33203125" customWidth="1"/>
    <col min="8" max="8" width="14" customWidth="1"/>
    <col min="9" max="9" width="15.109375" customWidth="1"/>
    <col min="10" max="10" width="15.88671875" customWidth="1"/>
    <col min="11" max="11" width="13.109375" customWidth="1"/>
    <col min="12" max="12" width="13.33203125" customWidth="1"/>
    <col min="13" max="13" width="14" customWidth="1"/>
    <col min="14" max="14" width="15.109375" customWidth="1"/>
  </cols>
  <sheetData>
    <row r="3" spans="1:14" ht="13.8" thickBot="1" x14ac:dyDescent="0.3"/>
    <row r="4" spans="1:14" ht="13.8" thickBot="1" x14ac:dyDescent="0.3">
      <c r="C4" s="42" t="s">
        <v>109</v>
      </c>
      <c r="D4" s="43"/>
      <c r="E4" s="26"/>
      <c r="F4" s="41"/>
      <c r="G4" s="27" t="s">
        <v>105</v>
      </c>
      <c r="H4" s="41"/>
      <c r="I4" s="28"/>
      <c r="J4" s="41"/>
      <c r="K4" s="41"/>
      <c r="L4" s="27" t="s">
        <v>106</v>
      </c>
      <c r="M4" s="41"/>
      <c r="N4" s="28"/>
    </row>
    <row r="5" spans="1:14" s="5" customFormat="1" ht="53.4" thickBot="1" x14ac:dyDescent="0.3">
      <c r="B5" s="4" t="s">
        <v>0</v>
      </c>
      <c r="C5" s="14" t="s">
        <v>98</v>
      </c>
      <c r="D5" s="25" t="s">
        <v>93</v>
      </c>
      <c r="E5" s="23" t="s">
        <v>110</v>
      </c>
      <c r="F5" s="24" t="s">
        <v>93</v>
      </c>
      <c r="G5" s="24" t="s">
        <v>94</v>
      </c>
      <c r="H5" s="24" t="s">
        <v>92</v>
      </c>
      <c r="I5" s="25" t="s">
        <v>95</v>
      </c>
      <c r="J5" s="24" t="s">
        <v>111</v>
      </c>
      <c r="K5" s="24" t="s">
        <v>93</v>
      </c>
      <c r="L5" s="24" t="s">
        <v>94</v>
      </c>
      <c r="M5" s="24" t="s">
        <v>92</v>
      </c>
      <c r="N5" s="25" t="s">
        <v>95</v>
      </c>
    </row>
    <row r="6" spans="1:14" x14ac:dyDescent="0.25">
      <c r="A6">
        <v>1</v>
      </c>
      <c r="B6" s="3" t="s">
        <v>1</v>
      </c>
      <c r="C6" s="31">
        <f>E6+J6</f>
        <v>0</v>
      </c>
      <c r="D6" s="44">
        <f>F6-H6+K6-M6</f>
        <v>0</v>
      </c>
      <c r="E6" s="50">
        <v>0</v>
      </c>
      <c r="F6" s="51">
        <v>0</v>
      </c>
      <c r="G6" s="51">
        <v>0</v>
      </c>
      <c r="H6" s="51">
        <v>0</v>
      </c>
      <c r="I6" s="51">
        <v>100000000</v>
      </c>
      <c r="J6" s="50">
        <v>0</v>
      </c>
      <c r="K6" s="51">
        <v>0</v>
      </c>
      <c r="L6" s="51">
        <v>0</v>
      </c>
      <c r="M6" s="51">
        <v>0</v>
      </c>
      <c r="N6" s="51">
        <v>100000000</v>
      </c>
    </row>
    <row r="7" spans="1:14" x14ac:dyDescent="0.25">
      <c r="A7">
        <v>2</v>
      </c>
      <c r="B7" s="3" t="s">
        <v>2</v>
      </c>
      <c r="C7" s="31">
        <f>E7+J7</f>
        <v>0</v>
      </c>
      <c r="D7" s="44">
        <f>F7-H7+K7-M7</f>
        <v>0</v>
      </c>
      <c r="E7" s="52">
        <v>0</v>
      </c>
      <c r="F7" s="51">
        <v>0</v>
      </c>
      <c r="G7" s="51">
        <v>0</v>
      </c>
      <c r="H7" s="51">
        <v>0</v>
      </c>
      <c r="I7" s="51">
        <v>100000000</v>
      </c>
      <c r="J7" s="52">
        <v>0</v>
      </c>
      <c r="K7" s="51">
        <v>0</v>
      </c>
      <c r="L7" s="51">
        <v>0</v>
      </c>
      <c r="M7" s="51">
        <v>0</v>
      </c>
      <c r="N7" s="51">
        <v>100000000</v>
      </c>
    </row>
    <row r="8" spans="1:14" x14ac:dyDescent="0.25">
      <c r="A8">
        <v>3</v>
      </c>
      <c r="B8" s="3" t="s">
        <v>3</v>
      </c>
      <c r="C8" s="31">
        <f t="shared" ref="C8:C25" si="0">E8+J8</f>
        <v>0</v>
      </c>
      <c r="D8" s="44">
        <f t="shared" ref="D8:D25" si="1">F8-H8+K8-M8</f>
        <v>0</v>
      </c>
      <c r="E8" s="52">
        <v>0</v>
      </c>
      <c r="F8" s="51">
        <v>0</v>
      </c>
      <c r="G8" s="51">
        <v>0</v>
      </c>
      <c r="H8" s="51">
        <v>0</v>
      </c>
      <c r="I8" s="51">
        <v>100000000</v>
      </c>
      <c r="J8" s="52">
        <v>0</v>
      </c>
      <c r="K8" s="51">
        <v>0</v>
      </c>
      <c r="L8" s="51">
        <v>0</v>
      </c>
      <c r="M8" s="51">
        <v>0</v>
      </c>
      <c r="N8" s="51">
        <v>100000000</v>
      </c>
    </row>
    <row r="9" spans="1:14" x14ac:dyDescent="0.25">
      <c r="A9">
        <v>4</v>
      </c>
      <c r="B9" s="3" t="s">
        <v>4</v>
      </c>
      <c r="C9" s="31">
        <f t="shared" si="0"/>
        <v>0</v>
      </c>
      <c r="D9" s="44">
        <f t="shared" si="1"/>
        <v>0</v>
      </c>
      <c r="E9" s="52">
        <v>0</v>
      </c>
      <c r="F9" s="51">
        <v>0</v>
      </c>
      <c r="G9" s="51">
        <v>0</v>
      </c>
      <c r="H9" s="51">
        <v>0</v>
      </c>
      <c r="I9" s="51">
        <v>100000000</v>
      </c>
      <c r="J9" s="52">
        <v>0</v>
      </c>
      <c r="K9" s="51">
        <v>0</v>
      </c>
      <c r="L9" s="51">
        <v>0</v>
      </c>
      <c r="M9" s="51">
        <v>0</v>
      </c>
      <c r="N9" s="51">
        <v>100000000</v>
      </c>
    </row>
    <row r="10" spans="1:14" x14ac:dyDescent="0.25">
      <c r="A10">
        <v>5</v>
      </c>
      <c r="B10" s="3" t="s">
        <v>5</v>
      </c>
      <c r="C10" s="31">
        <f t="shared" si="0"/>
        <v>0</v>
      </c>
      <c r="D10" s="44">
        <f t="shared" si="1"/>
        <v>0</v>
      </c>
      <c r="E10" s="52">
        <v>0</v>
      </c>
      <c r="F10" s="51">
        <v>0</v>
      </c>
      <c r="G10" s="51">
        <v>0</v>
      </c>
      <c r="H10" s="51">
        <v>0</v>
      </c>
      <c r="I10" s="51">
        <v>100000000</v>
      </c>
      <c r="J10" s="52">
        <v>0</v>
      </c>
      <c r="K10" s="51">
        <v>0</v>
      </c>
      <c r="L10" s="51">
        <v>0</v>
      </c>
      <c r="M10" s="51">
        <v>0</v>
      </c>
      <c r="N10" s="51">
        <v>100000000</v>
      </c>
    </row>
    <row r="11" spans="1:14" x14ac:dyDescent="0.25">
      <c r="A11">
        <v>6</v>
      </c>
      <c r="B11" s="3" t="s">
        <v>6</v>
      </c>
      <c r="C11" s="31">
        <f t="shared" si="0"/>
        <v>0</v>
      </c>
      <c r="D11" s="44">
        <f t="shared" si="1"/>
        <v>0</v>
      </c>
      <c r="E11" s="52">
        <v>0</v>
      </c>
      <c r="F11" s="51">
        <v>0</v>
      </c>
      <c r="G11" s="51">
        <v>0</v>
      </c>
      <c r="H11" s="51">
        <v>0</v>
      </c>
      <c r="I11" s="51">
        <v>100000000</v>
      </c>
      <c r="J11" s="52">
        <v>0</v>
      </c>
      <c r="K11" s="51">
        <v>0</v>
      </c>
      <c r="L11" s="51">
        <v>0</v>
      </c>
      <c r="M11" s="51">
        <v>0</v>
      </c>
      <c r="N11" s="51">
        <v>100000000</v>
      </c>
    </row>
    <row r="12" spans="1:14" x14ac:dyDescent="0.25">
      <c r="A12">
        <v>7</v>
      </c>
      <c r="B12" s="3" t="s">
        <v>7</v>
      </c>
      <c r="C12" s="31">
        <f t="shared" si="0"/>
        <v>0</v>
      </c>
      <c r="D12" s="44">
        <f t="shared" si="1"/>
        <v>0</v>
      </c>
      <c r="E12" s="52">
        <v>0</v>
      </c>
      <c r="F12" s="51">
        <v>0</v>
      </c>
      <c r="G12" s="51">
        <v>0</v>
      </c>
      <c r="H12" s="51">
        <v>0</v>
      </c>
      <c r="I12" s="51">
        <v>100000000</v>
      </c>
      <c r="J12" s="52">
        <v>0</v>
      </c>
      <c r="K12" s="51">
        <v>0</v>
      </c>
      <c r="L12" s="51">
        <v>0</v>
      </c>
      <c r="M12" s="51">
        <v>0</v>
      </c>
      <c r="N12" s="51">
        <v>100000000</v>
      </c>
    </row>
    <row r="13" spans="1:14" x14ac:dyDescent="0.25">
      <c r="A13">
        <v>8</v>
      </c>
      <c r="B13" s="3" t="s">
        <v>8</v>
      </c>
      <c r="C13" s="31">
        <f t="shared" si="0"/>
        <v>0</v>
      </c>
      <c r="D13" s="44">
        <f t="shared" si="1"/>
        <v>0</v>
      </c>
      <c r="E13" s="52">
        <v>0</v>
      </c>
      <c r="F13" s="51">
        <v>0</v>
      </c>
      <c r="G13" s="51">
        <v>0</v>
      </c>
      <c r="H13" s="51">
        <v>0</v>
      </c>
      <c r="I13" s="51">
        <v>100000000</v>
      </c>
      <c r="J13" s="52">
        <v>0</v>
      </c>
      <c r="K13" s="51">
        <v>0</v>
      </c>
      <c r="L13" s="51">
        <v>0</v>
      </c>
      <c r="M13" s="51">
        <v>0</v>
      </c>
      <c r="N13" s="51">
        <v>100000000</v>
      </c>
    </row>
    <row r="14" spans="1:14" x14ac:dyDescent="0.25">
      <c r="A14">
        <v>9</v>
      </c>
      <c r="B14" s="3" t="s">
        <v>9</v>
      </c>
      <c r="C14" s="31">
        <f t="shared" si="0"/>
        <v>0</v>
      </c>
      <c r="D14" s="44">
        <f t="shared" si="1"/>
        <v>0</v>
      </c>
      <c r="E14" s="52">
        <v>0</v>
      </c>
      <c r="F14" s="51">
        <v>0</v>
      </c>
      <c r="G14" s="51">
        <v>0</v>
      </c>
      <c r="H14" s="51">
        <v>0</v>
      </c>
      <c r="I14" s="51">
        <v>100000000</v>
      </c>
      <c r="J14" s="52">
        <v>0</v>
      </c>
      <c r="K14" s="51">
        <v>0</v>
      </c>
      <c r="L14" s="51">
        <v>0</v>
      </c>
      <c r="M14" s="51">
        <v>0</v>
      </c>
      <c r="N14" s="51">
        <v>100000000</v>
      </c>
    </row>
    <row r="15" spans="1:14" x14ac:dyDescent="0.25">
      <c r="A15">
        <v>10</v>
      </c>
      <c r="B15" s="3" t="s">
        <v>10</v>
      </c>
      <c r="C15" s="31">
        <f t="shared" si="0"/>
        <v>0</v>
      </c>
      <c r="D15" s="44">
        <f t="shared" si="1"/>
        <v>0</v>
      </c>
      <c r="E15" s="52">
        <v>0</v>
      </c>
      <c r="F15" s="51">
        <v>0</v>
      </c>
      <c r="G15" s="51">
        <v>0</v>
      </c>
      <c r="H15" s="51">
        <v>0</v>
      </c>
      <c r="I15" s="51">
        <v>100000000</v>
      </c>
      <c r="J15" s="52">
        <v>0</v>
      </c>
      <c r="K15" s="51">
        <v>0</v>
      </c>
      <c r="L15" s="51">
        <v>0</v>
      </c>
      <c r="M15" s="51">
        <v>0</v>
      </c>
      <c r="N15" s="51">
        <v>100000000</v>
      </c>
    </row>
    <row r="16" spans="1:14" x14ac:dyDescent="0.25">
      <c r="A16">
        <v>11</v>
      </c>
      <c r="B16" s="3" t="s">
        <v>11</v>
      </c>
      <c r="C16" s="31">
        <f t="shared" si="0"/>
        <v>0</v>
      </c>
      <c r="D16" s="44">
        <f t="shared" si="1"/>
        <v>0</v>
      </c>
      <c r="E16" s="52">
        <v>0</v>
      </c>
      <c r="F16" s="51">
        <v>0</v>
      </c>
      <c r="G16" s="51">
        <v>0</v>
      </c>
      <c r="H16" s="51">
        <v>0</v>
      </c>
      <c r="I16" s="51">
        <v>100000000</v>
      </c>
      <c r="J16" s="52">
        <v>0</v>
      </c>
      <c r="K16" s="51">
        <v>0</v>
      </c>
      <c r="L16" s="51">
        <v>0</v>
      </c>
      <c r="M16" s="51">
        <v>0</v>
      </c>
      <c r="N16" s="51">
        <v>100000000</v>
      </c>
    </row>
    <row r="17" spans="1:14" x14ac:dyDescent="0.25">
      <c r="A17">
        <v>12</v>
      </c>
      <c r="B17" s="3" t="s">
        <v>12</v>
      </c>
      <c r="C17" s="31">
        <f t="shared" si="0"/>
        <v>0</v>
      </c>
      <c r="D17" s="44">
        <f t="shared" si="1"/>
        <v>0</v>
      </c>
      <c r="E17" s="52">
        <v>0</v>
      </c>
      <c r="F17" s="51">
        <v>0</v>
      </c>
      <c r="G17" s="51">
        <v>0</v>
      </c>
      <c r="H17" s="51">
        <v>0</v>
      </c>
      <c r="I17" s="51">
        <v>100000000</v>
      </c>
      <c r="J17" s="52">
        <v>0</v>
      </c>
      <c r="K17" s="51">
        <v>0</v>
      </c>
      <c r="L17" s="51">
        <v>0</v>
      </c>
      <c r="M17" s="51">
        <v>0</v>
      </c>
      <c r="N17" s="51">
        <v>100000000</v>
      </c>
    </row>
    <row r="18" spans="1:14" x14ac:dyDescent="0.25">
      <c r="A18">
        <v>13</v>
      </c>
      <c r="B18" s="3" t="s">
        <v>13</v>
      </c>
      <c r="C18" s="31">
        <f t="shared" si="0"/>
        <v>0</v>
      </c>
      <c r="D18" s="44">
        <f t="shared" si="1"/>
        <v>0</v>
      </c>
      <c r="E18" s="52">
        <v>0</v>
      </c>
      <c r="F18" s="51">
        <v>0</v>
      </c>
      <c r="G18" s="51">
        <v>0</v>
      </c>
      <c r="H18" s="51">
        <v>0</v>
      </c>
      <c r="I18" s="51">
        <v>100000000</v>
      </c>
      <c r="J18" s="52">
        <v>0</v>
      </c>
      <c r="K18" s="51">
        <v>0</v>
      </c>
      <c r="L18" s="51">
        <v>0</v>
      </c>
      <c r="M18" s="51">
        <v>0</v>
      </c>
      <c r="N18" s="51">
        <v>100000000</v>
      </c>
    </row>
    <row r="19" spans="1:14" x14ac:dyDescent="0.25">
      <c r="A19">
        <v>14</v>
      </c>
      <c r="B19" s="3" t="s">
        <v>14</v>
      </c>
      <c r="C19" s="31">
        <f t="shared" si="0"/>
        <v>0</v>
      </c>
      <c r="D19" s="44">
        <f t="shared" si="1"/>
        <v>0</v>
      </c>
      <c r="E19" s="52">
        <v>0</v>
      </c>
      <c r="F19" s="51">
        <v>0</v>
      </c>
      <c r="G19" s="51">
        <v>0</v>
      </c>
      <c r="H19" s="51">
        <v>0</v>
      </c>
      <c r="I19" s="51">
        <v>100000000</v>
      </c>
      <c r="J19" s="52">
        <v>0</v>
      </c>
      <c r="K19" s="51">
        <v>0</v>
      </c>
      <c r="L19" s="51">
        <v>0</v>
      </c>
      <c r="M19" s="51">
        <v>0</v>
      </c>
      <c r="N19" s="51">
        <v>100000000</v>
      </c>
    </row>
    <row r="20" spans="1:14" x14ac:dyDescent="0.25">
      <c r="A20">
        <v>15</v>
      </c>
      <c r="B20" s="3" t="s">
        <v>15</v>
      </c>
      <c r="C20" s="31">
        <f t="shared" si="0"/>
        <v>0</v>
      </c>
      <c r="D20" s="44">
        <f t="shared" si="1"/>
        <v>0</v>
      </c>
      <c r="E20" s="52">
        <v>0</v>
      </c>
      <c r="F20" s="51">
        <v>0</v>
      </c>
      <c r="G20" s="51">
        <v>0</v>
      </c>
      <c r="H20" s="51">
        <v>0</v>
      </c>
      <c r="I20" s="51">
        <v>100000000</v>
      </c>
      <c r="J20" s="52">
        <v>0</v>
      </c>
      <c r="K20" s="51">
        <v>0</v>
      </c>
      <c r="L20" s="51">
        <v>0</v>
      </c>
      <c r="M20" s="51">
        <v>0</v>
      </c>
      <c r="N20" s="51">
        <v>100000000</v>
      </c>
    </row>
    <row r="21" spans="1:14" x14ac:dyDescent="0.25">
      <c r="A21">
        <v>16</v>
      </c>
      <c r="B21" s="3" t="s">
        <v>16</v>
      </c>
      <c r="C21" s="31">
        <f t="shared" si="0"/>
        <v>0</v>
      </c>
      <c r="D21" s="44">
        <f t="shared" si="1"/>
        <v>0</v>
      </c>
      <c r="E21" s="52">
        <v>0</v>
      </c>
      <c r="F21" s="51">
        <v>0</v>
      </c>
      <c r="G21" s="51">
        <v>0</v>
      </c>
      <c r="H21" s="51">
        <v>0</v>
      </c>
      <c r="I21" s="51">
        <v>100000000</v>
      </c>
      <c r="J21" s="52">
        <v>0</v>
      </c>
      <c r="K21" s="51">
        <v>0</v>
      </c>
      <c r="L21" s="51">
        <v>0</v>
      </c>
      <c r="M21" s="51">
        <v>0</v>
      </c>
      <c r="N21" s="51">
        <v>100000000</v>
      </c>
    </row>
    <row r="22" spans="1:14" x14ac:dyDescent="0.25">
      <c r="A22">
        <v>17</v>
      </c>
      <c r="B22" s="3" t="s">
        <v>17</v>
      </c>
      <c r="C22" s="31">
        <f t="shared" si="0"/>
        <v>0</v>
      </c>
      <c r="D22" s="44">
        <f t="shared" si="1"/>
        <v>0</v>
      </c>
      <c r="E22" s="52">
        <v>0</v>
      </c>
      <c r="F22" s="51">
        <v>0</v>
      </c>
      <c r="G22" s="51">
        <v>0</v>
      </c>
      <c r="H22" s="51">
        <v>0</v>
      </c>
      <c r="I22" s="51">
        <v>100000000</v>
      </c>
      <c r="J22" s="52">
        <v>0</v>
      </c>
      <c r="K22" s="51">
        <v>0</v>
      </c>
      <c r="L22" s="51">
        <v>0</v>
      </c>
      <c r="M22" s="51">
        <v>0</v>
      </c>
      <c r="N22" s="51">
        <v>100000000</v>
      </c>
    </row>
    <row r="23" spans="1:14" x14ac:dyDescent="0.25">
      <c r="A23">
        <v>18</v>
      </c>
      <c r="B23" s="3" t="s">
        <v>18</v>
      </c>
      <c r="C23" s="31">
        <f t="shared" si="0"/>
        <v>0</v>
      </c>
      <c r="D23" s="44">
        <f t="shared" si="1"/>
        <v>0</v>
      </c>
      <c r="E23" s="52">
        <v>0</v>
      </c>
      <c r="F23" s="51">
        <v>0</v>
      </c>
      <c r="G23" s="51">
        <v>0</v>
      </c>
      <c r="H23" s="51">
        <v>0</v>
      </c>
      <c r="I23" s="51">
        <v>100000000</v>
      </c>
      <c r="J23" s="52">
        <v>0</v>
      </c>
      <c r="K23" s="51">
        <v>0</v>
      </c>
      <c r="L23" s="51">
        <v>0</v>
      </c>
      <c r="M23" s="51">
        <v>0</v>
      </c>
      <c r="N23" s="51">
        <v>100000000</v>
      </c>
    </row>
    <row r="24" spans="1:14" x14ac:dyDescent="0.25">
      <c r="A24">
        <v>19</v>
      </c>
      <c r="B24" s="3" t="s">
        <v>19</v>
      </c>
      <c r="C24" s="31">
        <f t="shared" si="0"/>
        <v>0</v>
      </c>
      <c r="D24" s="44">
        <f t="shared" si="1"/>
        <v>0</v>
      </c>
      <c r="E24" s="52">
        <v>0</v>
      </c>
      <c r="F24" s="51">
        <v>0</v>
      </c>
      <c r="G24" s="51">
        <v>0</v>
      </c>
      <c r="H24" s="51">
        <v>0</v>
      </c>
      <c r="I24" s="51">
        <v>100000000</v>
      </c>
      <c r="J24" s="52">
        <v>0</v>
      </c>
      <c r="K24" s="51">
        <v>0</v>
      </c>
      <c r="L24" s="51">
        <v>0</v>
      </c>
      <c r="M24" s="51">
        <v>0</v>
      </c>
      <c r="N24" s="51">
        <v>100000000</v>
      </c>
    </row>
    <row r="25" spans="1:14" x14ac:dyDescent="0.25">
      <c r="A25">
        <v>20</v>
      </c>
      <c r="B25" s="3" t="s">
        <v>20</v>
      </c>
      <c r="C25" s="31">
        <f t="shared" si="0"/>
        <v>0</v>
      </c>
      <c r="D25" s="44">
        <f t="shared" si="1"/>
        <v>0</v>
      </c>
      <c r="E25" s="52">
        <v>0</v>
      </c>
      <c r="F25" s="51">
        <v>0</v>
      </c>
      <c r="G25" s="51">
        <v>0</v>
      </c>
      <c r="H25" s="51">
        <v>0</v>
      </c>
      <c r="I25" s="51">
        <v>100000000</v>
      </c>
      <c r="J25" s="52">
        <v>0</v>
      </c>
      <c r="K25" s="51">
        <v>0</v>
      </c>
      <c r="L25" s="51">
        <v>0</v>
      </c>
      <c r="M25" s="51">
        <v>0</v>
      </c>
      <c r="N25" s="51">
        <v>100000000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J25"/>
  <sheetViews>
    <sheetView workbookViewId="0">
      <selection activeCell="A18" sqref="A18"/>
    </sheetView>
  </sheetViews>
  <sheetFormatPr defaultRowHeight="13.2" x14ac:dyDescent="0.25"/>
  <cols>
    <col min="2" max="2" width="13.6640625" style="3" customWidth="1"/>
  </cols>
  <sheetData>
    <row r="4" spans="1:62" x14ac:dyDescent="0.25">
      <c r="C4" s="1" t="s">
        <v>21</v>
      </c>
    </row>
    <row r="5" spans="1:62" x14ac:dyDescent="0.25">
      <c r="B5" s="2" t="s">
        <v>0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  <c r="AA5" t="s">
        <v>46</v>
      </c>
      <c r="AB5" t="s">
        <v>47</v>
      </c>
      <c r="AC5" t="s">
        <v>48</v>
      </c>
      <c r="AD5" t="s">
        <v>49</v>
      </c>
      <c r="AE5" t="s">
        <v>50</v>
      </c>
      <c r="AF5" t="s">
        <v>51</v>
      </c>
      <c r="AG5" t="s">
        <v>52</v>
      </c>
      <c r="AH5" t="s">
        <v>53</v>
      </c>
      <c r="AI5" t="s">
        <v>54</v>
      </c>
      <c r="AJ5" t="s">
        <v>55</v>
      </c>
      <c r="AK5" t="s">
        <v>56</v>
      </c>
      <c r="AL5" t="s">
        <v>57</v>
      </c>
      <c r="AM5" t="s">
        <v>58</v>
      </c>
      <c r="AN5" t="s">
        <v>59</v>
      </c>
      <c r="AO5" t="s">
        <v>60</v>
      </c>
      <c r="AP5" t="s">
        <v>61</v>
      </c>
      <c r="AQ5" t="s">
        <v>62</v>
      </c>
      <c r="AR5" t="s">
        <v>63</v>
      </c>
      <c r="AS5" t="s">
        <v>64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Y5" t="s">
        <v>70</v>
      </c>
      <c r="AZ5" t="s">
        <v>71</v>
      </c>
      <c r="BA5" t="s">
        <v>72</v>
      </c>
      <c r="BB5" t="s">
        <v>73</v>
      </c>
      <c r="BC5" t="s">
        <v>74</v>
      </c>
      <c r="BD5" t="s">
        <v>75</v>
      </c>
      <c r="BE5" t="s">
        <v>76</v>
      </c>
      <c r="BF5" t="s">
        <v>77</v>
      </c>
      <c r="BG5" t="s">
        <v>78</v>
      </c>
      <c r="BH5" t="s">
        <v>79</v>
      </c>
      <c r="BI5" t="s">
        <v>80</v>
      </c>
      <c r="BJ5" t="s">
        <v>81</v>
      </c>
    </row>
    <row r="6" spans="1:62" x14ac:dyDescent="0.25">
      <c r="A6">
        <v>1</v>
      </c>
      <c r="B6" s="3" t="s">
        <v>1</v>
      </c>
      <c r="C6" s="53">
        <v>1000</v>
      </c>
      <c r="D6" s="53">
        <v>1000</v>
      </c>
      <c r="E6" s="53">
        <v>1000</v>
      </c>
      <c r="F6" s="53">
        <v>1000</v>
      </c>
      <c r="G6" s="53">
        <v>1000</v>
      </c>
      <c r="H6" s="53">
        <v>1000</v>
      </c>
      <c r="I6" s="53">
        <v>1000</v>
      </c>
      <c r="J6" s="53">
        <v>1000</v>
      </c>
      <c r="K6" s="53">
        <v>1000</v>
      </c>
      <c r="L6" s="53">
        <v>1000</v>
      </c>
      <c r="M6" s="53">
        <v>1000</v>
      </c>
      <c r="N6" s="53">
        <v>1000</v>
      </c>
      <c r="O6" s="53">
        <v>1000</v>
      </c>
      <c r="P6" s="53">
        <v>1000</v>
      </c>
      <c r="Q6" s="53">
        <v>1000</v>
      </c>
      <c r="R6" s="53">
        <v>1000</v>
      </c>
      <c r="S6" s="53">
        <v>1000</v>
      </c>
      <c r="T6" s="53">
        <v>1000</v>
      </c>
      <c r="U6" s="53">
        <v>1000</v>
      </c>
      <c r="V6" s="53">
        <v>1000</v>
      </c>
      <c r="W6" s="53">
        <v>1000</v>
      </c>
      <c r="X6" s="53">
        <v>1000</v>
      </c>
      <c r="Y6" s="53">
        <v>1000</v>
      </c>
      <c r="Z6" s="53">
        <v>1000</v>
      </c>
      <c r="AA6" s="53">
        <v>1000</v>
      </c>
      <c r="AB6" s="53">
        <v>1000</v>
      </c>
      <c r="AC6" s="53">
        <v>1000</v>
      </c>
      <c r="AD6" s="53">
        <v>1000</v>
      </c>
      <c r="AE6" s="53">
        <v>1000</v>
      </c>
      <c r="AF6" s="53">
        <v>1000</v>
      </c>
      <c r="AG6" s="53">
        <v>1000</v>
      </c>
      <c r="AH6" s="53">
        <v>1000</v>
      </c>
      <c r="AI6" s="53">
        <v>1000</v>
      </c>
      <c r="AJ6" s="53">
        <v>1000</v>
      </c>
      <c r="AK6" s="53">
        <v>1000</v>
      </c>
      <c r="AL6" s="53">
        <v>1000</v>
      </c>
      <c r="AM6" s="53">
        <v>1000</v>
      </c>
      <c r="AN6" s="53">
        <v>1000</v>
      </c>
      <c r="AO6" s="53">
        <v>1000</v>
      </c>
      <c r="AP6" s="53">
        <v>1000</v>
      </c>
      <c r="AQ6" s="53">
        <v>1000</v>
      </c>
      <c r="AR6" s="53">
        <v>1000</v>
      </c>
      <c r="AS6" s="53">
        <v>1000</v>
      </c>
      <c r="AT6" s="53">
        <v>1000</v>
      </c>
      <c r="AU6" s="53">
        <v>1000</v>
      </c>
      <c r="AV6" s="53">
        <v>1000</v>
      </c>
      <c r="AW6" s="53">
        <v>1000</v>
      </c>
      <c r="AX6" s="53">
        <v>1000</v>
      </c>
      <c r="AY6" s="53">
        <v>1000</v>
      </c>
      <c r="AZ6" s="53">
        <v>1000</v>
      </c>
      <c r="BA6" s="53">
        <v>1000</v>
      </c>
      <c r="BB6" s="53">
        <v>1000</v>
      </c>
      <c r="BC6" s="53">
        <v>1000</v>
      </c>
      <c r="BD6" s="53">
        <v>1000</v>
      </c>
      <c r="BE6" s="53">
        <v>1000</v>
      </c>
      <c r="BF6" s="53">
        <v>1000</v>
      </c>
      <c r="BG6" s="53">
        <v>1000</v>
      </c>
      <c r="BH6" s="53">
        <v>1000</v>
      </c>
      <c r="BI6" s="53">
        <v>1000</v>
      </c>
      <c r="BJ6" s="53">
        <v>1000</v>
      </c>
    </row>
    <row r="7" spans="1:62" x14ac:dyDescent="0.25">
      <c r="A7">
        <v>2</v>
      </c>
      <c r="B7" s="3" t="s">
        <v>2</v>
      </c>
      <c r="C7" s="53">
        <v>1000</v>
      </c>
      <c r="D7" s="53">
        <v>1000</v>
      </c>
      <c r="E7" s="53">
        <v>1000</v>
      </c>
      <c r="F7" s="53">
        <v>1000</v>
      </c>
      <c r="G7" s="53">
        <v>1000</v>
      </c>
      <c r="H7" s="53">
        <v>1000</v>
      </c>
      <c r="I7" s="53">
        <v>1000</v>
      </c>
      <c r="J7" s="53">
        <v>1000</v>
      </c>
      <c r="K7" s="53">
        <v>1000</v>
      </c>
      <c r="L7" s="53">
        <v>1000</v>
      </c>
      <c r="M7" s="53">
        <v>1000</v>
      </c>
      <c r="N7" s="53">
        <v>1000</v>
      </c>
      <c r="O7" s="53">
        <v>1000</v>
      </c>
      <c r="P7" s="53">
        <v>1000</v>
      </c>
      <c r="Q7" s="53">
        <v>1000</v>
      </c>
      <c r="R7" s="53">
        <v>1000</v>
      </c>
      <c r="S7" s="53">
        <v>1000</v>
      </c>
      <c r="T7" s="53">
        <v>1000</v>
      </c>
      <c r="U7" s="53">
        <v>1000</v>
      </c>
      <c r="V7" s="53">
        <v>1000</v>
      </c>
      <c r="W7" s="53">
        <v>1000</v>
      </c>
      <c r="X7" s="53">
        <v>1000</v>
      </c>
      <c r="Y7" s="53">
        <v>1000</v>
      </c>
      <c r="Z7" s="53">
        <v>1000</v>
      </c>
      <c r="AA7" s="53">
        <v>1000</v>
      </c>
      <c r="AB7" s="53">
        <v>1000</v>
      </c>
      <c r="AC7" s="53">
        <v>1000</v>
      </c>
      <c r="AD7" s="53">
        <v>1000</v>
      </c>
      <c r="AE7" s="53">
        <v>1000</v>
      </c>
      <c r="AF7" s="53">
        <v>1000</v>
      </c>
      <c r="AG7" s="53">
        <v>1000</v>
      </c>
      <c r="AH7" s="53">
        <v>1000</v>
      </c>
      <c r="AI7" s="53">
        <v>1000</v>
      </c>
      <c r="AJ7" s="53">
        <v>1000</v>
      </c>
      <c r="AK7" s="53">
        <v>1000</v>
      </c>
      <c r="AL7" s="53">
        <v>1000</v>
      </c>
      <c r="AM7" s="53">
        <v>1000</v>
      </c>
      <c r="AN7" s="53">
        <v>1000</v>
      </c>
      <c r="AO7" s="53">
        <v>1000</v>
      </c>
      <c r="AP7" s="53">
        <v>1000</v>
      </c>
      <c r="AQ7" s="53">
        <v>1000</v>
      </c>
      <c r="AR7" s="53">
        <v>1000</v>
      </c>
      <c r="AS7" s="53">
        <v>1000</v>
      </c>
      <c r="AT7" s="53">
        <v>1000</v>
      </c>
      <c r="AU7" s="53">
        <v>1000</v>
      </c>
      <c r="AV7" s="53">
        <v>1000</v>
      </c>
      <c r="AW7" s="53">
        <v>1000</v>
      </c>
      <c r="AX7" s="53">
        <v>1000</v>
      </c>
      <c r="AY7" s="53">
        <v>1000</v>
      </c>
      <c r="AZ7" s="53">
        <v>1000</v>
      </c>
      <c r="BA7" s="53">
        <v>1000</v>
      </c>
      <c r="BB7" s="53">
        <v>1000</v>
      </c>
      <c r="BC7" s="53">
        <v>1000</v>
      </c>
      <c r="BD7" s="53">
        <v>1000</v>
      </c>
      <c r="BE7" s="53">
        <v>1000</v>
      </c>
      <c r="BF7" s="53">
        <v>1000</v>
      </c>
      <c r="BG7" s="53">
        <v>1000</v>
      </c>
      <c r="BH7" s="53">
        <v>1000</v>
      </c>
      <c r="BI7" s="53">
        <v>1000</v>
      </c>
      <c r="BJ7" s="53">
        <v>1000</v>
      </c>
    </row>
    <row r="8" spans="1:62" x14ac:dyDescent="0.25">
      <c r="A8">
        <v>3</v>
      </c>
      <c r="B8" s="3" t="s">
        <v>3</v>
      </c>
      <c r="C8" s="53">
        <v>1000</v>
      </c>
      <c r="D8" s="53">
        <v>1000</v>
      </c>
      <c r="E8" s="53">
        <v>1000</v>
      </c>
      <c r="F8" s="53">
        <v>1000</v>
      </c>
      <c r="G8" s="53">
        <v>1000</v>
      </c>
      <c r="H8" s="53">
        <v>1000</v>
      </c>
      <c r="I8" s="53">
        <v>1000</v>
      </c>
      <c r="J8" s="53">
        <v>1000</v>
      </c>
      <c r="K8" s="53">
        <v>1000</v>
      </c>
      <c r="L8" s="53">
        <v>1000</v>
      </c>
      <c r="M8" s="53">
        <v>1000</v>
      </c>
      <c r="N8" s="53">
        <v>1000</v>
      </c>
      <c r="O8" s="53">
        <v>1000</v>
      </c>
      <c r="P8" s="53">
        <v>1000</v>
      </c>
      <c r="Q8" s="53">
        <v>1000</v>
      </c>
      <c r="R8" s="53">
        <v>1000</v>
      </c>
      <c r="S8" s="53">
        <v>1000</v>
      </c>
      <c r="T8" s="53">
        <v>1000</v>
      </c>
      <c r="U8" s="53">
        <v>1000</v>
      </c>
      <c r="V8" s="53">
        <v>1000</v>
      </c>
      <c r="W8" s="53">
        <v>1000</v>
      </c>
      <c r="X8" s="53">
        <v>1000</v>
      </c>
      <c r="Y8" s="53">
        <v>1000</v>
      </c>
      <c r="Z8" s="53">
        <v>1000</v>
      </c>
      <c r="AA8" s="53">
        <v>1000</v>
      </c>
      <c r="AB8" s="53">
        <v>1000</v>
      </c>
      <c r="AC8" s="53">
        <v>1000</v>
      </c>
      <c r="AD8" s="53">
        <v>1000</v>
      </c>
      <c r="AE8" s="53">
        <v>1000</v>
      </c>
      <c r="AF8" s="53">
        <v>1000</v>
      </c>
      <c r="AG8" s="53">
        <v>1000</v>
      </c>
      <c r="AH8" s="53">
        <v>1000</v>
      </c>
      <c r="AI8" s="53">
        <v>1000</v>
      </c>
      <c r="AJ8" s="53">
        <v>1000</v>
      </c>
      <c r="AK8" s="53">
        <v>1000</v>
      </c>
      <c r="AL8" s="53">
        <v>1000</v>
      </c>
      <c r="AM8" s="53">
        <v>1000</v>
      </c>
      <c r="AN8" s="53">
        <v>1000</v>
      </c>
      <c r="AO8" s="53">
        <v>1000</v>
      </c>
      <c r="AP8" s="53">
        <v>1000</v>
      </c>
      <c r="AQ8" s="53">
        <v>1000</v>
      </c>
      <c r="AR8" s="53">
        <v>1000</v>
      </c>
      <c r="AS8" s="53">
        <v>1000</v>
      </c>
      <c r="AT8" s="53">
        <v>1000</v>
      </c>
      <c r="AU8" s="53">
        <v>1000</v>
      </c>
      <c r="AV8" s="53">
        <v>1000</v>
      </c>
      <c r="AW8" s="53">
        <v>1000</v>
      </c>
      <c r="AX8" s="53">
        <v>1000</v>
      </c>
      <c r="AY8" s="53">
        <v>1000</v>
      </c>
      <c r="AZ8" s="53">
        <v>1000</v>
      </c>
      <c r="BA8" s="53">
        <v>1000</v>
      </c>
      <c r="BB8" s="53">
        <v>1000</v>
      </c>
      <c r="BC8" s="53">
        <v>1000</v>
      </c>
      <c r="BD8" s="53">
        <v>1000</v>
      </c>
      <c r="BE8" s="53">
        <v>1000</v>
      </c>
      <c r="BF8" s="53">
        <v>1000</v>
      </c>
      <c r="BG8" s="53">
        <v>1000</v>
      </c>
      <c r="BH8" s="53">
        <v>1000</v>
      </c>
      <c r="BI8" s="53">
        <v>1000</v>
      </c>
      <c r="BJ8" s="53">
        <v>1000</v>
      </c>
    </row>
    <row r="9" spans="1:62" x14ac:dyDescent="0.25">
      <c r="A9">
        <v>4</v>
      </c>
      <c r="B9" s="3" t="s">
        <v>4</v>
      </c>
      <c r="C9" s="53">
        <v>1000</v>
      </c>
      <c r="D9" s="53">
        <v>1000</v>
      </c>
      <c r="E9" s="53">
        <v>1000</v>
      </c>
      <c r="F9" s="53">
        <v>1000</v>
      </c>
      <c r="G9" s="53">
        <v>1000</v>
      </c>
      <c r="H9" s="53">
        <v>1000</v>
      </c>
      <c r="I9" s="53">
        <v>1000</v>
      </c>
      <c r="J9" s="53">
        <v>1000</v>
      </c>
      <c r="K9" s="53">
        <v>1000</v>
      </c>
      <c r="L9" s="53">
        <v>1000</v>
      </c>
      <c r="M9" s="53">
        <v>1000</v>
      </c>
      <c r="N9" s="53">
        <v>1000</v>
      </c>
      <c r="O9" s="53">
        <v>1000</v>
      </c>
      <c r="P9" s="53">
        <v>1000</v>
      </c>
      <c r="Q9" s="53">
        <v>1000</v>
      </c>
      <c r="R9" s="53">
        <v>1000</v>
      </c>
      <c r="S9" s="53">
        <v>1000</v>
      </c>
      <c r="T9" s="53">
        <v>1000</v>
      </c>
      <c r="U9" s="53">
        <v>1000</v>
      </c>
      <c r="V9" s="53">
        <v>1000</v>
      </c>
      <c r="W9" s="53">
        <v>1000</v>
      </c>
      <c r="X9" s="53">
        <v>1000</v>
      </c>
      <c r="Y9" s="53">
        <v>1000</v>
      </c>
      <c r="Z9" s="53">
        <v>1000</v>
      </c>
      <c r="AA9" s="53">
        <v>1000</v>
      </c>
      <c r="AB9" s="53">
        <v>1000</v>
      </c>
      <c r="AC9" s="53">
        <v>1000</v>
      </c>
      <c r="AD9" s="53">
        <v>1000</v>
      </c>
      <c r="AE9" s="53">
        <v>1000</v>
      </c>
      <c r="AF9" s="53">
        <v>1000</v>
      </c>
      <c r="AG9" s="53">
        <v>1000</v>
      </c>
      <c r="AH9" s="53">
        <v>1000</v>
      </c>
      <c r="AI9" s="53">
        <v>1000</v>
      </c>
      <c r="AJ9" s="53">
        <v>1000</v>
      </c>
      <c r="AK9" s="53">
        <v>1000</v>
      </c>
      <c r="AL9" s="53">
        <v>1000</v>
      </c>
      <c r="AM9" s="53">
        <v>1000</v>
      </c>
      <c r="AN9" s="53">
        <v>1000</v>
      </c>
      <c r="AO9" s="53">
        <v>1000</v>
      </c>
      <c r="AP9" s="53">
        <v>1000</v>
      </c>
      <c r="AQ9" s="53">
        <v>1000</v>
      </c>
      <c r="AR9" s="53">
        <v>1000</v>
      </c>
      <c r="AS9" s="53">
        <v>1000</v>
      </c>
      <c r="AT9" s="53">
        <v>1000</v>
      </c>
      <c r="AU9" s="53">
        <v>1000</v>
      </c>
      <c r="AV9" s="53">
        <v>1000</v>
      </c>
      <c r="AW9" s="53">
        <v>1000</v>
      </c>
      <c r="AX9" s="53">
        <v>1000</v>
      </c>
      <c r="AY9" s="53">
        <v>1000</v>
      </c>
      <c r="AZ9" s="53">
        <v>1000</v>
      </c>
      <c r="BA9" s="53">
        <v>1000</v>
      </c>
      <c r="BB9" s="53">
        <v>1000</v>
      </c>
      <c r="BC9" s="53">
        <v>1000</v>
      </c>
      <c r="BD9" s="53">
        <v>1000</v>
      </c>
      <c r="BE9" s="53">
        <v>1000</v>
      </c>
      <c r="BF9" s="53">
        <v>1000</v>
      </c>
      <c r="BG9" s="53">
        <v>1000</v>
      </c>
      <c r="BH9" s="53">
        <v>1000</v>
      </c>
      <c r="BI9" s="53">
        <v>1000</v>
      </c>
      <c r="BJ9" s="53">
        <v>1000</v>
      </c>
    </row>
    <row r="10" spans="1:62" x14ac:dyDescent="0.25">
      <c r="A10">
        <v>5</v>
      </c>
      <c r="B10" s="3" t="s">
        <v>5</v>
      </c>
      <c r="C10" s="53">
        <v>1000</v>
      </c>
      <c r="D10" s="53">
        <v>1000</v>
      </c>
      <c r="E10" s="53">
        <v>1000</v>
      </c>
      <c r="F10" s="53">
        <v>1000</v>
      </c>
      <c r="G10" s="53">
        <v>1000</v>
      </c>
      <c r="H10" s="53">
        <v>1000</v>
      </c>
      <c r="I10" s="53">
        <v>1000</v>
      </c>
      <c r="J10" s="53">
        <v>1000</v>
      </c>
      <c r="K10" s="53">
        <v>1000</v>
      </c>
      <c r="L10" s="53">
        <v>1000</v>
      </c>
      <c r="M10" s="53">
        <v>1000</v>
      </c>
      <c r="N10" s="53">
        <v>1000</v>
      </c>
      <c r="O10" s="53">
        <v>1000</v>
      </c>
      <c r="P10" s="53">
        <v>1000</v>
      </c>
      <c r="Q10" s="53">
        <v>1000</v>
      </c>
      <c r="R10" s="53">
        <v>1000</v>
      </c>
      <c r="S10" s="53">
        <v>1000</v>
      </c>
      <c r="T10" s="53">
        <v>1000</v>
      </c>
      <c r="U10" s="53">
        <v>1000</v>
      </c>
      <c r="V10" s="53">
        <v>1000</v>
      </c>
      <c r="W10" s="53">
        <v>1000</v>
      </c>
      <c r="X10" s="53">
        <v>1000</v>
      </c>
      <c r="Y10" s="53">
        <v>1000</v>
      </c>
      <c r="Z10" s="53">
        <v>1000</v>
      </c>
      <c r="AA10" s="53">
        <v>1000</v>
      </c>
      <c r="AB10" s="53">
        <v>1000</v>
      </c>
      <c r="AC10" s="53">
        <v>1000</v>
      </c>
      <c r="AD10" s="53">
        <v>1000</v>
      </c>
      <c r="AE10" s="53">
        <v>1000</v>
      </c>
      <c r="AF10" s="53">
        <v>1000</v>
      </c>
      <c r="AG10" s="53">
        <v>1000</v>
      </c>
      <c r="AH10" s="53">
        <v>1000</v>
      </c>
      <c r="AI10" s="53">
        <v>1000</v>
      </c>
      <c r="AJ10" s="53">
        <v>1000</v>
      </c>
      <c r="AK10" s="53">
        <v>1000</v>
      </c>
      <c r="AL10" s="53">
        <v>1000</v>
      </c>
      <c r="AM10" s="53">
        <v>1000</v>
      </c>
      <c r="AN10" s="53">
        <v>1000</v>
      </c>
      <c r="AO10" s="53">
        <v>1000</v>
      </c>
      <c r="AP10" s="53">
        <v>1000</v>
      </c>
      <c r="AQ10" s="53">
        <v>1000</v>
      </c>
      <c r="AR10" s="53">
        <v>1000</v>
      </c>
      <c r="AS10" s="53">
        <v>1000</v>
      </c>
      <c r="AT10" s="53">
        <v>1000</v>
      </c>
      <c r="AU10" s="53">
        <v>1000</v>
      </c>
      <c r="AV10" s="53">
        <v>1000</v>
      </c>
      <c r="AW10" s="53">
        <v>1000</v>
      </c>
      <c r="AX10" s="53">
        <v>1000</v>
      </c>
      <c r="AY10" s="53">
        <v>1000</v>
      </c>
      <c r="AZ10" s="53">
        <v>1000</v>
      </c>
      <c r="BA10" s="53">
        <v>1000</v>
      </c>
      <c r="BB10" s="53">
        <v>1000</v>
      </c>
      <c r="BC10" s="53">
        <v>1000</v>
      </c>
      <c r="BD10" s="53">
        <v>1000</v>
      </c>
      <c r="BE10" s="53">
        <v>1000</v>
      </c>
      <c r="BF10" s="53">
        <v>1000</v>
      </c>
      <c r="BG10" s="53">
        <v>1000</v>
      </c>
      <c r="BH10" s="53">
        <v>1000</v>
      </c>
      <c r="BI10" s="53">
        <v>1000</v>
      </c>
      <c r="BJ10" s="53">
        <v>1000</v>
      </c>
    </row>
    <row r="11" spans="1:62" x14ac:dyDescent="0.25">
      <c r="A11">
        <v>6</v>
      </c>
      <c r="B11" s="3" t="s">
        <v>6</v>
      </c>
      <c r="C11" s="53">
        <v>1000</v>
      </c>
      <c r="D11" s="53">
        <v>1000</v>
      </c>
      <c r="E11" s="53">
        <v>1000</v>
      </c>
      <c r="F11" s="53">
        <v>1000</v>
      </c>
      <c r="G11" s="53">
        <v>1000</v>
      </c>
      <c r="H11" s="53">
        <v>1000</v>
      </c>
      <c r="I11" s="53">
        <v>1000</v>
      </c>
      <c r="J11" s="53">
        <v>1000</v>
      </c>
      <c r="K11" s="53">
        <v>1000</v>
      </c>
      <c r="L11" s="53">
        <v>1000</v>
      </c>
      <c r="M11" s="53">
        <v>1000</v>
      </c>
      <c r="N11" s="53">
        <v>1000</v>
      </c>
      <c r="O11" s="53">
        <v>1000</v>
      </c>
      <c r="P11" s="53">
        <v>1000</v>
      </c>
      <c r="Q11" s="53">
        <v>1000</v>
      </c>
      <c r="R11" s="53">
        <v>1000</v>
      </c>
      <c r="S11" s="53">
        <v>1000</v>
      </c>
      <c r="T11" s="53">
        <v>1000</v>
      </c>
      <c r="U11" s="53">
        <v>1000</v>
      </c>
      <c r="V11" s="53">
        <v>1000</v>
      </c>
      <c r="W11" s="53">
        <v>1000</v>
      </c>
      <c r="X11" s="53">
        <v>1000</v>
      </c>
      <c r="Y11" s="53">
        <v>1000</v>
      </c>
      <c r="Z11" s="53">
        <v>1000</v>
      </c>
      <c r="AA11" s="53">
        <v>1000</v>
      </c>
      <c r="AB11" s="53">
        <v>1000</v>
      </c>
      <c r="AC11" s="53">
        <v>1000</v>
      </c>
      <c r="AD11" s="53">
        <v>1000</v>
      </c>
      <c r="AE11" s="53">
        <v>1000</v>
      </c>
      <c r="AF11" s="53">
        <v>1000</v>
      </c>
      <c r="AG11" s="53">
        <v>1000</v>
      </c>
      <c r="AH11" s="53">
        <v>1000</v>
      </c>
      <c r="AI11" s="53">
        <v>1000</v>
      </c>
      <c r="AJ11" s="53">
        <v>1000</v>
      </c>
      <c r="AK11" s="53">
        <v>1000</v>
      </c>
      <c r="AL11" s="53">
        <v>1000</v>
      </c>
      <c r="AM11" s="53">
        <v>1000</v>
      </c>
      <c r="AN11" s="53">
        <v>1000</v>
      </c>
      <c r="AO11" s="53">
        <v>1000</v>
      </c>
      <c r="AP11" s="53">
        <v>1000</v>
      </c>
      <c r="AQ11" s="53">
        <v>1000</v>
      </c>
      <c r="AR11" s="53">
        <v>1000</v>
      </c>
      <c r="AS11" s="53">
        <v>1000</v>
      </c>
      <c r="AT11" s="53">
        <v>1000</v>
      </c>
      <c r="AU11" s="53">
        <v>1000</v>
      </c>
      <c r="AV11" s="53">
        <v>1000</v>
      </c>
      <c r="AW11" s="53">
        <v>1000</v>
      </c>
      <c r="AX11" s="53">
        <v>1000</v>
      </c>
      <c r="AY11" s="53">
        <v>1000</v>
      </c>
      <c r="AZ11" s="53">
        <v>1000</v>
      </c>
      <c r="BA11" s="53">
        <v>1000</v>
      </c>
      <c r="BB11" s="53">
        <v>1000</v>
      </c>
      <c r="BC11" s="53">
        <v>1000</v>
      </c>
      <c r="BD11" s="53">
        <v>1000</v>
      </c>
      <c r="BE11" s="53">
        <v>1000</v>
      </c>
      <c r="BF11" s="53">
        <v>1000</v>
      </c>
      <c r="BG11" s="53">
        <v>1000</v>
      </c>
      <c r="BH11" s="53">
        <v>1000</v>
      </c>
      <c r="BI11" s="53">
        <v>1000</v>
      </c>
      <c r="BJ11" s="53">
        <v>1000</v>
      </c>
    </row>
    <row r="12" spans="1:62" x14ac:dyDescent="0.25">
      <c r="A12">
        <v>7</v>
      </c>
      <c r="B12" s="3" t="s">
        <v>7</v>
      </c>
      <c r="C12" s="53">
        <v>1000</v>
      </c>
      <c r="D12" s="53">
        <v>1000</v>
      </c>
      <c r="E12" s="53">
        <v>1000</v>
      </c>
      <c r="F12" s="53">
        <v>1000</v>
      </c>
      <c r="G12" s="53">
        <v>1000</v>
      </c>
      <c r="H12" s="53">
        <v>1000</v>
      </c>
      <c r="I12" s="53">
        <v>1000</v>
      </c>
      <c r="J12" s="53">
        <v>1000</v>
      </c>
      <c r="K12" s="53">
        <v>1000</v>
      </c>
      <c r="L12" s="53">
        <v>1000</v>
      </c>
      <c r="M12" s="53">
        <v>1000</v>
      </c>
      <c r="N12" s="53">
        <v>1000</v>
      </c>
      <c r="O12" s="53">
        <v>1000</v>
      </c>
      <c r="P12" s="53">
        <v>1000</v>
      </c>
      <c r="Q12" s="53">
        <v>1000</v>
      </c>
      <c r="R12" s="53">
        <v>1000</v>
      </c>
      <c r="S12" s="53">
        <v>1000</v>
      </c>
      <c r="T12" s="53">
        <v>1000</v>
      </c>
      <c r="U12" s="53">
        <v>1000</v>
      </c>
      <c r="V12" s="53">
        <v>1000</v>
      </c>
      <c r="W12" s="53">
        <v>1000</v>
      </c>
      <c r="X12" s="53">
        <v>1000</v>
      </c>
      <c r="Y12" s="53">
        <v>1000</v>
      </c>
      <c r="Z12" s="53">
        <v>1000</v>
      </c>
      <c r="AA12" s="53">
        <v>1000</v>
      </c>
      <c r="AB12" s="53">
        <v>1000</v>
      </c>
      <c r="AC12" s="53">
        <v>1000</v>
      </c>
      <c r="AD12" s="53">
        <v>1000</v>
      </c>
      <c r="AE12" s="53">
        <v>1000</v>
      </c>
      <c r="AF12" s="53">
        <v>1000</v>
      </c>
      <c r="AG12" s="53">
        <v>1000</v>
      </c>
      <c r="AH12" s="53">
        <v>1000</v>
      </c>
      <c r="AI12" s="53">
        <v>1000</v>
      </c>
      <c r="AJ12" s="53">
        <v>1000</v>
      </c>
      <c r="AK12" s="53">
        <v>1000</v>
      </c>
      <c r="AL12" s="53">
        <v>1000</v>
      </c>
      <c r="AM12" s="53">
        <v>1000</v>
      </c>
      <c r="AN12" s="53">
        <v>1000</v>
      </c>
      <c r="AO12" s="53">
        <v>1000</v>
      </c>
      <c r="AP12" s="53">
        <v>1000</v>
      </c>
      <c r="AQ12" s="53">
        <v>1000</v>
      </c>
      <c r="AR12" s="53">
        <v>1000</v>
      </c>
      <c r="AS12" s="53">
        <v>1000</v>
      </c>
      <c r="AT12" s="53">
        <v>1000</v>
      </c>
      <c r="AU12" s="53">
        <v>1000</v>
      </c>
      <c r="AV12" s="53">
        <v>1000</v>
      </c>
      <c r="AW12" s="53">
        <v>1000</v>
      </c>
      <c r="AX12" s="53">
        <v>1000</v>
      </c>
      <c r="AY12" s="53">
        <v>1000</v>
      </c>
      <c r="AZ12" s="53">
        <v>1000</v>
      </c>
      <c r="BA12" s="53">
        <v>1000</v>
      </c>
      <c r="BB12" s="53">
        <v>1000</v>
      </c>
      <c r="BC12" s="53">
        <v>1000</v>
      </c>
      <c r="BD12" s="53">
        <v>1000</v>
      </c>
      <c r="BE12" s="53">
        <v>1000</v>
      </c>
      <c r="BF12" s="53">
        <v>1000</v>
      </c>
      <c r="BG12" s="53">
        <v>1000</v>
      </c>
      <c r="BH12" s="53">
        <v>1000</v>
      </c>
      <c r="BI12" s="53">
        <v>1000</v>
      </c>
      <c r="BJ12" s="53">
        <v>1000</v>
      </c>
    </row>
    <row r="13" spans="1:62" x14ac:dyDescent="0.25">
      <c r="A13">
        <v>8</v>
      </c>
      <c r="B13" s="3" t="s">
        <v>8</v>
      </c>
      <c r="C13" s="53">
        <v>1000</v>
      </c>
      <c r="D13" s="53">
        <v>1000</v>
      </c>
      <c r="E13" s="53">
        <v>1000</v>
      </c>
      <c r="F13" s="53">
        <v>1000</v>
      </c>
      <c r="G13" s="53">
        <v>1000</v>
      </c>
      <c r="H13" s="53">
        <v>1000</v>
      </c>
      <c r="I13" s="53">
        <v>1000</v>
      </c>
      <c r="J13" s="53">
        <v>1000</v>
      </c>
      <c r="K13" s="53">
        <v>1000</v>
      </c>
      <c r="L13" s="53">
        <v>1000</v>
      </c>
      <c r="M13" s="53">
        <v>1000</v>
      </c>
      <c r="N13" s="53">
        <v>1000</v>
      </c>
      <c r="O13" s="53">
        <v>1000</v>
      </c>
      <c r="P13" s="53">
        <v>1000</v>
      </c>
      <c r="Q13" s="53">
        <v>1000</v>
      </c>
      <c r="R13" s="53">
        <v>1000</v>
      </c>
      <c r="S13" s="53">
        <v>1000</v>
      </c>
      <c r="T13" s="53">
        <v>1000</v>
      </c>
      <c r="U13" s="53">
        <v>1000</v>
      </c>
      <c r="V13" s="53">
        <v>1000</v>
      </c>
      <c r="W13" s="53">
        <v>1000</v>
      </c>
      <c r="X13" s="53">
        <v>1000</v>
      </c>
      <c r="Y13" s="53">
        <v>1000</v>
      </c>
      <c r="Z13" s="53">
        <v>1000</v>
      </c>
      <c r="AA13" s="53">
        <v>1000</v>
      </c>
      <c r="AB13" s="53">
        <v>1000</v>
      </c>
      <c r="AC13" s="53">
        <v>1000</v>
      </c>
      <c r="AD13" s="53">
        <v>1000</v>
      </c>
      <c r="AE13" s="53">
        <v>1000</v>
      </c>
      <c r="AF13" s="53">
        <v>1000</v>
      </c>
      <c r="AG13" s="53">
        <v>1000</v>
      </c>
      <c r="AH13" s="53">
        <v>1000</v>
      </c>
      <c r="AI13" s="53">
        <v>1000</v>
      </c>
      <c r="AJ13" s="53">
        <v>1000</v>
      </c>
      <c r="AK13" s="53">
        <v>1000</v>
      </c>
      <c r="AL13" s="53">
        <v>1000</v>
      </c>
      <c r="AM13" s="53">
        <v>1000</v>
      </c>
      <c r="AN13" s="53">
        <v>1000</v>
      </c>
      <c r="AO13" s="53">
        <v>1000</v>
      </c>
      <c r="AP13" s="53">
        <v>1000</v>
      </c>
      <c r="AQ13" s="53">
        <v>1000</v>
      </c>
      <c r="AR13" s="53">
        <v>1000</v>
      </c>
      <c r="AS13" s="53">
        <v>1000</v>
      </c>
      <c r="AT13" s="53">
        <v>1000</v>
      </c>
      <c r="AU13" s="53">
        <v>1000</v>
      </c>
      <c r="AV13" s="53">
        <v>1000</v>
      </c>
      <c r="AW13" s="53">
        <v>1000</v>
      </c>
      <c r="AX13" s="53">
        <v>1000</v>
      </c>
      <c r="AY13" s="53">
        <v>1000</v>
      </c>
      <c r="AZ13" s="53">
        <v>1000</v>
      </c>
      <c r="BA13" s="53">
        <v>1000</v>
      </c>
      <c r="BB13" s="53">
        <v>1000</v>
      </c>
      <c r="BC13" s="53">
        <v>1000</v>
      </c>
      <c r="BD13" s="53">
        <v>1000</v>
      </c>
      <c r="BE13" s="53">
        <v>1000</v>
      </c>
      <c r="BF13" s="53">
        <v>1000</v>
      </c>
      <c r="BG13" s="53">
        <v>1000</v>
      </c>
      <c r="BH13" s="53">
        <v>1000</v>
      </c>
      <c r="BI13" s="53">
        <v>1000</v>
      </c>
      <c r="BJ13" s="53">
        <v>1000</v>
      </c>
    </row>
    <row r="14" spans="1:62" x14ac:dyDescent="0.25">
      <c r="A14">
        <v>9</v>
      </c>
      <c r="B14" s="3" t="s">
        <v>9</v>
      </c>
      <c r="C14" s="53">
        <v>1000</v>
      </c>
      <c r="D14" s="53">
        <v>1000</v>
      </c>
      <c r="E14" s="53">
        <v>1000</v>
      </c>
      <c r="F14" s="53">
        <v>1000</v>
      </c>
      <c r="G14" s="53">
        <v>1000</v>
      </c>
      <c r="H14" s="53">
        <v>1000</v>
      </c>
      <c r="I14" s="53">
        <v>1000</v>
      </c>
      <c r="J14" s="53">
        <v>1000</v>
      </c>
      <c r="K14" s="53">
        <v>1000</v>
      </c>
      <c r="L14" s="53">
        <v>1000</v>
      </c>
      <c r="M14" s="53">
        <v>1000</v>
      </c>
      <c r="N14" s="53">
        <v>1000</v>
      </c>
      <c r="O14" s="53">
        <v>1000</v>
      </c>
      <c r="P14" s="53">
        <v>1000</v>
      </c>
      <c r="Q14" s="53">
        <v>1000</v>
      </c>
      <c r="R14" s="53">
        <v>1000</v>
      </c>
      <c r="S14" s="53">
        <v>1000</v>
      </c>
      <c r="T14" s="53">
        <v>1000</v>
      </c>
      <c r="U14" s="53">
        <v>1000</v>
      </c>
      <c r="V14" s="53">
        <v>1000</v>
      </c>
      <c r="W14" s="53">
        <v>1000</v>
      </c>
      <c r="X14" s="53">
        <v>1000</v>
      </c>
      <c r="Y14" s="53">
        <v>1000</v>
      </c>
      <c r="Z14" s="53">
        <v>1000</v>
      </c>
      <c r="AA14" s="53">
        <v>1000</v>
      </c>
      <c r="AB14" s="53">
        <v>1000</v>
      </c>
      <c r="AC14" s="53">
        <v>1000</v>
      </c>
      <c r="AD14" s="53">
        <v>1000</v>
      </c>
      <c r="AE14" s="53">
        <v>1000</v>
      </c>
      <c r="AF14" s="53">
        <v>1000</v>
      </c>
      <c r="AG14" s="53">
        <v>1000</v>
      </c>
      <c r="AH14" s="53">
        <v>1000</v>
      </c>
      <c r="AI14" s="53">
        <v>1000</v>
      </c>
      <c r="AJ14" s="53">
        <v>1000</v>
      </c>
      <c r="AK14" s="53">
        <v>1000</v>
      </c>
      <c r="AL14" s="53">
        <v>1000</v>
      </c>
      <c r="AM14" s="53">
        <v>1000</v>
      </c>
      <c r="AN14" s="53">
        <v>1000</v>
      </c>
      <c r="AO14" s="53">
        <v>1000</v>
      </c>
      <c r="AP14" s="53">
        <v>1000</v>
      </c>
      <c r="AQ14" s="53">
        <v>1000</v>
      </c>
      <c r="AR14" s="53">
        <v>1000</v>
      </c>
      <c r="AS14" s="53">
        <v>1000</v>
      </c>
      <c r="AT14" s="53">
        <v>1000</v>
      </c>
      <c r="AU14" s="53">
        <v>1000</v>
      </c>
      <c r="AV14" s="53">
        <v>1000</v>
      </c>
      <c r="AW14" s="53">
        <v>1000</v>
      </c>
      <c r="AX14" s="53">
        <v>1000</v>
      </c>
      <c r="AY14" s="53">
        <v>1000</v>
      </c>
      <c r="AZ14" s="53">
        <v>1000</v>
      </c>
      <c r="BA14" s="53">
        <v>1000</v>
      </c>
      <c r="BB14" s="53">
        <v>1000</v>
      </c>
      <c r="BC14" s="53">
        <v>1000</v>
      </c>
      <c r="BD14" s="53">
        <v>1000</v>
      </c>
      <c r="BE14" s="53">
        <v>1000</v>
      </c>
      <c r="BF14" s="53">
        <v>1000</v>
      </c>
      <c r="BG14" s="53">
        <v>1000</v>
      </c>
      <c r="BH14" s="53">
        <v>1000</v>
      </c>
      <c r="BI14" s="53">
        <v>1000</v>
      </c>
      <c r="BJ14" s="53">
        <v>1000</v>
      </c>
    </row>
    <row r="15" spans="1:62" x14ac:dyDescent="0.25">
      <c r="A15">
        <v>10</v>
      </c>
      <c r="B15" s="3" t="s">
        <v>10</v>
      </c>
      <c r="C15" s="53">
        <v>1000</v>
      </c>
      <c r="D15" s="53">
        <v>1000</v>
      </c>
      <c r="E15" s="53">
        <v>1000</v>
      </c>
      <c r="F15" s="53">
        <v>1000</v>
      </c>
      <c r="G15" s="53">
        <v>1000</v>
      </c>
      <c r="H15" s="53">
        <v>1000</v>
      </c>
      <c r="I15" s="53">
        <v>1000</v>
      </c>
      <c r="J15" s="53">
        <v>1000</v>
      </c>
      <c r="K15" s="53">
        <v>1000</v>
      </c>
      <c r="L15" s="53">
        <v>1000</v>
      </c>
      <c r="M15" s="53">
        <v>1000</v>
      </c>
      <c r="N15" s="53">
        <v>1000</v>
      </c>
      <c r="O15" s="53">
        <v>1000</v>
      </c>
      <c r="P15" s="53">
        <v>1000</v>
      </c>
      <c r="Q15" s="53">
        <v>1000</v>
      </c>
      <c r="R15" s="53">
        <v>1000</v>
      </c>
      <c r="S15" s="53">
        <v>1000</v>
      </c>
      <c r="T15" s="53">
        <v>1000</v>
      </c>
      <c r="U15" s="53">
        <v>1000</v>
      </c>
      <c r="V15" s="53">
        <v>1000</v>
      </c>
      <c r="W15" s="53">
        <v>1000</v>
      </c>
      <c r="X15" s="53">
        <v>1000</v>
      </c>
      <c r="Y15" s="53">
        <v>1000</v>
      </c>
      <c r="Z15" s="53">
        <v>1000</v>
      </c>
      <c r="AA15" s="53">
        <v>1000</v>
      </c>
      <c r="AB15" s="53">
        <v>1000</v>
      </c>
      <c r="AC15" s="53">
        <v>1000</v>
      </c>
      <c r="AD15" s="53">
        <v>1000</v>
      </c>
      <c r="AE15" s="53">
        <v>1000</v>
      </c>
      <c r="AF15" s="53">
        <v>1000</v>
      </c>
      <c r="AG15" s="53">
        <v>1000</v>
      </c>
      <c r="AH15" s="53">
        <v>1000</v>
      </c>
      <c r="AI15" s="53">
        <v>1000</v>
      </c>
      <c r="AJ15" s="53">
        <v>1000</v>
      </c>
      <c r="AK15" s="53">
        <v>1000</v>
      </c>
      <c r="AL15" s="53">
        <v>1000</v>
      </c>
      <c r="AM15" s="53">
        <v>1000</v>
      </c>
      <c r="AN15" s="53">
        <v>1000</v>
      </c>
      <c r="AO15" s="53">
        <v>1000</v>
      </c>
      <c r="AP15" s="53">
        <v>1000</v>
      </c>
      <c r="AQ15" s="53">
        <v>1000</v>
      </c>
      <c r="AR15" s="53">
        <v>1000</v>
      </c>
      <c r="AS15" s="53">
        <v>1000</v>
      </c>
      <c r="AT15" s="53">
        <v>1000</v>
      </c>
      <c r="AU15" s="53">
        <v>1000</v>
      </c>
      <c r="AV15" s="53">
        <v>1000</v>
      </c>
      <c r="AW15" s="53">
        <v>1000</v>
      </c>
      <c r="AX15" s="53">
        <v>1000</v>
      </c>
      <c r="AY15" s="53">
        <v>1000</v>
      </c>
      <c r="AZ15" s="53">
        <v>1000</v>
      </c>
      <c r="BA15" s="53">
        <v>1000</v>
      </c>
      <c r="BB15" s="53">
        <v>1000</v>
      </c>
      <c r="BC15" s="53">
        <v>1000</v>
      </c>
      <c r="BD15" s="53">
        <v>1000</v>
      </c>
      <c r="BE15" s="53">
        <v>1000</v>
      </c>
      <c r="BF15" s="53">
        <v>1000</v>
      </c>
      <c r="BG15" s="53">
        <v>1000</v>
      </c>
      <c r="BH15" s="53">
        <v>1000</v>
      </c>
      <c r="BI15" s="53">
        <v>1000</v>
      </c>
      <c r="BJ15" s="53">
        <v>1000</v>
      </c>
    </row>
    <row r="16" spans="1:62" x14ac:dyDescent="0.25">
      <c r="A16">
        <v>11</v>
      </c>
      <c r="B16" s="3" t="s">
        <v>11</v>
      </c>
      <c r="C16" s="53">
        <v>1000</v>
      </c>
      <c r="D16" s="53">
        <v>1000</v>
      </c>
      <c r="E16" s="53">
        <v>1000</v>
      </c>
      <c r="F16" s="53">
        <v>1000</v>
      </c>
      <c r="G16" s="53">
        <v>1000</v>
      </c>
      <c r="H16" s="53">
        <v>1000</v>
      </c>
      <c r="I16" s="53">
        <v>1000</v>
      </c>
      <c r="J16" s="53">
        <v>1000</v>
      </c>
      <c r="K16" s="53">
        <v>1000</v>
      </c>
      <c r="L16" s="53">
        <v>1000</v>
      </c>
      <c r="M16" s="53">
        <v>1000</v>
      </c>
      <c r="N16" s="53">
        <v>1000</v>
      </c>
      <c r="O16" s="53">
        <v>1000</v>
      </c>
      <c r="P16" s="53">
        <v>1000</v>
      </c>
      <c r="Q16" s="53">
        <v>1000</v>
      </c>
      <c r="R16" s="53">
        <v>1000</v>
      </c>
      <c r="S16" s="53">
        <v>1000</v>
      </c>
      <c r="T16" s="53">
        <v>1000</v>
      </c>
      <c r="U16" s="53">
        <v>1000</v>
      </c>
      <c r="V16" s="53">
        <v>1000</v>
      </c>
      <c r="W16" s="53">
        <v>1000</v>
      </c>
      <c r="X16" s="53">
        <v>1000</v>
      </c>
      <c r="Y16" s="53">
        <v>1000</v>
      </c>
      <c r="Z16" s="53">
        <v>1000</v>
      </c>
      <c r="AA16" s="53">
        <v>1000</v>
      </c>
      <c r="AB16" s="53">
        <v>1000</v>
      </c>
      <c r="AC16" s="53">
        <v>1000</v>
      </c>
      <c r="AD16" s="53">
        <v>1000</v>
      </c>
      <c r="AE16" s="53">
        <v>1000</v>
      </c>
      <c r="AF16" s="53">
        <v>1000</v>
      </c>
      <c r="AG16" s="53">
        <v>1000</v>
      </c>
      <c r="AH16" s="53">
        <v>1000</v>
      </c>
      <c r="AI16" s="53">
        <v>1000</v>
      </c>
      <c r="AJ16" s="53">
        <v>1000</v>
      </c>
      <c r="AK16" s="53">
        <v>1000</v>
      </c>
      <c r="AL16" s="53">
        <v>1000</v>
      </c>
      <c r="AM16" s="53">
        <v>1000</v>
      </c>
      <c r="AN16" s="53">
        <v>1000</v>
      </c>
      <c r="AO16" s="53">
        <v>1000</v>
      </c>
      <c r="AP16" s="53">
        <v>1000</v>
      </c>
      <c r="AQ16" s="53">
        <v>1000</v>
      </c>
      <c r="AR16" s="53">
        <v>1000</v>
      </c>
      <c r="AS16" s="53">
        <v>1000</v>
      </c>
      <c r="AT16" s="53">
        <v>1000</v>
      </c>
      <c r="AU16" s="53">
        <v>1000</v>
      </c>
      <c r="AV16" s="53">
        <v>1000</v>
      </c>
      <c r="AW16" s="53">
        <v>1000</v>
      </c>
      <c r="AX16" s="53">
        <v>1000</v>
      </c>
      <c r="AY16" s="53">
        <v>1000</v>
      </c>
      <c r="AZ16" s="53">
        <v>1000</v>
      </c>
      <c r="BA16" s="53">
        <v>1000</v>
      </c>
      <c r="BB16" s="53">
        <v>1000</v>
      </c>
      <c r="BC16" s="53">
        <v>1000</v>
      </c>
      <c r="BD16" s="53">
        <v>1000</v>
      </c>
      <c r="BE16" s="53">
        <v>1000</v>
      </c>
      <c r="BF16" s="53">
        <v>1000</v>
      </c>
      <c r="BG16" s="53">
        <v>1000</v>
      </c>
      <c r="BH16" s="53">
        <v>1000</v>
      </c>
      <c r="BI16" s="53">
        <v>1000</v>
      </c>
      <c r="BJ16" s="53">
        <v>1000</v>
      </c>
    </row>
    <row r="17" spans="1:62" x14ac:dyDescent="0.25">
      <c r="A17">
        <v>12</v>
      </c>
      <c r="B17" s="3" t="s">
        <v>12</v>
      </c>
      <c r="C17" s="53">
        <v>1000</v>
      </c>
      <c r="D17" s="53">
        <v>1000</v>
      </c>
      <c r="E17" s="53">
        <v>1000</v>
      </c>
      <c r="F17" s="53">
        <v>1000</v>
      </c>
      <c r="G17" s="53">
        <v>1000</v>
      </c>
      <c r="H17" s="53">
        <v>1000</v>
      </c>
      <c r="I17" s="53">
        <v>1000</v>
      </c>
      <c r="J17" s="53">
        <v>1000</v>
      </c>
      <c r="K17" s="53">
        <v>1000</v>
      </c>
      <c r="L17" s="53">
        <v>1000</v>
      </c>
      <c r="M17" s="53">
        <v>1000</v>
      </c>
      <c r="N17" s="53">
        <v>1000</v>
      </c>
      <c r="O17" s="53">
        <v>1000</v>
      </c>
      <c r="P17" s="53">
        <v>1000</v>
      </c>
      <c r="Q17" s="53">
        <v>1000</v>
      </c>
      <c r="R17" s="53">
        <v>1000</v>
      </c>
      <c r="S17" s="53">
        <v>1000</v>
      </c>
      <c r="T17" s="53">
        <v>1000</v>
      </c>
      <c r="U17" s="53">
        <v>1000</v>
      </c>
      <c r="V17" s="53">
        <v>1000</v>
      </c>
      <c r="W17" s="53">
        <v>1000</v>
      </c>
      <c r="X17" s="53">
        <v>1000</v>
      </c>
      <c r="Y17" s="53">
        <v>1000</v>
      </c>
      <c r="Z17" s="53">
        <v>1000</v>
      </c>
      <c r="AA17" s="53">
        <v>1000</v>
      </c>
      <c r="AB17" s="53">
        <v>1000</v>
      </c>
      <c r="AC17" s="53">
        <v>1000</v>
      </c>
      <c r="AD17" s="53">
        <v>1000</v>
      </c>
      <c r="AE17" s="53">
        <v>1000</v>
      </c>
      <c r="AF17" s="53">
        <v>1000</v>
      </c>
      <c r="AG17" s="53">
        <v>1000</v>
      </c>
      <c r="AH17" s="53">
        <v>1000</v>
      </c>
      <c r="AI17" s="53">
        <v>1000</v>
      </c>
      <c r="AJ17" s="53">
        <v>1000</v>
      </c>
      <c r="AK17" s="53">
        <v>1000</v>
      </c>
      <c r="AL17" s="53">
        <v>1000</v>
      </c>
      <c r="AM17" s="53">
        <v>1000</v>
      </c>
      <c r="AN17" s="53">
        <v>1000</v>
      </c>
      <c r="AO17" s="53">
        <v>1000</v>
      </c>
      <c r="AP17" s="53">
        <v>1000</v>
      </c>
      <c r="AQ17" s="53">
        <v>1000</v>
      </c>
      <c r="AR17" s="53">
        <v>1000</v>
      </c>
      <c r="AS17" s="53">
        <v>1000</v>
      </c>
      <c r="AT17" s="53">
        <v>1000</v>
      </c>
      <c r="AU17" s="53">
        <v>1000</v>
      </c>
      <c r="AV17" s="53">
        <v>1000</v>
      </c>
      <c r="AW17" s="53">
        <v>1000</v>
      </c>
      <c r="AX17" s="53">
        <v>1000</v>
      </c>
      <c r="AY17" s="53">
        <v>1000</v>
      </c>
      <c r="AZ17" s="53">
        <v>1000</v>
      </c>
      <c r="BA17" s="53">
        <v>1000</v>
      </c>
      <c r="BB17" s="53">
        <v>1000</v>
      </c>
      <c r="BC17" s="53">
        <v>1000</v>
      </c>
      <c r="BD17" s="53">
        <v>1000</v>
      </c>
      <c r="BE17" s="53">
        <v>1000</v>
      </c>
      <c r="BF17" s="53">
        <v>1000</v>
      </c>
      <c r="BG17" s="53">
        <v>1000</v>
      </c>
      <c r="BH17" s="53">
        <v>1000</v>
      </c>
      <c r="BI17" s="53">
        <v>1000</v>
      </c>
      <c r="BJ17" s="53">
        <v>1000</v>
      </c>
    </row>
    <row r="18" spans="1:62" x14ac:dyDescent="0.25">
      <c r="A18">
        <v>13</v>
      </c>
      <c r="B18" s="3" t="s">
        <v>13</v>
      </c>
      <c r="C18" s="53">
        <v>1000</v>
      </c>
      <c r="D18" s="53">
        <v>1000</v>
      </c>
      <c r="E18" s="53">
        <v>1000</v>
      </c>
      <c r="F18" s="53">
        <v>1000</v>
      </c>
      <c r="G18" s="53">
        <v>1000</v>
      </c>
      <c r="H18" s="53">
        <v>1000</v>
      </c>
      <c r="I18" s="53">
        <v>1000</v>
      </c>
      <c r="J18" s="53">
        <v>1000</v>
      </c>
      <c r="K18" s="53">
        <v>1000</v>
      </c>
      <c r="L18" s="53">
        <v>1000</v>
      </c>
      <c r="M18" s="53">
        <v>1000</v>
      </c>
      <c r="N18" s="53">
        <v>1000</v>
      </c>
      <c r="O18" s="53">
        <v>1000</v>
      </c>
      <c r="P18" s="53">
        <v>1000</v>
      </c>
      <c r="Q18" s="53">
        <v>1000</v>
      </c>
      <c r="R18" s="53">
        <v>1000</v>
      </c>
      <c r="S18" s="53">
        <v>1000</v>
      </c>
      <c r="T18" s="53">
        <v>1000</v>
      </c>
      <c r="U18" s="53">
        <v>1000</v>
      </c>
      <c r="V18" s="53">
        <v>1000</v>
      </c>
      <c r="W18" s="53">
        <v>1000</v>
      </c>
      <c r="X18" s="53">
        <v>1000</v>
      </c>
      <c r="Y18" s="53">
        <v>1000</v>
      </c>
      <c r="Z18" s="53">
        <v>1000</v>
      </c>
      <c r="AA18" s="53">
        <v>1000</v>
      </c>
      <c r="AB18" s="53">
        <v>1000</v>
      </c>
      <c r="AC18" s="53">
        <v>1000</v>
      </c>
      <c r="AD18" s="53">
        <v>1000</v>
      </c>
      <c r="AE18" s="53">
        <v>1000</v>
      </c>
      <c r="AF18" s="53">
        <v>1000</v>
      </c>
      <c r="AG18" s="53">
        <v>1000</v>
      </c>
      <c r="AH18" s="53">
        <v>1000</v>
      </c>
      <c r="AI18" s="53">
        <v>1000</v>
      </c>
      <c r="AJ18" s="53">
        <v>1000</v>
      </c>
      <c r="AK18" s="53">
        <v>1000</v>
      </c>
      <c r="AL18" s="53">
        <v>1000</v>
      </c>
      <c r="AM18" s="53">
        <v>1000</v>
      </c>
      <c r="AN18" s="53">
        <v>1000</v>
      </c>
      <c r="AO18" s="53">
        <v>1000</v>
      </c>
      <c r="AP18" s="53">
        <v>1000</v>
      </c>
      <c r="AQ18" s="53">
        <v>1000</v>
      </c>
      <c r="AR18" s="53">
        <v>1000</v>
      </c>
      <c r="AS18" s="53">
        <v>1000</v>
      </c>
      <c r="AT18" s="53">
        <v>1000</v>
      </c>
      <c r="AU18" s="53">
        <v>1000</v>
      </c>
      <c r="AV18" s="53">
        <v>1000</v>
      </c>
      <c r="AW18" s="53">
        <v>1000</v>
      </c>
      <c r="AX18" s="53">
        <v>1000</v>
      </c>
      <c r="AY18" s="53">
        <v>1000</v>
      </c>
      <c r="AZ18" s="53">
        <v>1000</v>
      </c>
      <c r="BA18" s="53">
        <v>1000</v>
      </c>
      <c r="BB18" s="53">
        <v>1000</v>
      </c>
      <c r="BC18" s="53">
        <v>1000</v>
      </c>
      <c r="BD18" s="53">
        <v>1000</v>
      </c>
      <c r="BE18" s="53">
        <v>1000</v>
      </c>
      <c r="BF18" s="53">
        <v>1000</v>
      </c>
      <c r="BG18" s="53">
        <v>1000</v>
      </c>
      <c r="BH18" s="53">
        <v>1000</v>
      </c>
      <c r="BI18" s="53">
        <v>1000</v>
      </c>
      <c r="BJ18" s="53">
        <v>1000</v>
      </c>
    </row>
    <row r="19" spans="1:62" x14ac:dyDescent="0.25">
      <c r="A19">
        <v>14</v>
      </c>
      <c r="B19" s="3" t="s">
        <v>14</v>
      </c>
      <c r="C19" s="53">
        <v>1000</v>
      </c>
      <c r="D19" s="53">
        <v>1000</v>
      </c>
      <c r="E19" s="53">
        <v>1000</v>
      </c>
      <c r="F19" s="53">
        <v>1000</v>
      </c>
      <c r="G19" s="53">
        <v>1000</v>
      </c>
      <c r="H19" s="53">
        <v>1000</v>
      </c>
      <c r="I19" s="53">
        <v>1000</v>
      </c>
      <c r="J19" s="53">
        <v>1000</v>
      </c>
      <c r="K19" s="53">
        <v>1000</v>
      </c>
      <c r="L19" s="53">
        <v>1000</v>
      </c>
      <c r="M19" s="53">
        <v>1000</v>
      </c>
      <c r="N19" s="53">
        <v>1000</v>
      </c>
      <c r="O19" s="53">
        <v>1000</v>
      </c>
      <c r="P19" s="53">
        <v>1000</v>
      </c>
      <c r="Q19" s="53">
        <v>1000</v>
      </c>
      <c r="R19" s="53">
        <v>1000</v>
      </c>
      <c r="S19" s="53">
        <v>1000</v>
      </c>
      <c r="T19" s="53">
        <v>1000</v>
      </c>
      <c r="U19" s="53">
        <v>1000</v>
      </c>
      <c r="V19" s="53">
        <v>1000</v>
      </c>
      <c r="W19" s="53">
        <v>1000</v>
      </c>
      <c r="X19" s="53">
        <v>1000</v>
      </c>
      <c r="Y19" s="53">
        <v>1000</v>
      </c>
      <c r="Z19" s="53">
        <v>1000</v>
      </c>
      <c r="AA19" s="53">
        <v>1000</v>
      </c>
      <c r="AB19" s="53">
        <v>1000</v>
      </c>
      <c r="AC19" s="53">
        <v>1000</v>
      </c>
      <c r="AD19" s="53">
        <v>1000</v>
      </c>
      <c r="AE19" s="53">
        <v>1000</v>
      </c>
      <c r="AF19" s="53">
        <v>1000</v>
      </c>
      <c r="AG19" s="53">
        <v>1000</v>
      </c>
      <c r="AH19" s="53">
        <v>1000</v>
      </c>
      <c r="AI19" s="53">
        <v>1000</v>
      </c>
      <c r="AJ19" s="53">
        <v>1000</v>
      </c>
      <c r="AK19" s="53">
        <v>1000</v>
      </c>
      <c r="AL19" s="53">
        <v>1000</v>
      </c>
      <c r="AM19" s="53">
        <v>1000</v>
      </c>
      <c r="AN19" s="53">
        <v>1000</v>
      </c>
      <c r="AO19" s="53">
        <v>1000</v>
      </c>
      <c r="AP19" s="53">
        <v>1000</v>
      </c>
      <c r="AQ19" s="53">
        <v>1000</v>
      </c>
      <c r="AR19" s="53">
        <v>1000</v>
      </c>
      <c r="AS19" s="53">
        <v>1000</v>
      </c>
      <c r="AT19" s="53">
        <v>1000</v>
      </c>
      <c r="AU19" s="53">
        <v>1000</v>
      </c>
      <c r="AV19" s="53">
        <v>1000</v>
      </c>
      <c r="AW19" s="53">
        <v>1000</v>
      </c>
      <c r="AX19" s="53">
        <v>1000</v>
      </c>
      <c r="AY19" s="53">
        <v>1000</v>
      </c>
      <c r="AZ19" s="53">
        <v>1000</v>
      </c>
      <c r="BA19" s="53">
        <v>1000</v>
      </c>
      <c r="BB19" s="53">
        <v>1000</v>
      </c>
      <c r="BC19" s="53">
        <v>1000</v>
      </c>
      <c r="BD19" s="53">
        <v>1000</v>
      </c>
      <c r="BE19" s="53">
        <v>1000</v>
      </c>
      <c r="BF19" s="53">
        <v>1000</v>
      </c>
      <c r="BG19" s="53">
        <v>1000</v>
      </c>
      <c r="BH19" s="53">
        <v>1000</v>
      </c>
      <c r="BI19" s="53">
        <v>1000</v>
      </c>
      <c r="BJ19" s="53">
        <v>1000</v>
      </c>
    </row>
    <row r="20" spans="1:62" x14ac:dyDescent="0.25">
      <c r="A20">
        <v>15</v>
      </c>
      <c r="B20" s="3" t="s">
        <v>15</v>
      </c>
      <c r="C20" s="53">
        <v>1000</v>
      </c>
      <c r="D20" s="53">
        <v>1000</v>
      </c>
      <c r="E20" s="53">
        <v>1000</v>
      </c>
      <c r="F20" s="53">
        <v>1000</v>
      </c>
      <c r="G20" s="53">
        <v>1000</v>
      </c>
      <c r="H20" s="53">
        <v>1000</v>
      </c>
      <c r="I20" s="53">
        <v>1000</v>
      </c>
      <c r="J20" s="53">
        <v>1000</v>
      </c>
      <c r="K20" s="53">
        <v>1000</v>
      </c>
      <c r="L20" s="53">
        <v>1000</v>
      </c>
      <c r="M20" s="53">
        <v>1000</v>
      </c>
      <c r="N20" s="53">
        <v>1000</v>
      </c>
      <c r="O20" s="53">
        <v>1000</v>
      </c>
      <c r="P20" s="53">
        <v>1000</v>
      </c>
      <c r="Q20" s="53">
        <v>1000</v>
      </c>
      <c r="R20" s="53">
        <v>1000</v>
      </c>
      <c r="S20" s="53">
        <v>1000</v>
      </c>
      <c r="T20" s="53">
        <v>1000</v>
      </c>
      <c r="U20" s="53">
        <v>1000</v>
      </c>
      <c r="V20" s="53">
        <v>1000</v>
      </c>
      <c r="W20" s="53">
        <v>1000</v>
      </c>
      <c r="X20" s="53">
        <v>1000</v>
      </c>
      <c r="Y20" s="53">
        <v>1000</v>
      </c>
      <c r="Z20" s="53">
        <v>1000</v>
      </c>
      <c r="AA20" s="53">
        <v>1000</v>
      </c>
      <c r="AB20" s="53">
        <v>1000</v>
      </c>
      <c r="AC20" s="53">
        <v>1000</v>
      </c>
      <c r="AD20" s="53">
        <v>1000</v>
      </c>
      <c r="AE20" s="53">
        <v>1000</v>
      </c>
      <c r="AF20" s="53">
        <v>1000</v>
      </c>
      <c r="AG20" s="53">
        <v>1000</v>
      </c>
      <c r="AH20" s="53">
        <v>1000</v>
      </c>
      <c r="AI20" s="53">
        <v>1000</v>
      </c>
      <c r="AJ20" s="53">
        <v>1000</v>
      </c>
      <c r="AK20" s="53">
        <v>1000</v>
      </c>
      <c r="AL20" s="53">
        <v>1000</v>
      </c>
      <c r="AM20" s="53">
        <v>1000</v>
      </c>
      <c r="AN20" s="53">
        <v>1000</v>
      </c>
      <c r="AO20" s="53">
        <v>1000</v>
      </c>
      <c r="AP20" s="53">
        <v>1000</v>
      </c>
      <c r="AQ20" s="53">
        <v>1000</v>
      </c>
      <c r="AR20" s="53">
        <v>1000</v>
      </c>
      <c r="AS20" s="53">
        <v>1000</v>
      </c>
      <c r="AT20" s="53">
        <v>1000</v>
      </c>
      <c r="AU20" s="53">
        <v>1000</v>
      </c>
      <c r="AV20" s="53">
        <v>1000</v>
      </c>
      <c r="AW20" s="53">
        <v>1000</v>
      </c>
      <c r="AX20" s="53">
        <v>1000</v>
      </c>
      <c r="AY20" s="53">
        <v>1000</v>
      </c>
      <c r="AZ20" s="53">
        <v>1000</v>
      </c>
      <c r="BA20" s="53">
        <v>1000</v>
      </c>
      <c r="BB20" s="53">
        <v>1000</v>
      </c>
      <c r="BC20" s="53">
        <v>1000</v>
      </c>
      <c r="BD20" s="53">
        <v>1000</v>
      </c>
      <c r="BE20" s="53">
        <v>1000</v>
      </c>
      <c r="BF20" s="53">
        <v>1000</v>
      </c>
      <c r="BG20" s="53">
        <v>1000</v>
      </c>
      <c r="BH20" s="53">
        <v>1000</v>
      </c>
      <c r="BI20" s="53">
        <v>1000</v>
      </c>
      <c r="BJ20" s="53">
        <v>1000</v>
      </c>
    </row>
    <row r="21" spans="1:62" x14ac:dyDescent="0.25">
      <c r="A21">
        <v>16</v>
      </c>
      <c r="B21" s="3" t="s">
        <v>16</v>
      </c>
      <c r="C21" s="53">
        <v>1000</v>
      </c>
      <c r="D21" s="53">
        <v>1000</v>
      </c>
      <c r="E21" s="53">
        <v>1000</v>
      </c>
      <c r="F21" s="53">
        <v>1000</v>
      </c>
      <c r="G21" s="53">
        <v>1000</v>
      </c>
      <c r="H21" s="53">
        <v>1000</v>
      </c>
      <c r="I21" s="53">
        <v>1000</v>
      </c>
      <c r="J21" s="53">
        <v>1000</v>
      </c>
      <c r="K21" s="53">
        <v>1000</v>
      </c>
      <c r="L21" s="53">
        <v>1000</v>
      </c>
      <c r="M21" s="53">
        <v>1000</v>
      </c>
      <c r="N21" s="53">
        <v>1000</v>
      </c>
      <c r="O21" s="53">
        <v>1000</v>
      </c>
      <c r="P21" s="53">
        <v>1000</v>
      </c>
      <c r="Q21" s="53">
        <v>1000</v>
      </c>
      <c r="R21" s="53">
        <v>1000</v>
      </c>
      <c r="S21" s="53">
        <v>1000</v>
      </c>
      <c r="T21" s="53">
        <v>1000</v>
      </c>
      <c r="U21" s="53">
        <v>1000</v>
      </c>
      <c r="V21" s="53">
        <v>1000</v>
      </c>
      <c r="W21" s="53">
        <v>1000</v>
      </c>
      <c r="X21" s="53">
        <v>1000</v>
      </c>
      <c r="Y21" s="53">
        <v>1000</v>
      </c>
      <c r="Z21" s="53">
        <v>1000</v>
      </c>
      <c r="AA21" s="53">
        <v>1000</v>
      </c>
      <c r="AB21" s="53">
        <v>1000</v>
      </c>
      <c r="AC21" s="53">
        <v>1000</v>
      </c>
      <c r="AD21" s="53">
        <v>1000</v>
      </c>
      <c r="AE21" s="53">
        <v>1000</v>
      </c>
      <c r="AF21" s="53">
        <v>1000</v>
      </c>
      <c r="AG21" s="53">
        <v>1000</v>
      </c>
      <c r="AH21" s="53">
        <v>1000</v>
      </c>
      <c r="AI21" s="53">
        <v>1000</v>
      </c>
      <c r="AJ21" s="53">
        <v>1000</v>
      </c>
      <c r="AK21" s="53">
        <v>1000</v>
      </c>
      <c r="AL21" s="53">
        <v>1000</v>
      </c>
      <c r="AM21" s="53">
        <v>1000</v>
      </c>
      <c r="AN21" s="53">
        <v>1000</v>
      </c>
      <c r="AO21" s="53">
        <v>1000</v>
      </c>
      <c r="AP21" s="53">
        <v>1000</v>
      </c>
      <c r="AQ21" s="53">
        <v>1000</v>
      </c>
      <c r="AR21" s="53">
        <v>1000</v>
      </c>
      <c r="AS21" s="53">
        <v>1000</v>
      </c>
      <c r="AT21" s="53">
        <v>1000</v>
      </c>
      <c r="AU21" s="53">
        <v>1000</v>
      </c>
      <c r="AV21" s="53">
        <v>1000</v>
      </c>
      <c r="AW21" s="53">
        <v>1000</v>
      </c>
      <c r="AX21" s="53">
        <v>1000</v>
      </c>
      <c r="AY21" s="53">
        <v>1000</v>
      </c>
      <c r="AZ21" s="53">
        <v>1000</v>
      </c>
      <c r="BA21" s="53">
        <v>1000</v>
      </c>
      <c r="BB21" s="53">
        <v>1000</v>
      </c>
      <c r="BC21" s="53">
        <v>1000</v>
      </c>
      <c r="BD21" s="53">
        <v>1000</v>
      </c>
      <c r="BE21" s="53">
        <v>1000</v>
      </c>
      <c r="BF21" s="53">
        <v>1000</v>
      </c>
      <c r="BG21" s="53">
        <v>1000</v>
      </c>
      <c r="BH21" s="53">
        <v>1000</v>
      </c>
      <c r="BI21" s="53">
        <v>1000</v>
      </c>
      <c r="BJ21" s="53">
        <v>1000</v>
      </c>
    </row>
    <row r="22" spans="1:62" x14ac:dyDescent="0.25">
      <c r="A22">
        <v>17</v>
      </c>
      <c r="B22" s="3" t="s">
        <v>17</v>
      </c>
      <c r="C22" s="53">
        <v>1000</v>
      </c>
      <c r="D22" s="53">
        <v>1000</v>
      </c>
      <c r="E22" s="53">
        <v>1000</v>
      </c>
      <c r="F22" s="53">
        <v>1000</v>
      </c>
      <c r="G22" s="53">
        <v>1000</v>
      </c>
      <c r="H22" s="53">
        <v>1000</v>
      </c>
      <c r="I22" s="53">
        <v>1000</v>
      </c>
      <c r="J22" s="53">
        <v>1000</v>
      </c>
      <c r="K22" s="53">
        <v>1000</v>
      </c>
      <c r="L22" s="53">
        <v>1000</v>
      </c>
      <c r="M22" s="53">
        <v>1000</v>
      </c>
      <c r="N22" s="53">
        <v>1000</v>
      </c>
      <c r="O22" s="53">
        <v>1000</v>
      </c>
      <c r="P22" s="53">
        <v>1000</v>
      </c>
      <c r="Q22" s="53">
        <v>1000</v>
      </c>
      <c r="R22" s="53">
        <v>1000</v>
      </c>
      <c r="S22" s="53">
        <v>1000</v>
      </c>
      <c r="T22" s="53">
        <v>1000</v>
      </c>
      <c r="U22" s="53">
        <v>1000</v>
      </c>
      <c r="V22" s="53">
        <v>1000</v>
      </c>
      <c r="W22" s="53">
        <v>1000</v>
      </c>
      <c r="X22" s="53">
        <v>1000</v>
      </c>
      <c r="Y22" s="53">
        <v>1000</v>
      </c>
      <c r="Z22" s="53">
        <v>1000</v>
      </c>
      <c r="AA22" s="53">
        <v>1000</v>
      </c>
      <c r="AB22" s="53">
        <v>1000</v>
      </c>
      <c r="AC22" s="53">
        <v>1000</v>
      </c>
      <c r="AD22" s="53">
        <v>1000</v>
      </c>
      <c r="AE22" s="53">
        <v>1000</v>
      </c>
      <c r="AF22" s="53">
        <v>1000</v>
      </c>
      <c r="AG22" s="53">
        <v>1000</v>
      </c>
      <c r="AH22" s="53">
        <v>1000</v>
      </c>
      <c r="AI22" s="53">
        <v>1000</v>
      </c>
      <c r="AJ22" s="53">
        <v>1000</v>
      </c>
      <c r="AK22" s="53">
        <v>1000</v>
      </c>
      <c r="AL22" s="53">
        <v>1000</v>
      </c>
      <c r="AM22" s="53">
        <v>1000</v>
      </c>
      <c r="AN22" s="53">
        <v>1000</v>
      </c>
      <c r="AO22" s="53">
        <v>1000</v>
      </c>
      <c r="AP22" s="53">
        <v>1000</v>
      </c>
      <c r="AQ22" s="53">
        <v>1000</v>
      </c>
      <c r="AR22" s="53">
        <v>1000</v>
      </c>
      <c r="AS22" s="53">
        <v>1000</v>
      </c>
      <c r="AT22" s="53">
        <v>1000</v>
      </c>
      <c r="AU22" s="53">
        <v>1000</v>
      </c>
      <c r="AV22" s="53">
        <v>1000</v>
      </c>
      <c r="AW22" s="53">
        <v>1000</v>
      </c>
      <c r="AX22" s="53">
        <v>1000</v>
      </c>
      <c r="AY22" s="53">
        <v>1000</v>
      </c>
      <c r="AZ22" s="53">
        <v>1000</v>
      </c>
      <c r="BA22" s="53">
        <v>1000</v>
      </c>
      <c r="BB22" s="53">
        <v>1000</v>
      </c>
      <c r="BC22" s="53">
        <v>1000</v>
      </c>
      <c r="BD22" s="53">
        <v>1000</v>
      </c>
      <c r="BE22" s="53">
        <v>1000</v>
      </c>
      <c r="BF22" s="53">
        <v>1000</v>
      </c>
      <c r="BG22" s="53">
        <v>1000</v>
      </c>
      <c r="BH22" s="53">
        <v>1000</v>
      </c>
      <c r="BI22" s="53">
        <v>1000</v>
      </c>
      <c r="BJ22" s="53">
        <v>1000</v>
      </c>
    </row>
    <row r="23" spans="1:62" x14ac:dyDescent="0.25">
      <c r="A23">
        <v>18</v>
      </c>
      <c r="B23" s="3" t="s">
        <v>18</v>
      </c>
      <c r="C23" s="53">
        <v>1000</v>
      </c>
      <c r="D23" s="53">
        <v>1000</v>
      </c>
      <c r="E23" s="53">
        <v>1000</v>
      </c>
      <c r="F23" s="53">
        <v>1000</v>
      </c>
      <c r="G23" s="53">
        <v>1000</v>
      </c>
      <c r="H23" s="53">
        <v>1000</v>
      </c>
      <c r="I23" s="53">
        <v>1000</v>
      </c>
      <c r="J23" s="53">
        <v>1000</v>
      </c>
      <c r="K23" s="53">
        <v>1000</v>
      </c>
      <c r="L23" s="53">
        <v>1000</v>
      </c>
      <c r="M23" s="53">
        <v>1000</v>
      </c>
      <c r="N23" s="53">
        <v>1000</v>
      </c>
      <c r="O23" s="53">
        <v>1000</v>
      </c>
      <c r="P23" s="53">
        <v>1000</v>
      </c>
      <c r="Q23" s="53">
        <v>1000</v>
      </c>
      <c r="R23" s="53">
        <v>1000</v>
      </c>
      <c r="S23" s="53">
        <v>1000</v>
      </c>
      <c r="T23" s="53">
        <v>1000</v>
      </c>
      <c r="U23" s="53">
        <v>1000</v>
      </c>
      <c r="V23" s="53">
        <v>1000</v>
      </c>
      <c r="W23" s="53">
        <v>1000</v>
      </c>
      <c r="X23" s="53">
        <v>1000</v>
      </c>
      <c r="Y23" s="53">
        <v>1000</v>
      </c>
      <c r="Z23" s="53">
        <v>1000</v>
      </c>
      <c r="AA23" s="53">
        <v>1000</v>
      </c>
      <c r="AB23" s="53">
        <v>1000</v>
      </c>
      <c r="AC23" s="53">
        <v>1000</v>
      </c>
      <c r="AD23" s="53">
        <v>1000</v>
      </c>
      <c r="AE23" s="53">
        <v>1000</v>
      </c>
      <c r="AF23" s="53">
        <v>1000</v>
      </c>
      <c r="AG23" s="53">
        <v>1000</v>
      </c>
      <c r="AH23" s="53">
        <v>1000</v>
      </c>
      <c r="AI23" s="53">
        <v>1000</v>
      </c>
      <c r="AJ23" s="53">
        <v>1000</v>
      </c>
      <c r="AK23" s="53">
        <v>1000</v>
      </c>
      <c r="AL23" s="53">
        <v>1000</v>
      </c>
      <c r="AM23" s="53">
        <v>1000</v>
      </c>
      <c r="AN23" s="53">
        <v>1000</v>
      </c>
      <c r="AO23" s="53">
        <v>1000</v>
      </c>
      <c r="AP23" s="53">
        <v>1000</v>
      </c>
      <c r="AQ23" s="53">
        <v>1000</v>
      </c>
      <c r="AR23" s="53">
        <v>1000</v>
      </c>
      <c r="AS23" s="53">
        <v>1000</v>
      </c>
      <c r="AT23" s="53">
        <v>1000</v>
      </c>
      <c r="AU23" s="53">
        <v>1000</v>
      </c>
      <c r="AV23" s="53">
        <v>1000</v>
      </c>
      <c r="AW23" s="53">
        <v>1000</v>
      </c>
      <c r="AX23" s="53">
        <v>1000</v>
      </c>
      <c r="AY23" s="53">
        <v>1000</v>
      </c>
      <c r="AZ23" s="53">
        <v>1000</v>
      </c>
      <c r="BA23" s="53">
        <v>1000</v>
      </c>
      <c r="BB23" s="53">
        <v>1000</v>
      </c>
      <c r="BC23" s="53">
        <v>1000</v>
      </c>
      <c r="BD23" s="53">
        <v>1000</v>
      </c>
      <c r="BE23" s="53">
        <v>1000</v>
      </c>
      <c r="BF23" s="53">
        <v>1000</v>
      </c>
      <c r="BG23" s="53">
        <v>1000</v>
      </c>
      <c r="BH23" s="53">
        <v>1000</v>
      </c>
      <c r="BI23" s="53">
        <v>1000</v>
      </c>
      <c r="BJ23" s="53">
        <v>1000</v>
      </c>
    </row>
    <row r="24" spans="1:62" x14ac:dyDescent="0.25">
      <c r="A24">
        <v>19</v>
      </c>
      <c r="B24" s="3" t="s">
        <v>19</v>
      </c>
      <c r="C24" s="53">
        <v>1000</v>
      </c>
      <c r="D24" s="53">
        <v>1000</v>
      </c>
      <c r="E24" s="53">
        <v>1000</v>
      </c>
      <c r="F24" s="53">
        <v>1000</v>
      </c>
      <c r="G24" s="53">
        <v>1000</v>
      </c>
      <c r="H24" s="53">
        <v>1000</v>
      </c>
      <c r="I24" s="53">
        <v>1000</v>
      </c>
      <c r="J24" s="53">
        <v>1000</v>
      </c>
      <c r="K24" s="53">
        <v>1000</v>
      </c>
      <c r="L24" s="53">
        <v>1000</v>
      </c>
      <c r="M24" s="53">
        <v>1000</v>
      </c>
      <c r="N24" s="53">
        <v>1000</v>
      </c>
      <c r="O24" s="53">
        <v>1000</v>
      </c>
      <c r="P24" s="53">
        <v>1000</v>
      </c>
      <c r="Q24" s="53">
        <v>1000</v>
      </c>
      <c r="R24" s="53">
        <v>1000</v>
      </c>
      <c r="S24" s="53">
        <v>1000</v>
      </c>
      <c r="T24" s="53">
        <v>1000</v>
      </c>
      <c r="U24" s="53">
        <v>1000</v>
      </c>
      <c r="V24" s="53">
        <v>1000</v>
      </c>
      <c r="W24" s="53">
        <v>1000</v>
      </c>
      <c r="X24" s="53">
        <v>1000</v>
      </c>
      <c r="Y24" s="53">
        <v>1000</v>
      </c>
      <c r="Z24" s="53">
        <v>1000</v>
      </c>
      <c r="AA24" s="53">
        <v>1000</v>
      </c>
      <c r="AB24" s="53">
        <v>1000</v>
      </c>
      <c r="AC24" s="53">
        <v>1000</v>
      </c>
      <c r="AD24" s="53">
        <v>1000</v>
      </c>
      <c r="AE24" s="53">
        <v>1000</v>
      </c>
      <c r="AF24" s="53">
        <v>1000</v>
      </c>
      <c r="AG24" s="53">
        <v>1000</v>
      </c>
      <c r="AH24" s="53">
        <v>1000</v>
      </c>
      <c r="AI24" s="53">
        <v>1000</v>
      </c>
      <c r="AJ24" s="53">
        <v>1000</v>
      </c>
      <c r="AK24" s="53">
        <v>1000</v>
      </c>
      <c r="AL24" s="53">
        <v>1000</v>
      </c>
      <c r="AM24" s="53">
        <v>1000</v>
      </c>
      <c r="AN24" s="53">
        <v>1000</v>
      </c>
      <c r="AO24" s="53">
        <v>1000</v>
      </c>
      <c r="AP24" s="53">
        <v>1000</v>
      </c>
      <c r="AQ24" s="53">
        <v>1000</v>
      </c>
      <c r="AR24" s="53">
        <v>1000</v>
      </c>
      <c r="AS24" s="53">
        <v>1000</v>
      </c>
      <c r="AT24" s="53">
        <v>1000</v>
      </c>
      <c r="AU24" s="53">
        <v>1000</v>
      </c>
      <c r="AV24" s="53">
        <v>1000</v>
      </c>
      <c r="AW24" s="53">
        <v>1000</v>
      </c>
      <c r="AX24" s="53">
        <v>1000</v>
      </c>
      <c r="AY24" s="53">
        <v>1000</v>
      </c>
      <c r="AZ24" s="53">
        <v>1000</v>
      </c>
      <c r="BA24" s="53">
        <v>1000</v>
      </c>
      <c r="BB24" s="53">
        <v>1000</v>
      </c>
      <c r="BC24" s="53">
        <v>1000</v>
      </c>
      <c r="BD24" s="53">
        <v>1000</v>
      </c>
      <c r="BE24" s="53">
        <v>1000</v>
      </c>
      <c r="BF24" s="53">
        <v>1000</v>
      </c>
      <c r="BG24" s="53">
        <v>1000</v>
      </c>
      <c r="BH24" s="53">
        <v>1000</v>
      </c>
      <c r="BI24" s="53">
        <v>1000</v>
      </c>
      <c r="BJ24" s="53">
        <v>1000</v>
      </c>
    </row>
    <row r="25" spans="1:62" x14ac:dyDescent="0.25">
      <c r="A25">
        <v>20</v>
      </c>
      <c r="B25" s="3" t="s">
        <v>20</v>
      </c>
      <c r="C25" s="53">
        <v>1000</v>
      </c>
      <c r="D25" s="53">
        <v>1000</v>
      </c>
      <c r="E25" s="53">
        <v>1000</v>
      </c>
      <c r="F25" s="53">
        <v>1000</v>
      </c>
      <c r="G25" s="53">
        <v>1000</v>
      </c>
      <c r="H25" s="53">
        <v>1000</v>
      </c>
      <c r="I25" s="53">
        <v>1000</v>
      </c>
      <c r="J25" s="53">
        <v>1000</v>
      </c>
      <c r="K25" s="53">
        <v>1000</v>
      </c>
      <c r="L25" s="53">
        <v>1000</v>
      </c>
      <c r="M25" s="53">
        <v>1000</v>
      </c>
      <c r="N25" s="53">
        <v>1000</v>
      </c>
      <c r="O25" s="53">
        <v>1000</v>
      </c>
      <c r="P25" s="53">
        <v>1000</v>
      </c>
      <c r="Q25" s="53">
        <v>1000</v>
      </c>
      <c r="R25" s="53">
        <v>1000</v>
      </c>
      <c r="S25" s="53">
        <v>1000</v>
      </c>
      <c r="T25" s="53">
        <v>1000</v>
      </c>
      <c r="U25" s="53">
        <v>1000</v>
      </c>
      <c r="V25" s="53">
        <v>1000</v>
      </c>
      <c r="W25" s="53">
        <v>1000</v>
      </c>
      <c r="X25" s="53">
        <v>1000</v>
      </c>
      <c r="Y25" s="53">
        <v>1000</v>
      </c>
      <c r="Z25" s="53">
        <v>1000</v>
      </c>
      <c r="AA25" s="53">
        <v>1000</v>
      </c>
      <c r="AB25" s="53">
        <v>1000</v>
      </c>
      <c r="AC25" s="53">
        <v>1000</v>
      </c>
      <c r="AD25" s="53">
        <v>1000</v>
      </c>
      <c r="AE25" s="53">
        <v>1000</v>
      </c>
      <c r="AF25" s="53">
        <v>1000</v>
      </c>
      <c r="AG25" s="53">
        <v>1000</v>
      </c>
      <c r="AH25" s="53">
        <v>1000</v>
      </c>
      <c r="AI25" s="53">
        <v>1000</v>
      </c>
      <c r="AJ25" s="53">
        <v>1000</v>
      </c>
      <c r="AK25" s="53">
        <v>1000</v>
      </c>
      <c r="AL25" s="53">
        <v>1000</v>
      </c>
      <c r="AM25" s="53">
        <v>1000</v>
      </c>
      <c r="AN25" s="53">
        <v>1000</v>
      </c>
      <c r="AO25" s="53">
        <v>1000</v>
      </c>
      <c r="AP25" s="53">
        <v>1000</v>
      </c>
      <c r="AQ25" s="53">
        <v>1000</v>
      </c>
      <c r="AR25" s="53">
        <v>1000</v>
      </c>
      <c r="AS25" s="53">
        <v>1000</v>
      </c>
      <c r="AT25" s="53">
        <v>1000</v>
      </c>
      <c r="AU25" s="53">
        <v>1000</v>
      </c>
      <c r="AV25" s="53">
        <v>1000</v>
      </c>
      <c r="AW25" s="53">
        <v>1000</v>
      </c>
      <c r="AX25" s="53">
        <v>1000</v>
      </c>
      <c r="AY25" s="53">
        <v>1000</v>
      </c>
      <c r="AZ25" s="53">
        <v>1000</v>
      </c>
      <c r="BA25" s="53">
        <v>1000</v>
      </c>
      <c r="BB25" s="53">
        <v>1000</v>
      </c>
      <c r="BC25" s="53">
        <v>1000</v>
      </c>
      <c r="BD25" s="53">
        <v>1000</v>
      </c>
      <c r="BE25" s="53">
        <v>1000</v>
      </c>
      <c r="BF25" s="53">
        <v>1000</v>
      </c>
      <c r="BG25" s="53">
        <v>1000</v>
      </c>
      <c r="BH25" s="53">
        <v>1000</v>
      </c>
      <c r="BI25" s="53">
        <v>1000</v>
      </c>
      <c r="BJ25" s="53">
        <v>1000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J25"/>
  <sheetViews>
    <sheetView workbookViewId="0">
      <selection activeCell="A18" sqref="A18"/>
    </sheetView>
  </sheetViews>
  <sheetFormatPr defaultRowHeight="13.2" x14ac:dyDescent="0.25"/>
  <cols>
    <col min="2" max="2" width="13.6640625" style="3" customWidth="1"/>
  </cols>
  <sheetData>
    <row r="4" spans="1:62" x14ac:dyDescent="0.25">
      <c r="C4" s="1" t="s">
        <v>21</v>
      </c>
    </row>
    <row r="5" spans="1:62" x14ac:dyDescent="0.25">
      <c r="B5" s="2" t="s">
        <v>0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  <c r="AA5" t="s">
        <v>46</v>
      </c>
      <c r="AB5" t="s">
        <v>47</v>
      </c>
      <c r="AC5" t="s">
        <v>48</v>
      </c>
      <c r="AD5" t="s">
        <v>49</v>
      </c>
      <c r="AE5" t="s">
        <v>50</v>
      </c>
      <c r="AF5" t="s">
        <v>51</v>
      </c>
      <c r="AG5" t="s">
        <v>52</v>
      </c>
      <c r="AH5" t="s">
        <v>53</v>
      </c>
      <c r="AI5" t="s">
        <v>54</v>
      </c>
      <c r="AJ5" t="s">
        <v>55</v>
      </c>
      <c r="AK5" t="s">
        <v>56</v>
      </c>
      <c r="AL5" t="s">
        <v>57</v>
      </c>
      <c r="AM5" t="s">
        <v>58</v>
      </c>
      <c r="AN5" t="s">
        <v>59</v>
      </c>
      <c r="AO5" t="s">
        <v>60</v>
      </c>
      <c r="AP5" t="s">
        <v>61</v>
      </c>
      <c r="AQ5" t="s">
        <v>62</v>
      </c>
      <c r="AR5" t="s">
        <v>63</v>
      </c>
      <c r="AS5" t="s">
        <v>64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Y5" t="s">
        <v>70</v>
      </c>
      <c r="AZ5" t="s">
        <v>71</v>
      </c>
      <c r="BA5" t="s">
        <v>72</v>
      </c>
      <c r="BB5" t="s">
        <v>73</v>
      </c>
      <c r="BC5" t="s">
        <v>74</v>
      </c>
      <c r="BD5" t="s">
        <v>75</v>
      </c>
      <c r="BE5" t="s">
        <v>76</v>
      </c>
      <c r="BF5" t="s">
        <v>77</v>
      </c>
      <c r="BG5" t="s">
        <v>78</v>
      </c>
      <c r="BH5" t="s">
        <v>79</v>
      </c>
      <c r="BI5" t="s">
        <v>80</v>
      </c>
      <c r="BJ5" t="s">
        <v>81</v>
      </c>
    </row>
    <row r="6" spans="1:62" x14ac:dyDescent="0.25">
      <c r="A6">
        <v>1</v>
      </c>
      <c r="B6" s="3" t="s">
        <v>1</v>
      </c>
      <c r="C6" s="53">
        <v>1000</v>
      </c>
      <c r="D6" s="53">
        <v>1000</v>
      </c>
      <c r="E6" s="53">
        <v>1000</v>
      </c>
      <c r="F6" s="53">
        <v>1000</v>
      </c>
      <c r="G6" s="53">
        <v>1000</v>
      </c>
      <c r="H6" s="53">
        <v>1000</v>
      </c>
      <c r="I6" s="53">
        <v>1000</v>
      </c>
      <c r="J6" s="53">
        <v>1000</v>
      </c>
      <c r="K6" s="53">
        <v>1000</v>
      </c>
      <c r="L6" s="53">
        <v>1000</v>
      </c>
      <c r="M6" s="53">
        <v>1000</v>
      </c>
      <c r="N6" s="53">
        <v>1000</v>
      </c>
      <c r="O6" s="53">
        <v>1000</v>
      </c>
      <c r="P6" s="53">
        <v>1000</v>
      </c>
      <c r="Q6" s="53">
        <v>1000</v>
      </c>
      <c r="R6" s="53">
        <v>1000</v>
      </c>
      <c r="S6" s="53">
        <v>1000</v>
      </c>
      <c r="T6" s="53">
        <v>1000</v>
      </c>
      <c r="U6" s="53">
        <v>1000</v>
      </c>
      <c r="V6" s="53">
        <v>1000</v>
      </c>
      <c r="W6" s="53">
        <v>1000</v>
      </c>
      <c r="X6" s="53">
        <v>1000</v>
      </c>
      <c r="Y6" s="53">
        <v>1000</v>
      </c>
      <c r="Z6" s="53">
        <v>1000</v>
      </c>
      <c r="AA6" s="53">
        <v>1000</v>
      </c>
      <c r="AB6" s="53">
        <v>1000</v>
      </c>
      <c r="AC6" s="53">
        <v>1000</v>
      </c>
      <c r="AD6" s="53">
        <v>1000</v>
      </c>
      <c r="AE6" s="53">
        <v>1000</v>
      </c>
      <c r="AF6" s="53">
        <v>1000</v>
      </c>
      <c r="AG6" s="53">
        <v>1000</v>
      </c>
      <c r="AH6" s="53">
        <v>1000</v>
      </c>
      <c r="AI6" s="53">
        <v>1000</v>
      </c>
      <c r="AJ6" s="53">
        <v>1000</v>
      </c>
      <c r="AK6" s="53">
        <v>1000</v>
      </c>
      <c r="AL6" s="53">
        <v>1000</v>
      </c>
      <c r="AM6" s="53">
        <v>1000</v>
      </c>
      <c r="AN6" s="53">
        <v>1000</v>
      </c>
      <c r="AO6" s="53">
        <v>1000</v>
      </c>
      <c r="AP6" s="53">
        <v>1000</v>
      </c>
      <c r="AQ6" s="53">
        <v>1000</v>
      </c>
      <c r="AR6" s="53">
        <v>1000</v>
      </c>
      <c r="AS6" s="53">
        <v>1000</v>
      </c>
      <c r="AT6" s="53">
        <v>1000</v>
      </c>
      <c r="AU6" s="53">
        <v>1000</v>
      </c>
      <c r="AV6" s="53">
        <v>1000</v>
      </c>
      <c r="AW6" s="53">
        <v>1000</v>
      </c>
      <c r="AX6" s="53">
        <v>1000</v>
      </c>
      <c r="AY6" s="53">
        <v>1000</v>
      </c>
      <c r="AZ6" s="53">
        <v>1000</v>
      </c>
      <c r="BA6" s="53">
        <v>1000</v>
      </c>
      <c r="BB6" s="53">
        <v>1000</v>
      </c>
      <c r="BC6" s="53">
        <v>1000</v>
      </c>
      <c r="BD6" s="53">
        <v>1000</v>
      </c>
      <c r="BE6" s="53">
        <v>1000</v>
      </c>
      <c r="BF6" s="53">
        <v>1000</v>
      </c>
      <c r="BG6" s="53">
        <v>1000</v>
      </c>
      <c r="BH6" s="53">
        <v>1000</v>
      </c>
      <c r="BI6" s="53">
        <v>1000</v>
      </c>
      <c r="BJ6" s="53">
        <v>1000</v>
      </c>
    </row>
    <row r="7" spans="1:62" x14ac:dyDescent="0.25">
      <c r="A7">
        <v>2</v>
      </c>
      <c r="B7" s="3" t="s">
        <v>2</v>
      </c>
      <c r="C7" s="53">
        <v>1000</v>
      </c>
      <c r="D7" s="53">
        <v>1000</v>
      </c>
      <c r="E7" s="53">
        <v>1000</v>
      </c>
      <c r="F7" s="53">
        <v>1000</v>
      </c>
      <c r="G7" s="53">
        <v>1000</v>
      </c>
      <c r="H7" s="53">
        <v>1000</v>
      </c>
      <c r="I7" s="53">
        <v>1000</v>
      </c>
      <c r="J7" s="53">
        <v>1000</v>
      </c>
      <c r="K7" s="53">
        <v>1000</v>
      </c>
      <c r="L7" s="53">
        <v>1000</v>
      </c>
      <c r="M7" s="53">
        <v>1000</v>
      </c>
      <c r="N7" s="53">
        <v>1000</v>
      </c>
      <c r="O7" s="53">
        <v>1000</v>
      </c>
      <c r="P7" s="53">
        <v>1000</v>
      </c>
      <c r="Q7" s="53">
        <v>1000</v>
      </c>
      <c r="R7" s="53">
        <v>1000</v>
      </c>
      <c r="S7" s="53">
        <v>1000</v>
      </c>
      <c r="T7" s="53">
        <v>1000</v>
      </c>
      <c r="U7" s="53">
        <v>1000</v>
      </c>
      <c r="V7" s="53">
        <v>1000</v>
      </c>
      <c r="W7" s="53">
        <v>1000</v>
      </c>
      <c r="X7" s="53">
        <v>1000</v>
      </c>
      <c r="Y7" s="53">
        <v>1000</v>
      </c>
      <c r="Z7" s="53">
        <v>1000</v>
      </c>
      <c r="AA7" s="53">
        <v>1000</v>
      </c>
      <c r="AB7" s="53">
        <v>1000</v>
      </c>
      <c r="AC7" s="53">
        <v>1000</v>
      </c>
      <c r="AD7" s="53">
        <v>1000</v>
      </c>
      <c r="AE7" s="53">
        <v>1000</v>
      </c>
      <c r="AF7" s="53">
        <v>1000</v>
      </c>
      <c r="AG7" s="53">
        <v>1000</v>
      </c>
      <c r="AH7" s="53">
        <v>1000</v>
      </c>
      <c r="AI7" s="53">
        <v>1000</v>
      </c>
      <c r="AJ7" s="53">
        <v>1000</v>
      </c>
      <c r="AK7" s="53">
        <v>1000</v>
      </c>
      <c r="AL7" s="53">
        <v>1000</v>
      </c>
      <c r="AM7" s="53">
        <v>1000</v>
      </c>
      <c r="AN7" s="53">
        <v>1000</v>
      </c>
      <c r="AO7" s="53">
        <v>1000</v>
      </c>
      <c r="AP7" s="53">
        <v>1000</v>
      </c>
      <c r="AQ7" s="53">
        <v>1000</v>
      </c>
      <c r="AR7" s="53">
        <v>1000</v>
      </c>
      <c r="AS7" s="53">
        <v>1000</v>
      </c>
      <c r="AT7" s="53">
        <v>1000</v>
      </c>
      <c r="AU7" s="53">
        <v>1000</v>
      </c>
      <c r="AV7" s="53">
        <v>1000</v>
      </c>
      <c r="AW7" s="53">
        <v>1000</v>
      </c>
      <c r="AX7" s="53">
        <v>1000</v>
      </c>
      <c r="AY7" s="53">
        <v>1000</v>
      </c>
      <c r="AZ7" s="53">
        <v>1000</v>
      </c>
      <c r="BA7" s="53">
        <v>1000</v>
      </c>
      <c r="BB7" s="53">
        <v>1000</v>
      </c>
      <c r="BC7" s="53">
        <v>1000</v>
      </c>
      <c r="BD7" s="53">
        <v>1000</v>
      </c>
      <c r="BE7" s="53">
        <v>1000</v>
      </c>
      <c r="BF7" s="53">
        <v>1000</v>
      </c>
      <c r="BG7" s="53">
        <v>1000</v>
      </c>
      <c r="BH7" s="53">
        <v>1000</v>
      </c>
      <c r="BI7" s="53">
        <v>1000</v>
      </c>
      <c r="BJ7" s="53">
        <v>1000</v>
      </c>
    </row>
    <row r="8" spans="1:62" x14ac:dyDescent="0.25">
      <c r="A8">
        <v>3</v>
      </c>
      <c r="B8" s="3" t="s">
        <v>3</v>
      </c>
      <c r="C8" s="53">
        <v>1000</v>
      </c>
      <c r="D8" s="53">
        <v>1000</v>
      </c>
      <c r="E8" s="53">
        <v>1000</v>
      </c>
      <c r="F8" s="53">
        <v>1000</v>
      </c>
      <c r="G8" s="53">
        <v>1000</v>
      </c>
      <c r="H8" s="53">
        <v>1000</v>
      </c>
      <c r="I8" s="53">
        <v>1000</v>
      </c>
      <c r="J8" s="53">
        <v>1000</v>
      </c>
      <c r="K8" s="53">
        <v>1000</v>
      </c>
      <c r="L8" s="53">
        <v>1000</v>
      </c>
      <c r="M8" s="53">
        <v>1000</v>
      </c>
      <c r="N8" s="53">
        <v>1000</v>
      </c>
      <c r="O8" s="53">
        <v>1000</v>
      </c>
      <c r="P8" s="53">
        <v>1000</v>
      </c>
      <c r="Q8" s="53">
        <v>1000</v>
      </c>
      <c r="R8" s="53">
        <v>1000</v>
      </c>
      <c r="S8" s="53">
        <v>1000</v>
      </c>
      <c r="T8" s="53">
        <v>1000</v>
      </c>
      <c r="U8" s="53">
        <v>1000</v>
      </c>
      <c r="V8" s="53">
        <v>1000</v>
      </c>
      <c r="W8" s="53">
        <v>1000</v>
      </c>
      <c r="X8" s="53">
        <v>1000</v>
      </c>
      <c r="Y8" s="53">
        <v>1000</v>
      </c>
      <c r="Z8" s="53">
        <v>1000</v>
      </c>
      <c r="AA8" s="53">
        <v>1000</v>
      </c>
      <c r="AB8" s="53">
        <v>1000</v>
      </c>
      <c r="AC8" s="53">
        <v>1000</v>
      </c>
      <c r="AD8" s="53">
        <v>1000</v>
      </c>
      <c r="AE8" s="53">
        <v>1000</v>
      </c>
      <c r="AF8" s="53">
        <v>1000</v>
      </c>
      <c r="AG8" s="53">
        <v>1000</v>
      </c>
      <c r="AH8" s="53">
        <v>1000</v>
      </c>
      <c r="AI8" s="53">
        <v>1000</v>
      </c>
      <c r="AJ8" s="53">
        <v>1000</v>
      </c>
      <c r="AK8" s="53">
        <v>1000</v>
      </c>
      <c r="AL8" s="53">
        <v>1000</v>
      </c>
      <c r="AM8" s="53">
        <v>1000</v>
      </c>
      <c r="AN8" s="53">
        <v>1000</v>
      </c>
      <c r="AO8" s="53">
        <v>1000</v>
      </c>
      <c r="AP8" s="53">
        <v>1000</v>
      </c>
      <c r="AQ8" s="53">
        <v>1000</v>
      </c>
      <c r="AR8" s="53">
        <v>1000</v>
      </c>
      <c r="AS8" s="53">
        <v>1000</v>
      </c>
      <c r="AT8" s="53">
        <v>1000</v>
      </c>
      <c r="AU8" s="53">
        <v>1000</v>
      </c>
      <c r="AV8" s="53">
        <v>1000</v>
      </c>
      <c r="AW8" s="53">
        <v>1000</v>
      </c>
      <c r="AX8" s="53">
        <v>1000</v>
      </c>
      <c r="AY8" s="53">
        <v>1000</v>
      </c>
      <c r="AZ8" s="53">
        <v>1000</v>
      </c>
      <c r="BA8" s="53">
        <v>1000</v>
      </c>
      <c r="BB8" s="53">
        <v>1000</v>
      </c>
      <c r="BC8" s="53">
        <v>1000</v>
      </c>
      <c r="BD8" s="53">
        <v>1000</v>
      </c>
      <c r="BE8" s="53">
        <v>1000</v>
      </c>
      <c r="BF8" s="53">
        <v>1000</v>
      </c>
      <c r="BG8" s="53">
        <v>1000</v>
      </c>
      <c r="BH8" s="53">
        <v>1000</v>
      </c>
      <c r="BI8" s="53">
        <v>1000</v>
      </c>
      <c r="BJ8" s="53">
        <v>1000</v>
      </c>
    </row>
    <row r="9" spans="1:62" x14ac:dyDescent="0.25">
      <c r="A9">
        <v>4</v>
      </c>
      <c r="B9" s="3" t="s">
        <v>4</v>
      </c>
      <c r="C9" s="53">
        <v>1000</v>
      </c>
      <c r="D9" s="53">
        <v>1000</v>
      </c>
      <c r="E9" s="53">
        <v>1000</v>
      </c>
      <c r="F9" s="53">
        <v>1000</v>
      </c>
      <c r="G9" s="53">
        <v>1000</v>
      </c>
      <c r="H9" s="53">
        <v>1000</v>
      </c>
      <c r="I9" s="53">
        <v>1000</v>
      </c>
      <c r="J9" s="53">
        <v>1000</v>
      </c>
      <c r="K9" s="53">
        <v>1000</v>
      </c>
      <c r="L9" s="53">
        <v>1000</v>
      </c>
      <c r="M9" s="53">
        <v>1000</v>
      </c>
      <c r="N9" s="53">
        <v>1000</v>
      </c>
      <c r="O9" s="53">
        <v>1000</v>
      </c>
      <c r="P9" s="53">
        <v>1000</v>
      </c>
      <c r="Q9" s="53">
        <v>1000</v>
      </c>
      <c r="R9" s="53">
        <v>1000</v>
      </c>
      <c r="S9" s="53">
        <v>1000</v>
      </c>
      <c r="T9" s="53">
        <v>1000</v>
      </c>
      <c r="U9" s="53">
        <v>1000</v>
      </c>
      <c r="V9" s="53">
        <v>1000</v>
      </c>
      <c r="W9" s="53">
        <v>1000</v>
      </c>
      <c r="X9" s="53">
        <v>1000</v>
      </c>
      <c r="Y9" s="53">
        <v>1000</v>
      </c>
      <c r="Z9" s="53">
        <v>1000</v>
      </c>
      <c r="AA9" s="53">
        <v>1000</v>
      </c>
      <c r="AB9" s="53">
        <v>1000</v>
      </c>
      <c r="AC9" s="53">
        <v>1000</v>
      </c>
      <c r="AD9" s="53">
        <v>1000</v>
      </c>
      <c r="AE9" s="53">
        <v>1000</v>
      </c>
      <c r="AF9" s="53">
        <v>1000</v>
      </c>
      <c r="AG9" s="53">
        <v>1000</v>
      </c>
      <c r="AH9" s="53">
        <v>1000</v>
      </c>
      <c r="AI9" s="53">
        <v>1000</v>
      </c>
      <c r="AJ9" s="53">
        <v>1000</v>
      </c>
      <c r="AK9" s="53">
        <v>1000</v>
      </c>
      <c r="AL9" s="53">
        <v>1000</v>
      </c>
      <c r="AM9" s="53">
        <v>1000</v>
      </c>
      <c r="AN9" s="53">
        <v>1000</v>
      </c>
      <c r="AO9" s="53">
        <v>1000</v>
      </c>
      <c r="AP9" s="53">
        <v>1000</v>
      </c>
      <c r="AQ9" s="53">
        <v>1000</v>
      </c>
      <c r="AR9" s="53">
        <v>1000</v>
      </c>
      <c r="AS9" s="53">
        <v>1000</v>
      </c>
      <c r="AT9" s="53">
        <v>1000</v>
      </c>
      <c r="AU9" s="53">
        <v>1000</v>
      </c>
      <c r="AV9" s="53">
        <v>1000</v>
      </c>
      <c r="AW9" s="53">
        <v>1000</v>
      </c>
      <c r="AX9" s="53">
        <v>1000</v>
      </c>
      <c r="AY9" s="53">
        <v>1000</v>
      </c>
      <c r="AZ9" s="53">
        <v>1000</v>
      </c>
      <c r="BA9" s="53">
        <v>1000</v>
      </c>
      <c r="BB9" s="53">
        <v>1000</v>
      </c>
      <c r="BC9" s="53">
        <v>1000</v>
      </c>
      <c r="BD9" s="53">
        <v>1000</v>
      </c>
      <c r="BE9" s="53">
        <v>1000</v>
      </c>
      <c r="BF9" s="53">
        <v>1000</v>
      </c>
      <c r="BG9" s="53">
        <v>1000</v>
      </c>
      <c r="BH9" s="53">
        <v>1000</v>
      </c>
      <c r="BI9" s="53">
        <v>1000</v>
      </c>
      <c r="BJ9" s="53">
        <v>1000</v>
      </c>
    </row>
    <row r="10" spans="1:62" x14ac:dyDescent="0.25">
      <c r="A10">
        <v>5</v>
      </c>
      <c r="B10" s="3" t="s">
        <v>5</v>
      </c>
      <c r="C10" s="53">
        <v>1000</v>
      </c>
      <c r="D10" s="53">
        <v>1000</v>
      </c>
      <c r="E10" s="53">
        <v>1000</v>
      </c>
      <c r="F10" s="53">
        <v>1000</v>
      </c>
      <c r="G10" s="53">
        <v>1000</v>
      </c>
      <c r="H10" s="53">
        <v>1000</v>
      </c>
      <c r="I10" s="53">
        <v>1000</v>
      </c>
      <c r="J10" s="53">
        <v>1000</v>
      </c>
      <c r="K10" s="53">
        <v>1000</v>
      </c>
      <c r="L10" s="53">
        <v>1000</v>
      </c>
      <c r="M10" s="53">
        <v>1000</v>
      </c>
      <c r="N10" s="53">
        <v>1000</v>
      </c>
      <c r="O10" s="53">
        <v>1000</v>
      </c>
      <c r="P10" s="53">
        <v>1000</v>
      </c>
      <c r="Q10" s="53">
        <v>1000</v>
      </c>
      <c r="R10" s="53">
        <v>1000</v>
      </c>
      <c r="S10" s="53">
        <v>1000</v>
      </c>
      <c r="T10" s="53">
        <v>1000</v>
      </c>
      <c r="U10" s="53">
        <v>1000</v>
      </c>
      <c r="V10" s="53">
        <v>1000</v>
      </c>
      <c r="W10" s="53">
        <v>1000</v>
      </c>
      <c r="X10" s="53">
        <v>1000</v>
      </c>
      <c r="Y10" s="53">
        <v>1000</v>
      </c>
      <c r="Z10" s="53">
        <v>1000</v>
      </c>
      <c r="AA10" s="53">
        <v>1000</v>
      </c>
      <c r="AB10" s="53">
        <v>1000</v>
      </c>
      <c r="AC10" s="53">
        <v>1000</v>
      </c>
      <c r="AD10" s="53">
        <v>1000</v>
      </c>
      <c r="AE10" s="53">
        <v>1000</v>
      </c>
      <c r="AF10" s="53">
        <v>1000</v>
      </c>
      <c r="AG10" s="53">
        <v>1000</v>
      </c>
      <c r="AH10" s="53">
        <v>1000</v>
      </c>
      <c r="AI10" s="53">
        <v>1000</v>
      </c>
      <c r="AJ10" s="53">
        <v>1000</v>
      </c>
      <c r="AK10" s="53">
        <v>1000</v>
      </c>
      <c r="AL10" s="53">
        <v>1000</v>
      </c>
      <c r="AM10" s="53">
        <v>1000</v>
      </c>
      <c r="AN10" s="53">
        <v>1000</v>
      </c>
      <c r="AO10" s="53">
        <v>1000</v>
      </c>
      <c r="AP10" s="53">
        <v>1000</v>
      </c>
      <c r="AQ10" s="53">
        <v>1000</v>
      </c>
      <c r="AR10" s="53">
        <v>1000</v>
      </c>
      <c r="AS10" s="53">
        <v>1000</v>
      </c>
      <c r="AT10" s="53">
        <v>1000</v>
      </c>
      <c r="AU10" s="53">
        <v>1000</v>
      </c>
      <c r="AV10" s="53">
        <v>1000</v>
      </c>
      <c r="AW10" s="53">
        <v>1000</v>
      </c>
      <c r="AX10" s="53">
        <v>1000</v>
      </c>
      <c r="AY10" s="53">
        <v>1000</v>
      </c>
      <c r="AZ10" s="53">
        <v>1000</v>
      </c>
      <c r="BA10" s="53">
        <v>1000</v>
      </c>
      <c r="BB10" s="53">
        <v>1000</v>
      </c>
      <c r="BC10" s="53">
        <v>1000</v>
      </c>
      <c r="BD10" s="53">
        <v>1000</v>
      </c>
      <c r="BE10" s="53">
        <v>1000</v>
      </c>
      <c r="BF10" s="53">
        <v>1000</v>
      </c>
      <c r="BG10" s="53">
        <v>1000</v>
      </c>
      <c r="BH10" s="53">
        <v>1000</v>
      </c>
      <c r="BI10" s="53">
        <v>1000</v>
      </c>
      <c r="BJ10" s="53">
        <v>1000</v>
      </c>
    </row>
    <row r="11" spans="1:62" x14ac:dyDescent="0.25">
      <c r="A11">
        <v>6</v>
      </c>
      <c r="B11" s="3" t="s">
        <v>6</v>
      </c>
      <c r="C11" s="53">
        <v>1000</v>
      </c>
      <c r="D11" s="53">
        <v>1000</v>
      </c>
      <c r="E11" s="53">
        <v>1000</v>
      </c>
      <c r="F11" s="53">
        <v>1000</v>
      </c>
      <c r="G11" s="53">
        <v>1000</v>
      </c>
      <c r="H11" s="53">
        <v>1000</v>
      </c>
      <c r="I11" s="53">
        <v>1000</v>
      </c>
      <c r="J11" s="53">
        <v>1000</v>
      </c>
      <c r="K11" s="53">
        <v>1000</v>
      </c>
      <c r="L11" s="53">
        <v>1000</v>
      </c>
      <c r="M11" s="53">
        <v>1000</v>
      </c>
      <c r="N11" s="53">
        <v>1000</v>
      </c>
      <c r="O11" s="53">
        <v>1000</v>
      </c>
      <c r="P11" s="53">
        <v>1000</v>
      </c>
      <c r="Q11" s="53">
        <v>1000</v>
      </c>
      <c r="R11" s="53">
        <v>1000</v>
      </c>
      <c r="S11" s="53">
        <v>1000</v>
      </c>
      <c r="T11" s="53">
        <v>1000</v>
      </c>
      <c r="U11" s="53">
        <v>1000</v>
      </c>
      <c r="V11" s="53">
        <v>1000</v>
      </c>
      <c r="W11" s="53">
        <v>1000</v>
      </c>
      <c r="X11" s="53">
        <v>1000</v>
      </c>
      <c r="Y11" s="53">
        <v>1000</v>
      </c>
      <c r="Z11" s="53">
        <v>1000</v>
      </c>
      <c r="AA11" s="53">
        <v>1000</v>
      </c>
      <c r="AB11" s="53">
        <v>1000</v>
      </c>
      <c r="AC11" s="53">
        <v>1000</v>
      </c>
      <c r="AD11" s="53">
        <v>1000</v>
      </c>
      <c r="AE11" s="53">
        <v>1000</v>
      </c>
      <c r="AF11" s="53">
        <v>1000</v>
      </c>
      <c r="AG11" s="53">
        <v>1000</v>
      </c>
      <c r="AH11" s="53">
        <v>1000</v>
      </c>
      <c r="AI11" s="53">
        <v>1000</v>
      </c>
      <c r="AJ11" s="53">
        <v>1000</v>
      </c>
      <c r="AK11" s="53">
        <v>1000</v>
      </c>
      <c r="AL11" s="53">
        <v>1000</v>
      </c>
      <c r="AM11" s="53">
        <v>1000</v>
      </c>
      <c r="AN11" s="53">
        <v>1000</v>
      </c>
      <c r="AO11" s="53">
        <v>1000</v>
      </c>
      <c r="AP11" s="53">
        <v>1000</v>
      </c>
      <c r="AQ11" s="53">
        <v>1000</v>
      </c>
      <c r="AR11" s="53">
        <v>1000</v>
      </c>
      <c r="AS11" s="53">
        <v>1000</v>
      </c>
      <c r="AT11" s="53">
        <v>1000</v>
      </c>
      <c r="AU11" s="53">
        <v>1000</v>
      </c>
      <c r="AV11" s="53">
        <v>1000</v>
      </c>
      <c r="AW11" s="53">
        <v>1000</v>
      </c>
      <c r="AX11" s="53">
        <v>1000</v>
      </c>
      <c r="AY11" s="53">
        <v>1000</v>
      </c>
      <c r="AZ11" s="53">
        <v>1000</v>
      </c>
      <c r="BA11" s="53">
        <v>1000</v>
      </c>
      <c r="BB11" s="53">
        <v>1000</v>
      </c>
      <c r="BC11" s="53">
        <v>1000</v>
      </c>
      <c r="BD11" s="53">
        <v>1000</v>
      </c>
      <c r="BE11" s="53">
        <v>1000</v>
      </c>
      <c r="BF11" s="53">
        <v>1000</v>
      </c>
      <c r="BG11" s="53">
        <v>1000</v>
      </c>
      <c r="BH11" s="53">
        <v>1000</v>
      </c>
      <c r="BI11" s="53">
        <v>1000</v>
      </c>
      <c r="BJ11" s="53">
        <v>1000</v>
      </c>
    </row>
    <row r="12" spans="1:62" x14ac:dyDescent="0.25">
      <c r="A12">
        <v>7</v>
      </c>
      <c r="B12" s="3" t="s">
        <v>7</v>
      </c>
      <c r="C12" s="53">
        <v>1000</v>
      </c>
      <c r="D12" s="53">
        <v>1000</v>
      </c>
      <c r="E12" s="53">
        <v>1000</v>
      </c>
      <c r="F12" s="53">
        <v>1000</v>
      </c>
      <c r="G12" s="53">
        <v>1000</v>
      </c>
      <c r="H12" s="53">
        <v>1000</v>
      </c>
      <c r="I12" s="53">
        <v>1000</v>
      </c>
      <c r="J12" s="53">
        <v>1000</v>
      </c>
      <c r="K12" s="53">
        <v>1000</v>
      </c>
      <c r="L12" s="53">
        <v>1000</v>
      </c>
      <c r="M12" s="53">
        <v>1000</v>
      </c>
      <c r="N12" s="53">
        <v>1000</v>
      </c>
      <c r="O12" s="53">
        <v>1000</v>
      </c>
      <c r="P12" s="53">
        <v>1000</v>
      </c>
      <c r="Q12" s="53">
        <v>1000</v>
      </c>
      <c r="R12" s="53">
        <v>1000</v>
      </c>
      <c r="S12" s="53">
        <v>1000</v>
      </c>
      <c r="T12" s="53">
        <v>1000</v>
      </c>
      <c r="U12" s="53">
        <v>1000</v>
      </c>
      <c r="V12" s="53">
        <v>1000</v>
      </c>
      <c r="W12" s="53">
        <v>1000</v>
      </c>
      <c r="X12" s="53">
        <v>1000</v>
      </c>
      <c r="Y12" s="53">
        <v>1000</v>
      </c>
      <c r="Z12" s="53">
        <v>1000</v>
      </c>
      <c r="AA12" s="53">
        <v>1000</v>
      </c>
      <c r="AB12" s="53">
        <v>1000</v>
      </c>
      <c r="AC12" s="53">
        <v>1000</v>
      </c>
      <c r="AD12" s="53">
        <v>1000</v>
      </c>
      <c r="AE12" s="53">
        <v>1000</v>
      </c>
      <c r="AF12" s="53">
        <v>1000</v>
      </c>
      <c r="AG12" s="53">
        <v>1000</v>
      </c>
      <c r="AH12" s="53">
        <v>1000</v>
      </c>
      <c r="AI12" s="53">
        <v>1000</v>
      </c>
      <c r="AJ12" s="53">
        <v>1000</v>
      </c>
      <c r="AK12" s="53">
        <v>1000</v>
      </c>
      <c r="AL12" s="53">
        <v>1000</v>
      </c>
      <c r="AM12" s="53">
        <v>1000</v>
      </c>
      <c r="AN12" s="53">
        <v>1000</v>
      </c>
      <c r="AO12" s="53">
        <v>1000</v>
      </c>
      <c r="AP12" s="53">
        <v>1000</v>
      </c>
      <c r="AQ12" s="53">
        <v>1000</v>
      </c>
      <c r="AR12" s="53">
        <v>1000</v>
      </c>
      <c r="AS12" s="53">
        <v>1000</v>
      </c>
      <c r="AT12" s="53">
        <v>1000</v>
      </c>
      <c r="AU12" s="53">
        <v>1000</v>
      </c>
      <c r="AV12" s="53">
        <v>1000</v>
      </c>
      <c r="AW12" s="53">
        <v>1000</v>
      </c>
      <c r="AX12" s="53">
        <v>1000</v>
      </c>
      <c r="AY12" s="53">
        <v>1000</v>
      </c>
      <c r="AZ12" s="53">
        <v>1000</v>
      </c>
      <c r="BA12" s="53">
        <v>1000</v>
      </c>
      <c r="BB12" s="53">
        <v>1000</v>
      </c>
      <c r="BC12" s="53">
        <v>1000</v>
      </c>
      <c r="BD12" s="53">
        <v>1000</v>
      </c>
      <c r="BE12" s="53">
        <v>1000</v>
      </c>
      <c r="BF12" s="53">
        <v>1000</v>
      </c>
      <c r="BG12" s="53">
        <v>1000</v>
      </c>
      <c r="BH12" s="53">
        <v>1000</v>
      </c>
      <c r="BI12" s="53">
        <v>1000</v>
      </c>
      <c r="BJ12" s="53">
        <v>1000</v>
      </c>
    </row>
    <row r="13" spans="1:62" x14ac:dyDescent="0.25">
      <c r="A13">
        <v>8</v>
      </c>
      <c r="B13" s="3" t="s">
        <v>8</v>
      </c>
      <c r="C13" s="53">
        <v>1000</v>
      </c>
      <c r="D13" s="53">
        <v>1000</v>
      </c>
      <c r="E13" s="53">
        <v>1000</v>
      </c>
      <c r="F13" s="53">
        <v>1000</v>
      </c>
      <c r="G13" s="53">
        <v>1000</v>
      </c>
      <c r="H13" s="53">
        <v>1000</v>
      </c>
      <c r="I13" s="53">
        <v>1000</v>
      </c>
      <c r="J13" s="53">
        <v>1000</v>
      </c>
      <c r="K13" s="53">
        <v>1000</v>
      </c>
      <c r="L13" s="53">
        <v>1000</v>
      </c>
      <c r="M13" s="53">
        <v>1000</v>
      </c>
      <c r="N13" s="53">
        <v>1000</v>
      </c>
      <c r="O13" s="53">
        <v>1000</v>
      </c>
      <c r="P13" s="53">
        <v>1000</v>
      </c>
      <c r="Q13" s="53">
        <v>1000</v>
      </c>
      <c r="R13" s="53">
        <v>1000</v>
      </c>
      <c r="S13" s="53">
        <v>1000</v>
      </c>
      <c r="T13" s="53">
        <v>1000</v>
      </c>
      <c r="U13" s="53">
        <v>1000</v>
      </c>
      <c r="V13" s="53">
        <v>1000</v>
      </c>
      <c r="W13" s="53">
        <v>1000</v>
      </c>
      <c r="X13" s="53">
        <v>1000</v>
      </c>
      <c r="Y13" s="53">
        <v>1000</v>
      </c>
      <c r="Z13" s="53">
        <v>1000</v>
      </c>
      <c r="AA13" s="53">
        <v>1000</v>
      </c>
      <c r="AB13" s="53">
        <v>1000</v>
      </c>
      <c r="AC13" s="53">
        <v>1000</v>
      </c>
      <c r="AD13" s="53">
        <v>1000</v>
      </c>
      <c r="AE13" s="53">
        <v>1000</v>
      </c>
      <c r="AF13" s="53">
        <v>1000</v>
      </c>
      <c r="AG13" s="53">
        <v>1000</v>
      </c>
      <c r="AH13" s="53">
        <v>1000</v>
      </c>
      <c r="AI13" s="53">
        <v>1000</v>
      </c>
      <c r="AJ13" s="53">
        <v>1000</v>
      </c>
      <c r="AK13" s="53">
        <v>1000</v>
      </c>
      <c r="AL13" s="53">
        <v>1000</v>
      </c>
      <c r="AM13" s="53">
        <v>1000</v>
      </c>
      <c r="AN13" s="53">
        <v>1000</v>
      </c>
      <c r="AO13" s="53">
        <v>1000</v>
      </c>
      <c r="AP13" s="53">
        <v>1000</v>
      </c>
      <c r="AQ13" s="53">
        <v>1000</v>
      </c>
      <c r="AR13" s="53">
        <v>1000</v>
      </c>
      <c r="AS13" s="53">
        <v>1000</v>
      </c>
      <c r="AT13" s="53">
        <v>1000</v>
      </c>
      <c r="AU13" s="53">
        <v>1000</v>
      </c>
      <c r="AV13" s="53">
        <v>1000</v>
      </c>
      <c r="AW13" s="53">
        <v>1000</v>
      </c>
      <c r="AX13" s="53">
        <v>1000</v>
      </c>
      <c r="AY13" s="53">
        <v>1000</v>
      </c>
      <c r="AZ13" s="53">
        <v>1000</v>
      </c>
      <c r="BA13" s="53">
        <v>1000</v>
      </c>
      <c r="BB13" s="53">
        <v>1000</v>
      </c>
      <c r="BC13" s="53">
        <v>1000</v>
      </c>
      <c r="BD13" s="53">
        <v>1000</v>
      </c>
      <c r="BE13" s="53">
        <v>1000</v>
      </c>
      <c r="BF13" s="53">
        <v>1000</v>
      </c>
      <c r="BG13" s="53">
        <v>1000</v>
      </c>
      <c r="BH13" s="53">
        <v>1000</v>
      </c>
      <c r="BI13" s="53">
        <v>1000</v>
      </c>
      <c r="BJ13" s="53">
        <v>1000</v>
      </c>
    </row>
    <row r="14" spans="1:62" x14ac:dyDescent="0.25">
      <c r="A14">
        <v>9</v>
      </c>
      <c r="B14" s="3" t="s">
        <v>9</v>
      </c>
      <c r="C14" s="53">
        <v>1000</v>
      </c>
      <c r="D14" s="53">
        <v>1000</v>
      </c>
      <c r="E14" s="53">
        <v>1000</v>
      </c>
      <c r="F14" s="53">
        <v>1000</v>
      </c>
      <c r="G14" s="53">
        <v>1000</v>
      </c>
      <c r="H14" s="53">
        <v>1000</v>
      </c>
      <c r="I14" s="53">
        <v>1000</v>
      </c>
      <c r="J14" s="53">
        <v>1000</v>
      </c>
      <c r="K14" s="53">
        <v>1000</v>
      </c>
      <c r="L14" s="53">
        <v>1000</v>
      </c>
      <c r="M14" s="53">
        <v>1000</v>
      </c>
      <c r="N14" s="53">
        <v>1000</v>
      </c>
      <c r="O14" s="53">
        <v>1000</v>
      </c>
      <c r="P14" s="53">
        <v>1000</v>
      </c>
      <c r="Q14" s="53">
        <v>1000</v>
      </c>
      <c r="R14" s="53">
        <v>1000</v>
      </c>
      <c r="S14" s="53">
        <v>1000</v>
      </c>
      <c r="T14" s="53">
        <v>1000</v>
      </c>
      <c r="U14" s="53">
        <v>1000</v>
      </c>
      <c r="V14" s="53">
        <v>1000</v>
      </c>
      <c r="W14" s="53">
        <v>1000</v>
      </c>
      <c r="X14" s="53">
        <v>1000</v>
      </c>
      <c r="Y14" s="53">
        <v>1000</v>
      </c>
      <c r="Z14" s="53">
        <v>1000</v>
      </c>
      <c r="AA14" s="53">
        <v>1000</v>
      </c>
      <c r="AB14" s="53">
        <v>1000</v>
      </c>
      <c r="AC14" s="53">
        <v>1000</v>
      </c>
      <c r="AD14" s="53">
        <v>1000</v>
      </c>
      <c r="AE14" s="53">
        <v>1000</v>
      </c>
      <c r="AF14" s="53">
        <v>1000</v>
      </c>
      <c r="AG14" s="53">
        <v>1000</v>
      </c>
      <c r="AH14" s="53">
        <v>1000</v>
      </c>
      <c r="AI14" s="53">
        <v>1000</v>
      </c>
      <c r="AJ14" s="53">
        <v>1000</v>
      </c>
      <c r="AK14" s="53">
        <v>1000</v>
      </c>
      <c r="AL14" s="53">
        <v>1000</v>
      </c>
      <c r="AM14" s="53">
        <v>1000</v>
      </c>
      <c r="AN14" s="53">
        <v>1000</v>
      </c>
      <c r="AO14" s="53">
        <v>1000</v>
      </c>
      <c r="AP14" s="53">
        <v>1000</v>
      </c>
      <c r="AQ14" s="53">
        <v>1000</v>
      </c>
      <c r="AR14" s="53">
        <v>1000</v>
      </c>
      <c r="AS14" s="53">
        <v>1000</v>
      </c>
      <c r="AT14" s="53">
        <v>1000</v>
      </c>
      <c r="AU14" s="53">
        <v>1000</v>
      </c>
      <c r="AV14" s="53">
        <v>1000</v>
      </c>
      <c r="AW14" s="53">
        <v>1000</v>
      </c>
      <c r="AX14" s="53">
        <v>1000</v>
      </c>
      <c r="AY14" s="53">
        <v>1000</v>
      </c>
      <c r="AZ14" s="53">
        <v>1000</v>
      </c>
      <c r="BA14" s="53">
        <v>1000</v>
      </c>
      <c r="BB14" s="53">
        <v>1000</v>
      </c>
      <c r="BC14" s="53">
        <v>1000</v>
      </c>
      <c r="BD14" s="53">
        <v>1000</v>
      </c>
      <c r="BE14" s="53">
        <v>1000</v>
      </c>
      <c r="BF14" s="53">
        <v>1000</v>
      </c>
      <c r="BG14" s="53">
        <v>1000</v>
      </c>
      <c r="BH14" s="53">
        <v>1000</v>
      </c>
      <c r="BI14" s="53">
        <v>1000</v>
      </c>
      <c r="BJ14" s="53">
        <v>1000</v>
      </c>
    </row>
    <row r="15" spans="1:62" x14ac:dyDescent="0.25">
      <c r="A15">
        <v>10</v>
      </c>
      <c r="B15" s="3" t="s">
        <v>10</v>
      </c>
      <c r="C15" s="53">
        <v>1000</v>
      </c>
      <c r="D15" s="53">
        <v>1000</v>
      </c>
      <c r="E15" s="53">
        <v>1000</v>
      </c>
      <c r="F15" s="53">
        <v>1000</v>
      </c>
      <c r="G15" s="53">
        <v>1000</v>
      </c>
      <c r="H15" s="53">
        <v>1000</v>
      </c>
      <c r="I15" s="53">
        <v>1000</v>
      </c>
      <c r="J15" s="53">
        <v>1000</v>
      </c>
      <c r="K15" s="53">
        <v>1000</v>
      </c>
      <c r="L15" s="53">
        <v>1000</v>
      </c>
      <c r="M15" s="53">
        <v>1000</v>
      </c>
      <c r="N15" s="53">
        <v>1000</v>
      </c>
      <c r="O15" s="53">
        <v>1000</v>
      </c>
      <c r="P15" s="53">
        <v>1000</v>
      </c>
      <c r="Q15" s="53">
        <v>1000</v>
      </c>
      <c r="R15" s="53">
        <v>1000</v>
      </c>
      <c r="S15" s="53">
        <v>1000</v>
      </c>
      <c r="T15" s="53">
        <v>1000</v>
      </c>
      <c r="U15" s="53">
        <v>1000</v>
      </c>
      <c r="V15" s="53">
        <v>1000</v>
      </c>
      <c r="W15" s="53">
        <v>1000</v>
      </c>
      <c r="X15" s="53">
        <v>1000</v>
      </c>
      <c r="Y15" s="53">
        <v>1000</v>
      </c>
      <c r="Z15" s="53">
        <v>1000</v>
      </c>
      <c r="AA15" s="53">
        <v>1000</v>
      </c>
      <c r="AB15" s="53">
        <v>1000</v>
      </c>
      <c r="AC15" s="53">
        <v>1000</v>
      </c>
      <c r="AD15" s="53">
        <v>1000</v>
      </c>
      <c r="AE15" s="53">
        <v>1000</v>
      </c>
      <c r="AF15" s="53">
        <v>1000</v>
      </c>
      <c r="AG15" s="53">
        <v>1000</v>
      </c>
      <c r="AH15" s="53">
        <v>1000</v>
      </c>
      <c r="AI15" s="53">
        <v>1000</v>
      </c>
      <c r="AJ15" s="53">
        <v>1000</v>
      </c>
      <c r="AK15" s="53">
        <v>1000</v>
      </c>
      <c r="AL15" s="53">
        <v>1000</v>
      </c>
      <c r="AM15" s="53">
        <v>1000</v>
      </c>
      <c r="AN15" s="53">
        <v>1000</v>
      </c>
      <c r="AO15" s="53">
        <v>1000</v>
      </c>
      <c r="AP15" s="53">
        <v>1000</v>
      </c>
      <c r="AQ15" s="53">
        <v>1000</v>
      </c>
      <c r="AR15" s="53">
        <v>1000</v>
      </c>
      <c r="AS15" s="53">
        <v>1000</v>
      </c>
      <c r="AT15" s="53">
        <v>1000</v>
      </c>
      <c r="AU15" s="53">
        <v>1000</v>
      </c>
      <c r="AV15" s="53">
        <v>1000</v>
      </c>
      <c r="AW15" s="53">
        <v>1000</v>
      </c>
      <c r="AX15" s="53">
        <v>1000</v>
      </c>
      <c r="AY15" s="53">
        <v>1000</v>
      </c>
      <c r="AZ15" s="53">
        <v>1000</v>
      </c>
      <c r="BA15" s="53">
        <v>1000</v>
      </c>
      <c r="BB15" s="53">
        <v>1000</v>
      </c>
      <c r="BC15" s="53">
        <v>1000</v>
      </c>
      <c r="BD15" s="53">
        <v>1000</v>
      </c>
      <c r="BE15" s="53">
        <v>1000</v>
      </c>
      <c r="BF15" s="53">
        <v>1000</v>
      </c>
      <c r="BG15" s="53">
        <v>1000</v>
      </c>
      <c r="BH15" s="53">
        <v>1000</v>
      </c>
      <c r="BI15" s="53">
        <v>1000</v>
      </c>
      <c r="BJ15" s="53">
        <v>1000</v>
      </c>
    </row>
    <row r="16" spans="1:62" x14ac:dyDescent="0.25">
      <c r="A16">
        <v>11</v>
      </c>
      <c r="B16" s="3" t="s">
        <v>11</v>
      </c>
      <c r="C16" s="53">
        <v>1000</v>
      </c>
      <c r="D16" s="53">
        <v>1000</v>
      </c>
      <c r="E16" s="53">
        <v>1000</v>
      </c>
      <c r="F16" s="53">
        <v>1000</v>
      </c>
      <c r="G16" s="53">
        <v>1000</v>
      </c>
      <c r="H16" s="53">
        <v>1000</v>
      </c>
      <c r="I16" s="53">
        <v>1000</v>
      </c>
      <c r="J16" s="53">
        <v>1000</v>
      </c>
      <c r="K16" s="53">
        <v>1000</v>
      </c>
      <c r="L16" s="53">
        <v>1000</v>
      </c>
      <c r="M16" s="53">
        <v>1000</v>
      </c>
      <c r="N16" s="53">
        <v>1000</v>
      </c>
      <c r="O16" s="53">
        <v>1000</v>
      </c>
      <c r="P16" s="53">
        <v>1000</v>
      </c>
      <c r="Q16" s="53">
        <v>1000</v>
      </c>
      <c r="R16" s="53">
        <v>1000</v>
      </c>
      <c r="S16" s="53">
        <v>1000</v>
      </c>
      <c r="T16" s="53">
        <v>1000</v>
      </c>
      <c r="U16" s="53">
        <v>1000</v>
      </c>
      <c r="V16" s="53">
        <v>1000</v>
      </c>
      <c r="W16" s="53">
        <v>1000</v>
      </c>
      <c r="X16" s="53">
        <v>1000</v>
      </c>
      <c r="Y16" s="53">
        <v>1000</v>
      </c>
      <c r="Z16" s="53">
        <v>1000</v>
      </c>
      <c r="AA16" s="53">
        <v>1000</v>
      </c>
      <c r="AB16" s="53">
        <v>1000</v>
      </c>
      <c r="AC16" s="53">
        <v>1000</v>
      </c>
      <c r="AD16" s="53">
        <v>1000</v>
      </c>
      <c r="AE16" s="53">
        <v>1000</v>
      </c>
      <c r="AF16" s="53">
        <v>1000</v>
      </c>
      <c r="AG16" s="53">
        <v>1000</v>
      </c>
      <c r="AH16" s="53">
        <v>1000</v>
      </c>
      <c r="AI16" s="53">
        <v>1000</v>
      </c>
      <c r="AJ16" s="53">
        <v>1000</v>
      </c>
      <c r="AK16" s="53">
        <v>1000</v>
      </c>
      <c r="AL16" s="53">
        <v>1000</v>
      </c>
      <c r="AM16" s="53">
        <v>1000</v>
      </c>
      <c r="AN16" s="53">
        <v>1000</v>
      </c>
      <c r="AO16" s="53">
        <v>1000</v>
      </c>
      <c r="AP16" s="53">
        <v>1000</v>
      </c>
      <c r="AQ16" s="53">
        <v>1000</v>
      </c>
      <c r="AR16" s="53">
        <v>1000</v>
      </c>
      <c r="AS16" s="53">
        <v>1000</v>
      </c>
      <c r="AT16" s="53">
        <v>1000</v>
      </c>
      <c r="AU16" s="53">
        <v>1000</v>
      </c>
      <c r="AV16" s="53">
        <v>1000</v>
      </c>
      <c r="AW16" s="53">
        <v>1000</v>
      </c>
      <c r="AX16" s="53">
        <v>1000</v>
      </c>
      <c r="AY16" s="53">
        <v>1000</v>
      </c>
      <c r="AZ16" s="53">
        <v>1000</v>
      </c>
      <c r="BA16" s="53">
        <v>1000</v>
      </c>
      <c r="BB16" s="53">
        <v>1000</v>
      </c>
      <c r="BC16" s="53">
        <v>1000</v>
      </c>
      <c r="BD16" s="53">
        <v>1000</v>
      </c>
      <c r="BE16" s="53">
        <v>1000</v>
      </c>
      <c r="BF16" s="53">
        <v>1000</v>
      </c>
      <c r="BG16" s="53">
        <v>1000</v>
      </c>
      <c r="BH16" s="53">
        <v>1000</v>
      </c>
      <c r="BI16" s="53">
        <v>1000</v>
      </c>
      <c r="BJ16" s="53">
        <v>1000</v>
      </c>
    </row>
    <row r="17" spans="1:62" x14ac:dyDescent="0.25">
      <c r="A17">
        <v>12</v>
      </c>
      <c r="B17" s="3" t="s">
        <v>12</v>
      </c>
      <c r="C17" s="53">
        <v>1000</v>
      </c>
      <c r="D17" s="53">
        <v>1000</v>
      </c>
      <c r="E17" s="53">
        <v>1000</v>
      </c>
      <c r="F17" s="53">
        <v>1000</v>
      </c>
      <c r="G17" s="53">
        <v>1000</v>
      </c>
      <c r="H17" s="53">
        <v>1000</v>
      </c>
      <c r="I17" s="53">
        <v>1000</v>
      </c>
      <c r="J17" s="53">
        <v>1000</v>
      </c>
      <c r="K17" s="53">
        <v>1000</v>
      </c>
      <c r="L17" s="53">
        <v>1000</v>
      </c>
      <c r="M17" s="53">
        <v>1000</v>
      </c>
      <c r="N17" s="53">
        <v>1000</v>
      </c>
      <c r="O17" s="53">
        <v>1000</v>
      </c>
      <c r="P17" s="53">
        <v>1000</v>
      </c>
      <c r="Q17" s="53">
        <v>1000</v>
      </c>
      <c r="R17" s="53">
        <v>1000</v>
      </c>
      <c r="S17" s="53">
        <v>1000</v>
      </c>
      <c r="T17" s="53">
        <v>1000</v>
      </c>
      <c r="U17" s="53">
        <v>1000</v>
      </c>
      <c r="V17" s="53">
        <v>1000</v>
      </c>
      <c r="W17" s="53">
        <v>1000</v>
      </c>
      <c r="X17" s="53">
        <v>1000</v>
      </c>
      <c r="Y17" s="53">
        <v>1000</v>
      </c>
      <c r="Z17" s="53">
        <v>1000</v>
      </c>
      <c r="AA17" s="53">
        <v>1000</v>
      </c>
      <c r="AB17" s="53">
        <v>1000</v>
      </c>
      <c r="AC17" s="53">
        <v>1000</v>
      </c>
      <c r="AD17" s="53">
        <v>1000</v>
      </c>
      <c r="AE17" s="53">
        <v>1000</v>
      </c>
      <c r="AF17" s="53">
        <v>1000</v>
      </c>
      <c r="AG17" s="53">
        <v>1000</v>
      </c>
      <c r="AH17" s="53">
        <v>1000</v>
      </c>
      <c r="AI17" s="53">
        <v>1000</v>
      </c>
      <c r="AJ17" s="53">
        <v>1000</v>
      </c>
      <c r="AK17" s="53">
        <v>1000</v>
      </c>
      <c r="AL17" s="53">
        <v>1000</v>
      </c>
      <c r="AM17" s="53">
        <v>1000</v>
      </c>
      <c r="AN17" s="53">
        <v>1000</v>
      </c>
      <c r="AO17" s="53">
        <v>1000</v>
      </c>
      <c r="AP17" s="53">
        <v>1000</v>
      </c>
      <c r="AQ17" s="53">
        <v>1000</v>
      </c>
      <c r="AR17" s="53">
        <v>1000</v>
      </c>
      <c r="AS17" s="53">
        <v>1000</v>
      </c>
      <c r="AT17" s="53">
        <v>1000</v>
      </c>
      <c r="AU17" s="53">
        <v>1000</v>
      </c>
      <c r="AV17" s="53">
        <v>1000</v>
      </c>
      <c r="AW17" s="53">
        <v>1000</v>
      </c>
      <c r="AX17" s="53">
        <v>1000</v>
      </c>
      <c r="AY17" s="53">
        <v>1000</v>
      </c>
      <c r="AZ17" s="53">
        <v>1000</v>
      </c>
      <c r="BA17" s="53">
        <v>1000</v>
      </c>
      <c r="BB17" s="53">
        <v>1000</v>
      </c>
      <c r="BC17" s="53">
        <v>1000</v>
      </c>
      <c r="BD17" s="53">
        <v>1000</v>
      </c>
      <c r="BE17" s="53">
        <v>1000</v>
      </c>
      <c r="BF17" s="53">
        <v>1000</v>
      </c>
      <c r="BG17" s="53">
        <v>1000</v>
      </c>
      <c r="BH17" s="53">
        <v>1000</v>
      </c>
      <c r="BI17" s="53">
        <v>1000</v>
      </c>
      <c r="BJ17" s="53">
        <v>1000</v>
      </c>
    </row>
    <row r="18" spans="1:62" x14ac:dyDescent="0.25">
      <c r="A18">
        <v>13</v>
      </c>
      <c r="B18" s="3" t="s">
        <v>13</v>
      </c>
      <c r="C18" s="53">
        <v>1000</v>
      </c>
      <c r="D18" s="53">
        <v>1000</v>
      </c>
      <c r="E18" s="53">
        <v>1000</v>
      </c>
      <c r="F18" s="53">
        <v>1000</v>
      </c>
      <c r="G18" s="53">
        <v>1000</v>
      </c>
      <c r="H18" s="53">
        <v>1000</v>
      </c>
      <c r="I18" s="53">
        <v>1000</v>
      </c>
      <c r="J18" s="53">
        <v>1000</v>
      </c>
      <c r="K18" s="53">
        <v>1000</v>
      </c>
      <c r="L18" s="53">
        <v>1000</v>
      </c>
      <c r="M18" s="53">
        <v>1000</v>
      </c>
      <c r="N18" s="53">
        <v>1000</v>
      </c>
      <c r="O18" s="53">
        <v>1000</v>
      </c>
      <c r="P18" s="53">
        <v>1000</v>
      </c>
      <c r="Q18" s="53">
        <v>1000</v>
      </c>
      <c r="R18" s="53">
        <v>1000</v>
      </c>
      <c r="S18" s="53">
        <v>1000</v>
      </c>
      <c r="T18" s="53">
        <v>1000</v>
      </c>
      <c r="U18" s="53">
        <v>1000</v>
      </c>
      <c r="V18" s="53">
        <v>1000</v>
      </c>
      <c r="W18" s="53">
        <v>1000</v>
      </c>
      <c r="X18" s="53">
        <v>1000</v>
      </c>
      <c r="Y18" s="53">
        <v>1000</v>
      </c>
      <c r="Z18" s="53">
        <v>1000</v>
      </c>
      <c r="AA18" s="53">
        <v>1000</v>
      </c>
      <c r="AB18" s="53">
        <v>1000</v>
      </c>
      <c r="AC18" s="53">
        <v>1000</v>
      </c>
      <c r="AD18" s="53">
        <v>1000</v>
      </c>
      <c r="AE18" s="53">
        <v>1000</v>
      </c>
      <c r="AF18" s="53">
        <v>1000</v>
      </c>
      <c r="AG18" s="53">
        <v>1000</v>
      </c>
      <c r="AH18" s="53">
        <v>1000</v>
      </c>
      <c r="AI18" s="53">
        <v>1000</v>
      </c>
      <c r="AJ18" s="53">
        <v>1000</v>
      </c>
      <c r="AK18" s="53">
        <v>1000</v>
      </c>
      <c r="AL18" s="53">
        <v>1000</v>
      </c>
      <c r="AM18" s="53">
        <v>1000</v>
      </c>
      <c r="AN18" s="53">
        <v>1000</v>
      </c>
      <c r="AO18" s="53">
        <v>1000</v>
      </c>
      <c r="AP18" s="53">
        <v>1000</v>
      </c>
      <c r="AQ18" s="53">
        <v>1000</v>
      </c>
      <c r="AR18" s="53">
        <v>1000</v>
      </c>
      <c r="AS18" s="53">
        <v>1000</v>
      </c>
      <c r="AT18" s="53">
        <v>1000</v>
      </c>
      <c r="AU18" s="53">
        <v>1000</v>
      </c>
      <c r="AV18" s="53">
        <v>1000</v>
      </c>
      <c r="AW18" s="53">
        <v>1000</v>
      </c>
      <c r="AX18" s="53">
        <v>1000</v>
      </c>
      <c r="AY18" s="53">
        <v>1000</v>
      </c>
      <c r="AZ18" s="53">
        <v>1000</v>
      </c>
      <c r="BA18" s="53">
        <v>1000</v>
      </c>
      <c r="BB18" s="53">
        <v>1000</v>
      </c>
      <c r="BC18" s="53">
        <v>1000</v>
      </c>
      <c r="BD18" s="53">
        <v>1000</v>
      </c>
      <c r="BE18" s="53">
        <v>1000</v>
      </c>
      <c r="BF18" s="53">
        <v>1000</v>
      </c>
      <c r="BG18" s="53">
        <v>1000</v>
      </c>
      <c r="BH18" s="53">
        <v>1000</v>
      </c>
      <c r="BI18" s="53">
        <v>1000</v>
      </c>
      <c r="BJ18" s="53">
        <v>1000</v>
      </c>
    </row>
    <row r="19" spans="1:62" x14ac:dyDescent="0.25">
      <c r="A19">
        <v>14</v>
      </c>
      <c r="B19" s="3" t="s">
        <v>14</v>
      </c>
      <c r="C19" s="53">
        <v>1000</v>
      </c>
      <c r="D19" s="53">
        <v>1000</v>
      </c>
      <c r="E19" s="53">
        <v>1000</v>
      </c>
      <c r="F19" s="53">
        <v>1000</v>
      </c>
      <c r="G19" s="53">
        <v>1000</v>
      </c>
      <c r="H19" s="53">
        <v>1000</v>
      </c>
      <c r="I19" s="53">
        <v>1000</v>
      </c>
      <c r="J19" s="53">
        <v>1000</v>
      </c>
      <c r="K19" s="53">
        <v>1000</v>
      </c>
      <c r="L19" s="53">
        <v>1000</v>
      </c>
      <c r="M19" s="53">
        <v>1000</v>
      </c>
      <c r="N19" s="53">
        <v>1000</v>
      </c>
      <c r="O19" s="53">
        <v>1000</v>
      </c>
      <c r="P19" s="53">
        <v>1000</v>
      </c>
      <c r="Q19" s="53">
        <v>1000</v>
      </c>
      <c r="R19" s="53">
        <v>1000</v>
      </c>
      <c r="S19" s="53">
        <v>1000</v>
      </c>
      <c r="T19" s="53">
        <v>1000</v>
      </c>
      <c r="U19" s="53">
        <v>1000</v>
      </c>
      <c r="V19" s="53">
        <v>1000</v>
      </c>
      <c r="W19" s="53">
        <v>1000</v>
      </c>
      <c r="X19" s="53">
        <v>1000</v>
      </c>
      <c r="Y19" s="53">
        <v>1000</v>
      </c>
      <c r="Z19" s="53">
        <v>1000</v>
      </c>
      <c r="AA19" s="53">
        <v>1000</v>
      </c>
      <c r="AB19" s="53">
        <v>1000</v>
      </c>
      <c r="AC19" s="53">
        <v>1000</v>
      </c>
      <c r="AD19" s="53">
        <v>1000</v>
      </c>
      <c r="AE19" s="53">
        <v>1000</v>
      </c>
      <c r="AF19" s="53">
        <v>1000</v>
      </c>
      <c r="AG19" s="53">
        <v>1000</v>
      </c>
      <c r="AH19" s="53">
        <v>1000</v>
      </c>
      <c r="AI19" s="53">
        <v>1000</v>
      </c>
      <c r="AJ19" s="53">
        <v>1000</v>
      </c>
      <c r="AK19" s="53">
        <v>1000</v>
      </c>
      <c r="AL19" s="53">
        <v>1000</v>
      </c>
      <c r="AM19" s="53">
        <v>1000</v>
      </c>
      <c r="AN19" s="53">
        <v>1000</v>
      </c>
      <c r="AO19" s="53">
        <v>1000</v>
      </c>
      <c r="AP19" s="53">
        <v>1000</v>
      </c>
      <c r="AQ19" s="53">
        <v>1000</v>
      </c>
      <c r="AR19" s="53">
        <v>1000</v>
      </c>
      <c r="AS19" s="53">
        <v>1000</v>
      </c>
      <c r="AT19" s="53">
        <v>1000</v>
      </c>
      <c r="AU19" s="53">
        <v>1000</v>
      </c>
      <c r="AV19" s="53">
        <v>1000</v>
      </c>
      <c r="AW19" s="53">
        <v>1000</v>
      </c>
      <c r="AX19" s="53">
        <v>1000</v>
      </c>
      <c r="AY19" s="53">
        <v>1000</v>
      </c>
      <c r="AZ19" s="53">
        <v>1000</v>
      </c>
      <c r="BA19" s="53">
        <v>1000</v>
      </c>
      <c r="BB19" s="53">
        <v>1000</v>
      </c>
      <c r="BC19" s="53">
        <v>1000</v>
      </c>
      <c r="BD19" s="53">
        <v>1000</v>
      </c>
      <c r="BE19" s="53">
        <v>1000</v>
      </c>
      <c r="BF19" s="53">
        <v>1000</v>
      </c>
      <c r="BG19" s="53">
        <v>1000</v>
      </c>
      <c r="BH19" s="53">
        <v>1000</v>
      </c>
      <c r="BI19" s="53">
        <v>1000</v>
      </c>
      <c r="BJ19" s="53">
        <v>1000</v>
      </c>
    </row>
    <row r="20" spans="1:62" x14ac:dyDescent="0.25">
      <c r="A20">
        <v>15</v>
      </c>
      <c r="B20" s="3" t="s">
        <v>15</v>
      </c>
      <c r="C20" s="53">
        <v>1000</v>
      </c>
      <c r="D20" s="53">
        <v>1000</v>
      </c>
      <c r="E20" s="53">
        <v>1000</v>
      </c>
      <c r="F20" s="53">
        <v>1000</v>
      </c>
      <c r="G20" s="53">
        <v>1000</v>
      </c>
      <c r="H20" s="53">
        <v>1000</v>
      </c>
      <c r="I20" s="53">
        <v>1000</v>
      </c>
      <c r="J20" s="53">
        <v>1000</v>
      </c>
      <c r="K20" s="53">
        <v>1000</v>
      </c>
      <c r="L20" s="53">
        <v>1000</v>
      </c>
      <c r="M20" s="53">
        <v>1000</v>
      </c>
      <c r="N20" s="53">
        <v>1000</v>
      </c>
      <c r="O20" s="53">
        <v>1000</v>
      </c>
      <c r="P20" s="53">
        <v>1000</v>
      </c>
      <c r="Q20" s="53">
        <v>1000</v>
      </c>
      <c r="R20" s="53">
        <v>1000</v>
      </c>
      <c r="S20" s="53">
        <v>1000</v>
      </c>
      <c r="T20" s="53">
        <v>1000</v>
      </c>
      <c r="U20" s="53">
        <v>1000</v>
      </c>
      <c r="V20" s="53">
        <v>1000</v>
      </c>
      <c r="W20" s="53">
        <v>1000</v>
      </c>
      <c r="X20" s="53">
        <v>1000</v>
      </c>
      <c r="Y20" s="53">
        <v>1000</v>
      </c>
      <c r="Z20" s="53">
        <v>1000</v>
      </c>
      <c r="AA20" s="53">
        <v>1000</v>
      </c>
      <c r="AB20" s="53">
        <v>1000</v>
      </c>
      <c r="AC20" s="53">
        <v>1000</v>
      </c>
      <c r="AD20" s="53">
        <v>1000</v>
      </c>
      <c r="AE20" s="53">
        <v>1000</v>
      </c>
      <c r="AF20" s="53">
        <v>1000</v>
      </c>
      <c r="AG20" s="53">
        <v>1000</v>
      </c>
      <c r="AH20" s="53">
        <v>1000</v>
      </c>
      <c r="AI20" s="53">
        <v>1000</v>
      </c>
      <c r="AJ20" s="53">
        <v>1000</v>
      </c>
      <c r="AK20" s="53">
        <v>1000</v>
      </c>
      <c r="AL20" s="53">
        <v>1000</v>
      </c>
      <c r="AM20" s="53">
        <v>1000</v>
      </c>
      <c r="AN20" s="53">
        <v>1000</v>
      </c>
      <c r="AO20" s="53">
        <v>1000</v>
      </c>
      <c r="AP20" s="53">
        <v>1000</v>
      </c>
      <c r="AQ20" s="53">
        <v>1000</v>
      </c>
      <c r="AR20" s="53">
        <v>1000</v>
      </c>
      <c r="AS20" s="53">
        <v>1000</v>
      </c>
      <c r="AT20" s="53">
        <v>1000</v>
      </c>
      <c r="AU20" s="53">
        <v>1000</v>
      </c>
      <c r="AV20" s="53">
        <v>1000</v>
      </c>
      <c r="AW20" s="53">
        <v>1000</v>
      </c>
      <c r="AX20" s="53">
        <v>1000</v>
      </c>
      <c r="AY20" s="53">
        <v>1000</v>
      </c>
      <c r="AZ20" s="53">
        <v>1000</v>
      </c>
      <c r="BA20" s="53">
        <v>1000</v>
      </c>
      <c r="BB20" s="53">
        <v>1000</v>
      </c>
      <c r="BC20" s="53">
        <v>1000</v>
      </c>
      <c r="BD20" s="53">
        <v>1000</v>
      </c>
      <c r="BE20" s="53">
        <v>1000</v>
      </c>
      <c r="BF20" s="53">
        <v>1000</v>
      </c>
      <c r="BG20" s="53">
        <v>1000</v>
      </c>
      <c r="BH20" s="53">
        <v>1000</v>
      </c>
      <c r="BI20" s="53">
        <v>1000</v>
      </c>
      <c r="BJ20" s="53">
        <v>1000</v>
      </c>
    </row>
    <row r="21" spans="1:62" x14ac:dyDescent="0.25">
      <c r="A21">
        <v>16</v>
      </c>
      <c r="B21" s="3" t="s">
        <v>16</v>
      </c>
      <c r="C21" s="53">
        <v>1000</v>
      </c>
      <c r="D21" s="53">
        <v>1000</v>
      </c>
      <c r="E21" s="53">
        <v>1000</v>
      </c>
      <c r="F21" s="53">
        <v>1000</v>
      </c>
      <c r="G21" s="53">
        <v>1000</v>
      </c>
      <c r="H21" s="53">
        <v>1000</v>
      </c>
      <c r="I21" s="53">
        <v>1000</v>
      </c>
      <c r="J21" s="53">
        <v>1000</v>
      </c>
      <c r="K21" s="53">
        <v>1000</v>
      </c>
      <c r="L21" s="53">
        <v>1000</v>
      </c>
      <c r="M21" s="53">
        <v>1000</v>
      </c>
      <c r="N21" s="53">
        <v>1000</v>
      </c>
      <c r="O21" s="53">
        <v>1000</v>
      </c>
      <c r="P21" s="53">
        <v>1000</v>
      </c>
      <c r="Q21" s="53">
        <v>1000</v>
      </c>
      <c r="R21" s="53">
        <v>1000</v>
      </c>
      <c r="S21" s="53">
        <v>1000</v>
      </c>
      <c r="T21" s="53">
        <v>1000</v>
      </c>
      <c r="U21" s="53">
        <v>1000</v>
      </c>
      <c r="V21" s="53">
        <v>1000</v>
      </c>
      <c r="W21" s="53">
        <v>1000</v>
      </c>
      <c r="X21" s="53">
        <v>1000</v>
      </c>
      <c r="Y21" s="53">
        <v>1000</v>
      </c>
      <c r="Z21" s="53">
        <v>1000</v>
      </c>
      <c r="AA21" s="53">
        <v>1000</v>
      </c>
      <c r="AB21" s="53">
        <v>1000</v>
      </c>
      <c r="AC21" s="53">
        <v>1000</v>
      </c>
      <c r="AD21" s="53">
        <v>1000</v>
      </c>
      <c r="AE21" s="53">
        <v>1000</v>
      </c>
      <c r="AF21" s="53">
        <v>1000</v>
      </c>
      <c r="AG21" s="53">
        <v>1000</v>
      </c>
      <c r="AH21" s="53">
        <v>1000</v>
      </c>
      <c r="AI21" s="53">
        <v>1000</v>
      </c>
      <c r="AJ21" s="53">
        <v>1000</v>
      </c>
      <c r="AK21" s="53">
        <v>1000</v>
      </c>
      <c r="AL21" s="53">
        <v>1000</v>
      </c>
      <c r="AM21" s="53">
        <v>1000</v>
      </c>
      <c r="AN21" s="53">
        <v>1000</v>
      </c>
      <c r="AO21" s="53">
        <v>1000</v>
      </c>
      <c r="AP21" s="53">
        <v>1000</v>
      </c>
      <c r="AQ21" s="53">
        <v>1000</v>
      </c>
      <c r="AR21" s="53">
        <v>1000</v>
      </c>
      <c r="AS21" s="53">
        <v>1000</v>
      </c>
      <c r="AT21" s="53">
        <v>1000</v>
      </c>
      <c r="AU21" s="53">
        <v>1000</v>
      </c>
      <c r="AV21" s="53">
        <v>1000</v>
      </c>
      <c r="AW21" s="53">
        <v>1000</v>
      </c>
      <c r="AX21" s="53">
        <v>1000</v>
      </c>
      <c r="AY21" s="53">
        <v>1000</v>
      </c>
      <c r="AZ21" s="53">
        <v>1000</v>
      </c>
      <c r="BA21" s="53">
        <v>1000</v>
      </c>
      <c r="BB21" s="53">
        <v>1000</v>
      </c>
      <c r="BC21" s="53">
        <v>1000</v>
      </c>
      <c r="BD21" s="53">
        <v>1000</v>
      </c>
      <c r="BE21" s="53">
        <v>1000</v>
      </c>
      <c r="BF21" s="53">
        <v>1000</v>
      </c>
      <c r="BG21" s="53">
        <v>1000</v>
      </c>
      <c r="BH21" s="53">
        <v>1000</v>
      </c>
      <c r="BI21" s="53">
        <v>1000</v>
      </c>
      <c r="BJ21" s="53">
        <v>1000</v>
      </c>
    </row>
    <row r="22" spans="1:62" x14ac:dyDescent="0.25">
      <c r="A22">
        <v>17</v>
      </c>
      <c r="B22" s="3" t="s">
        <v>17</v>
      </c>
      <c r="C22" s="53">
        <v>1000</v>
      </c>
      <c r="D22" s="53">
        <v>1000</v>
      </c>
      <c r="E22" s="53">
        <v>1000</v>
      </c>
      <c r="F22" s="53">
        <v>1000</v>
      </c>
      <c r="G22" s="53">
        <v>1000</v>
      </c>
      <c r="H22" s="53">
        <v>1000</v>
      </c>
      <c r="I22" s="53">
        <v>1000</v>
      </c>
      <c r="J22" s="53">
        <v>1000</v>
      </c>
      <c r="K22" s="53">
        <v>1000</v>
      </c>
      <c r="L22" s="53">
        <v>1000</v>
      </c>
      <c r="M22" s="53">
        <v>1000</v>
      </c>
      <c r="N22" s="53">
        <v>1000</v>
      </c>
      <c r="O22" s="53">
        <v>1000</v>
      </c>
      <c r="P22" s="53">
        <v>1000</v>
      </c>
      <c r="Q22" s="53">
        <v>1000</v>
      </c>
      <c r="R22" s="53">
        <v>1000</v>
      </c>
      <c r="S22" s="53">
        <v>1000</v>
      </c>
      <c r="T22" s="53">
        <v>1000</v>
      </c>
      <c r="U22" s="53">
        <v>1000</v>
      </c>
      <c r="V22" s="53">
        <v>1000</v>
      </c>
      <c r="W22" s="53">
        <v>1000</v>
      </c>
      <c r="X22" s="53">
        <v>1000</v>
      </c>
      <c r="Y22" s="53">
        <v>1000</v>
      </c>
      <c r="Z22" s="53">
        <v>1000</v>
      </c>
      <c r="AA22" s="53">
        <v>1000</v>
      </c>
      <c r="AB22" s="53">
        <v>1000</v>
      </c>
      <c r="AC22" s="53">
        <v>1000</v>
      </c>
      <c r="AD22" s="53">
        <v>1000</v>
      </c>
      <c r="AE22" s="53">
        <v>1000</v>
      </c>
      <c r="AF22" s="53">
        <v>1000</v>
      </c>
      <c r="AG22" s="53">
        <v>1000</v>
      </c>
      <c r="AH22" s="53">
        <v>1000</v>
      </c>
      <c r="AI22" s="53">
        <v>1000</v>
      </c>
      <c r="AJ22" s="53">
        <v>1000</v>
      </c>
      <c r="AK22" s="53">
        <v>1000</v>
      </c>
      <c r="AL22" s="53">
        <v>1000</v>
      </c>
      <c r="AM22" s="53">
        <v>1000</v>
      </c>
      <c r="AN22" s="53">
        <v>1000</v>
      </c>
      <c r="AO22" s="53">
        <v>1000</v>
      </c>
      <c r="AP22" s="53">
        <v>1000</v>
      </c>
      <c r="AQ22" s="53">
        <v>1000</v>
      </c>
      <c r="AR22" s="53">
        <v>1000</v>
      </c>
      <c r="AS22" s="53">
        <v>1000</v>
      </c>
      <c r="AT22" s="53">
        <v>1000</v>
      </c>
      <c r="AU22" s="53">
        <v>1000</v>
      </c>
      <c r="AV22" s="53">
        <v>1000</v>
      </c>
      <c r="AW22" s="53">
        <v>1000</v>
      </c>
      <c r="AX22" s="53">
        <v>1000</v>
      </c>
      <c r="AY22" s="53">
        <v>1000</v>
      </c>
      <c r="AZ22" s="53">
        <v>1000</v>
      </c>
      <c r="BA22" s="53">
        <v>1000</v>
      </c>
      <c r="BB22" s="53">
        <v>1000</v>
      </c>
      <c r="BC22" s="53">
        <v>1000</v>
      </c>
      <c r="BD22" s="53">
        <v>1000</v>
      </c>
      <c r="BE22" s="53">
        <v>1000</v>
      </c>
      <c r="BF22" s="53">
        <v>1000</v>
      </c>
      <c r="BG22" s="53">
        <v>1000</v>
      </c>
      <c r="BH22" s="53">
        <v>1000</v>
      </c>
      <c r="BI22" s="53">
        <v>1000</v>
      </c>
      <c r="BJ22" s="53">
        <v>1000</v>
      </c>
    </row>
    <row r="23" spans="1:62" x14ac:dyDescent="0.25">
      <c r="A23">
        <v>18</v>
      </c>
      <c r="B23" s="3" t="s">
        <v>18</v>
      </c>
      <c r="C23" s="53">
        <v>1000</v>
      </c>
      <c r="D23" s="53">
        <v>1000</v>
      </c>
      <c r="E23" s="53">
        <v>1000</v>
      </c>
      <c r="F23" s="53">
        <v>1000</v>
      </c>
      <c r="G23" s="53">
        <v>1000</v>
      </c>
      <c r="H23" s="53">
        <v>1000</v>
      </c>
      <c r="I23" s="53">
        <v>1000</v>
      </c>
      <c r="J23" s="53">
        <v>1000</v>
      </c>
      <c r="K23" s="53">
        <v>1000</v>
      </c>
      <c r="L23" s="53">
        <v>1000</v>
      </c>
      <c r="M23" s="53">
        <v>1000</v>
      </c>
      <c r="N23" s="53">
        <v>1000</v>
      </c>
      <c r="O23" s="53">
        <v>1000</v>
      </c>
      <c r="P23" s="53">
        <v>1000</v>
      </c>
      <c r="Q23" s="53">
        <v>1000</v>
      </c>
      <c r="R23" s="53">
        <v>1000</v>
      </c>
      <c r="S23" s="53">
        <v>1000</v>
      </c>
      <c r="T23" s="53">
        <v>1000</v>
      </c>
      <c r="U23" s="53">
        <v>1000</v>
      </c>
      <c r="V23" s="53">
        <v>1000</v>
      </c>
      <c r="W23" s="53">
        <v>1000</v>
      </c>
      <c r="X23" s="53">
        <v>1000</v>
      </c>
      <c r="Y23" s="53">
        <v>1000</v>
      </c>
      <c r="Z23" s="53">
        <v>1000</v>
      </c>
      <c r="AA23" s="53">
        <v>1000</v>
      </c>
      <c r="AB23" s="53">
        <v>1000</v>
      </c>
      <c r="AC23" s="53">
        <v>1000</v>
      </c>
      <c r="AD23" s="53">
        <v>1000</v>
      </c>
      <c r="AE23" s="53">
        <v>1000</v>
      </c>
      <c r="AF23" s="53">
        <v>1000</v>
      </c>
      <c r="AG23" s="53">
        <v>1000</v>
      </c>
      <c r="AH23" s="53">
        <v>1000</v>
      </c>
      <c r="AI23" s="53">
        <v>1000</v>
      </c>
      <c r="AJ23" s="53">
        <v>1000</v>
      </c>
      <c r="AK23" s="53">
        <v>1000</v>
      </c>
      <c r="AL23" s="53">
        <v>1000</v>
      </c>
      <c r="AM23" s="53">
        <v>1000</v>
      </c>
      <c r="AN23" s="53">
        <v>1000</v>
      </c>
      <c r="AO23" s="53">
        <v>1000</v>
      </c>
      <c r="AP23" s="53">
        <v>1000</v>
      </c>
      <c r="AQ23" s="53">
        <v>1000</v>
      </c>
      <c r="AR23" s="53">
        <v>1000</v>
      </c>
      <c r="AS23" s="53">
        <v>1000</v>
      </c>
      <c r="AT23" s="53">
        <v>1000</v>
      </c>
      <c r="AU23" s="53">
        <v>1000</v>
      </c>
      <c r="AV23" s="53">
        <v>1000</v>
      </c>
      <c r="AW23" s="53">
        <v>1000</v>
      </c>
      <c r="AX23" s="53">
        <v>1000</v>
      </c>
      <c r="AY23" s="53">
        <v>1000</v>
      </c>
      <c r="AZ23" s="53">
        <v>1000</v>
      </c>
      <c r="BA23" s="53">
        <v>1000</v>
      </c>
      <c r="BB23" s="53">
        <v>1000</v>
      </c>
      <c r="BC23" s="53">
        <v>1000</v>
      </c>
      <c r="BD23" s="53">
        <v>1000</v>
      </c>
      <c r="BE23" s="53">
        <v>1000</v>
      </c>
      <c r="BF23" s="53">
        <v>1000</v>
      </c>
      <c r="BG23" s="53">
        <v>1000</v>
      </c>
      <c r="BH23" s="53">
        <v>1000</v>
      </c>
      <c r="BI23" s="53">
        <v>1000</v>
      </c>
      <c r="BJ23" s="53">
        <v>1000</v>
      </c>
    </row>
    <row r="24" spans="1:62" x14ac:dyDescent="0.25">
      <c r="A24">
        <v>19</v>
      </c>
      <c r="B24" s="3" t="s">
        <v>19</v>
      </c>
      <c r="C24" s="53">
        <v>1000</v>
      </c>
      <c r="D24" s="53">
        <v>1000</v>
      </c>
      <c r="E24" s="53">
        <v>1000</v>
      </c>
      <c r="F24" s="53">
        <v>1000</v>
      </c>
      <c r="G24" s="53">
        <v>1000</v>
      </c>
      <c r="H24" s="53">
        <v>1000</v>
      </c>
      <c r="I24" s="53">
        <v>1000</v>
      </c>
      <c r="J24" s="53">
        <v>1000</v>
      </c>
      <c r="K24" s="53">
        <v>1000</v>
      </c>
      <c r="L24" s="53">
        <v>1000</v>
      </c>
      <c r="M24" s="53">
        <v>1000</v>
      </c>
      <c r="N24" s="53">
        <v>1000</v>
      </c>
      <c r="O24" s="53">
        <v>1000</v>
      </c>
      <c r="P24" s="53">
        <v>1000</v>
      </c>
      <c r="Q24" s="53">
        <v>1000</v>
      </c>
      <c r="R24" s="53">
        <v>1000</v>
      </c>
      <c r="S24" s="53">
        <v>1000</v>
      </c>
      <c r="T24" s="53">
        <v>1000</v>
      </c>
      <c r="U24" s="53">
        <v>1000</v>
      </c>
      <c r="V24" s="53">
        <v>1000</v>
      </c>
      <c r="W24" s="53">
        <v>1000</v>
      </c>
      <c r="X24" s="53">
        <v>1000</v>
      </c>
      <c r="Y24" s="53">
        <v>1000</v>
      </c>
      <c r="Z24" s="53">
        <v>1000</v>
      </c>
      <c r="AA24" s="53">
        <v>1000</v>
      </c>
      <c r="AB24" s="53">
        <v>1000</v>
      </c>
      <c r="AC24" s="53">
        <v>1000</v>
      </c>
      <c r="AD24" s="53">
        <v>1000</v>
      </c>
      <c r="AE24" s="53">
        <v>1000</v>
      </c>
      <c r="AF24" s="53">
        <v>1000</v>
      </c>
      <c r="AG24" s="53">
        <v>1000</v>
      </c>
      <c r="AH24" s="53">
        <v>1000</v>
      </c>
      <c r="AI24" s="53">
        <v>1000</v>
      </c>
      <c r="AJ24" s="53">
        <v>1000</v>
      </c>
      <c r="AK24" s="53">
        <v>1000</v>
      </c>
      <c r="AL24" s="53">
        <v>1000</v>
      </c>
      <c r="AM24" s="53">
        <v>1000</v>
      </c>
      <c r="AN24" s="53">
        <v>1000</v>
      </c>
      <c r="AO24" s="53">
        <v>1000</v>
      </c>
      <c r="AP24" s="53">
        <v>1000</v>
      </c>
      <c r="AQ24" s="53">
        <v>1000</v>
      </c>
      <c r="AR24" s="53">
        <v>1000</v>
      </c>
      <c r="AS24" s="53">
        <v>1000</v>
      </c>
      <c r="AT24" s="53">
        <v>1000</v>
      </c>
      <c r="AU24" s="53">
        <v>1000</v>
      </c>
      <c r="AV24" s="53">
        <v>1000</v>
      </c>
      <c r="AW24" s="53">
        <v>1000</v>
      </c>
      <c r="AX24" s="53">
        <v>1000</v>
      </c>
      <c r="AY24" s="53">
        <v>1000</v>
      </c>
      <c r="AZ24" s="53">
        <v>1000</v>
      </c>
      <c r="BA24" s="53">
        <v>1000</v>
      </c>
      <c r="BB24" s="53">
        <v>1000</v>
      </c>
      <c r="BC24" s="53">
        <v>1000</v>
      </c>
      <c r="BD24" s="53">
        <v>1000</v>
      </c>
      <c r="BE24" s="53">
        <v>1000</v>
      </c>
      <c r="BF24" s="53">
        <v>1000</v>
      </c>
      <c r="BG24" s="53">
        <v>1000</v>
      </c>
      <c r="BH24" s="53">
        <v>1000</v>
      </c>
      <c r="BI24" s="53">
        <v>1000</v>
      </c>
      <c r="BJ24" s="53">
        <v>1000</v>
      </c>
    </row>
    <row r="25" spans="1:62" x14ac:dyDescent="0.25">
      <c r="A25">
        <v>20</v>
      </c>
      <c r="B25" s="3" t="s">
        <v>20</v>
      </c>
      <c r="C25" s="53">
        <v>1000</v>
      </c>
      <c r="D25" s="53">
        <v>1000</v>
      </c>
      <c r="E25" s="53">
        <v>1000</v>
      </c>
      <c r="F25" s="53">
        <v>1000</v>
      </c>
      <c r="G25" s="53">
        <v>1000</v>
      </c>
      <c r="H25" s="53">
        <v>1000</v>
      </c>
      <c r="I25" s="53">
        <v>1000</v>
      </c>
      <c r="J25" s="53">
        <v>1000</v>
      </c>
      <c r="K25" s="53">
        <v>1000</v>
      </c>
      <c r="L25" s="53">
        <v>1000</v>
      </c>
      <c r="M25" s="53">
        <v>1000</v>
      </c>
      <c r="N25" s="53">
        <v>1000</v>
      </c>
      <c r="O25" s="53">
        <v>1000</v>
      </c>
      <c r="P25" s="53">
        <v>1000</v>
      </c>
      <c r="Q25" s="53">
        <v>1000</v>
      </c>
      <c r="R25" s="53">
        <v>1000</v>
      </c>
      <c r="S25" s="53">
        <v>1000</v>
      </c>
      <c r="T25" s="53">
        <v>1000</v>
      </c>
      <c r="U25" s="53">
        <v>1000</v>
      </c>
      <c r="V25" s="53">
        <v>1000</v>
      </c>
      <c r="W25" s="53">
        <v>1000</v>
      </c>
      <c r="X25" s="53">
        <v>1000</v>
      </c>
      <c r="Y25" s="53">
        <v>1000</v>
      </c>
      <c r="Z25" s="53">
        <v>1000</v>
      </c>
      <c r="AA25" s="53">
        <v>1000</v>
      </c>
      <c r="AB25" s="53">
        <v>1000</v>
      </c>
      <c r="AC25" s="53">
        <v>1000</v>
      </c>
      <c r="AD25" s="53">
        <v>1000</v>
      </c>
      <c r="AE25" s="53">
        <v>1000</v>
      </c>
      <c r="AF25" s="53">
        <v>1000</v>
      </c>
      <c r="AG25" s="53">
        <v>1000</v>
      </c>
      <c r="AH25" s="53">
        <v>1000</v>
      </c>
      <c r="AI25" s="53">
        <v>1000</v>
      </c>
      <c r="AJ25" s="53">
        <v>1000</v>
      </c>
      <c r="AK25" s="53">
        <v>1000</v>
      </c>
      <c r="AL25" s="53">
        <v>1000</v>
      </c>
      <c r="AM25" s="53">
        <v>1000</v>
      </c>
      <c r="AN25" s="53">
        <v>1000</v>
      </c>
      <c r="AO25" s="53">
        <v>1000</v>
      </c>
      <c r="AP25" s="53">
        <v>1000</v>
      </c>
      <c r="AQ25" s="53">
        <v>1000</v>
      </c>
      <c r="AR25" s="53">
        <v>1000</v>
      </c>
      <c r="AS25" s="53">
        <v>1000</v>
      </c>
      <c r="AT25" s="53">
        <v>1000</v>
      </c>
      <c r="AU25" s="53">
        <v>1000</v>
      </c>
      <c r="AV25" s="53">
        <v>1000</v>
      </c>
      <c r="AW25" s="53">
        <v>1000</v>
      </c>
      <c r="AX25" s="53">
        <v>1000</v>
      </c>
      <c r="AY25" s="53">
        <v>1000</v>
      </c>
      <c r="AZ25" s="53">
        <v>1000</v>
      </c>
      <c r="BA25" s="53">
        <v>1000</v>
      </c>
      <c r="BB25" s="53">
        <v>1000</v>
      </c>
      <c r="BC25" s="53">
        <v>1000</v>
      </c>
      <c r="BD25" s="53">
        <v>1000</v>
      </c>
      <c r="BE25" s="53">
        <v>1000</v>
      </c>
      <c r="BF25" s="53">
        <v>1000</v>
      </c>
      <c r="BG25" s="53">
        <v>1000</v>
      </c>
      <c r="BH25" s="53">
        <v>1000</v>
      </c>
      <c r="BI25" s="53">
        <v>1000</v>
      </c>
      <c r="BJ25" s="53">
        <v>1000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5"/>
  <sheetViews>
    <sheetView workbookViewId="0">
      <selection activeCell="H14" sqref="H14"/>
    </sheetView>
  </sheetViews>
  <sheetFormatPr defaultRowHeight="13.2" x14ac:dyDescent="0.25"/>
  <cols>
    <col min="2" max="2" width="13.6640625" style="3" customWidth="1"/>
    <col min="3" max="3" width="11.33203125" style="13" customWidth="1"/>
    <col min="4" max="4" width="11" style="6" customWidth="1"/>
    <col min="5" max="5" width="11.33203125" style="13" customWidth="1"/>
    <col min="6" max="6" width="10.88671875" style="6" customWidth="1"/>
    <col min="7" max="7" width="11.33203125" style="13" customWidth="1"/>
    <col min="8" max="8" width="13" style="6" customWidth="1"/>
    <col min="9" max="9" width="12.88671875" style="32" bestFit="1" customWidth="1"/>
    <col min="10" max="10" width="12.6640625" style="32" customWidth="1"/>
    <col min="11" max="11" width="12.88671875" style="32" bestFit="1" customWidth="1"/>
    <col min="12" max="12" width="13.44140625" style="32" customWidth="1"/>
    <col min="13" max="13" width="13.109375" style="32" customWidth="1"/>
    <col min="14" max="14" width="12.88671875" style="32" bestFit="1" customWidth="1"/>
    <col min="15" max="15" width="14.109375" style="32" customWidth="1"/>
    <col min="16" max="16" width="14.5546875" style="32" customWidth="1"/>
  </cols>
  <sheetData>
    <row r="1" spans="1:16" x14ac:dyDescent="0.25">
      <c r="C1" s="18"/>
      <c r="D1" s="18"/>
      <c r="E1" s="18"/>
      <c r="F1" s="18"/>
      <c r="G1" s="18"/>
    </row>
    <row r="2" spans="1:16" x14ac:dyDescent="0.25">
      <c r="B2" s="2" t="s">
        <v>112</v>
      </c>
      <c r="C2" s="18">
        <f>SUM(C6:C25)</f>
        <v>2400000</v>
      </c>
      <c r="D2" s="18">
        <f t="shared" ref="D2:P2" si="0">SUM(D6:D25)</f>
        <v>2400000</v>
      </c>
      <c r="E2" s="18">
        <f t="shared" si="0"/>
        <v>1200000</v>
      </c>
      <c r="F2" s="18">
        <f t="shared" si="0"/>
        <v>1200000</v>
      </c>
      <c r="G2" s="18">
        <f t="shared" si="0"/>
        <v>1200000</v>
      </c>
      <c r="H2" s="18">
        <f t="shared" si="0"/>
        <v>1200000</v>
      </c>
      <c r="I2" s="45">
        <f t="shared" si="0"/>
        <v>-874093.86474938609</v>
      </c>
      <c r="J2" s="46">
        <f t="shared" si="0"/>
        <v>874093.86474938609</v>
      </c>
      <c r="K2" s="45">
        <f t="shared" si="0"/>
        <v>-437046.93237469305</v>
      </c>
      <c r="L2" s="45">
        <f t="shared" si="0"/>
        <v>437046.93237469305</v>
      </c>
      <c r="M2" s="45">
        <f t="shared" si="0"/>
        <v>0</v>
      </c>
      <c r="N2" s="45">
        <f t="shared" si="0"/>
        <v>-437046.93237469305</v>
      </c>
      <c r="O2" s="45">
        <f t="shared" si="0"/>
        <v>437046.93237469305</v>
      </c>
      <c r="P2" s="45">
        <f t="shared" si="0"/>
        <v>0</v>
      </c>
    </row>
    <row r="3" spans="1:16" ht="13.8" thickBot="1" x14ac:dyDescent="0.3">
      <c r="C3" s="18"/>
      <c r="D3" s="18"/>
      <c r="E3" s="18"/>
      <c r="F3" s="18"/>
      <c r="G3" s="18"/>
    </row>
    <row r="4" spans="1:16" ht="13.8" thickBot="1" x14ac:dyDescent="0.3">
      <c r="C4" s="19"/>
      <c r="D4" s="19"/>
      <c r="E4" s="19"/>
      <c r="F4" s="19"/>
      <c r="G4" s="19"/>
      <c r="I4" s="33"/>
      <c r="J4" s="34" t="s">
        <v>109</v>
      </c>
      <c r="K4" s="33"/>
      <c r="L4" s="34" t="s">
        <v>105</v>
      </c>
      <c r="M4" s="35"/>
      <c r="N4" s="33"/>
      <c r="O4" s="34" t="s">
        <v>106</v>
      </c>
      <c r="P4" s="35"/>
    </row>
    <row r="5" spans="1:16" s="5" customFormat="1" ht="53.4" thickBot="1" x14ac:dyDescent="0.3">
      <c r="B5" s="14" t="s">
        <v>0</v>
      </c>
      <c r="C5" s="16" t="s">
        <v>82</v>
      </c>
      <c r="D5" s="15" t="s">
        <v>83</v>
      </c>
      <c r="E5" s="16" t="s">
        <v>84</v>
      </c>
      <c r="F5" s="15" t="s">
        <v>85</v>
      </c>
      <c r="G5" s="16" t="s">
        <v>86</v>
      </c>
      <c r="H5" s="17" t="s">
        <v>87</v>
      </c>
      <c r="I5" s="36" t="s">
        <v>97</v>
      </c>
      <c r="J5" s="37" t="s">
        <v>99</v>
      </c>
      <c r="K5" s="36" t="s">
        <v>97</v>
      </c>
      <c r="L5" s="37" t="s">
        <v>99</v>
      </c>
      <c r="M5" s="38" t="s">
        <v>100</v>
      </c>
      <c r="N5" s="37" t="s">
        <v>97</v>
      </c>
      <c r="O5" s="37" t="s">
        <v>99</v>
      </c>
      <c r="P5" s="38" t="s">
        <v>100</v>
      </c>
    </row>
    <row r="6" spans="1:16" x14ac:dyDescent="0.25">
      <c r="A6">
        <v>1</v>
      </c>
      <c r="B6" s="3" t="s">
        <v>1</v>
      </c>
      <c r="C6" s="21">
        <f>E6+G6</f>
        <v>120000</v>
      </c>
      <c r="D6" s="22">
        <f>F6+H6</f>
        <v>120000</v>
      </c>
      <c r="E6" s="13">
        <f>SUMabs(Physical!C6:BJ6,60)</f>
        <v>60000</v>
      </c>
      <c r="F6" s="6">
        <f>SUM(Physical!C6:BJ6)</f>
        <v>60000</v>
      </c>
      <c r="G6" s="13">
        <f>SUMabs(Financial!C6:BJ6,60)</f>
        <v>60000</v>
      </c>
      <c r="H6" s="6">
        <f>SUM(Financial!C6:BJ6)</f>
        <v>60000</v>
      </c>
      <c r="I6" s="39">
        <f>K6+N6</f>
        <v>-43704.693237469321</v>
      </c>
      <c r="J6" s="32">
        <f>L6-M6+O6-P6</f>
        <v>43704.693237469321</v>
      </c>
      <c r="K6" s="39">
        <f>SUMPRODUCT(Curves!$C$12:$BJ$12,Physical!C6:BJ6,Curves!$C$15:$BJ$15)</f>
        <v>-21852.34661873466</v>
      </c>
      <c r="L6" s="32">
        <f>MAX(0,-K6-Collateral!E6-Collateral!G6-Collateral!F6)</f>
        <v>21852.34661873466</v>
      </c>
      <c r="M6" s="32">
        <f>MAX(0,K6+Collateral!E6-Collateral!I6-Collateral!H6)</f>
        <v>0</v>
      </c>
      <c r="N6" s="39">
        <f>SUMPRODUCT(Curves!$C$12:$BJ$12,Financial!C6:BJ6,Curves!$C$15:$BJ$15)</f>
        <v>-21852.34661873466</v>
      </c>
      <c r="O6" s="32">
        <f>MAX(0,-N6-Collateral!J6-Collateral!L6-Collateral!K6)</f>
        <v>21852.34661873466</v>
      </c>
      <c r="P6" s="32">
        <f>MAX(0,N6+Collateral!J6-Collateral!N6-Collateral!M6)</f>
        <v>0</v>
      </c>
    </row>
    <row r="7" spans="1:16" x14ac:dyDescent="0.25">
      <c r="A7">
        <v>2</v>
      </c>
      <c r="B7" s="3" t="s">
        <v>2</v>
      </c>
      <c r="C7" s="21">
        <f t="shared" ref="C7:C25" si="1">E7+G7</f>
        <v>120000</v>
      </c>
      <c r="D7" s="22">
        <f t="shared" ref="D7:D25" si="2">F7+H7</f>
        <v>120000</v>
      </c>
      <c r="E7" s="13">
        <f>SUMabs(Physical!C7:BJ7,60)</f>
        <v>60000</v>
      </c>
      <c r="F7" s="6">
        <f>SUM(Physical!C7:BJ7)</f>
        <v>60000</v>
      </c>
      <c r="G7" s="13">
        <f>SUMabs(Financial!C7:BJ7,60)</f>
        <v>60000</v>
      </c>
      <c r="H7" s="6">
        <f>SUM(Financial!C7:BJ7)</f>
        <v>60000</v>
      </c>
      <c r="I7" s="40">
        <f>K7+N7</f>
        <v>-43704.693237469321</v>
      </c>
      <c r="J7" s="32">
        <f>L7-M7+O7-P7</f>
        <v>43704.693237469321</v>
      </c>
      <c r="K7" s="40">
        <f>SUMPRODUCT(Curves!$C$12:$BJ$12,Physical!C7:BJ7,Curves!$C$15:$BJ$15)</f>
        <v>-21852.34661873466</v>
      </c>
      <c r="L7" s="32">
        <f>MAX(0,-K7-Collateral!E7-Collateral!G7-Collateral!F7)</f>
        <v>21852.34661873466</v>
      </c>
      <c r="M7" s="32">
        <f>MAX(0,K7+Collateral!E7-Collateral!I7-Collateral!H7)</f>
        <v>0</v>
      </c>
      <c r="N7" s="40">
        <f>SUMPRODUCT(Curves!$C$12:$BJ$12,Financial!C7:BJ7,Curves!$C$15:$BJ$15)</f>
        <v>-21852.34661873466</v>
      </c>
      <c r="O7" s="32">
        <f>MAX(0,-N7-Collateral!J7-Collateral!L7-Collateral!K7)</f>
        <v>21852.34661873466</v>
      </c>
      <c r="P7" s="32">
        <f>MAX(0,N7+Collateral!J7-Collateral!N7-Collateral!M7)</f>
        <v>0</v>
      </c>
    </row>
    <row r="8" spans="1:16" x14ac:dyDescent="0.25">
      <c r="A8">
        <v>3</v>
      </c>
      <c r="B8" s="3" t="s">
        <v>3</v>
      </c>
      <c r="C8" s="21">
        <f t="shared" si="1"/>
        <v>120000</v>
      </c>
      <c r="D8" s="22">
        <f t="shared" si="2"/>
        <v>120000</v>
      </c>
      <c r="E8" s="13">
        <f>SUMabs(Physical!C8:BJ8,60)</f>
        <v>60000</v>
      </c>
      <c r="F8" s="6">
        <f>SUM(Physical!C8:BJ8)</f>
        <v>60000</v>
      </c>
      <c r="G8" s="13">
        <f>SUMabs(Financial!C8:BJ8,60)</f>
        <v>60000</v>
      </c>
      <c r="H8" s="6">
        <f>SUM(Financial!C8:BJ8)</f>
        <v>60000</v>
      </c>
      <c r="I8" s="40">
        <f t="shared" ref="I8:I25" si="3">K8+N8</f>
        <v>-43704.693237469321</v>
      </c>
      <c r="J8" s="32">
        <f t="shared" ref="J8:J25" si="4">L8-M8+O8-P8</f>
        <v>43704.693237469321</v>
      </c>
      <c r="K8" s="40">
        <f>SUMPRODUCT(Curves!$C$12:$BJ$12,Physical!C8:BJ8,Curves!$C$15:$BJ$15)</f>
        <v>-21852.34661873466</v>
      </c>
      <c r="L8" s="32">
        <f>MAX(0,-K8-Collateral!E8-Collateral!G8-Collateral!F8)</f>
        <v>21852.34661873466</v>
      </c>
      <c r="M8" s="32">
        <f>MAX(0,K8+Collateral!E8-Collateral!I8-Collateral!H8)</f>
        <v>0</v>
      </c>
      <c r="N8" s="40">
        <f>SUMPRODUCT(Curves!$C$12:$BJ$12,Financial!C8:BJ8,Curves!$C$15:$BJ$15)</f>
        <v>-21852.34661873466</v>
      </c>
      <c r="O8" s="32">
        <f>MAX(0,-N8-Collateral!J8-Collateral!L8-Collateral!K8)</f>
        <v>21852.34661873466</v>
      </c>
      <c r="P8" s="32">
        <f>MAX(0,N8+Collateral!J8-Collateral!N8-Collateral!M8)</f>
        <v>0</v>
      </c>
    </row>
    <row r="9" spans="1:16" x14ac:dyDescent="0.25">
      <c r="A9">
        <v>4</v>
      </c>
      <c r="B9" s="3" t="s">
        <v>4</v>
      </c>
      <c r="C9" s="21">
        <f t="shared" si="1"/>
        <v>120000</v>
      </c>
      <c r="D9" s="22">
        <f t="shared" si="2"/>
        <v>120000</v>
      </c>
      <c r="E9" s="13">
        <f>SUMabs(Physical!C9:BJ9,60)</f>
        <v>60000</v>
      </c>
      <c r="F9" s="6">
        <f>SUM(Physical!C9:BJ9)</f>
        <v>60000</v>
      </c>
      <c r="G9" s="13">
        <f>SUMabs(Financial!C9:BJ9,60)</f>
        <v>60000</v>
      </c>
      <c r="H9" s="6">
        <f>SUM(Financial!C9:BJ9)</f>
        <v>60000</v>
      </c>
      <c r="I9" s="40">
        <f t="shared" si="3"/>
        <v>-43704.693237469321</v>
      </c>
      <c r="J9" s="32">
        <f t="shared" si="4"/>
        <v>43704.693237469321</v>
      </c>
      <c r="K9" s="40">
        <f>SUMPRODUCT(Curves!$C$12:$BJ$12,Physical!C9:BJ9,Curves!$C$15:$BJ$15)</f>
        <v>-21852.34661873466</v>
      </c>
      <c r="L9" s="32">
        <f>MAX(0,-K9-Collateral!E9-Collateral!G9-Collateral!F9)</f>
        <v>21852.34661873466</v>
      </c>
      <c r="M9" s="32">
        <f>MAX(0,K9+Collateral!E9-Collateral!I9-Collateral!H9)</f>
        <v>0</v>
      </c>
      <c r="N9" s="40">
        <f>SUMPRODUCT(Curves!$C$12:$BJ$12,Financial!C9:BJ9,Curves!$C$15:$BJ$15)</f>
        <v>-21852.34661873466</v>
      </c>
      <c r="O9" s="32">
        <f>MAX(0,-N9-Collateral!J9-Collateral!L9-Collateral!K9)</f>
        <v>21852.34661873466</v>
      </c>
      <c r="P9" s="32">
        <f>MAX(0,N9+Collateral!J9-Collateral!N9-Collateral!M9)</f>
        <v>0</v>
      </c>
    </row>
    <row r="10" spans="1:16" x14ac:dyDescent="0.25">
      <c r="A10">
        <v>5</v>
      </c>
      <c r="B10" s="3" t="s">
        <v>5</v>
      </c>
      <c r="C10" s="21">
        <f t="shared" si="1"/>
        <v>120000</v>
      </c>
      <c r="D10" s="22">
        <f t="shared" si="2"/>
        <v>120000</v>
      </c>
      <c r="E10" s="13">
        <f>SUMabs(Physical!C10:BJ10,60)</f>
        <v>60000</v>
      </c>
      <c r="F10" s="6">
        <f>SUM(Physical!C10:BJ10)</f>
        <v>60000</v>
      </c>
      <c r="G10" s="13">
        <f>SUMabs(Financial!C10:BJ10,60)</f>
        <v>60000</v>
      </c>
      <c r="H10" s="6">
        <f>SUM(Financial!C10:BJ10)</f>
        <v>60000</v>
      </c>
      <c r="I10" s="40">
        <f t="shared" si="3"/>
        <v>-43704.693237469321</v>
      </c>
      <c r="J10" s="32">
        <f t="shared" si="4"/>
        <v>43704.693237469321</v>
      </c>
      <c r="K10" s="40">
        <f>SUMPRODUCT(Curves!$C$12:$BJ$12,Physical!C10:BJ10,Curves!$C$15:$BJ$15)</f>
        <v>-21852.34661873466</v>
      </c>
      <c r="L10" s="32">
        <f>MAX(0,-K10-Collateral!E10-Collateral!G10-Collateral!F10)</f>
        <v>21852.34661873466</v>
      </c>
      <c r="M10" s="32">
        <f>MAX(0,K10+Collateral!E10-Collateral!I10-Collateral!H10)</f>
        <v>0</v>
      </c>
      <c r="N10" s="40">
        <f>SUMPRODUCT(Curves!$C$12:$BJ$12,Financial!C10:BJ10,Curves!$C$15:$BJ$15)</f>
        <v>-21852.34661873466</v>
      </c>
      <c r="O10" s="32">
        <f>MAX(0,-N10-Collateral!J10-Collateral!L10-Collateral!K10)</f>
        <v>21852.34661873466</v>
      </c>
      <c r="P10" s="32">
        <f>MAX(0,N10+Collateral!J10-Collateral!N10-Collateral!M10)</f>
        <v>0</v>
      </c>
    </row>
    <row r="11" spans="1:16" x14ac:dyDescent="0.25">
      <c r="A11">
        <v>6</v>
      </c>
      <c r="B11" s="3" t="s">
        <v>6</v>
      </c>
      <c r="C11" s="21">
        <f t="shared" si="1"/>
        <v>120000</v>
      </c>
      <c r="D11" s="22">
        <f t="shared" si="2"/>
        <v>120000</v>
      </c>
      <c r="E11" s="13">
        <f>SUMabs(Physical!C11:BJ11,60)</f>
        <v>60000</v>
      </c>
      <c r="F11" s="6">
        <f>SUM(Physical!C11:BJ11)</f>
        <v>60000</v>
      </c>
      <c r="G11" s="13">
        <f>SUMabs(Financial!C11:BJ11,60)</f>
        <v>60000</v>
      </c>
      <c r="H11" s="6">
        <f>SUM(Financial!C11:BJ11)</f>
        <v>60000</v>
      </c>
      <c r="I11" s="40">
        <f t="shared" si="3"/>
        <v>-43704.693237469321</v>
      </c>
      <c r="J11" s="32">
        <f t="shared" si="4"/>
        <v>43704.693237469321</v>
      </c>
      <c r="K11" s="40">
        <f>SUMPRODUCT(Curves!$C$12:$BJ$12,Physical!C11:BJ11,Curves!$C$15:$BJ$15)</f>
        <v>-21852.34661873466</v>
      </c>
      <c r="L11" s="32">
        <f>MAX(0,-K11-Collateral!E11-Collateral!G11-Collateral!F11)</f>
        <v>21852.34661873466</v>
      </c>
      <c r="M11" s="32">
        <f>MAX(0,K11+Collateral!E11-Collateral!I11-Collateral!H11)</f>
        <v>0</v>
      </c>
      <c r="N11" s="40">
        <f>SUMPRODUCT(Curves!$C$12:$BJ$12,Financial!C11:BJ11,Curves!$C$15:$BJ$15)</f>
        <v>-21852.34661873466</v>
      </c>
      <c r="O11" s="32">
        <f>MAX(0,-N11-Collateral!J11-Collateral!L11-Collateral!K11)</f>
        <v>21852.34661873466</v>
      </c>
      <c r="P11" s="32">
        <f>MAX(0,N11+Collateral!J11-Collateral!N11-Collateral!M11)</f>
        <v>0</v>
      </c>
    </row>
    <row r="12" spans="1:16" x14ac:dyDescent="0.25">
      <c r="A12">
        <v>7</v>
      </c>
      <c r="B12" s="3" t="s">
        <v>7</v>
      </c>
      <c r="C12" s="21">
        <f t="shared" si="1"/>
        <v>120000</v>
      </c>
      <c r="D12" s="22">
        <f t="shared" si="2"/>
        <v>120000</v>
      </c>
      <c r="E12" s="13">
        <f>SUMabs(Physical!C12:BJ12,60)</f>
        <v>60000</v>
      </c>
      <c r="F12" s="6">
        <f>SUM(Physical!C12:BJ12)</f>
        <v>60000</v>
      </c>
      <c r="G12" s="13">
        <f>SUMabs(Financial!C12:BJ12,60)</f>
        <v>60000</v>
      </c>
      <c r="H12" s="6">
        <f>SUM(Financial!C12:BJ12)</f>
        <v>60000</v>
      </c>
      <c r="I12" s="40">
        <f t="shared" si="3"/>
        <v>-43704.693237469321</v>
      </c>
      <c r="J12" s="32">
        <f t="shared" si="4"/>
        <v>43704.693237469321</v>
      </c>
      <c r="K12" s="40">
        <f>SUMPRODUCT(Curves!$C$12:$BJ$12,Physical!C12:BJ12,Curves!$C$15:$BJ$15)</f>
        <v>-21852.34661873466</v>
      </c>
      <c r="L12" s="32">
        <f>MAX(0,-K12-Collateral!E12-Collateral!G12-Collateral!F12)</f>
        <v>21852.34661873466</v>
      </c>
      <c r="M12" s="32">
        <f>MAX(0,K12+Collateral!E12-Collateral!I12-Collateral!H12)</f>
        <v>0</v>
      </c>
      <c r="N12" s="40">
        <f>SUMPRODUCT(Curves!$C$12:$BJ$12,Financial!C12:BJ12,Curves!$C$15:$BJ$15)</f>
        <v>-21852.34661873466</v>
      </c>
      <c r="O12" s="32">
        <f>MAX(0,-N12-Collateral!J12-Collateral!L12-Collateral!K12)</f>
        <v>21852.34661873466</v>
      </c>
      <c r="P12" s="32">
        <f>MAX(0,N12+Collateral!J12-Collateral!N12-Collateral!M12)</f>
        <v>0</v>
      </c>
    </row>
    <row r="13" spans="1:16" x14ac:dyDescent="0.25">
      <c r="A13">
        <v>8</v>
      </c>
      <c r="B13" s="3" t="s">
        <v>8</v>
      </c>
      <c r="C13" s="21">
        <f t="shared" si="1"/>
        <v>120000</v>
      </c>
      <c r="D13" s="22">
        <f t="shared" si="2"/>
        <v>120000</v>
      </c>
      <c r="E13" s="13">
        <f>SUMabs(Physical!C13:BJ13,60)</f>
        <v>60000</v>
      </c>
      <c r="F13" s="6">
        <f>SUM(Physical!C13:BJ13)</f>
        <v>60000</v>
      </c>
      <c r="G13" s="13">
        <f>SUMabs(Financial!C13:BJ13,60)</f>
        <v>60000</v>
      </c>
      <c r="H13" s="6">
        <f>SUM(Financial!C13:BJ13)</f>
        <v>60000</v>
      </c>
      <c r="I13" s="40">
        <f t="shared" si="3"/>
        <v>-43704.693237469321</v>
      </c>
      <c r="J13" s="32">
        <f t="shared" si="4"/>
        <v>43704.693237469321</v>
      </c>
      <c r="K13" s="40">
        <f>SUMPRODUCT(Curves!$C$12:$BJ$12,Physical!C13:BJ13,Curves!$C$15:$BJ$15)</f>
        <v>-21852.34661873466</v>
      </c>
      <c r="L13" s="32">
        <f>MAX(0,-K13-Collateral!E13-Collateral!G13-Collateral!F13)</f>
        <v>21852.34661873466</v>
      </c>
      <c r="M13" s="32">
        <f>MAX(0,K13+Collateral!E13-Collateral!I13-Collateral!H13)</f>
        <v>0</v>
      </c>
      <c r="N13" s="40">
        <f>SUMPRODUCT(Curves!$C$12:$BJ$12,Financial!C13:BJ13,Curves!$C$15:$BJ$15)</f>
        <v>-21852.34661873466</v>
      </c>
      <c r="O13" s="32">
        <f>MAX(0,-N13-Collateral!J13-Collateral!L13-Collateral!K13)</f>
        <v>21852.34661873466</v>
      </c>
      <c r="P13" s="32">
        <f>MAX(0,N13+Collateral!J13-Collateral!N13-Collateral!M13)</f>
        <v>0</v>
      </c>
    </row>
    <row r="14" spans="1:16" x14ac:dyDescent="0.25">
      <c r="A14">
        <v>9</v>
      </c>
      <c r="B14" s="3" t="s">
        <v>9</v>
      </c>
      <c r="C14" s="21">
        <f t="shared" si="1"/>
        <v>120000</v>
      </c>
      <c r="D14" s="22">
        <f t="shared" si="2"/>
        <v>120000</v>
      </c>
      <c r="E14" s="13">
        <f>SUMabs(Physical!C14:BJ14,60)</f>
        <v>60000</v>
      </c>
      <c r="F14" s="6">
        <f>SUM(Physical!C14:BJ14)</f>
        <v>60000</v>
      </c>
      <c r="G14" s="13">
        <f>SUMabs(Financial!C14:BJ14,60)</f>
        <v>60000</v>
      </c>
      <c r="H14" s="6">
        <f>SUM(Financial!C14:BJ14)</f>
        <v>60000</v>
      </c>
      <c r="I14" s="40">
        <f t="shared" si="3"/>
        <v>-43704.693237469321</v>
      </c>
      <c r="J14" s="32">
        <f t="shared" si="4"/>
        <v>43704.693237469321</v>
      </c>
      <c r="K14" s="40">
        <f>SUMPRODUCT(Curves!$C$12:$BJ$12,Physical!C14:BJ14,Curves!$C$15:$BJ$15)</f>
        <v>-21852.34661873466</v>
      </c>
      <c r="L14" s="32">
        <f>MAX(0,-K14-Collateral!E14-Collateral!G14-Collateral!F14)</f>
        <v>21852.34661873466</v>
      </c>
      <c r="M14" s="32">
        <f>MAX(0,K14+Collateral!E14-Collateral!I14-Collateral!H14)</f>
        <v>0</v>
      </c>
      <c r="N14" s="40">
        <f>SUMPRODUCT(Curves!$C$12:$BJ$12,Financial!C14:BJ14,Curves!$C$15:$BJ$15)</f>
        <v>-21852.34661873466</v>
      </c>
      <c r="O14" s="32">
        <f>MAX(0,-N14-Collateral!J14-Collateral!L14-Collateral!K14)</f>
        <v>21852.34661873466</v>
      </c>
      <c r="P14" s="32">
        <f>MAX(0,N14+Collateral!J14-Collateral!N14-Collateral!M14)</f>
        <v>0</v>
      </c>
    </row>
    <row r="15" spans="1:16" x14ac:dyDescent="0.25">
      <c r="A15">
        <v>10</v>
      </c>
      <c r="B15" s="3" t="s">
        <v>10</v>
      </c>
      <c r="C15" s="21">
        <f t="shared" si="1"/>
        <v>120000</v>
      </c>
      <c r="D15" s="22">
        <f t="shared" si="2"/>
        <v>120000</v>
      </c>
      <c r="E15" s="13">
        <f>SUMabs(Physical!C15:BJ15,60)</f>
        <v>60000</v>
      </c>
      <c r="F15" s="6">
        <f>SUM(Physical!C15:BJ15)</f>
        <v>60000</v>
      </c>
      <c r="G15" s="13">
        <f>SUMabs(Financial!C15:BJ15,60)</f>
        <v>60000</v>
      </c>
      <c r="H15" s="6">
        <f>SUM(Financial!C15:BJ15)</f>
        <v>60000</v>
      </c>
      <c r="I15" s="40">
        <f t="shared" si="3"/>
        <v>-43704.693237469321</v>
      </c>
      <c r="J15" s="32">
        <f t="shared" si="4"/>
        <v>43704.693237469321</v>
      </c>
      <c r="K15" s="40">
        <f>SUMPRODUCT(Curves!$C$12:$BJ$12,Physical!C15:BJ15,Curves!$C$15:$BJ$15)</f>
        <v>-21852.34661873466</v>
      </c>
      <c r="L15" s="32">
        <f>MAX(0,-K15-Collateral!E15-Collateral!G15-Collateral!F15)</f>
        <v>21852.34661873466</v>
      </c>
      <c r="M15" s="32">
        <f>MAX(0,K15+Collateral!E15-Collateral!I15-Collateral!H15)</f>
        <v>0</v>
      </c>
      <c r="N15" s="40">
        <f>SUMPRODUCT(Curves!$C$12:$BJ$12,Financial!C15:BJ15,Curves!$C$15:$BJ$15)</f>
        <v>-21852.34661873466</v>
      </c>
      <c r="O15" s="32">
        <f>MAX(0,-N15-Collateral!J15-Collateral!L15-Collateral!K15)</f>
        <v>21852.34661873466</v>
      </c>
      <c r="P15" s="32">
        <f>MAX(0,N15+Collateral!J15-Collateral!N15-Collateral!M15)</f>
        <v>0</v>
      </c>
    </row>
    <row r="16" spans="1:16" x14ac:dyDescent="0.25">
      <c r="A16">
        <v>11</v>
      </c>
      <c r="B16" s="3" t="s">
        <v>11</v>
      </c>
      <c r="C16" s="21">
        <f t="shared" si="1"/>
        <v>120000</v>
      </c>
      <c r="D16" s="22">
        <f t="shared" si="2"/>
        <v>120000</v>
      </c>
      <c r="E16" s="13">
        <f>SUMabs(Physical!C16:BJ16,60)</f>
        <v>60000</v>
      </c>
      <c r="F16" s="6">
        <f>SUM(Physical!C16:BJ16)</f>
        <v>60000</v>
      </c>
      <c r="G16" s="13">
        <f>SUMabs(Financial!C16:BJ16,60)</f>
        <v>60000</v>
      </c>
      <c r="H16" s="6">
        <f>SUM(Financial!C16:BJ16)</f>
        <v>60000</v>
      </c>
      <c r="I16" s="40">
        <f t="shared" si="3"/>
        <v>-43704.693237469321</v>
      </c>
      <c r="J16" s="32">
        <f t="shared" si="4"/>
        <v>43704.693237469321</v>
      </c>
      <c r="K16" s="40">
        <f>SUMPRODUCT(Curves!$C$12:$BJ$12,Physical!C16:BJ16,Curves!$C$15:$BJ$15)</f>
        <v>-21852.34661873466</v>
      </c>
      <c r="L16" s="32">
        <f>MAX(0,-K16-Collateral!E16-Collateral!G16-Collateral!F16)</f>
        <v>21852.34661873466</v>
      </c>
      <c r="M16" s="32">
        <f>MAX(0,K16+Collateral!E16-Collateral!I16-Collateral!H16)</f>
        <v>0</v>
      </c>
      <c r="N16" s="40">
        <f>SUMPRODUCT(Curves!$C$12:$BJ$12,Financial!C16:BJ16,Curves!$C$15:$BJ$15)</f>
        <v>-21852.34661873466</v>
      </c>
      <c r="O16" s="32">
        <f>MAX(0,-N16-Collateral!J16-Collateral!L16-Collateral!K16)</f>
        <v>21852.34661873466</v>
      </c>
      <c r="P16" s="32">
        <f>MAX(0,N16+Collateral!J16-Collateral!N16-Collateral!M16)</f>
        <v>0</v>
      </c>
    </row>
    <row r="17" spans="1:16" x14ac:dyDescent="0.25">
      <c r="A17">
        <v>12</v>
      </c>
      <c r="B17" s="3" t="s">
        <v>12</v>
      </c>
      <c r="C17" s="21">
        <f t="shared" si="1"/>
        <v>120000</v>
      </c>
      <c r="D17" s="22">
        <f t="shared" si="2"/>
        <v>120000</v>
      </c>
      <c r="E17" s="13">
        <f>SUMabs(Physical!C17:BJ17,60)</f>
        <v>60000</v>
      </c>
      <c r="F17" s="6">
        <f>SUM(Physical!C17:BJ17)</f>
        <v>60000</v>
      </c>
      <c r="G17" s="13">
        <f>SUMabs(Financial!C17:BJ17,60)</f>
        <v>60000</v>
      </c>
      <c r="H17" s="6">
        <f>SUM(Financial!C17:BJ17)</f>
        <v>60000</v>
      </c>
      <c r="I17" s="40">
        <f t="shared" si="3"/>
        <v>-43704.693237469321</v>
      </c>
      <c r="J17" s="32">
        <f t="shared" si="4"/>
        <v>43704.693237469321</v>
      </c>
      <c r="K17" s="40">
        <f>SUMPRODUCT(Curves!$C$12:$BJ$12,Physical!C17:BJ17,Curves!$C$15:$BJ$15)</f>
        <v>-21852.34661873466</v>
      </c>
      <c r="L17" s="32">
        <f>MAX(0,-K17-Collateral!E17-Collateral!G17-Collateral!F17)</f>
        <v>21852.34661873466</v>
      </c>
      <c r="M17" s="32">
        <f>MAX(0,K17+Collateral!E17-Collateral!I17-Collateral!H17)</f>
        <v>0</v>
      </c>
      <c r="N17" s="40">
        <f>SUMPRODUCT(Curves!$C$12:$BJ$12,Financial!C17:BJ17,Curves!$C$15:$BJ$15)</f>
        <v>-21852.34661873466</v>
      </c>
      <c r="O17" s="32">
        <f>MAX(0,-N17-Collateral!J17-Collateral!L17-Collateral!K17)</f>
        <v>21852.34661873466</v>
      </c>
      <c r="P17" s="32">
        <f>MAX(0,N17+Collateral!J17-Collateral!N17-Collateral!M17)</f>
        <v>0</v>
      </c>
    </row>
    <row r="18" spans="1:16" x14ac:dyDescent="0.25">
      <c r="A18">
        <v>13</v>
      </c>
      <c r="B18" s="3" t="s">
        <v>13</v>
      </c>
      <c r="C18" s="21">
        <f t="shared" si="1"/>
        <v>120000</v>
      </c>
      <c r="D18" s="22">
        <f t="shared" si="2"/>
        <v>120000</v>
      </c>
      <c r="E18" s="13">
        <f>SUMabs(Physical!C18:BJ18,60)</f>
        <v>60000</v>
      </c>
      <c r="F18" s="6">
        <f>SUM(Physical!C18:BJ18)</f>
        <v>60000</v>
      </c>
      <c r="G18" s="13">
        <f>SUMabs(Financial!C18:BJ18,60)</f>
        <v>60000</v>
      </c>
      <c r="H18" s="6">
        <f>SUM(Financial!C18:BJ18)</f>
        <v>60000</v>
      </c>
      <c r="I18" s="40">
        <f t="shared" si="3"/>
        <v>-43704.693237469321</v>
      </c>
      <c r="J18" s="32">
        <f t="shared" si="4"/>
        <v>43704.693237469321</v>
      </c>
      <c r="K18" s="40">
        <f>SUMPRODUCT(Curves!$C$12:$BJ$12,Physical!C18:BJ18,Curves!$C$15:$BJ$15)</f>
        <v>-21852.34661873466</v>
      </c>
      <c r="L18" s="32">
        <f>MAX(0,-K18-Collateral!E18-Collateral!G18-Collateral!F18)</f>
        <v>21852.34661873466</v>
      </c>
      <c r="M18" s="32">
        <f>MAX(0,K18+Collateral!E18-Collateral!I18-Collateral!H18)</f>
        <v>0</v>
      </c>
      <c r="N18" s="40">
        <f>SUMPRODUCT(Curves!$C$12:$BJ$12,Financial!C18:BJ18,Curves!$C$15:$BJ$15)</f>
        <v>-21852.34661873466</v>
      </c>
      <c r="O18" s="32">
        <f>MAX(0,-N18-Collateral!J18-Collateral!L18-Collateral!K18)</f>
        <v>21852.34661873466</v>
      </c>
      <c r="P18" s="32">
        <f>MAX(0,N18+Collateral!J18-Collateral!N18-Collateral!M18)</f>
        <v>0</v>
      </c>
    </row>
    <row r="19" spans="1:16" x14ac:dyDescent="0.25">
      <c r="A19">
        <v>14</v>
      </c>
      <c r="B19" s="3" t="s">
        <v>14</v>
      </c>
      <c r="C19" s="21">
        <f t="shared" si="1"/>
        <v>120000</v>
      </c>
      <c r="D19" s="22">
        <f t="shared" si="2"/>
        <v>120000</v>
      </c>
      <c r="E19" s="13">
        <f>SUMabs(Physical!C19:BJ19,60)</f>
        <v>60000</v>
      </c>
      <c r="F19" s="6">
        <f>SUM(Physical!C19:BJ19)</f>
        <v>60000</v>
      </c>
      <c r="G19" s="13">
        <f>SUMabs(Financial!C19:BJ19,60)</f>
        <v>60000</v>
      </c>
      <c r="H19" s="6">
        <f>SUM(Financial!C19:BJ19)</f>
        <v>60000</v>
      </c>
      <c r="I19" s="40">
        <f t="shared" si="3"/>
        <v>-43704.693237469321</v>
      </c>
      <c r="J19" s="32">
        <f t="shared" si="4"/>
        <v>43704.693237469321</v>
      </c>
      <c r="K19" s="40">
        <f>SUMPRODUCT(Curves!$C$12:$BJ$12,Physical!C19:BJ19,Curves!$C$15:$BJ$15)</f>
        <v>-21852.34661873466</v>
      </c>
      <c r="L19" s="32">
        <f>MAX(0,-K19-Collateral!E19-Collateral!G19-Collateral!F19)</f>
        <v>21852.34661873466</v>
      </c>
      <c r="M19" s="32">
        <f>MAX(0,K19+Collateral!E19-Collateral!I19-Collateral!H19)</f>
        <v>0</v>
      </c>
      <c r="N19" s="40">
        <f>SUMPRODUCT(Curves!$C$12:$BJ$12,Financial!C19:BJ19,Curves!$C$15:$BJ$15)</f>
        <v>-21852.34661873466</v>
      </c>
      <c r="O19" s="32">
        <f>MAX(0,-N19-Collateral!J19-Collateral!L19-Collateral!K19)</f>
        <v>21852.34661873466</v>
      </c>
      <c r="P19" s="32">
        <f>MAX(0,N19+Collateral!J19-Collateral!N19-Collateral!M19)</f>
        <v>0</v>
      </c>
    </row>
    <row r="20" spans="1:16" x14ac:dyDescent="0.25">
      <c r="A20">
        <v>15</v>
      </c>
      <c r="B20" s="3" t="s">
        <v>15</v>
      </c>
      <c r="C20" s="21">
        <f t="shared" si="1"/>
        <v>120000</v>
      </c>
      <c r="D20" s="22">
        <f t="shared" si="2"/>
        <v>120000</v>
      </c>
      <c r="E20" s="13">
        <f>SUMabs(Physical!C20:BJ20,60)</f>
        <v>60000</v>
      </c>
      <c r="F20" s="6">
        <f>SUM(Physical!C20:BJ20)</f>
        <v>60000</v>
      </c>
      <c r="G20" s="13">
        <f>SUMabs(Financial!C20:BJ20,60)</f>
        <v>60000</v>
      </c>
      <c r="H20" s="6">
        <f>SUM(Financial!C20:BJ20)</f>
        <v>60000</v>
      </c>
      <c r="I20" s="40">
        <f t="shared" si="3"/>
        <v>-43704.693237469321</v>
      </c>
      <c r="J20" s="32">
        <f t="shared" si="4"/>
        <v>43704.693237469321</v>
      </c>
      <c r="K20" s="40">
        <f>SUMPRODUCT(Curves!$C$12:$BJ$12,Physical!C20:BJ20,Curves!$C$15:$BJ$15)</f>
        <v>-21852.34661873466</v>
      </c>
      <c r="L20" s="32">
        <f>MAX(0,-K20-Collateral!E20-Collateral!G20-Collateral!F20)</f>
        <v>21852.34661873466</v>
      </c>
      <c r="M20" s="32">
        <f>MAX(0,K20+Collateral!E20-Collateral!I20-Collateral!H20)</f>
        <v>0</v>
      </c>
      <c r="N20" s="40">
        <f>SUMPRODUCT(Curves!$C$12:$BJ$12,Financial!C20:BJ20,Curves!$C$15:$BJ$15)</f>
        <v>-21852.34661873466</v>
      </c>
      <c r="O20" s="32">
        <f>MAX(0,-N20-Collateral!J20-Collateral!L20-Collateral!K20)</f>
        <v>21852.34661873466</v>
      </c>
      <c r="P20" s="32">
        <f>MAX(0,N20+Collateral!J20-Collateral!N20-Collateral!M20)</f>
        <v>0</v>
      </c>
    </row>
    <row r="21" spans="1:16" x14ac:dyDescent="0.25">
      <c r="A21">
        <v>16</v>
      </c>
      <c r="B21" s="3" t="s">
        <v>16</v>
      </c>
      <c r="C21" s="21">
        <f t="shared" si="1"/>
        <v>120000</v>
      </c>
      <c r="D21" s="22">
        <f t="shared" si="2"/>
        <v>120000</v>
      </c>
      <c r="E21" s="13">
        <f>SUMabs(Physical!C21:BJ21,60)</f>
        <v>60000</v>
      </c>
      <c r="F21" s="6">
        <f>SUM(Physical!C21:BJ21)</f>
        <v>60000</v>
      </c>
      <c r="G21" s="13">
        <f>SUMabs(Financial!C21:BJ21,60)</f>
        <v>60000</v>
      </c>
      <c r="H21" s="6">
        <f>SUM(Financial!C21:BJ21)</f>
        <v>60000</v>
      </c>
      <c r="I21" s="40">
        <f t="shared" si="3"/>
        <v>-43704.693237469321</v>
      </c>
      <c r="J21" s="32">
        <f t="shared" si="4"/>
        <v>43704.693237469321</v>
      </c>
      <c r="K21" s="40">
        <f>SUMPRODUCT(Curves!$C$12:$BJ$12,Physical!C21:BJ21,Curves!$C$15:$BJ$15)</f>
        <v>-21852.34661873466</v>
      </c>
      <c r="L21" s="32">
        <f>MAX(0,-K21-Collateral!E21-Collateral!G21-Collateral!F21)</f>
        <v>21852.34661873466</v>
      </c>
      <c r="M21" s="32">
        <f>MAX(0,K21+Collateral!E21-Collateral!I21-Collateral!H21)</f>
        <v>0</v>
      </c>
      <c r="N21" s="40">
        <f>SUMPRODUCT(Curves!$C$12:$BJ$12,Financial!C21:BJ21,Curves!$C$15:$BJ$15)</f>
        <v>-21852.34661873466</v>
      </c>
      <c r="O21" s="32">
        <f>MAX(0,-N21-Collateral!J21-Collateral!L21-Collateral!K21)</f>
        <v>21852.34661873466</v>
      </c>
      <c r="P21" s="32">
        <f>MAX(0,N21+Collateral!J21-Collateral!N21-Collateral!M21)</f>
        <v>0</v>
      </c>
    </row>
    <row r="22" spans="1:16" x14ac:dyDescent="0.25">
      <c r="A22">
        <v>17</v>
      </c>
      <c r="B22" s="3" t="s">
        <v>17</v>
      </c>
      <c r="C22" s="21">
        <f t="shared" si="1"/>
        <v>120000</v>
      </c>
      <c r="D22" s="22">
        <f t="shared" si="2"/>
        <v>120000</v>
      </c>
      <c r="E22" s="13">
        <f>SUMabs(Physical!C22:BJ22,60)</f>
        <v>60000</v>
      </c>
      <c r="F22" s="6">
        <f>SUM(Physical!C22:BJ22)</f>
        <v>60000</v>
      </c>
      <c r="G22" s="13">
        <f>SUMabs(Financial!C22:BJ22,60)</f>
        <v>60000</v>
      </c>
      <c r="H22" s="6">
        <f>SUM(Financial!C22:BJ22)</f>
        <v>60000</v>
      </c>
      <c r="I22" s="40">
        <f t="shared" si="3"/>
        <v>-43704.693237469321</v>
      </c>
      <c r="J22" s="32">
        <f t="shared" si="4"/>
        <v>43704.693237469321</v>
      </c>
      <c r="K22" s="40">
        <f>SUMPRODUCT(Curves!$C$12:$BJ$12,Physical!C22:BJ22,Curves!$C$15:$BJ$15)</f>
        <v>-21852.34661873466</v>
      </c>
      <c r="L22" s="32">
        <f>MAX(0,-K22-Collateral!E22-Collateral!G22-Collateral!F22)</f>
        <v>21852.34661873466</v>
      </c>
      <c r="M22" s="32">
        <f>MAX(0,K22+Collateral!E22-Collateral!I22-Collateral!H22)</f>
        <v>0</v>
      </c>
      <c r="N22" s="40">
        <f>SUMPRODUCT(Curves!$C$12:$BJ$12,Financial!C22:BJ22,Curves!$C$15:$BJ$15)</f>
        <v>-21852.34661873466</v>
      </c>
      <c r="O22" s="32">
        <f>MAX(0,-N22-Collateral!J22-Collateral!L22-Collateral!K22)</f>
        <v>21852.34661873466</v>
      </c>
      <c r="P22" s="32">
        <f>MAX(0,N22+Collateral!J22-Collateral!N22-Collateral!M22)</f>
        <v>0</v>
      </c>
    </row>
    <row r="23" spans="1:16" x14ac:dyDescent="0.25">
      <c r="A23">
        <v>18</v>
      </c>
      <c r="B23" s="3" t="s">
        <v>18</v>
      </c>
      <c r="C23" s="21">
        <f t="shared" si="1"/>
        <v>120000</v>
      </c>
      <c r="D23" s="22">
        <f t="shared" si="2"/>
        <v>120000</v>
      </c>
      <c r="E23" s="13">
        <f>SUMabs(Physical!C23:BJ23,60)</f>
        <v>60000</v>
      </c>
      <c r="F23" s="6">
        <f>SUM(Physical!C23:BJ23)</f>
        <v>60000</v>
      </c>
      <c r="G23" s="13">
        <f>SUMabs(Financial!C23:BJ23,60)</f>
        <v>60000</v>
      </c>
      <c r="H23" s="6">
        <f>SUM(Financial!C23:BJ23)</f>
        <v>60000</v>
      </c>
      <c r="I23" s="40">
        <f t="shared" si="3"/>
        <v>-43704.693237469321</v>
      </c>
      <c r="J23" s="32">
        <f t="shared" si="4"/>
        <v>43704.693237469321</v>
      </c>
      <c r="K23" s="40">
        <f>SUMPRODUCT(Curves!$C$12:$BJ$12,Physical!C23:BJ23,Curves!$C$15:$BJ$15)</f>
        <v>-21852.34661873466</v>
      </c>
      <c r="L23" s="32">
        <f>MAX(0,-K23-Collateral!E23-Collateral!G23-Collateral!F23)</f>
        <v>21852.34661873466</v>
      </c>
      <c r="M23" s="32">
        <f>MAX(0,K23+Collateral!E23-Collateral!I23-Collateral!H23)</f>
        <v>0</v>
      </c>
      <c r="N23" s="40">
        <f>SUMPRODUCT(Curves!$C$12:$BJ$12,Financial!C23:BJ23,Curves!$C$15:$BJ$15)</f>
        <v>-21852.34661873466</v>
      </c>
      <c r="O23" s="32">
        <f>MAX(0,-N23-Collateral!J23-Collateral!L23-Collateral!K23)</f>
        <v>21852.34661873466</v>
      </c>
      <c r="P23" s="32">
        <f>MAX(0,N23+Collateral!J23-Collateral!N23-Collateral!M23)</f>
        <v>0</v>
      </c>
    </row>
    <row r="24" spans="1:16" x14ac:dyDescent="0.25">
      <c r="A24">
        <v>19</v>
      </c>
      <c r="B24" s="3" t="s">
        <v>19</v>
      </c>
      <c r="C24" s="21">
        <f t="shared" si="1"/>
        <v>120000</v>
      </c>
      <c r="D24" s="22">
        <f t="shared" si="2"/>
        <v>120000</v>
      </c>
      <c r="E24" s="13">
        <f>SUMabs(Physical!C24:BJ24,60)</f>
        <v>60000</v>
      </c>
      <c r="F24" s="6">
        <f>SUM(Physical!C24:BJ24)</f>
        <v>60000</v>
      </c>
      <c r="G24" s="13">
        <f>SUMabs(Financial!C24:BJ24,60)</f>
        <v>60000</v>
      </c>
      <c r="H24" s="6">
        <f>SUM(Financial!C24:BJ24)</f>
        <v>60000</v>
      </c>
      <c r="I24" s="40">
        <f t="shared" si="3"/>
        <v>-43704.693237469321</v>
      </c>
      <c r="J24" s="32">
        <f t="shared" si="4"/>
        <v>43704.693237469321</v>
      </c>
      <c r="K24" s="40">
        <f>SUMPRODUCT(Curves!$C$12:$BJ$12,Physical!C24:BJ24,Curves!$C$15:$BJ$15)</f>
        <v>-21852.34661873466</v>
      </c>
      <c r="L24" s="32">
        <f>MAX(0,-K24-Collateral!E24-Collateral!G24-Collateral!F24)</f>
        <v>21852.34661873466</v>
      </c>
      <c r="M24" s="32">
        <f>MAX(0,K24+Collateral!E24-Collateral!I24-Collateral!H24)</f>
        <v>0</v>
      </c>
      <c r="N24" s="40">
        <f>SUMPRODUCT(Curves!$C$12:$BJ$12,Financial!C24:BJ24,Curves!$C$15:$BJ$15)</f>
        <v>-21852.34661873466</v>
      </c>
      <c r="O24" s="32">
        <f>MAX(0,-N24-Collateral!J24-Collateral!L24-Collateral!K24)</f>
        <v>21852.34661873466</v>
      </c>
      <c r="P24" s="32">
        <f>MAX(0,N24+Collateral!J24-Collateral!N24-Collateral!M24)</f>
        <v>0</v>
      </c>
    </row>
    <row r="25" spans="1:16" x14ac:dyDescent="0.25">
      <c r="A25">
        <v>20</v>
      </c>
      <c r="B25" s="3" t="s">
        <v>20</v>
      </c>
      <c r="C25" s="21">
        <f t="shared" si="1"/>
        <v>120000</v>
      </c>
      <c r="D25" s="22">
        <f t="shared" si="2"/>
        <v>120000</v>
      </c>
      <c r="E25" s="13">
        <f>SUMabs(Physical!C25:BJ25,60)</f>
        <v>60000</v>
      </c>
      <c r="F25" s="6">
        <f>SUM(Physical!C25:BJ25)</f>
        <v>60000</v>
      </c>
      <c r="G25" s="13">
        <f>SUMabs(Financial!C25:BJ25,60)</f>
        <v>60000</v>
      </c>
      <c r="H25" s="6">
        <f>SUM(Financial!C25:BJ25)</f>
        <v>60000</v>
      </c>
      <c r="I25" s="40">
        <f t="shared" si="3"/>
        <v>-43704.693237469321</v>
      </c>
      <c r="J25" s="32">
        <f t="shared" si="4"/>
        <v>43704.693237469321</v>
      </c>
      <c r="K25" s="40">
        <f>SUMPRODUCT(Curves!$C$12:$BJ$12,Physical!C25:BJ25,Curves!$C$15:$BJ$15)</f>
        <v>-21852.34661873466</v>
      </c>
      <c r="L25" s="32">
        <f>MAX(0,-K25-Collateral!E25-Collateral!G25-Collateral!F25)</f>
        <v>21852.34661873466</v>
      </c>
      <c r="M25" s="32">
        <f>MAX(0,K25+Collateral!E25-Collateral!I25-Collateral!H25)</f>
        <v>0</v>
      </c>
      <c r="N25" s="40">
        <f>SUMPRODUCT(Curves!$C$12:$BJ$12,Financial!C25:BJ25,Curves!$C$15:$BJ$15)</f>
        <v>-21852.34661873466</v>
      </c>
      <c r="O25" s="32">
        <f>MAX(0,-N25-Collateral!J25-Collateral!L25-Collateral!K25)</f>
        <v>21852.34661873466</v>
      </c>
      <c r="P25" s="32">
        <f>MAX(0,N25+Collateral!J25-Collateral!N25-Collateral!M25)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Curves</vt:lpstr>
      <vt:lpstr>Collateral</vt:lpstr>
      <vt:lpstr>Financial</vt:lpstr>
      <vt:lpstr>Physical</vt:lpstr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vshanbh</dc:creator>
  <cp:lastModifiedBy>Havlíček Jan</cp:lastModifiedBy>
  <dcterms:created xsi:type="dcterms:W3CDTF">2001-11-06T18:29:17Z</dcterms:created>
  <dcterms:modified xsi:type="dcterms:W3CDTF">2023-09-10T16:05:30Z</dcterms:modified>
</cp:coreProperties>
</file>