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36" windowWidth="15336" windowHeight="4560"/>
    <workbookView xWindow="-12" yWindow="-12" windowWidth="15336" windowHeight="4548"/>
  </bookViews>
  <sheets>
    <sheet name="Template" sheetId="1" r:id="rId1"/>
  </sheets>
  <calcPr calcId="92512"/>
</workbook>
</file>

<file path=xl/calcChain.xml><?xml version="1.0" encoding="utf-8"?>
<calcChain xmlns="http://schemas.openxmlformats.org/spreadsheetml/2006/main">
  <c r="A59" i="1" l="1"/>
  <c r="B59" i="1"/>
  <c r="C59" i="1"/>
  <c r="D59" i="1"/>
  <c r="E59" i="1"/>
  <c r="F59" i="1"/>
  <c r="G59" i="1"/>
  <c r="H59" i="1"/>
  <c r="A60" i="1"/>
  <c r="B60" i="1"/>
  <c r="C60" i="1"/>
  <c r="D60" i="1"/>
  <c r="E60" i="1"/>
  <c r="F60" i="1"/>
  <c r="G60" i="1"/>
  <c r="H60" i="1"/>
  <c r="A61" i="1"/>
  <c r="B61" i="1"/>
  <c r="C61" i="1"/>
  <c r="D61" i="1"/>
  <c r="E61" i="1"/>
  <c r="F61" i="1"/>
  <c r="G61" i="1"/>
  <c r="H61" i="1"/>
  <c r="A62" i="1"/>
  <c r="B62" i="1"/>
  <c r="C62" i="1"/>
  <c r="D62" i="1"/>
  <c r="E62" i="1"/>
  <c r="F62" i="1"/>
  <c r="G62" i="1"/>
  <c r="H62" i="1"/>
  <c r="A63" i="1"/>
  <c r="B63" i="1"/>
  <c r="C63" i="1"/>
  <c r="D63" i="1"/>
  <c r="E63" i="1"/>
  <c r="F63" i="1"/>
  <c r="G63" i="1"/>
  <c r="H63" i="1"/>
  <c r="A64" i="1"/>
  <c r="B64" i="1"/>
  <c r="C64" i="1"/>
  <c r="D64" i="1"/>
  <c r="E64" i="1"/>
  <c r="F64" i="1"/>
  <c r="G64" i="1"/>
  <c r="H64" i="1"/>
  <c r="A65" i="1"/>
  <c r="B65" i="1"/>
  <c r="C65" i="1"/>
  <c r="D65" i="1"/>
  <c r="E65" i="1"/>
  <c r="F65" i="1"/>
  <c r="G65" i="1"/>
  <c r="H65" i="1"/>
  <c r="A66" i="1"/>
  <c r="B66" i="1"/>
  <c r="C66" i="1"/>
  <c r="D66" i="1"/>
  <c r="E66" i="1"/>
  <c r="F66" i="1"/>
  <c r="G66" i="1"/>
  <c r="H66" i="1"/>
  <c r="A67" i="1"/>
  <c r="B67" i="1"/>
  <c r="C67" i="1"/>
  <c r="D67" i="1"/>
  <c r="E67" i="1"/>
  <c r="F67" i="1"/>
  <c r="G67" i="1"/>
  <c r="H67" i="1"/>
  <c r="A68" i="1"/>
  <c r="B68" i="1"/>
  <c r="C68" i="1"/>
  <c r="D68" i="1"/>
  <c r="E68" i="1"/>
  <c r="F68" i="1"/>
  <c r="G68" i="1"/>
  <c r="H68" i="1"/>
  <c r="A69" i="1"/>
  <c r="B69" i="1"/>
  <c r="C69" i="1"/>
  <c r="D69" i="1"/>
  <c r="E69" i="1"/>
  <c r="F69" i="1"/>
  <c r="G69" i="1"/>
  <c r="H69" i="1"/>
  <c r="A70" i="1"/>
  <c r="B70" i="1"/>
  <c r="C70" i="1"/>
  <c r="D70" i="1"/>
  <c r="E70" i="1"/>
  <c r="F70" i="1"/>
  <c r="G70" i="1"/>
  <c r="H70" i="1"/>
  <c r="A71" i="1"/>
  <c r="B71" i="1"/>
  <c r="C71" i="1"/>
  <c r="D71" i="1"/>
  <c r="E71" i="1"/>
  <c r="F71" i="1"/>
  <c r="G71" i="1"/>
  <c r="H71" i="1"/>
  <c r="A72" i="1"/>
  <c r="B72" i="1"/>
  <c r="C72" i="1"/>
  <c r="D72" i="1"/>
  <c r="E72" i="1"/>
  <c r="F72" i="1"/>
  <c r="G72" i="1"/>
  <c r="H72" i="1"/>
  <c r="A73" i="1"/>
  <c r="B73" i="1"/>
  <c r="C73" i="1"/>
  <c r="D73" i="1"/>
  <c r="E73" i="1"/>
  <c r="F73" i="1"/>
  <c r="G73" i="1"/>
  <c r="H73" i="1"/>
  <c r="A74" i="1"/>
  <c r="B74" i="1"/>
  <c r="C74" i="1"/>
  <c r="D74" i="1"/>
  <c r="E74" i="1"/>
  <c r="F74" i="1"/>
  <c r="G74" i="1"/>
  <c r="H74" i="1"/>
</calcChain>
</file>

<file path=xl/sharedStrings.xml><?xml version="1.0" encoding="utf-8"?>
<sst xmlns="http://schemas.openxmlformats.org/spreadsheetml/2006/main" count="320" uniqueCount="230">
  <si>
    <t>UserID</t>
  </si>
  <si>
    <t>Password</t>
  </si>
  <si>
    <t>First Name</t>
  </si>
  <si>
    <t>Group Name</t>
  </si>
  <si>
    <t>Last Name</t>
  </si>
  <si>
    <t>Title</t>
  </si>
  <si>
    <t>Action</t>
  </si>
  <si>
    <t>Phone</t>
  </si>
  <si>
    <t>ADD USER</t>
  </si>
  <si>
    <t>MI</t>
  </si>
  <si>
    <t>E-Mail Address</t>
  </si>
  <si>
    <t>Kaminski</t>
  </si>
  <si>
    <t>Vince</t>
  </si>
  <si>
    <t>J</t>
  </si>
  <si>
    <t>vince.j.kaminski@enron.com</t>
  </si>
  <si>
    <t>Research</t>
  </si>
  <si>
    <t>Kohli</t>
  </si>
  <si>
    <t>Sandeep</t>
  </si>
  <si>
    <t>sandeep.kohli@enron.com</t>
  </si>
  <si>
    <t>Managing Director</t>
  </si>
  <si>
    <t>3-3848</t>
  </si>
  <si>
    <t>3-5188</t>
  </si>
  <si>
    <t>Vice President</t>
  </si>
  <si>
    <t>Krishnarao</t>
  </si>
  <si>
    <t>Pinnamaneni</t>
  </si>
  <si>
    <t>pinnamaneni.krishnarao@enron.com</t>
  </si>
  <si>
    <t>3-5485</t>
  </si>
  <si>
    <t>Shanbhogue</t>
  </si>
  <si>
    <t>Vasant</t>
  </si>
  <si>
    <t>vasant.shanbhogue@enron.com</t>
  </si>
  <si>
    <t>3-7570</t>
  </si>
  <si>
    <t>Roberts</t>
  </si>
  <si>
    <t>Mike</t>
  </si>
  <si>
    <t>mike.a.roberts@enron.com</t>
  </si>
  <si>
    <t>3-5701</t>
  </si>
  <si>
    <t>Maureen</t>
  </si>
  <si>
    <t>maureen.raymond@enron.com</t>
  </si>
  <si>
    <t>3-0396</t>
  </si>
  <si>
    <t>Director</t>
  </si>
  <si>
    <t>Lu</t>
  </si>
  <si>
    <t>Zimin</t>
  </si>
  <si>
    <t>zimin.lu@enron.com</t>
  </si>
  <si>
    <t>3-6388</t>
  </si>
  <si>
    <t>Sezgen</t>
  </si>
  <si>
    <t>Osman</t>
  </si>
  <si>
    <t>osman.sezgen@enron.com</t>
  </si>
  <si>
    <t>3-9392</t>
  </si>
  <si>
    <t>Tamarchenko</t>
  </si>
  <si>
    <t>Tanya</t>
  </si>
  <si>
    <t>tanya.tamarchenko@enron.com</t>
  </si>
  <si>
    <t>3-3997</t>
  </si>
  <si>
    <t>Barkley</t>
  </si>
  <si>
    <t>Tom</t>
  </si>
  <si>
    <t>Raymond</t>
  </si>
  <si>
    <t>tom.barkley@enron.com</t>
  </si>
  <si>
    <t>5-7317</t>
  </si>
  <si>
    <t>Manager</t>
  </si>
  <si>
    <t>Bennett</t>
  </si>
  <si>
    <t>Stephen</t>
  </si>
  <si>
    <t>stephen.bennett@enron.com</t>
  </si>
  <si>
    <t>5-3661</t>
  </si>
  <si>
    <t>Bharati</t>
  </si>
  <si>
    <t>Rakesh</t>
  </si>
  <si>
    <t>rakesh.bharati@enron.com</t>
  </si>
  <si>
    <t>3-0936</t>
  </si>
  <si>
    <t>Cunningham</t>
  </si>
  <si>
    <t>Lance</t>
  </si>
  <si>
    <t>lance.cunningham@enron.com</t>
  </si>
  <si>
    <t>5-4186</t>
  </si>
  <si>
    <t>De</t>
  </si>
  <si>
    <t>Rabi</t>
  </si>
  <si>
    <t>rabi.de@enron.com</t>
  </si>
  <si>
    <t>5-4593</t>
  </si>
  <si>
    <t>Deng</t>
  </si>
  <si>
    <t>Kenneth</t>
  </si>
  <si>
    <t>kenneth.deng@enron.com</t>
  </si>
  <si>
    <t>5-4352</t>
  </si>
  <si>
    <t>Dhar</t>
  </si>
  <si>
    <t>Amitava</t>
  </si>
  <si>
    <t>amitava.dhar@enron.com</t>
  </si>
  <si>
    <t>3-4215</t>
  </si>
  <si>
    <t>Grigorov</t>
  </si>
  <si>
    <t>Anguel</t>
  </si>
  <si>
    <t>G</t>
  </si>
  <si>
    <t>anguel.grigorov@enron.com</t>
  </si>
  <si>
    <t>3-9456</t>
  </si>
  <si>
    <t>Halliburton</t>
  </si>
  <si>
    <t>tom.halliburton@enron.com</t>
  </si>
  <si>
    <t>5-8539</t>
  </si>
  <si>
    <t>Hrgovcic</t>
  </si>
  <si>
    <t>Joseph</t>
  </si>
  <si>
    <t>joseph.hrgovcic@enron.com</t>
  </si>
  <si>
    <t>3-3914</t>
  </si>
  <si>
    <t>Huang</t>
  </si>
  <si>
    <t>Alex</t>
  </si>
  <si>
    <t>Alex.huang@enron.com</t>
  </si>
  <si>
    <t>3-1631</t>
  </si>
  <si>
    <t>Issler</t>
  </si>
  <si>
    <t>Paulo</t>
  </si>
  <si>
    <t>paulo.issler@enron.com</t>
  </si>
  <si>
    <t>5-6274</t>
  </si>
  <si>
    <t>Kiatsupaibul</t>
  </si>
  <si>
    <t>Seksan</t>
  </si>
  <si>
    <t>seksan.kiatsupaibul@enron.com</t>
  </si>
  <si>
    <t>5-4351</t>
  </si>
  <si>
    <t>Koepke</t>
  </si>
  <si>
    <t>Gwyn</t>
  </si>
  <si>
    <t>gwyn.koepke@enron.com</t>
  </si>
  <si>
    <t>3-9940</t>
  </si>
  <si>
    <t>Lee</t>
  </si>
  <si>
    <t>Bob</t>
  </si>
  <si>
    <t>bob.lee@enron.com</t>
  </si>
  <si>
    <t>3-5163</t>
  </si>
  <si>
    <t>Lew</t>
  </si>
  <si>
    <t>Jaesoo</t>
  </si>
  <si>
    <t>jaesoo.lew@enron.com</t>
  </si>
  <si>
    <t>5-4735</t>
  </si>
  <si>
    <t>Lin</t>
  </si>
  <si>
    <t>Martin</t>
  </si>
  <si>
    <t>martin.lin@enron.com</t>
  </si>
  <si>
    <t>3-9387</t>
  </si>
  <si>
    <t>Marquez</t>
  </si>
  <si>
    <t>Jose</t>
  </si>
  <si>
    <t>jose.marquez@enron.com</t>
  </si>
  <si>
    <t>3-5051</t>
  </si>
  <si>
    <t>Narongwanich</t>
  </si>
  <si>
    <t>Wichai</t>
  </si>
  <si>
    <t>wichai.narongwanich@enron.com</t>
  </si>
  <si>
    <t>5-4205</t>
  </si>
  <si>
    <t>Neale</t>
  </si>
  <si>
    <t>Nelson</t>
  </si>
  <si>
    <t>nelson.neale@enron.com</t>
  </si>
  <si>
    <t>5-4639</t>
  </si>
  <si>
    <t>Jason</t>
  </si>
  <si>
    <t>jason.sokolov@enron.com</t>
  </si>
  <si>
    <t>Sokolov</t>
  </si>
  <si>
    <t>3-6286</t>
  </si>
  <si>
    <t>Supatgiat</t>
  </si>
  <si>
    <t>Chonawee</t>
  </si>
  <si>
    <t>chonawee.supatgiat@enron.com</t>
  </si>
  <si>
    <t>5-8756</t>
  </si>
  <si>
    <t>Vasudevan</t>
  </si>
  <si>
    <t>Sriram</t>
  </si>
  <si>
    <t>sriram.vasudevan@enron.com</t>
  </si>
  <si>
    <t>5-8783</t>
  </si>
  <si>
    <t>Mellacheruvu</t>
  </si>
  <si>
    <t>Praveen</t>
  </si>
  <si>
    <t>praveen.mellacheruvu@enron.com</t>
  </si>
  <si>
    <t>3-7439</t>
  </si>
  <si>
    <t>Sr. Specialist</t>
  </si>
  <si>
    <t>Rajan</t>
  </si>
  <si>
    <t>Karthik</t>
  </si>
  <si>
    <t>karthik.rajan@enron.com</t>
  </si>
  <si>
    <t>5-8373</t>
  </si>
  <si>
    <t>Stevens</t>
  </si>
  <si>
    <t>Adam</t>
  </si>
  <si>
    <t>adam.stevens@enron.com</t>
  </si>
  <si>
    <t>5-1590</t>
  </si>
  <si>
    <t>Wooddy</t>
  </si>
  <si>
    <t>Sarah</t>
  </si>
  <si>
    <t>sarah.wooddy@enron.com</t>
  </si>
  <si>
    <t>5-4305</t>
  </si>
  <si>
    <t>Yamen</t>
  </si>
  <si>
    <t>Sevil</t>
  </si>
  <si>
    <t>sevil.yamen@enron.com</t>
  </si>
  <si>
    <t>5-8083</t>
  </si>
  <si>
    <t>Pernoud</t>
  </si>
  <si>
    <t>Christopher</t>
  </si>
  <si>
    <t>christopher.pernoud@enron.com</t>
  </si>
  <si>
    <t>5-7564</t>
  </si>
  <si>
    <t>Jr. Specialist</t>
  </si>
  <si>
    <t>Smith</t>
  </si>
  <si>
    <t>William (Sam)</t>
  </si>
  <si>
    <t>william.smith@enron.com</t>
  </si>
  <si>
    <t>5-8322</t>
  </si>
  <si>
    <t>Specialist</t>
  </si>
  <si>
    <t>Crenshaw</t>
  </si>
  <si>
    <t>Shirley</t>
  </si>
  <si>
    <t>shirley.crenshaw@enron.com</t>
  </si>
  <si>
    <t>3-5290</t>
  </si>
  <si>
    <t>Adm Coord</t>
  </si>
  <si>
    <t>DuPont</t>
  </si>
  <si>
    <t>Anita</t>
  </si>
  <si>
    <t>anita.dupont@enron.com</t>
  </si>
  <si>
    <t>3-0329</t>
  </si>
  <si>
    <t>Sr. Adm Asst.</t>
  </si>
  <si>
    <t>Moore</t>
  </si>
  <si>
    <t>Kevin</t>
  </si>
  <si>
    <t>kevin.g.moore@enron.com</t>
  </si>
  <si>
    <t>3-4710</t>
  </si>
  <si>
    <t>Candella</t>
  </si>
  <si>
    <t>Therese</t>
  </si>
  <si>
    <t>therese.candella@enron.com</t>
  </si>
  <si>
    <t>3-5245</t>
  </si>
  <si>
    <t>Adm Asst II</t>
  </si>
  <si>
    <t>Walton</t>
  </si>
  <si>
    <t>Leann</t>
  </si>
  <si>
    <t>leann.walton@enron.com</t>
  </si>
  <si>
    <t>5-3945</t>
  </si>
  <si>
    <t>Adm Asst I</t>
  </si>
  <si>
    <t>Sonya</t>
  </si>
  <si>
    <t>sofya.tamarchenko@enron.com</t>
  </si>
  <si>
    <t>3-3018</t>
  </si>
  <si>
    <t>PT Student</t>
  </si>
  <si>
    <t>Chopra</t>
  </si>
  <si>
    <t>Shravan</t>
  </si>
  <si>
    <t>shravan.chopra@enron.com</t>
  </si>
  <si>
    <t>5-4638</t>
  </si>
  <si>
    <t>Associate</t>
  </si>
  <si>
    <t>Mora</t>
  </si>
  <si>
    <t>Mauricio</t>
  </si>
  <si>
    <t>mauricio.mora@enron.com</t>
  </si>
  <si>
    <t>3-7329</t>
  </si>
  <si>
    <t>Ganjoo</t>
  </si>
  <si>
    <t>Shalesh</t>
  </si>
  <si>
    <t>shalesh.ganjoo@enron.com</t>
  </si>
  <si>
    <t>3-5807</t>
  </si>
  <si>
    <t>Analyst</t>
  </si>
  <si>
    <t>Sud</t>
  </si>
  <si>
    <t>Pravas</t>
  </si>
  <si>
    <t>pravas.sud@enron.com</t>
  </si>
  <si>
    <t>5-0320</t>
  </si>
  <si>
    <t>Johnson</t>
  </si>
  <si>
    <t>Heather</t>
  </si>
  <si>
    <t>heather.johnson@enron.com</t>
  </si>
  <si>
    <t>5-3240</t>
  </si>
  <si>
    <t>Mujica</t>
  </si>
  <si>
    <t>Mitra</t>
  </si>
  <si>
    <t>mitra.mujica@enron.com</t>
  </si>
  <si>
    <t>3-7487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</si>
</sst>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color indexed="12"/>
      <name val="Arial"/>
    </font>
    <font>
      <sz val="8"/>
      <name val="Arial"/>
      <family val="2"/>
    </font>
    <font>
      <b/>
      <sz val="8"/>
      <name val="Arial"/>
      <family val="2"/>
    </font>
    <font>
      <u/>
      <sz val="10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NumberFormat="1" applyFill="1"/>
    <xf numFmtId="0" fontId="1" fillId="0" borderId="0" xfId="1" applyNumberFormat="1" applyFill="1" applyAlignment="1" applyProtection="1"/>
    <xf numFmtId="0" fontId="2" fillId="0" borderId="0" xfId="0" applyNumberFormat="1" applyFont="1" applyFill="1"/>
    <xf numFmtId="49" fontId="2" fillId="0" borderId="0" xfId="0" applyNumberFormat="1" applyFont="1" applyFill="1" applyAlignment="1">
      <alignment horizontal="left"/>
    </xf>
    <xf numFmtId="0" fontId="3" fillId="0" borderId="0" xfId="0" applyNumberFormat="1" applyFont="1" applyFill="1"/>
    <xf numFmtId="49" fontId="3" fillId="0" borderId="0" xfId="0" applyNumberFormat="1" applyFont="1" applyFill="1"/>
    <xf numFmtId="0" fontId="4" fillId="0" borderId="0" xfId="1" applyNumberFormat="1" applyFont="1" applyFill="1" applyAlignment="1" applyProtection="1"/>
    <xf numFmtId="0" fontId="4" fillId="2" borderId="0" xfId="1" applyFont="1" applyFill="1" applyAlignment="1" applyProtection="1">
      <alignment horizontal="left" wrapText="1"/>
    </xf>
    <xf numFmtId="49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nce.cunningham@enron.com" TargetMode="External"/><Relationship Id="rId18" Type="http://schemas.openxmlformats.org/officeDocument/2006/relationships/hyperlink" Target="mailto:tom.halliburton@enron.com" TargetMode="External"/><Relationship Id="rId26" Type="http://schemas.openxmlformats.org/officeDocument/2006/relationships/hyperlink" Target="mailto:martin.lin@enron.com" TargetMode="External"/><Relationship Id="rId39" Type="http://schemas.openxmlformats.org/officeDocument/2006/relationships/hyperlink" Target="mailto:william.smith@enron.com" TargetMode="External"/><Relationship Id="rId3" Type="http://schemas.openxmlformats.org/officeDocument/2006/relationships/hyperlink" Target="mailto:pinnamaneni.krishnarao@enron.com" TargetMode="External"/><Relationship Id="rId21" Type="http://schemas.openxmlformats.org/officeDocument/2006/relationships/hyperlink" Target="mailto:paulo.issler@enron.com" TargetMode="External"/><Relationship Id="rId34" Type="http://schemas.openxmlformats.org/officeDocument/2006/relationships/hyperlink" Target="mailto:karthik.rajan@enron.com" TargetMode="External"/><Relationship Id="rId42" Type="http://schemas.openxmlformats.org/officeDocument/2006/relationships/hyperlink" Target="mailto:kevin.g.moore@enron.com" TargetMode="External"/><Relationship Id="rId47" Type="http://schemas.openxmlformats.org/officeDocument/2006/relationships/hyperlink" Target="mailto:mauricio.mora@enron.com" TargetMode="External"/><Relationship Id="rId50" Type="http://schemas.openxmlformats.org/officeDocument/2006/relationships/hyperlink" Target="mailto:heather.johnson@enron.com" TargetMode="External"/><Relationship Id="rId7" Type="http://schemas.openxmlformats.org/officeDocument/2006/relationships/hyperlink" Target="mailto:zimin.lu@enron.com" TargetMode="External"/><Relationship Id="rId12" Type="http://schemas.openxmlformats.org/officeDocument/2006/relationships/hyperlink" Target="mailto:rakesh.bharati@enron.com" TargetMode="External"/><Relationship Id="rId17" Type="http://schemas.openxmlformats.org/officeDocument/2006/relationships/hyperlink" Target="mailto:anguel.grigorov@enron.com" TargetMode="External"/><Relationship Id="rId25" Type="http://schemas.openxmlformats.org/officeDocument/2006/relationships/hyperlink" Target="mailto:jaesoo.lew@enron.com" TargetMode="External"/><Relationship Id="rId33" Type="http://schemas.openxmlformats.org/officeDocument/2006/relationships/hyperlink" Target="mailto:praveen.mellacheruvu@enron.com" TargetMode="External"/><Relationship Id="rId38" Type="http://schemas.openxmlformats.org/officeDocument/2006/relationships/hyperlink" Target="mailto:christopher.pernoud@enron.com" TargetMode="External"/><Relationship Id="rId46" Type="http://schemas.openxmlformats.org/officeDocument/2006/relationships/hyperlink" Target="mailto:shravan.chopra@enron.com" TargetMode="External"/><Relationship Id="rId2" Type="http://schemas.openxmlformats.org/officeDocument/2006/relationships/hyperlink" Target="mailto:sandeep.kohli@enron.com" TargetMode="External"/><Relationship Id="rId16" Type="http://schemas.openxmlformats.org/officeDocument/2006/relationships/hyperlink" Target="mailto:amitava.dhar@enron.com" TargetMode="External"/><Relationship Id="rId20" Type="http://schemas.openxmlformats.org/officeDocument/2006/relationships/hyperlink" Target="mailto:Alex.huang@enron.com" TargetMode="External"/><Relationship Id="rId29" Type="http://schemas.openxmlformats.org/officeDocument/2006/relationships/hyperlink" Target="mailto:nelson.neale@enron.com" TargetMode="External"/><Relationship Id="rId41" Type="http://schemas.openxmlformats.org/officeDocument/2006/relationships/hyperlink" Target="mailto:anita.dupont@enron.com" TargetMode="External"/><Relationship Id="rId1" Type="http://schemas.openxmlformats.org/officeDocument/2006/relationships/hyperlink" Target="mailto:vince.j.kaminski@enron.com" TargetMode="External"/><Relationship Id="rId6" Type="http://schemas.openxmlformats.org/officeDocument/2006/relationships/hyperlink" Target="mailto:maureen.raymond@enron.com" TargetMode="External"/><Relationship Id="rId11" Type="http://schemas.openxmlformats.org/officeDocument/2006/relationships/hyperlink" Target="mailto:stephen.bennett@enron.com" TargetMode="External"/><Relationship Id="rId24" Type="http://schemas.openxmlformats.org/officeDocument/2006/relationships/hyperlink" Target="mailto:bob.lee@enron.com" TargetMode="External"/><Relationship Id="rId32" Type="http://schemas.openxmlformats.org/officeDocument/2006/relationships/hyperlink" Target="mailto:sriram.vasudevan@enron.com" TargetMode="External"/><Relationship Id="rId37" Type="http://schemas.openxmlformats.org/officeDocument/2006/relationships/hyperlink" Target="mailto:sevil.yamen@enron.com" TargetMode="External"/><Relationship Id="rId40" Type="http://schemas.openxmlformats.org/officeDocument/2006/relationships/hyperlink" Target="mailto:shirley.crenshaw@enron.com" TargetMode="External"/><Relationship Id="rId45" Type="http://schemas.openxmlformats.org/officeDocument/2006/relationships/hyperlink" Target="mailto:sofya.tamarchenko@enron.com" TargetMode="External"/><Relationship Id="rId5" Type="http://schemas.openxmlformats.org/officeDocument/2006/relationships/hyperlink" Target="mailto:mike.a.roberts@enron.com" TargetMode="External"/><Relationship Id="rId15" Type="http://schemas.openxmlformats.org/officeDocument/2006/relationships/hyperlink" Target="mailto:kenneth.deng@enron.com" TargetMode="External"/><Relationship Id="rId23" Type="http://schemas.openxmlformats.org/officeDocument/2006/relationships/hyperlink" Target="mailto:gwyn.koepke@enron.com" TargetMode="External"/><Relationship Id="rId28" Type="http://schemas.openxmlformats.org/officeDocument/2006/relationships/hyperlink" Target="mailto:wichai.narongwanich@enron.com" TargetMode="External"/><Relationship Id="rId36" Type="http://schemas.openxmlformats.org/officeDocument/2006/relationships/hyperlink" Target="mailto:sarah.wooddy@enron.com" TargetMode="External"/><Relationship Id="rId49" Type="http://schemas.openxmlformats.org/officeDocument/2006/relationships/hyperlink" Target="mailto:pravas.sud@enron.com" TargetMode="External"/><Relationship Id="rId10" Type="http://schemas.openxmlformats.org/officeDocument/2006/relationships/hyperlink" Target="mailto:tom.barkley@enron.com" TargetMode="External"/><Relationship Id="rId19" Type="http://schemas.openxmlformats.org/officeDocument/2006/relationships/hyperlink" Target="mailto:joseph.hrgovcic@enron.com" TargetMode="External"/><Relationship Id="rId31" Type="http://schemas.openxmlformats.org/officeDocument/2006/relationships/hyperlink" Target="mailto:chonawee.supatgiat@enron.com" TargetMode="External"/><Relationship Id="rId44" Type="http://schemas.openxmlformats.org/officeDocument/2006/relationships/hyperlink" Target="mailto:leann.walton@enron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vasant.shanbhogue@enron.com" TargetMode="External"/><Relationship Id="rId9" Type="http://schemas.openxmlformats.org/officeDocument/2006/relationships/hyperlink" Target="mailto:tanya.tamarchenko@enron.com" TargetMode="External"/><Relationship Id="rId14" Type="http://schemas.openxmlformats.org/officeDocument/2006/relationships/hyperlink" Target="mailto:rabi.de@enron.com" TargetMode="External"/><Relationship Id="rId22" Type="http://schemas.openxmlformats.org/officeDocument/2006/relationships/hyperlink" Target="mailto:seksan.kiatsupaibul@enron.com" TargetMode="External"/><Relationship Id="rId27" Type="http://schemas.openxmlformats.org/officeDocument/2006/relationships/hyperlink" Target="mailto:jose.marquez@enron.com" TargetMode="External"/><Relationship Id="rId30" Type="http://schemas.openxmlformats.org/officeDocument/2006/relationships/hyperlink" Target="mailto:jason.sokolov@enron.com" TargetMode="External"/><Relationship Id="rId35" Type="http://schemas.openxmlformats.org/officeDocument/2006/relationships/hyperlink" Target="mailto:adam.stevens@enron.com" TargetMode="External"/><Relationship Id="rId43" Type="http://schemas.openxmlformats.org/officeDocument/2006/relationships/hyperlink" Target="mailto:therese.candella@enron.com" TargetMode="External"/><Relationship Id="rId48" Type="http://schemas.openxmlformats.org/officeDocument/2006/relationships/hyperlink" Target="mailto:shalesh.ganjoo@enron.com" TargetMode="External"/><Relationship Id="rId8" Type="http://schemas.openxmlformats.org/officeDocument/2006/relationships/hyperlink" Target="mailto:osman.sezgen@enron.com" TargetMode="External"/><Relationship Id="rId51" Type="http://schemas.openxmlformats.org/officeDocument/2006/relationships/hyperlink" Target="mailto:mitra.mujica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A3" sqref="A3:IV3"/>
    </sheetView>
    <sheetView tabSelected="1" workbookViewId="1">
      <selection activeCell="I24" sqref="I24"/>
    </sheetView>
  </sheetViews>
  <sheetFormatPr defaultColWidth="9.109375" defaultRowHeight="13.2" x14ac:dyDescent="0.25"/>
  <cols>
    <col min="1" max="1" width="8.33203125" style="1" customWidth="1"/>
    <col min="2" max="2" width="10.6640625" style="1" customWidth="1"/>
    <col min="3" max="3" width="11.33203125" style="1" customWidth="1"/>
    <col min="4" max="4" width="12.6640625" style="1" customWidth="1"/>
    <col min="5" max="5" width="11" style="1" customWidth="1"/>
    <col min="6" max="6" width="3.109375" style="1" customWidth="1"/>
    <col min="7" max="7" width="31.109375" style="1" customWidth="1"/>
    <col min="8" max="8" width="8.33203125" style="9" customWidth="1"/>
    <col min="9" max="9" width="13.33203125" style="3" customWidth="1"/>
    <col min="10" max="10" width="21.109375" style="1" customWidth="1"/>
    <col min="11" max="16384" width="9.109375" style="1"/>
  </cols>
  <sheetData>
    <row r="1" spans="1:10" s="3" customFormat="1" ht="10.199999999999999" x14ac:dyDescent="0.2">
      <c r="A1" s="5" t="s">
        <v>0</v>
      </c>
      <c r="B1" s="5" t="s">
        <v>1</v>
      </c>
      <c r="C1" s="5" t="s">
        <v>3</v>
      </c>
      <c r="D1" s="5" t="s">
        <v>4</v>
      </c>
      <c r="E1" s="5" t="s">
        <v>2</v>
      </c>
      <c r="F1" s="5" t="s">
        <v>9</v>
      </c>
      <c r="G1" s="5" t="s">
        <v>10</v>
      </c>
      <c r="H1" s="6" t="s">
        <v>7</v>
      </c>
      <c r="I1" s="5" t="s">
        <v>5</v>
      </c>
      <c r="J1" s="5" t="s">
        <v>6</v>
      </c>
    </row>
    <row r="2" spans="1:10" s="3" customFormat="1" ht="13.5" customHeight="1" x14ac:dyDescent="0.25">
      <c r="C2" s="3" t="s">
        <v>15</v>
      </c>
      <c r="D2" s="3" t="s">
        <v>11</v>
      </c>
      <c r="E2" s="3" t="s">
        <v>12</v>
      </c>
      <c r="F2" s="3" t="s">
        <v>13</v>
      </c>
      <c r="G2" s="7" t="s">
        <v>14</v>
      </c>
      <c r="H2" s="4" t="s">
        <v>20</v>
      </c>
      <c r="I2" s="3" t="s">
        <v>19</v>
      </c>
      <c r="J2" s="3" t="s">
        <v>8</v>
      </c>
    </row>
    <row r="3" spans="1:10" s="3" customFormat="1" x14ac:dyDescent="0.25">
      <c r="C3" s="3" t="s">
        <v>15</v>
      </c>
      <c r="D3" s="3" t="s">
        <v>16</v>
      </c>
      <c r="E3" s="3" t="s">
        <v>17</v>
      </c>
      <c r="G3" s="7" t="s">
        <v>18</v>
      </c>
      <c r="H3" s="4" t="s">
        <v>21</v>
      </c>
      <c r="I3" s="3" t="s">
        <v>22</v>
      </c>
    </row>
    <row r="4" spans="1:10" s="3" customFormat="1" x14ac:dyDescent="0.25">
      <c r="C4" s="3" t="s">
        <v>15</v>
      </c>
      <c r="D4" s="3" t="s">
        <v>23</v>
      </c>
      <c r="E4" s="3" t="s">
        <v>24</v>
      </c>
      <c r="G4" s="7" t="s">
        <v>25</v>
      </c>
      <c r="H4" s="4" t="s">
        <v>26</v>
      </c>
      <c r="I4" s="3" t="s">
        <v>22</v>
      </c>
    </row>
    <row r="5" spans="1:10" s="3" customFormat="1" x14ac:dyDescent="0.25">
      <c r="C5" s="3" t="s">
        <v>15</v>
      </c>
      <c r="D5" s="3" t="s">
        <v>27</v>
      </c>
      <c r="E5" s="3" t="s">
        <v>28</v>
      </c>
      <c r="G5" s="7" t="s">
        <v>29</v>
      </c>
      <c r="H5" s="4" t="s">
        <v>30</v>
      </c>
      <c r="I5" s="3" t="s">
        <v>22</v>
      </c>
    </row>
    <row r="6" spans="1:10" s="3" customFormat="1" x14ac:dyDescent="0.25">
      <c r="C6" s="3" t="s">
        <v>15</v>
      </c>
      <c r="D6" s="3" t="s">
        <v>31</v>
      </c>
      <c r="E6" s="3" t="s">
        <v>32</v>
      </c>
      <c r="G6" s="8" t="s">
        <v>33</v>
      </c>
      <c r="H6" s="4" t="s">
        <v>34</v>
      </c>
      <c r="I6" s="3" t="s">
        <v>22</v>
      </c>
    </row>
    <row r="7" spans="1:10" s="3" customFormat="1" x14ac:dyDescent="0.25">
      <c r="C7" s="3" t="s">
        <v>15</v>
      </c>
      <c r="D7" s="3" t="s">
        <v>53</v>
      </c>
      <c r="E7" s="3" t="s">
        <v>35</v>
      </c>
      <c r="G7" s="7" t="s">
        <v>36</v>
      </c>
      <c r="H7" s="4" t="s">
        <v>37</v>
      </c>
      <c r="I7" s="3" t="s">
        <v>38</v>
      </c>
    </row>
    <row r="8" spans="1:10" s="3" customFormat="1" x14ac:dyDescent="0.25">
      <c r="C8" s="3" t="s">
        <v>15</v>
      </c>
      <c r="D8" s="3" t="s">
        <v>39</v>
      </c>
      <c r="E8" s="3" t="s">
        <v>40</v>
      </c>
      <c r="G8" s="7" t="s">
        <v>41</v>
      </c>
      <c r="H8" s="4" t="s">
        <v>42</v>
      </c>
      <c r="I8" s="3" t="s">
        <v>38</v>
      </c>
    </row>
    <row r="9" spans="1:10" s="3" customFormat="1" x14ac:dyDescent="0.25">
      <c r="C9" s="3" t="s">
        <v>15</v>
      </c>
      <c r="D9" s="3" t="s">
        <v>43</v>
      </c>
      <c r="E9" s="3" t="s">
        <v>44</v>
      </c>
      <c r="G9" s="7" t="s">
        <v>45</v>
      </c>
      <c r="H9" s="4" t="s">
        <v>46</v>
      </c>
      <c r="I9" s="3" t="s">
        <v>38</v>
      </c>
    </row>
    <row r="10" spans="1:10" s="3" customFormat="1" x14ac:dyDescent="0.25">
      <c r="C10" s="3" t="s">
        <v>15</v>
      </c>
      <c r="D10" s="3" t="s">
        <v>47</v>
      </c>
      <c r="E10" s="3" t="s">
        <v>48</v>
      </c>
      <c r="G10" s="7" t="s">
        <v>49</v>
      </c>
      <c r="H10" s="4" t="s">
        <v>50</v>
      </c>
      <c r="I10" s="3" t="s">
        <v>38</v>
      </c>
    </row>
    <row r="11" spans="1:10" s="3" customFormat="1" x14ac:dyDescent="0.25">
      <c r="C11" s="3" t="s">
        <v>15</v>
      </c>
      <c r="D11" s="3" t="s">
        <v>51</v>
      </c>
      <c r="E11" s="3" t="s">
        <v>52</v>
      </c>
      <c r="G11" s="7" t="s">
        <v>54</v>
      </c>
      <c r="H11" s="4" t="s">
        <v>55</v>
      </c>
      <c r="I11" s="3" t="s">
        <v>56</v>
      </c>
    </row>
    <row r="12" spans="1:10" s="3" customFormat="1" x14ac:dyDescent="0.25">
      <c r="C12" s="3" t="s">
        <v>15</v>
      </c>
      <c r="D12" s="3" t="s">
        <v>57</v>
      </c>
      <c r="E12" s="3" t="s">
        <v>58</v>
      </c>
      <c r="G12" s="7" t="s">
        <v>59</v>
      </c>
      <c r="H12" s="4" t="s">
        <v>60</v>
      </c>
      <c r="I12" s="3" t="s">
        <v>56</v>
      </c>
    </row>
    <row r="13" spans="1:10" s="3" customFormat="1" x14ac:dyDescent="0.25">
      <c r="C13" s="3" t="s">
        <v>15</v>
      </c>
      <c r="D13" s="3" t="s">
        <v>61</v>
      </c>
      <c r="E13" s="3" t="s">
        <v>62</v>
      </c>
      <c r="G13" s="7" t="s">
        <v>63</v>
      </c>
      <c r="H13" s="4" t="s">
        <v>64</v>
      </c>
      <c r="I13" s="3" t="s">
        <v>56</v>
      </c>
    </row>
    <row r="14" spans="1:10" s="3" customFormat="1" x14ac:dyDescent="0.25">
      <c r="C14" s="3" t="s">
        <v>15</v>
      </c>
      <c r="D14" s="3" t="s">
        <v>65</v>
      </c>
      <c r="E14" s="3" t="s">
        <v>66</v>
      </c>
      <c r="G14" s="7" t="s">
        <v>67</v>
      </c>
      <c r="H14" s="4" t="s">
        <v>68</v>
      </c>
      <c r="I14" s="3" t="s">
        <v>56</v>
      </c>
    </row>
    <row r="15" spans="1:10" s="3" customFormat="1" x14ac:dyDescent="0.25">
      <c r="C15" s="3" t="s">
        <v>15</v>
      </c>
      <c r="D15" s="3" t="s">
        <v>69</v>
      </c>
      <c r="E15" s="3" t="s">
        <v>70</v>
      </c>
      <c r="G15" s="7" t="s">
        <v>71</v>
      </c>
      <c r="H15" s="4" t="s">
        <v>72</v>
      </c>
      <c r="I15" s="3" t="s">
        <v>56</v>
      </c>
    </row>
    <row r="16" spans="1:10" s="3" customFormat="1" x14ac:dyDescent="0.25">
      <c r="C16" s="3" t="s">
        <v>15</v>
      </c>
      <c r="D16" s="3" t="s">
        <v>73</v>
      </c>
      <c r="E16" s="3" t="s">
        <v>74</v>
      </c>
      <c r="G16" s="7" t="s">
        <v>75</v>
      </c>
      <c r="H16" s="4" t="s">
        <v>76</v>
      </c>
      <c r="I16" s="3" t="s">
        <v>56</v>
      </c>
    </row>
    <row r="17" spans="3:9" s="3" customFormat="1" x14ac:dyDescent="0.25">
      <c r="C17" s="3" t="s">
        <v>15</v>
      </c>
      <c r="D17" s="3" t="s">
        <v>77</v>
      </c>
      <c r="E17" s="3" t="s">
        <v>78</v>
      </c>
      <c r="G17" s="7" t="s">
        <v>79</v>
      </c>
      <c r="H17" s="4" t="s">
        <v>80</v>
      </c>
      <c r="I17" s="3" t="s">
        <v>56</v>
      </c>
    </row>
    <row r="18" spans="3:9" s="3" customFormat="1" x14ac:dyDescent="0.25">
      <c r="C18" s="3" t="s">
        <v>15</v>
      </c>
      <c r="D18" s="3" t="s">
        <v>81</v>
      </c>
      <c r="E18" s="3" t="s">
        <v>82</v>
      </c>
      <c r="F18" s="3" t="s">
        <v>83</v>
      </c>
      <c r="G18" s="2" t="s">
        <v>84</v>
      </c>
      <c r="H18" s="4" t="s">
        <v>85</v>
      </c>
      <c r="I18" s="3" t="s">
        <v>56</v>
      </c>
    </row>
    <row r="19" spans="3:9" s="3" customFormat="1" x14ac:dyDescent="0.25">
      <c r="C19" s="3" t="s">
        <v>15</v>
      </c>
      <c r="D19" s="3" t="s">
        <v>86</v>
      </c>
      <c r="E19" s="3" t="s">
        <v>52</v>
      </c>
      <c r="G19" s="2" t="s">
        <v>87</v>
      </c>
      <c r="H19" s="4" t="s">
        <v>88</v>
      </c>
      <c r="I19" s="3" t="s">
        <v>56</v>
      </c>
    </row>
    <row r="20" spans="3:9" s="3" customFormat="1" x14ac:dyDescent="0.25">
      <c r="C20" s="3" t="s">
        <v>15</v>
      </c>
      <c r="D20" s="3" t="s">
        <v>89</v>
      </c>
      <c r="E20" s="3" t="s">
        <v>90</v>
      </c>
      <c r="G20" s="2" t="s">
        <v>91</v>
      </c>
      <c r="H20" s="4" t="s">
        <v>92</v>
      </c>
      <c r="I20" s="3" t="s">
        <v>56</v>
      </c>
    </row>
    <row r="21" spans="3:9" s="3" customFormat="1" x14ac:dyDescent="0.25">
      <c r="C21" s="3" t="s">
        <v>15</v>
      </c>
      <c r="D21" s="3" t="s">
        <v>93</v>
      </c>
      <c r="E21" s="3" t="s">
        <v>94</v>
      </c>
      <c r="G21" s="2" t="s">
        <v>95</v>
      </c>
      <c r="H21" s="4" t="s">
        <v>96</v>
      </c>
      <c r="I21" s="3" t="s">
        <v>56</v>
      </c>
    </row>
    <row r="22" spans="3:9" s="3" customFormat="1" x14ac:dyDescent="0.25">
      <c r="C22" s="3" t="s">
        <v>15</v>
      </c>
      <c r="D22" s="3" t="s">
        <v>97</v>
      </c>
      <c r="E22" s="3" t="s">
        <v>98</v>
      </c>
      <c r="G22" s="2" t="s">
        <v>99</v>
      </c>
      <c r="H22" s="4" t="s">
        <v>100</v>
      </c>
      <c r="I22" s="3" t="s">
        <v>56</v>
      </c>
    </row>
    <row r="23" spans="3:9" s="3" customFormat="1" x14ac:dyDescent="0.25">
      <c r="C23" s="3" t="s">
        <v>15</v>
      </c>
      <c r="D23" s="3" t="s">
        <v>101</v>
      </c>
      <c r="E23" s="3" t="s">
        <v>102</v>
      </c>
      <c r="G23" s="2" t="s">
        <v>103</v>
      </c>
      <c r="H23" s="4" t="s">
        <v>104</v>
      </c>
      <c r="I23" s="3" t="s">
        <v>56</v>
      </c>
    </row>
    <row r="24" spans="3:9" s="3" customFormat="1" x14ac:dyDescent="0.25">
      <c r="C24" s="3" t="s">
        <v>15</v>
      </c>
      <c r="D24" s="3" t="s">
        <v>105</v>
      </c>
      <c r="E24" s="3" t="s">
        <v>106</v>
      </c>
      <c r="G24" s="2" t="s">
        <v>107</v>
      </c>
      <c r="H24" s="4" t="s">
        <v>108</v>
      </c>
      <c r="I24" s="3" t="s">
        <v>56</v>
      </c>
    </row>
    <row r="25" spans="3:9" s="3" customFormat="1" x14ac:dyDescent="0.25">
      <c r="C25" s="3" t="s">
        <v>15</v>
      </c>
      <c r="D25" s="3" t="s">
        <v>109</v>
      </c>
      <c r="E25" s="3" t="s">
        <v>110</v>
      </c>
      <c r="G25" s="2" t="s">
        <v>111</v>
      </c>
      <c r="H25" s="4" t="s">
        <v>112</v>
      </c>
      <c r="I25" s="3" t="s">
        <v>56</v>
      </c>
    </row>
    <row r="26" spans="3:9" x14ac:dyDescent="0.25">
      <c r="C26" s="3" t="s">
        <v>15</v>
      </c>
      <c r="D26" s="3" t="s">
        <v>113</v>
      </c>
      <c r="E26" s="3" t="s">
        <v>114</v>
      </c>
      <c r="G26" s="2" t="s">
        <v>115</v>
      </c>
      <c r="H26" s="4" t="s">
        <v>116</v>
      </c>
      <c r="I26" s="3" t="s">
        <v>56</v>
      </c>
    </row>
    <row r="27" spans="3:9" x14ac:dyDescent="0.25">
      <c r="C27" s="3" t="s">
        <v>15</v>
      </c>
      <c r="D27" s="3" t="s">
        <v>117</v>
      </c>
      <c r="E27" s="3" t="s">
        <v>118</v>
      </c>
      <c r="G27" s="2" t="s">
        <v>119</v>
      </c>
      <c r="H27" s="4" t="s">
        <v>120</v>
      </c>
      <c r="I27" s="3" t="s">
        <v>56</v>
      </c>
    </row>
    <row r="28" spans="3:9" x14ac:dyDescent="0.25">
      <c r="C28" s="3" t="s">
        <v>15</v>
      </c>
      <c r="D28" s="3" t="s">
        <v>121</v>
      </c>
      <c r="E28" s="3" t="s">
        <v>122</v>
      </c>
      <c r="G28" s="2" t="s">
        <v>123</v>
      </c>
      <c r="H28" s="4" t="s">
        <v>124</v>
      </c>
      <c r="I28" s="3" t="s">
        <v>56</v>
      </c>
    </row>
    <row r="29" spans="3:9" x14ac:dyDescent="0.25">
      <c r="C29" s="3" t="s">
        <v>15</v>
      </c>
      <c r="D29" s="3" t="s">
        <v>125</v>
      </c>
      <c r="E29" s="3" t="s">
        <v>126</v>
      </c>
      <c r="G29" s="2" t="s">
        <v>127</v>
      </c>
      <c r="H29" s="4" t="s">
        <v>128</v>
      </c>
      <c r="I29" s="3" t="s">
        <v>56</v>
      </c>
    </row>
    <row r="30" spans="3:9" x14ac:dyDescent="0.25">
      <c r="C30" s="3" t="s">
        <v>15</v>
      </c>
      <c r="D30" s="3" t="s">
        <v>129</v>
      </c>
      <c r="E30" s="3" t="s">
        <v>130</v>
      </c>
      <c r="G30" s="2" t="s">
        <v>131</v>
      </c>
      <c r="H30" s="4" t="s">
        <v>132</v>
      </c>
      <c r="I30" s="3" t="s">
        <v>56</v>
      </c>
    </row>
    <row r="31" spans="3:9" x14ac:dyDescent="0.25">
      <c r="C31" s="3" t="s">
        <v>15</v>
      </c>
      <c r="D31" s="3" t="s">
        <v>135</v>
      </c>
      <c r="E31" s="3" t="s">
        <v>133</v>
      </c>
      <c r="G31" s="2" t="s">
        <v>134</v>
      </c>
      <c r="H31" s="4" t="s">
        <v>136</v>
      </c>
      <c r="I31" s="3" t="s">
        <v>56</v>
      </c>
    </row>
    <row r="32" spans="3:9" x14ac:dyDescent="0.25">
      <c r="C32" s="3" t="s">
        <v>15</v>
      </c>
      <c r="D32" s="3" t="s">
        <v>137</v>
      </c>
      <c r="E32" s="3" t="s">
        <v>138</v>
      </c>
      <c r="G32" s="2" t="s">
        <v>139</v>
      </c>
      <c r="H32" s="4" t="s">
        <v>140</v>
      </c>
      <c r="I32" s="3" t="s">
        <v>56</v>
      </c>
    </row>
    <row r="33" spans="3:9" x14ac:dyDescent="0.25">
      <c r="C33" s="3" t="s">
        <v>15</v>
      </c>
      <c r="D33" s="3" t="s">
        <v>141</v>
      </c>
      <c r="E33" s="3" t="s">
        <v>142</v>
      </c>
      <c r="G33" s="2" t="s">
        <v>143</v>
      </c>
      <c r="H33" s="4" t="s">
        <v>144</v>
      </c>
      <c r="I33" s="3" t="s">
        <v>56</v>
      </c>
    </row>
    <row r="34" spans="3:9" x14ac:dyDescent="0.25">
      <c r="C34" s="3" t="s">
        <v>15</v>
      </c>
      <c r="D34" s="3" t="s">
        <v>145</v>
      </c>
      <c r="E34" s="3" t="s">
        <v>146</v>
      </c>
      <c r="G34" s="2" t="s">
        <v>147</v>
      </c>
      <c r="H34" s="4" t="s">
        <v>148</v>
      </c>
      <c r="I34" s="3" t="s">
        <v>149</v>
      </c>
    </row>
    <row r="35" spans="3:9" x14ac:dyDescent="0.25">
      <c r="C35" s="3" t="s">
        <v>15</v>
      </c>
      <c r="D35" s="3" t="s">
        <v>150</v>
      </c>
      <c r="E35" s="3" t="s">
        <v>151</v>
      </c>
      <c r="G35" s="2" t="s">
        <v>152</v>
      </c>
      <c r="H35" s="4" t="s">
        <v>153</v>
      </c>
      <c r="I35" s="3" t="s">
        <v>149</v>
      </c>
    </row>
    <row r="36" spans="3:9" x14ac:dyDescent="0.25">
      <c r="C36" s="3" t="s">
        <v>15</v>
      </c>
      <c r="D36" s="3" t="s">
        <v>154</v>
      </c>
      <c r="E36" s="3" t="s">
        <v>155</v>
      </c>
      <c r="G36" s="2" t="s">
        <v>156</v>
      </c>
      <c r="H36" s="4" t="s">
        <v>157</v>
      </c>
      <c r="I36" s="3" t="s">
        <v>149</v>
      </c>
    </row>
    <row r="37" spans="3:9" x14ac:dyDescent="0.25">
      <c r="C37" s="3" t="s">
        <v>15</v>
      </c>
      <c r="D37" s="3" t="s">
        <v>158</v>
      </c>
      <c r="E37" s="3" t="s">
        <v>159</v>
      </c>
      <c r="G37" s="2" t="s">
        <v>160</v>
      </c>
      <c r="H37" s="4" t="s">
        <v>161</v>
      </c>
      <c r="I37" s="3" t="s">
        <v>149</v>
      </c>
    </row>
    <row r="38" spans="3:9" x14ac:dyDescent="0.25">
      <c r="C38" s="3" t="s">
        <v>15</v>
      </c>
      <c r="D38" s="3" t="s">
        <v>162</v>
      </c>
      <c r="E38" s="3" t="s">
        <v>163</v>
      </c>
      <c r="G38" s="2" t="s">
        <v>164</v>
      </c>
      <c r="H38" s="4" t="s">
        <v>165</v>
      </c>
      <c r="I38" s="3" t="s">
        <v>149</v>
      </c>
    </row>
    <row r="39" spans="3:9" x14ac:dyDescent="0.25">
      <c r="C39" s="3" t="s">
        <v>15</v>
      </c>
      <c r="D39" s="3" t="s">
        <v>166</v>
      </c>
      <c r="E39" s="3" t="s">
        <v>167</v>
      </c>
      <c r="G39" s="2" t="s">
        <v>168</v>
      </c>
      <c r="H39" s="4" t="s">
        <v>169</v>
      </c>
      <c r="I39" s="3" t="s">
        <v>170</v>
      </c>
    </row>
    <row r="40" spans="3:9" x14ac:dyDescent="0.25">
      <c r="C40" s="3" t="s">
        <v>15</v>
      </c>
      <c r="D40" s="3" t="s">
        <v>171</v>
      </c>
      <c r="E40" s="3" t="s">
        <v>172</v>
      </c>
      <c r="G40" s="2" t="s">
        <v>173</v>
      </c>
      <c r="H40" s="4" t="s">
        <v>174</v>
      </c>
      <c r="I40" s="3" t="s">
        <v>175</v>
      </c>
    </row>
    <row r="41" spans="3:9" x14ac:dyDescent="0.25">
      <c r="C41" s="3" t="s">
        <v>15</v>
      </c>
      <c r="D41" s="3" t="s">
        <v>176</v>
      </c>
      <c r="E41" s="3" t="s">
        <v>177</v>
      </c>
      <c r="G41" s="2" t="s">
        <v>178</v>
      </c>
      <c r="H41" s="4" t="s">
        <v>179</v>
      </c>
      <c r="I41" s="3" t="s">
        <v>180</v>
      </c>
    </row>
    <row r="42" spans="3:9" x14ac:dyDescent="0.25">
      <c r="C42" s="3" t="s">
        <v>15</v>
      </c>
      <c r="D42" s="3" t="s">
        <v>181</v>
      </c>
      <c r="E42" s="3" t="s">
        <v>182</v>
      </c>
      <c r="G42" s="2" t="s">
        <v>183</v>
      </c>
      <c r="H42" s="4" t="s">
        <v>184</v>
      </c>
      <c r="I42" s="3" t="s">
        <v>185</v>
      </c>
    </row>
    <row r="43" spans="3:9" x14ac:dyDescent="0.25">
      <c r="C43" s="3" t="s">
        <v>15</v>
      </c>
      <c r="D43" s="3" t="s">
        <v>186</v>
      </c>
      <c r="E43" s="3" t="s">
        <v>187</v>
      </c>
      <c r="F43" s="3" t="s">
        <v>83</v>
      </c>
      <c r="G43" s="2" t="s">
        <v>188</v>
      </c>
      <c r="H43" s="4" t="s">
        <v>189</v>
      </c>
      <c r="I43" s="3" t="s">
        <v>185</v>
      </c>
    </row>
    <row r="44" spans="3:9" x14ac:dyDescent="0.25">
      <c r="C44" s="3" t="s">
        <v>15</v>
      </c>
      <c r="D44" s="3" t="s">
        <v>190</v>
      </c>
      <c r="E44" s="3" t="s">
        <v>191</v>
      </c>
      <c r="G44" s="2" t="s">
        <v>192</v>
      </c>
      <c r="H44" s="4" t="s">
        <v>193</v>
      </c>
      <c r="I44" s="3" t="s">
        <v>194</v>
      </c>
    </row>
    <row r="45" spans="3:9" x14ac:dyDescent="0.25">
      <c r="C45" s="3" t="s">
        <v>15</v>
      </c>
      <c r="D45" s="3" t="s">
        <v>195</v>
      </c>
      <c r="E45" s="3" t="s">
        <v>196</v>
      </c>
      <c r="G45" s="2" t="s">
        <v>197</v>
      </c>
      <c r="H45" s="4" t="s">
        <v>198</v>
      </c>
      <c r="I45" s="3" t="s">
        <v>199</v>
      </c>
    </row>
    <row r="46" spans="3:9" x14ac:dyDescent="0.25">
      <c r="C46" s="3" t="s">
        <v>15</v>
      </c>
      <c r="D46" s="3" t="s">
        <v>47</v>
      </c>
      <c r="E46" s="3" t="s">
        <v>200</v>
      </c>
      <c r="G46" s="2" t="s">
        <v>201</v>
      </c>
      <c r="H46" s="4" t="s">
        <v>202</v>
      </c>
      <c r="I46" s="3" t="s">
        <v>203</v>
      </c>
    </row>
    <row r="47" spans="3:9" x14ac:dyDescent="0.25">
      <c r="C47" s="3" t="s">
        <v>15</v>
      </c>
      <c r="D47" s="3" t="s">
        <v>204</v>
      </c>
      <c r="E47" s="3" t="s">
        <v>205</v>
      </c>
      <c r="G47" s="2" t="s">
        <v>206</v>
      </c>
      <c r="H47" s="4" t="s">
        <v>207</v>
      </c>
      <c r="I47" s="3" t="s">
        <v>208</v>
      </c>
    </row>
    <row r="48" spans="3:9" x14ac:dyDescent="0.25">
      <c r="C48" s="3" t="s">
        <v>15</v>
      </c>
      <c r="D48" s="3" t="s">
        <v>209</v>
      </c>
      <c r="E48" s="3" t="s">
        <v>210</v>
      </c>
      <c r="G48" s="2" t="s">
        <v>211</v>
      </c>
      <c r="H48" s="4" t="s">
        <v>212</v>
      </c>
      <c r="I48" s="3" t="s">
        <v>208</v>
      </c>
    </row>
    <row r="49" spans="1:9" x14ac:dyDescent="0.25">
      <c r="C49" s="3" t="s">
        <v>15</v>
      </c>
      <c r="D49" s="3" t="s">
        <v>218</v>
      </c>
      <c r="E49" s="3" t="s">
        <v>219</v>
      </c>
      <c r="G49" s="2" t="s">
        <v>220</v>
      </c>
      <c r="H49" s="4" t="s">
        <v>221</v>
      </c>
      <c r="I49" s="3" t="s">
        <v>208</v>
      </c>
    </row>
    <row r="50" spans="1:9" x14ac:dyDescent="0.25">
      <c r="C50" s="3" t="s">
        <v>15</v>
      </c>
      <c r="D50" s="3" t="s">
        <v>213</v>
      </c>
      <c r="E50" s="3" t="s">
        <v>214</v>
      </c>
      <c r="G50" s="2" t="s">
        <v>215</v>
      </c>
      <c r="H50" s="4" t="s">
        <v>216</v>
      </c>
      <c r="I50" s="3" t="s">
        <v>217</v>
      </c>
    </row>
    <row r="51" spans="1:9" x14ac:dyDescent="0.25">
      <c r="C51" s="3" t="s">
        <v>15</v>
      </c>
      <c r="D51" s="3" t="s">
        <v>222</v>
      </c>
      <c r="E51" s="3" t="s">
        <v>223</v>
      </c>
      <c r="G51" s="2" t="s">
        <v>224</v>
      </c>
      <c r="H51" s="4" t="s">
        <v>225</v>
      </c>
      <c r="I51" s="3" t="s">
        <v>217</v>
      </c>
    </row>
    <row r="52" spans="1:9" x14ac:dyDescent="0.25">
      <c r="C52" s="3" t="s">
        <v>15</v>
      </c>
      <c r="D52" s="3" t="s">
        <v>226</v>
      </c>
      <c r="E52" s="3" t="s">
        <v>227</v>
      </c>
      <c r="G52" s="2" t="s">
        <v>228</v>
      </c>
      <c r="H52" s="4" t="s">
        <v>229</v>
      </c>
      <c r="I52" s="3" t="s">
        <v>217</v>
      </c>
    </row>
    <row r="53" spans="1:9" x14ac:dyDescent="0.25">
      <c r="H53" s="4"/>
    </row>
    <row r="54" spans="1:9" x14ac:dyDescent="0.25">
      <c r="H54" s="4"/>
    </row>
    <row r="55" spans="1:9" x14ac:dyDescent="0.25">
      <c r="H55" s="4"/>
    </row>
    <row r="56" spans="1:9" x14ac:dyDescent="0.25">
      <c r="H56" s="4"/>
    </row>
    <row r="57" spans="1:9" x14ac:dyDescent="0.25">
      <c r="H57" s="4"/>
    </row>
    <row r="58" spans="1:9" x14ac:dyDescent="0.25">
      <c r="H58" s="4"/>
    </row>
    <row r="59" spans="1:9" x14ac:dyDescent="0.25">
      <c r="A59" s="1" t="e">
        <f>IF(#REF!="",#REF!,#REF!)</f>
        <v>#REF!</v>
      </c>
      <c r="B59" s="1" t="e">
        <f>IF(#REF!="Prod","ChangeThisPasswordNow1",IF(#REF!="Dev","eight9ten",""))</f>
        <v>#REF!</v>
      </c>
      <c r="C59" s="1" t="e">
        <f>IF(A59="","",TRIM(#REF!))</f>
        <v>#REF!</v>
      </c>
      <c r="D59" s="1" t="e">
        <f>TRIM(#REF!)</f>
        <v>#REF!</v>
      </c>
      <c r="E59" s="1" t="e">
        <f>TRIM(#REF!)</f>
        <v>#REF!</v>
      </c>
      <c r="F59" s="1" t="e">
        <f>IF(OR(#REF!="Dev",#REF!=""),"",TRIM(#REF!))</f>
        <v>#REF!</v>
      </c>
      <c r="G59" s="1" t="e">
        <f>IF(OR(#REF!="Dev",#REF!=""),"",(IF(#REF!="",#REF!,#REF!)))</f>
        <v>#REF!</v>
      </c>
      <c r="H59" s="4" t="e">
        <f>IF(OR(#REF!="Dev",#REF!=""),"",IF(#REF!="",("+44 20 7783 "&amp;RIGHT(#REF!,4)),TRIM(#REF!)))</f>
        <v>#REF!</v>
      </c>
    </row>
    <row r="60" spans="1:9" x14ac:dyDescent="0.25">
      <c r="A60" s="1" t="e">
        <f>IF(#REF!="",#REF!,#REF!)</f>
        <v>#REF!</v>
      </c>
      <c r="B60" s="1" t="e">
        <f>IF(#REF!="Prod","ChangeThisPasswordNow1",IF(#REF!="Dev","eight9ten",""))</f>
        <v>#REF!</v>
      </c>
      <c r="C60" s="1" t="e">
        <f>IF(A60="","",TRIM(#REF!))</f>
        <v>#REF!</v>
      </c>
      <c r="D60" s="1" t="e">
        <f>TRIM(#REF!)</f>
        <v>#REF!</v>
      </c>
      <c r="E60" s="1" t="e">
        <f>TRIM(#REF!)</f>
        <v>#REF!</v>
      </c>
      <c r="F60" s="1" t="e">
        <f>IF(OR(#REF!="Dev",#REF!=""),"",TRIM(#REF!))</f>
        <v>#REF!</v>
      </c>
      <c r="G60" s="1" t="e">
        <f>IF(OR(#REF!="Dev",#REF!=""),"",(IF(#REF!="",#REF!,#REF!)))</f>
        <v>#REF!</v>
      </c>
      <c r="H60" s="4" t="e">
        <f>IF(OR(#REF!="Dev",#REF!=""),"",IF(#REF!="",("+44 20 7783 "&amp;RIGHT(#REF!,4)),TRIM(#REF!)))</f>
        <v>#REF!</v>
      </c>
    </row>
    <row r="61" spans="1:9" x14ac:dyDescent="0.25">
      <c r="A61" s="1" t="e">
        <f>IF(#REF!="",#REF!,#REF!)</f>
        <v>#REF!</v>
      </c>
      <c r="B61" s="1" t="e">
        <f>IF(#REF!="Prod","ChangeThisPasswordNow1",IF(#REF!="Dev","eight9ten",""))</f>
        <v>#REF!</v>
      </c>
      <c r="C61" s="1" t="e">
        <f>IF(A61="","",TRIM(#REF!))</f>
        <v>#REF!</v>
      </c>
      <c r="D61" s="1" t="e">
        <f>TRIM(#REF!)</f>
        <v>#REF!</v>
      </c>
      <c r="E61" s="1" t="e">
        <f>TRIM(#REF!)</f>
        <v>#REF!</v>
      </c>
      <c r="F61" s="1" t="e">
        <f>IF(OR(#REF!="Dev",#REF!=""),"",TRIM(#REF!))</f>
        <v>#REF!</v>
      </c>
      <c r="G61" s="1" t="e">
        <f>IF(OR(#REF!="Dev",#REF!=""),"",(IF(#REF!="",#REF!,#REF!)))</f>
        <v>#REF!</v>
      </c>
      <c r="H61" s="4" t="e">
        <f>IF(OR(#REF!="Dev",#REF!=""),"",IF(#REF!="",("+44 20 7783 "&amp;RIGHT(#REF!,4)),TRIM(#REF!)))</f>
        <v>#REF!</v>
      </c>
    </row>
    <row r="62" spans="1:9" x14ac:dyDescent="0.25">
      <c r="A62" s="1" t="e">
        <f>IF(#REF!="",#REF!,#REF!)</f>
        <v>#REF!</v>
      </c>
      <c r="B62" s="1" t="e">
        <f>IF(#REF!="Prod","ChangeThisPasswordNow1",IF(#REF!="Dev","eight9ten",""))</f>
        <v>#REF!</v>
      </c>
      <c r="C62" s="1" t="e">
        <f>IF(A62="","",TRIM(#REF!))</f>
        <v>#REF!</v>
      </c>
      <c r="D62" s="1" t="e">
        <f>TRIM(#REF!)</f>
        <v>#REF!</v>
      </c>
      <c r="E62" s="1" t="e">
        <f>TRIM(#REF!)</f>
        <v>#REF!</v>
      </c>
      <c r="F62" s="1" t="e">
        <f>IF(OR(#REF!="Dev",#REF!=""),"",TRIM(#REF!))</f>
        <v>#REF!</v>
      </c>
      <c r="G62" s="1" t="e">
        <f>IF(OR(#REF!="Dev",#REF!=""),"",(IF(#REF!="",#REF!,#REF!)))</f>
        <v>#REF!</v>
      </c>
      <c r="H62" s="4" t="e">
        <f>IF(OR(#REF!="Dev",#REF!=""),"",IF(#REF!="",("+44 20 7783 "&amp;RIGHT(#REF!,4)),TRIM(#REF!)))</f>
        <v>#REF!</v>
      </c>
    </row>
    <row r="63" spans="1:9" x14ac:dyDescent="0.25">
      <c r="A63" s="1" t="e">
        <f>IF(#REF!="",#REF!,#REF!)</f>
        <v>#REF!</v>
      </c>
      <c r="B63" s="1" t="e">
        <f>IF(#REF!="Prod","ChangeThisPasswordNow1",IF(#REF!="Dev","eight9ten",""))</f>
        <v>#REF!</v>
      </c>
      <c r="C63" s="1" t="e">
        <f>IF(A63="","",TRIM(#REF!))</f>
        <v>#REF!</v>
      </c>
      <c r="D63" s="1" t="e">
        <f>TRIM(#REF!)</f>
        <v>#REF!</v>
      </c>
      <c r="E63" s="1" t="e">
        <f>TRIM(#REF!)</f>
        <v>#REF!</v>
      </c>
      <c r="F63" s="1" t="e">
        <f>IF(OR(#REF!="Dev",#REF!=""),"",TRIM(#REF!))</f>
        <v>#REF!</v>
      </c>
      <c r="G63" s="1" t="e">
        <f>IF(OR(#REF!="Dev",#REF!=""),"",(IF(#REF!="",#REF!,#REF!)))</f>
        <v>#REF!</v>
      </c>
      <c r="H63" s="4" t="e">
        <f>IF(OR(#REF!="Dev",#REF!=""),"",IF(#REF!="",("+44 20 7783 "&amp;RIGHT(#REF!,4)),TRIM(#REF!)))</f>
        <v>#REF!</v>
      </c>
    </row>
    <row r="64" spans="1:9" x14ac:dyDescent="0.25">
      <c r="A64" s="1" t="e">
        <f>IF(#REF!="",#REF!,#REF!)</f>
        <v>#REF!</v>
      </c>
      <c r="B64" s="1" t="e">
        <f>IF(#REF!="Prod","ChangeThisPasswordNow1",IF(#REF!="Dev","eight9ten",""))</f>
        <v>#REF!</v>
      </c>
      <c r="C64" s="1" t="e">
        <f>IF(A64="","",TRIM(#REF!))</f>
        <v>#REF!</v>
      </c>
      <c r="D64" s="1" t="e">
        <f>TRIM(#REF!)</f>
        <v>#REF!</v>
      </c>
      <c r="E64" s="1" t="e">
        <f>TRIM(#REF!)</f>
        <v>#REF!</v>
      </c>
      <c r="F64" s="1" t="e">
        <f>IF(OR(#REF!="Dev",#REF!=""),"",TRIM(#REF!))</f>
        <v>#REF!</v>
      </c>
      <c r="G64" s="1" t="e">
        <f>IF(OR(#REF!="Dev",#REF!=""),"",(IF(#REF!="",#REF!,#REF!)))</f>
        <v>#REF!</v>
      </c>
      <c r="H64" s="4" t="e">
        <f>IF(OR(#REF!="Dev",#REF!=""),"",IF(#REF!="",("+44 20 7783 "&amp;RIGHT(#REF!,4)),TRIM(#REF!)))</f>
        <v>#REF!</v>
      </c>
    </row>
    <row r="65" spans="1:8" x14ac:dyDescent="0.25">
      <c r="A65" s="1" t="e">
        <f>IF(#REF!="",#REF!,#REF!)</f>
        <v>#REF!</v>
      </c>
      <c r="B65" s="1" t="e">
        <f>IF(#REF!="Prod","ChangeThisPasswordNow1",IF(#REF!="Dev","eight9ten",""))</f>
        <v>#REF!</v>
      </c>
      <c r="C65" s="1" t="e">
        <f>IF(A65="","",TRIM(#REF!))</f>
        <v>#REF!</v>
      </c>
      <c r="D65" s="1" t="e">
        <f>TRIM(#REF!)</f>
        <v>#REF!</v>
      </c>
      <c r="E65" s="1" t="e">
        <f>TRIM(#REF!)</f>
        <v>#REF!</v>
      </c>
      <c r="F65" s="1" t="e">
        <f>IF(OR(#REF!="Dev",#REF!=""),"",TRIM(#REF!))</f>
        <v>#REF!</v>
      </c>
      <c r="G65" s="1" t="e">
        <f>IF(OR(#REF!="Dev",#REF!=""),"",(IF(#REF!="",#REF!,#REF!)))</f>
        <v>#REF!</v>
      </c>
      <c r="H65" s="4" t="e">
        <f>IF(OR(#REF!="Dev",#REF!=""),"",IF(#REF!="",("+44 20 7783 "&amp;RIGHT(#REF!,4)),TRIM(#REF!)))</f>
        <v>#REF!</v>
      </c>
    </row>
    <row r="66" spans="1:8" x14ac:dyDescent="0.25">
      <c r="A66" s="1" t="e">
        <f>IF(#REF!="",#REF!,#REF!)</f>
        <v>#REF!</v>
      </c>
      <c r="B66" s="1" t="e">
        <f>IF(#REF!="Prod","ChangeThisPasswordNow1",IF(#REF!="Dev","eight9ten",""))</f>
        <v>#REF!</v>
      </c>
      <c r="C66" s="1" t="e">
        <f>IF(A66="","",TRIM(#REF!))</f>
        <v>#REF!</v>
      </c>
      <c r="D66" s="1" t="e">
        <f>TRIM(#REF!)</f>
        <v>#REF!</v>
      </c>
      <c r="E66" s="1" t="e">
        <f>TRIM(#REF!)</f>
        <v>#REF!</v>
      </c>
      <c r="F66" s="1" t="e">
        <f>IF(OR(#REF!="Dev",#REF!=""),"",TRIM(#REF!))</f>
        <v>#REF!</v>
      </c>
      <c r="G66" s="1" t="e">
        <f>IF(OR(#REF!="Dev",#REF!=""),"",(IF(#REF!="",#REF!,#REF!)))</f>
        <v>#REF!</v>
      </c>
      <c r="H66" s="4" t="e">
        <f>IF(OR(#REF!="Dev",#REF!=""),"",IF(#REF!="",("+44 20 7783 "&amp;RIGHT(#REF!,4)),TRIM(#REF!)))</f>
        <v>#REF!</v>
      </c>
    </row>
    <row r="67" spans="1:8" x14ac:dyDescent="0.25">
      <c r="A67" s="1" t="e">
        <f>IF(#REF!="",#REF!,#REF!)</f>
        <v>#REF!</v>
      </c>
      <c r="B67" s="1" t="e">
        <f>IF(#REF!="Prod","ChangeThisPasswordNow1",IF(#REF!="Dev","eight9ten",""))</f>
        <v>#REF!</v>
      </c>
      <c r="C67" s="1" t="e">
        <f>IF(A67="","",TRIM(#REF!))</f>
        <v>#REF!</v>
      </c>
      <c r="D67" s="1" t="e">
        <f>TRIM(#REF!)</f>
        <v>#REF!</v>
      </c>
      <c r="E67" s="1" t="e">
        <f>TRIM(#REF!)</f>
        <v>#REF!</v>
      </c>
      <c r="F67" s="1" t="e">
        <f>IF(OR(#REF!="Dev",#REF!=""),"",TRIM(#REF!))</f>
        <v>#REF!</v>
      </c>
      <c r="G67" s="1" t="e">
        <f>IF(OR(#REF!="Dev",#REF!=""),"",(IF(#REF!="",#REF!,#REF!)))</f>
        <v>#REF!</v>
      </c>
      <c r="H67" s="4" t="e">
        <f>IF(OR(#REF!="Dev",#REF!=""),"",IF(#REF!="",("+44 20 7783 "&amp;RIGHT(#REF!,4)),TRIM(#REF!)))</f>
        <v>#REF!</v>
      </c>
    </row>
    <row r="68" spans="1:8" x14ac:dyDescent="0.25">
      <c r="A68" s="1" t="e">
        <f>IF(#REF!="",#REF!,#REF!)</f>
        <v>#REF!</v>
      </c>
      <c r="B68" s="1" t="e">
        <f>IF(#REF!="Prod","ChangeThisPasswordNow1",IF(#REF!="Dev","eight9ten",""))</f>
        <v>#REF!</v>
      </c>
      <c r="C68" s="1" t="e">
        <f>IF(A68="","",TRIM(#REF!))</f>
        <v>#REF!</v>
      </c>
      <c r="D68" s="1" t="e">
        <f>TRIM(#REF!)</f>
        <v>#REF!</v>
      </c>
      <c r="E68" s="1" t="e">
        <f>TRIM(#REF!)</f>
        <v>#REF!</v>
      </c>
      <c r="F68" s="1" t="e">
        <f>IF(OR(#REF!="Dev",#REF!=""),"",TRIM(#REF!))</f>
        <v>#REF!</v>
      </c>
      <c r="G68" s="1" t="e">
        <f>IF(OR(#REF!="Dev",#REF!=""),"",(IF(#REF!="",#REF!,#REF!)))</f>
        <v>#REF!</v>
      </c>
      <c r="H68" s="4" t="e">
        <f>IF(OR(#REF!="Dev",#REF!=""),"",IF(#REF!="",("+44 20 7783 "&amp;RIGHT(#REF!,4)),TRIM(#REF!)))</f>
        <v>#REF!</v>
      </c>
    </row>
    <row r="69" spans="1:8" x14ac:dyDescent="0.25">
      <c r="A69" s="1" t="e">
        <f>IF(#REF!="",#REF!,#REF!)</f>
        <v>#REF!</v>
      </c>
      <c r="B69" s="1" t="e">
        <f>IF(#REF!="Prod","ChangeThisPasswordNow1",IF(#REF!="Dev","eight9ten",""))</f>
        <v>#REF!</v>
      </c>
      <c r="C69" s="1" t="e">
        <f>IF(A69="","",TRIM(#REF!))</f>
        <v>#REF!</v>
      </c>
      <c r="D69" s="1" t="e">
        <f>TRIM(#REF!)</f>
        <v>#REF!</v>
      </c>
      <c r="E69" s="1" t="e">
        <f>TRIM(#REF!)</f>
        <v>#REF!</v>
      </c>
      <c r="F69" s="1" t="e">
        <f>IF(OR(#REF!="Dev",#REF!=""),"",TRIM(#REF!))</f>
        <v>#REF!</v>
      </c>
      <c r="G69" s="1" t="e">
        <f>IF(OR(#REF!="Dev",#REF!=""),"",(IF(#REF!="",#REF!,#REF!)))</f>
        <v>#REF!</v>
      </c>
      <c r="H69" s="4" t="e">
        <f>IF(OR(#REF!="Dev",#REF!=""),"",IF(#REF!="",("+44 20 7783 "&amp;RIGHT(#REF!,4)),TRIM(#REF!)))</f>
        <v>#REF!</v>
      </c>
    </row>
    <row r="70" spans="1:8" x14ac:dyDescent="0.25">
      <c r="A70" s="1" t="e">
        <f>IF(#REF!="",#REF!,#REF!)</f>
        <v>#REF!</v>
      </c>
      <c r="B70" s="1" t="e">
        <f>IF(#REF!="Prod","ChangeThisPasswordNow1",IF(#REF!="Dev","eight9ten",""))</f>
        <v>#REF!</v>
      </c>
      <c r="C70" s="1" t="e">
        <f>IF(A70="","",TRIM(#REF!))</f>
        <v>#REF!</v>
      </c>
      <c r="D70" s="1" t="e">
        <f>TRIM(#REF!)</f>
        <v>#REF!</v>
      </c>
      <c r="E70" s="1" t="e">
        <f>TRIM(#REF!)</f>
        <v>#REF!</v>
      </c>
      <c r="F70" s="1" t="e">
        <f>IF(OR(#REF!="Dev",#REF!=""),"",TRIM(#REF!))</f>
        <v>#REF!</v>
      </c>
      <c r="G70" s="1" t="e">
        <f>IF(OR(#REF!="Dev",#REF!=""),"",(IF(#REF!="",#REF!,#REF!)))</f>
        <v>#REF!</v>
      </c>
      <c r="H70" s="4" t="e">
        <f>IF(OR(#REF!="Dev",#REF!=""),"",IF(#REF!="",("+44 20 7783 "&amp;RIGHT(#REF!,4)),TRIM(#REF!)))</f>
        <v>#REF!</v>
      </c>
    </row>
    <row r="71" spans="1:8" x14ac:dyDescent="0.25">
      <c r="A71" s="1" t="e">
        <f>IF(#REF!="",#REF!,#REF!)</f>
        <v>#REF!</v>
      </c>
      <c r="B71" s="1" t="e">
        <f>IF(#REF!="Prod","ChangeThisPasswordNow1",IF(#REF!="Dev","eight9ten",""))</f>
        <v>#REF!</v>
      </c>
      <c r="C71" s="1" t="e">
        <f>IF(A71="","",TRIM(#REF!))</f>
        <v>#REF!</v>
      </c>
      <c r="D71" s="1" t="e">
        <f>TRIM(#REF!)</f>
        <v>#REF!</v>
      </c>
      <c r="E71" s="1" t="e">
        <f>TRIM(#REF!)</f>
        <v>#REF!</v>
      </c>
      <c r="F71" s="1" t="e">
        <f>IF(OR(#REF!="Dev",#REF!=""),"",TRIM(#REF!))</f>
        <v>#REF!</v>
      </c>
      <c r="G71" s="1" t="e">
        <f>IF(OR(#REF!="Dev",#REF!=""),"",(IF(#REF!="",#REF!,#REF!)))</f>
        <v>#REF!</v>
      </c>
      <c r="H71" s="4" t="e">
        <f>IF(OR(#REF!="Dev",#REF!=""),"",IF(#REF!="",("+44 20 7783 "&amp;RIGHT(#REF!,4)),TRIM(#REF!)))</f>
        <v>#REF!</v>
      </c>
    </row>
    <row r="72" spans="1:8" x14ac:dyDescent="0.25">
      <c r="A72" s="1" t="e">
        <f>IF(#REF!="",#REF!,#REF!)</f>
        <v>#REF!</v>
      </c>
      <c r="B72" s="1" t="e">
        <f>IF(#REF!="Prod","ChangeThisPasswordNow1",IF(#REF!="Dev","eight9ten",""))</f>
        <v>#REF!</v>
      </c>
      <c r="C72" s="1" t="e">
        <f>IF(A72="","",TRIM(#REF!))</f>
        <v>#REF!</v>
      </c>
      <c r="D72" s="1" t="e">
        <f>TRIM(#REF!)</f>
        <v>#REF!</v>
      </c>
      <c r="E72" s="1" t="e">
        <f>TRIM(#REF!)</f>
        <v>#REF!</v>
      </c>
      <c r="F72" s="1" t="e">
        <f>IF(OR(#REF!="Dev",#REF!=""),"",TRIM(#REF!))</f>
        <v>#REF!</v>
      </c>
      <c r="G72" s="1" t="e">
        <f>IF(OR(#REF!="Dev",#REF!=""),"",(IF(#REF!="",#REF!,#REF!)))</f>
        <v>#REF!</v>
      </c>
      <c r="H72" s="4" t="e">
        <f>IF(OR(#REF!="Dev",#REF!=""),"",IF(#REF!="",("+44 20 7783 "&amp;RIGHT(#REF!,4)),TRIM(#REF!)))</f>
        <v>#REF!</v>
      </c>
    </row>
    <row r="73" spans="1:8" x14ac:dyDescent="0.25">
      <c r="A73" s="1" t="e">
        <f>IF(#REF!="",#REF!,#REF!)</f>
        <v>#REF!</v>
      </c>
      <c r="B73" s="1" t="e">
        <f>IF(#REF!="Prod","ChangeThisPasswordNow1",IF(#REF!="Dev","eight9ten",""))</f>
        <v>#REF!</v>
      </c>
      <c r="C73" s="1" t="e">
        <f>IF(A73="","",TRIM(#REF!))</f>
        <v>#REF!</v>
      </c>
      <c r="D73" s="1" t="e">
        <f>TRIM(#REF!)</f>
        <v>#REF!</v>
      </c>
      <c r="E73" s="1" t="e">
        <f>TRIM(#REF!)</f>
        <v>#REF!</v>
      </c>
      <c r="F73" s="1" t="e">
        <f>IF(OR(#REF!="Dev",#REF!=""),"",TRIM(#REF!))</f>
        <v>#REF!</v>
      </c>
      <c r="G73" s="1" t="e">
        <f>IF(OR(#REF!="Dev",#REF!=""),"",(IF(#REF!="",#REF!,#REF!)))</f>
        <v>#REF!</v>
      </c>
      <c r="H73" s="4" t="e">
        <f>IF(OR(#REF!="Dev",#REF!=""),"",IF(#REF!="",("+44 20 7783 "&amp;RIGHT(#REF!,4)),TRIM(#REF!)))</f>
        <v>#REF!</v>
      </c>
    </row>
    <row r="74" spans="1:8" x14ac:dyDescent="0.25">
      <c r="A74" s="1" t="e">
        <f>IF(#REF!="",#REF!,#REF!)</f>
        <v>#REF!</v>
      </c>
      <c r="B74" s="1" t="e">
        <f>IF(#REF!="Prod","ChangeThisPasswordNow1",IF(#REF!="Dev","eight9ten",""))</f>
        <v>#REF!</v>
      </c>
      <c r="C74" s="1" t="e">
        <f>IF(A74="","",TRIM(#REF!))</f>
        <v>#REF!</v>
      </c>
      <c r="D74" s="1" t="e">
        <f>TRIM(#REF!)</f>
        <v>#REF!</v>
      </c>
      <c r="E74" s="1" t="e">
        <f>TRIM(#REF!)</f>
        <v>#REF!</v>
      </c>
      <c r="F74" s="1" t="e">
        <f>IF(OR(#REF!="Dev",#REF!=""),"",TRIM(#REF!))</f>
        <v>#REF!</v>
      </c>
      <c r="G74" s="1" t="e">
        <f>IF(OR(#REF!="Dev",#REF!=""),"",(IF(#REF!="",#REF!,#REF!)))</f>
        <v>#REF!</v>
      </c>
      <c r="H74" s="4" t="e">
        <f>IF(OR(#REF!="Dev",#REF!=""),"",IF(#REF!="",("+44 20 7783 "&amp;RIGHT(#REF!,4)),TRIM(#REF!)))</f>
        <v>#REF!</v>
      </c>
    </row>
  </sheetData>
  <phoneticPr fontId="0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50" r:id="rId48"/>
    <hyperlink ref="G49" r:id="rId49"/>
    <hyperlink ref="G51" r:id="rId50"/>
    <hyperlink ref="G52" r:id="rId51"/>
  </hyperlinks>
  <printOptions gridLines="1"/>
  <pageMargins left="0.25" right="0.25" top="1" bottom="1" header="0.5" footer="0.5"/>
  <pageSetup orientation="landscape" r:id="rId5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Open Text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swhite2</dc:title>
  <dc:creator>Ian</dc:creator>
  <cp:lastModifiedBy>Havlíček Jan</cp:lastModifiedBy>
  <cp:lastPrinted>2001-10-29T20:03:30Z</cp:lastPrinted>
  <dcterms:created xsi:type="dcterms:W3CDTF">2000-02-04T15:35:51Z</dcterms:created>
  <dcterms:modified xsi:type="dcterms:W3CDTF">2023-09-10T16:05:30Z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Operation">
    <vt:lpwstr>SavedAs</vt:lpwstr>
  </property>
</Properties>
</file>