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1608" windowWidth="11508" windowHeight="6396" tabRatio="518" activeTab="1"/>
  </bookViews>
  <sheets>
    <sheet name="Definitions" sheetId="1" r:id="rId1"/>
    <sheet name="DA Load - July 31" sheetId="2" r:id="rId2"/>
  </sheets>
  <definedNames>
    <definedName name="_Order1" hidden="1">0</definedName>
    <definedName name="_Order2" hidden="1">0</definedName>
    <definedName name="_xlnm.Print_Area" localSheetId="1">'DA Load - July 31'!$A$1:$H$13</definedName>
    <definedName name="_xlnm.Print_Titles" localSheetId="0">Definitions!$1:$1</definedName>
  </definedNames>
  <calcPr calcId="0" fullCalcOnLoad="1"/>
</workbook>
</file>

<file path=xl/calcChain.xml><?xml version="1.0" encoding="utf-8"?>
<calcChain xmlns="http://schemas.openxmlformats.org/spreadsheetml/2006/main">
  <c r="H7" i="2" l="1"/>
  <c r="H8" i="2"/>
  <c r="B9" i="2"/>
  <c r="C9" i="2"/>
  <c r="D9" i="2"/>
  <c r="E9" i="2"/>
  <c r="F9" i="2"/>
  <c r="H9" i="2"/>
  <c r="H10" i="2"/>
  <c r="H12" i="2"/>
  <c r="B13" i="2"/>
  <c r="C13" i="2"/>
  <c r="D13" i="2"/>
  <c r="E13" i="2"/>
  <c r="F13" i="2"/>
  <c r="H13" i="2"/>
</calcChain>
</file>

<file path=xl/sharedStrings.xml><?xml version="1.0" encoding="utf-8"?>
<sst xmlns="http://schemas.openxmlformats.org/spreadsheetml/2006/main" count="55" uniqueCount="48">
  <si>
    <t>Definitions of the Direct Access Reporting Requirements</t>
  </si>
  <si>
    <t>Table 2 - Direct Access Load and Customer Accounts</t>
  </si>
  <si>
    <t>1) Total Direct Access Customer Accounts</t>
  </si>
  <si>
    <t>The total number of active Direct Access customer accounts, as of the last day of the reporting period.</t>
  </si>
  <si>
    <t>2) Total UDC Customer Accounts</t>
  </si>
  <si>
    <t>The total number of active UDC customer accounts, as of the last day of the reporting period.</t>
  </si>
  <si>
    <t>3) Percent Direct Access Customer Accounts</t>
  </si>
  <si>
    <t>The number of active Direct Access customer accounts (#1) divided by the total number of active UDC customer accounts (#2).</t>
  </si>
  <si>
    <t>4)  Total Direct Access Load (KWH)</t>
  </si>
  <si>
    <t>The total recorded load (KWH) in the last 12 months for active Direct Access customer accounts, as of the last day of the reporting period.</t>
  </si>
  <si>
    <t>5)  Total Affiliate Direct Access Load (KWH)</t>
  </si>
  <si>
    <t>The total recorded load (KWH) in the last 12 months for active Direct Access customer accounts of the affiliate of the UDC, as of the last day of the reporting period.</t>
  </si>
  <si>
    <t>6)  Total UDC Load (KWH)</t>
  </si>
  <si>
    <t>The total recorded load (KWH) in the last 12 months for all active UDC customer accounts, as of the last day of the reporting period.</t>
  </si>
  <si>
    <t>7)  Percent Direct Access Load (KWH)</t>
  </si>
  <si>
    <t>The total Direct Access load (KWH) (#4) divided by the total UDC load (KWH) (#6).</t>
  </si>
  <si>
    <t>General Definitions</t>
  </si>
  <si>
    <t>MDMA</t>
  </si>
  <si>
    <t xml:space="preserve">The MDMA (Meter Data Management Agent) chosen by an active Direct Access Customer as of the       last day of the reporting period. </t>
  </si>
  <si>
    <t>The "Unknown" customer category</t>
  </si>
  <si>
    <t>The "Unknown" customer category exists to represent DASRs  that are received</t>
  </si>
  <si>
    <t xml:space="preserve">by the UDC  but may not be processed because of missing or incorrect DASR </t>
  </si>
  <si>
    <t>data which prevents the UDC from identifying the intended customer account</t>
  </si>
  <si>
    <t>and the correct customer class.  In most of these cases, the UDC issues a</t>
  </si>
  <si>
    <t>"DASR Rejection" notice to the ESP, which includes the reason for the rejection.</t>
  </si>
  <si>
    <t>The ESP may re-submit a corrected DASR at any time.</t>
  </si>
  <si>
    <t>Customer Account</t>
  </si>
  <si>
    <t xml:space="preserve">A Customer Account is defined as the individual end point of the UDC's </t>
  </si>
  <si>
    <t xml:space="preserve">electric distribution system, where energy is delivered to the end-use </t>
  </si>
  <si>
    <t xml:space="preserve">customer, in most cases through a single electric meter. </t>
  </si>
  <si>
    <t>Supplemental Direct Access Implementation Activities Report</t>
  </si>
  <si>
    <t>Statewide Summary</t>
  </si>
  <si>
    <t>Table 2 - Direct Access Load and Customers as of: July31, 2001</t>
  </si>
  <si>
    <t>Activities</t>
  </si>
  <si>
    <t>Residential</t>
  </si>
  <si>
    <t>Commercial &lt;20 kW</t>
  </si>
  <si>
    <t>Commercial 20 - 500 kW</t>
  </si>
  <si>
    <t>Industrial             &gt; 500 kW</t>
  </si>
  <si>
    <t>Agricultural</t>
  </si>
  <si>
    <t>Unknown</t>
  </si>
  <si>
    <t>Total</t>
  </si>
  <si>
    <t>1)  Total Direct Access Customers</t>
  </si>
  <si>
    <t>2)  Total UDC Customers</t>
  </si>
  <si>
    <t>3)  Percent Direct Access Customers</t>
  </si>
  <si>
    <t xml:space="preserve">4)  Total Direct Access Load (KWH)  </t>
  </si>
  <si>
    <t xml:space="preserve">5)  Total Affiliate Direct Access Load (KWH) </t>
  </si>
  <si>
    <t>Confidential</t>
  </si>
  <si>
    <t xml:space="preserve">6)  Total UDC Load (KWH)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</si>
</sst>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164" formatCode="0.0%"/>
    <numFmt numFmtId="165" formatCode="mmmm\ d\,\ yyyy"/>
    <numFmt numFmtId="166" formatCode="#,##0.00&quot; $&quot;;\-#,##0.00&quot; $&quot;"/>
    <numFmt numFmtId="167" formatCode="_-* #,##0.0_-;\-* #,##0.0_-;_-* &quot;-&quot;??_-;_-@_-"/>
    <numFmt numFmtId="168" formatCode="m\-d\-yy"/>
    <numFmt numFmtId="169" formatCode="0.00_)"/>
  </numFmts>
  <fonts count="22">
    <font>
      <sz val="10"/>
      <name val="Arial"/>
    </font>
    <font>
      <b/>
      <sz val="10"/>
      <name val="Arial"/>
    </font>
    <font>
      <sz val="10"/>
      <name val="Arial"/>
    </font>
    <font>
      <sz val="8"/>
      <name val="Arial"/>
      <family val="2"/>
    </font>
    <font>
      <b/>
      <sz val="8"/>
      <name val="Arial"/>
    </font>
    <font>
      <b/>
      <sz val="12"/>
      <color indexed="8"/>
      <name val="Arial"/>
    </font>
    <font>
      <sz val="8"/>
      <color indexed="8"/>
      <name val="Arial"/>
      <family val="2"/>
    </font>
    <font>
      <b/>
      <sz val="12"/>
      <name val="Arial"/>
      <family val="2"/>
    </font>
    <font>
      <sz val="8"/>
      <color indexed="9"/>
      <name val="Arial"/>
      <family val="2"/>
    </font>
    <font>
      <sz val="11"/>
      <name val="??"/>
      <family val="3"/>
      <charset val="129"/>
    </font>
    <font>
      <b/>
      <u/>
      <sz val="11"/>
      <color indexed="37"/>
      <name val="Arial"/>
      <family val="2"/>
    </font>
    <font>
      <sz val="10"/>
      <color indexed="12"/>
      <name val="Arial"/>
      <family val="2"/>
    </font>
    <font>
      <sz val="7"/>
      <name val="Small Fonts"/>
    </font>
    <font>
      <b/>
      <i/>
      <sz val="16"/>
      <name val="Helv"/>
    </font>
    <font>
      <sz val="8"/>
      <name val="Arial"/>
    </font>
    <font>
      <sz val="8"/>
      <color indexed="12"/>
      <name val="Arial"/>
      <family val="2"/>
    </font>
    <font>
      <b/>
      <sz val="14"/>
      <name val="Arial"/>
      <family val="2"/>
    </font>
    <font>
      <b/>
      <sz val="10"/>
      <name val="Arial"/>
      <family val="2"/>
    </font>
    <font>
      <sz val="14"/>
      <name val="Arial"/>
      <family val="2"/>
    </font>
    <font>
      <b/>
      <sz val="12"/>
      <color indexed="9"/>
      <name val="Arial"/>
    </font>
    <font>
      <b/>
      <sz val="10"/>
      <color indexed="9"/>
      <name val="Arial"/>
    </font>
    <font>
      <b/>
      <sz val="8"/>
      <name val="Arial"/>
      <family val="2"/>
    </font>
  </fonts>
  <fills count="7">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8"/>
        <bgColor indexed="64"/>
      </patternFill>
    </fill>
  </fills>
  <borders count="28">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17">
    <xf numFmtId="0" fontId="0" fillId="0" borderId="0"/>
    <xf numFmtId="168" fontId="1" fillId="2" borderId="1">
      <alignment horizontal="center" vertical="center"/>
    </xf>
    <xf numFmtId="6" fontId="9" fillId="0" borderId="0">
      <protection locked="0"/>
    </xf>
    <xf numFmtId="167" fontId="2" fillId="0" borderId="0">
      <protection locked="0"/>
    </xf>
    <xf numFmtId="38" fontId="3" fillId="3" borderId="0" applyNumberFormat="0" applyBorder="0" applyAlignment="0" applyProtection="0"/>
    <xf numFmtId="0" fontId="10" fillId="0" borderId="0" applyNumberFormat="0" applyFill="0" applyBorder="0" applyAlignment="0" applyProtection="0"/>
    <xf numFmtId="166" fontId="2" fillId="0" borderId="0">
      <protection locked="0"/>
    </xf>
    <xf numFmtId="166" fontId="2" fillId="0" borderId="0">
      <protection locked="0"/>
    </xf>
    <xf numFmtId="0" fontId="11" fillId="0" borderId="2" applyNumberFormat="0" applyFill="0" applyAlignment="0" applyProtection="0"/>
    <xf numFmtId="10" fontId="3" fillId="4" borderId="3" applyNumberFormat="0" applyBorder="0" applyAlignment="0" applyProtection="0"/>
    <xf numFmtId="37" fontId="12" fillId="0" borderId="0"/>
    <xf numFmtId="169" fontId="13" fillId="0" borderId="0"/>
    <xf numFmtId="10" fontId="2" fillId="0" borderId="0" applyFont="0" applyFill="0" applyBorder="0" applyAlignment="0" applyProtection="0"/>
    <xf numFmtId="166" fontId="2" fillId="0" borderId="4">
      <protection locked="0"/>
    </xf>
    <xf numFmtId="37" fontId="3" fillId="5" borderId="0" applyNumberFormat="0" applyBorder="0" applyAlignment="0" applyProtection="0"/>
    <xf numFmtId="37" fontId="14" fillId="0" borderId="0"/>
    <xf numFmtId="3" fontId="15" fillId="0" borderId="2" applyProtection="0"/>
  </cellStyleXfs>
  <cellXfs count="53">
    <xf numFmtId="0" fontId="0" fillId="0" borderId="0" xfId="0"/>
    <xf numFmtId="3" fontId="3" fillId="0" borderId="0" xfId="0" applyNumberFormat="1" applyFont="1" applyFill="1"/>
    <xf numFmtId="0" fontId="0" fillId="0" borderId="0" xfId="0" applyFill="1"/>
    <xf numFmtId="0" fontId="16" fillId="0" borderId="5" xfId="0" applyFont="1" applyFill="1" applyBorder="1" applyAlignment="1">
      <alignment horizontal="centerContinuous"/>
    </xf>
    <xf numFmtId="3" fontId="6" fillId="0" borderId="6" xfId="0" applyNumberFormat="1" applyFont="1" applyFill="1" applyBorder="1" applyAlignment="1">
      <alignment horizontal="centerContinuous"/>
    </xf>
    <xf numFmtId="3" fontId="6" fillId="0" borderId="7" xfId="0" applyNumberFormat="1" applyFont="1" applyFill="1" applyBorder="1" applyAlignment="1">
      <alignment horizontal="centerContinuous"/>
    </xf>
    <xf numFmtId="0" fontId="3" fillId="0" borderId="0" xfId="0" applyFont="1" applyFill="1"/>
    <xf numFmtId="0" fontId="16" fillId="0" borderId="8" xfId="0" applyFont="1" applyFill="1" applyBorder="1" applyAlignment="1">
      <alignment horizontal="centerContinuous"/>
    </xf>
    <xf numFmtId="3" fontId="6" fillId="0" borderId="0" xfId="0" applyNumberFormat="1" applyFont="1" applyFill="1" applyBorder="1" applyAlignment="1">
      <alignment horizontal="centerContinuous"/>
    </xf>
    <xf numFmtId="3" fontId="6" fillId="0" borderId="9" xfId="0" applyNumberFormat="1" applyFont="1" applyFill="1" applyBorder="1" applyAlignment="1">
      <alignment horizontal="centerContinuous"/>
    </xf>
    <xf numFmtId="165" fontId="7" fillId="0" borderId="10" xfId="0" applyNumberFormat="1" applyFont="1" applyFill="1" applyBorder="1" applyAlignment="1">
      <alignment horizontal="centerContinuous"/>
    </xf>
    <xf numFmtId="3" fontId="6" fillId="0" borderId="11" xfId="0" applyNumberFormat="1" applyFont="1" applyFill="1" applyBorder="1" applyAlignment="1">
      <alignment horizontal="centerContinuous"/>
    </xf>
    <xf numFmtId="3" fontId="6" fillId="0" borderId="12" xfId="0" applyNumberFormat="1" applyFont="1" applyFill="1" applyBorder="1" applyAlignment="1">
      <alignment horizontal="centerContinuous"/>
    </xf>
    <xf numFmtId="3" fontId="5" fillId="0" borderId="0" xfId="0" applyNumberFormat="1" applyFont="1" applyFill="1" applyBorder="1" applyAlignment="1">
      <alignment horizontal="centerContinuous"/>
    </xf>
    <xf numFmtId="0" fontId="4" fillId="0" borderId="13" xfId="0" applyFont="1" applyFill="1" applyBorder="1" applyAlignment="1">
      <alignment horizontal="center" wrapText="1"/>
    </xf>
    <xf numFmtId="3" fontId="4" fillId="0" borderId="14" xfId="0" applyNumberFormat="1" applyFont="1" applyFill="1" applyBorder="1" applyAlignment="1">
      <alignment horizontal="center" wrapText="1"/>
    </xf>
    <xf numFmtId="3" fontId="4" fillId="0" borderId="13" xfId="0" applyNumberFormat="1" applyFont="1" applyFill="1" applyBorder="1" applyAlignment="1">
      <alignment horizontal="center" wrapText="1"/>
    </xf>
    <xf numFmtId="0" fontId="3" fillId="0" borderId="15" xfId="0" applyFont="1" applyFill="1" applyBorder="1" applyAlignment="1">
      <alignment horizontal="left" vertical="center" wrapText="1"/>
    </xf>
    <xf numFmtId="3" fontId="3" fillId="0" borderId="3" xfId="0" applyNumberFormat="1" applyFont="1" applyFill="1" applyBorder="1" applyAlignment="1">
      <alignment horizontal="right" vertical="center"/>
    </xf>
    <xf numFmtId="3" fontId="4" fillId="0" borderId="15" xfId="0" applyNumberFormat="1" applyFont="1" applyFill="1" applyBorder="1" applyAlignment="1">
      <alignment horizontal="right" vertical="center"/>
    </xf>
    <xf numFmtId="164" fontId="4" fillId="0" borderId="15" xfId="0" applyNumberFormat="1" applyFont="1" applyFill="1" applyBorder="1" applyAlignment="1">
      <alignment horizontal="right" vertical="center"/>
    </xf>
    <xf numFmtId="0" fontId="3" fillId="0" borderId="16" xfId="0" applyFont="1" applyFill="1" applyBorder="1" applyAlignment="1">
      <alignment horizontal="left" vertical="center" wrapText="1"/>
    </xf>
    <xf numFmtId="3" fontId="4" fillId="0" borderId="3" xfId="0" applyNumberFormat="1" applyFont="1" applyFill="1" applyBorder="1" applyAlignment="1">
      <alignment horizontal="right" vertical="center"/>
    </xf>
    <xf numFmtId="165" fontId="17" fillId="0" borderId="17" xfId="0" applyNumberFormat="1" applyFont="1" applyFill="1" applyBorder="1" applyAlignment="1">
      <alignment horizontal="centerContinuous"/>
    </xf>
    <xf numFmtId="3" fontId="8" fillId="0" borderId="18" xfId="0" applyNumberFormat="1" applyFont="1" applyFill="1" applyBorder="1" applyAlignment="1">
      <alignment horizontal="centerContinuous"/>
    </xf>
    <xf numFmtId="3" fontId="8" fillId="0" borderId="13" xfId="0" applyNumberFormat="1" applyFont="1" applyFill="1" applyBorder="1" applyAlignment="1">
      <alignment horizontal="centerContinuous"/>
    </xf>
    <xf numFmtId="0" fontId="18" fillId="0" borderId="0" xfId="0" applyFont="1" applyAlignment="1">
      <alignment horizontal="centerContinuous"/>
    </xf>
    <xf numFmtId="0" fontId="0" fillId="0" borderId="0" xfId="0" applyAlignment="1">
      <alignment horizontal="centerContinuous"/>
    </xf>
    <xf numFmtId="0" fontId="1" fillId="0" borderId="0" xfId="0" applyFont="1"/>
    <xf numFmtId="0" fontId="1" fillId="0" borderId="19" xfId="0" applyFont="1" applyBorder="1" applyAlignment="1">
      <alignment wrapText="1"/>
    </xf>
    <xf numFmtId="0" fontId="0" fillId="0" borderId="20" xfId="0" applyBorder="1" applyAlignment="1">
      <alignment wrapText="1"/>
    </xf>
    <xf numFmtId="0" fontId="19" fillId="6" borderId="19" xfId="0" applyFont="1" applyFill="1" applyBorder="1" applyAlignment="1">
      <alignment horizontal="centerContinuous"/>
    </xf>
    <xf numFmtId="0" fontId="20" fillId="6" borderId="20" xfId="0" applyFont="1" applyFill="1" applyBorder="1" applyAlignment="1">
      <alignment horizontal="centerContinuous"/>
    </xf>
    <xf numFmtId="0" fontId="19" fillId="6" borderId="5" xfId="0" applyFont="1" applyFill="1" applyBorder="1" applyAlignment="1">
      <alignment horizontal="centerContinuous"/>
    </xf>
    <xf numFmtId="0" fontId="19" fillId="6" borderId="7" xfId="0" applyFont="1" applyFill="1" applyBorder="1" applyAlignment="1">
      <alignment horizontal="centerContinuous"/>
    </xf>
    <xf numFmtId="0" fontId="1" fillId="0" borderId="21" xfId="0" applyFont="1" applyBorder="1" applyAlignment="1">
      <alignment wrapText="1"/>
    </xf>
    <xf numFmtId="0" fontId="0" fillId="0" borderId="13" xfId="0" applyBorder="1" applyAlignment="1">
      <alignment wrapText="1"/>
    </xf>
    <xf numFmtId="0" fontId="1" fillId="0" borderId="8" xfId="0" applyFont="1" applyBorder="1" applyAlignment="1">
      <alignment wrapText="1"/>
    </xf>
    <xf numFmtId="0" fontId="0" fillId="0" borderId="22" xfId="0" applyBorder="1" applyAlignment="1">
      <alignment wrapText="1"/>
    </xf>
    <xf numFmtId="0" fontId="0" fillId="0" borderId="8" xfId="0" applyBorder="1"/>
    <xf numFmtId="0" fontId="0" fillId="0" borderId="22" xfId="0" applyBorder="1"/>
    <xf numFmtId="0" fontId="1" fillId="0" borderId="5" xfId="0" applyFont="1" applyBorder="1"/>
    <xf numFmtId="0" fontId="0" fillId="0" borderId="23" xfId="0" applyBorder="1"/>
    <xf numFmtId="0" fontId="0" fillId="0" borderId="10" xfId="0" applyBorder="1"/>
    <xf numFmtId="0" fontId="0" fillId="0" borderId="24" xfId="0" applyBorder="1"/>
    <xf numFmtId="3" fontId="3" fillId="0" borderId="3" xfId="0" applyNumberFormat="1" applyFont="1" applyBorder="1" applyAlignment="1">
      <alignment horizontal="right" vertical="center"/>
    </xf>
    <xf numFmtId="164" fontId="3" fillId="0" borderId="3" xfId="0" applyNumberFormat="1" applyFont="1" applyBorder="1" applyAlignment="1">
      <alignment horizontal="right" vertical="center"/>
    </xf>
    <xf numFmtId="164" fontId="3" fillId="0" borderId="25" xfId="0" applyNumberFormat="1" applyFont="1" applyBorder="1" applyAlignment="1">
      <alignment horizontal="right" vertical="center"/>
    </xf>
    <xf numFmtId="3" fontId="3" fillId="0" borderId="26" xfId="0" applyNumberFormat="1" applyFont="1" applyBorder="1" applyAlignment="1">
      <alignment horizontal="right" vertical="center"/>
    </xf>
    <xf numFmtId="3" fontId="3" fillId="0" borderId="26" xfId="0" applyNumberFormat="1" applyFont="1" applyFill="1" applyBorder="1" applyAlignment="1">
      <alignment horizontal="right" vertical="center"/>
    </xf>
    <xf numFmtId="3" fontId="4" fillId="0" borderId="27" xfId="0" applyNumberFormat="1" applyFont="1" applyFill="1" applyBorder="1" applyAlignment="1">
      <alignment horizontal="right" vertical="center"/>
    </xf>
    <xf numFmtId="164" fontId="21" fillId="0" borderId="16" xfId="0" applyNumberFormat="1" applyFont="1" applyBorder="1" applyAlignment="1">
      <alignment horizontal="right" vertical="center"/>
    </xf>
    <xf numFmtId="164" fontId="21" fillId="0" borderId="15" xfId="0" applyNumberFormat="1" applyFont="1" applyBorder="1" applyAlignment="1">
      <alignment horizontal="right" vertical="center"/>
    </xf>
  </cellXfs>
  <cellStyles count="17">
    <cellStyle name="Actual Date" xfId="1"/>
    <cellStyle name="Date" xfId="2"/>
    <cellStyle name="Fixed" xfId="3"/>
    <cellStyle name="Grey" xfId="4"/>
    <cellStyle name="HEADER" xfId="5"/>
    <cellStyle name="Heading1" xfId="6"/>
    <cellStyle name="Heading2" xfId="7"/>
    <cellStyle name="HIGHLIGHT" xfId="8"/>
    <cellStyle name="Input [yellow]" xfId="9"/>
    <cellStyle name="no dec" xfId="10"/>
    <cellStyle name="Normal" xfId="0" builtinId="0"/>
    <cellStyle name="Normal - Style1" xfId="11"/>
    <cellStyle name="Percent [2]" xfId="12"/>
    <cellStyle name="Total" xfId="13" builtinId="25" customBuiltin="1"/>
    <cellStyle name="Unprot" xfId="14"/>
    <cellStyle name="Unprot$" xfId="15"/>
    <cellStyle name="Unprotect" xfId="1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B1" workbookViewId="0">
      <selection activeCell="A18" sqref="A18"/>
    </sheetView>
  </sheetViews>
  <sheetFormatPr defaultRowHeight="13.2"/>
  <cols>
    <col min="1" max="1" width="30.44140625" customWidth="1"/>
    <col min="2" max="2" width="85" customWidth="1"/>
  </cols>
  <sheetData>
    <row r="1" spans="1:2" ht="17.399999999999999">
      <c r="A1" s="26" t="s">
        <v>0</v>
      </c>
      <c r="B1" s="27"/>
    </row>
    <row r="2" spans="1:2" ht="6" customHeight="1"/>
    <row r="3" spans="1:2" s="28" customFormat="1" ht="15.6">
      <c r="A3" s="31" t="s">
        <v>1</v>
      </c>
      <c r="B3" s="32"/>
    </row>
    <row r="4" spans="1:2" ht="26.4">
      <c r="A4" s="29" t="s">
        <v>2</v>
      </c>
      <c r="B4" s="30" t="s">
        <v>3</v>
      </c>
    </row>
    <row r="5" spans="1:2" ht="26.4">
      <c r="A5" s="29" t="s">
        <v>4</v>
      </c>
      <c r="B5" s="30" t="s">
        <v>5</v>
      </c>
    </row>
    <row r="6" spans="1:2" ht="26.4">
      <c r="A6" s="29" t="s">
        <v>6</v>
      </c>
      <c r="B6" s="30" t="s">
        <v>7</v>
      </c>
    </row>
    <row r="7" spans="1:2" ht="26.4">
      <c r="A7" s="29" t="s">
        <v>8</v>
      </c>
      <c r="B7" s="30" t="s">
        <v>9</v>
      </c>
    </row>
    <row r="8" spans="1:2" ht="26.4">
      <c r="A8" s="29" t="s">
        <v>10</v>
      </c>
      <c r="B8" s="30" t="s">
        <v>11</v>
      </c>
    </row>
    <row r="9" spans="1:2" ht="26.4">
      <c r="A9" s="29" t="s">
        <v>12</v>
      </c>
      <c r="B9" s="30" t="s">
        <v>13</v>
      </c>
    </row>
    <row r="10" spans="1:2" ht="26.4">
      <c r="A10" s="29" t="s">
        <v>14</v>
      </c>
      <c r="B10" s="30" t="s">
        <v>15</v>
      </c>
    </row>
    <row r="11" spans="1:2" ht="13.8" thickBot="1"/>
    <row r="12" spans="1:2" s="28" customFormat="1" ht="16.2" thickBot="1">
      <c r="A12" s="33" t="s">
        <v>16</v>
      </c>
      <c r="B12" s="34"/>
    </row>
    <row r="13" spans="1:2" ht="27" thickBot="1">
      <c r="A13" s="35" t="s">
        <v>17</v>
      </c>
      <c r="B13" s="36" t="s">
        <v>18</v>
      </c>
    </row>
    <row r="14" spans="1:2" ht="26.4">
      <c r="A14" s="37" t="s">
        <v>19</v>
      </c>
      <c r="B14" s="38" t="s">
        <v>20</v>
      </c>
    </row>
    <row r="15" spans="1:2">
      <c r="A15" s="39"/>
      <c r="B15" s="40" t="s">
        <v>21</v>
      </c>
    </row>
    <row r="16" spans="1:2">
      <c r="A16" s="39"/>
      <c r="B16" s="40" t="s">
        <v>22</v>
      </c>
    </row>
    <row r="17" spans="1:2">
      <c r="A17" s="39"/>
      <c r="B17" s="40" t="s">
        <v>23</v>
      </c>
    </row>
    <row r="18" spans="1:2">
      <c r="A18" s="39"/>
      <c r="B18" s="40" t="s">
        <v>24</v>
      </c>
    </row>
    <row r="19" spans="1:2">
      <c r="A19" s="39"/>
      <c r="B19" s="40" t="s">
        <v>25</v>
      </c>
    </row>
    <row r="20" spans="1:2" ht="13.8" thickBot="1">
      <c r="A20" s="39"/>
      <c r="B20" s="40"/>
    </row>
    <row r="21" spans="1:2">
      <c r="A21" s="41" t="s">
        <v>26</v>
      </c>
      <c r="B21" s="42" t="s">
        <v>27</v>
      </c>
    </row>
    <row r="22" spans="1:2">
      <c r="A22" s="39"/>
      <c r="B22" s="40" t="s">
        <v>28</v>
      </c>
    </row>
    <row r="23" spans="1:2" ht="13.8" thickBot="1">
      <c r="A23" s="43"/>
      <c r="B23" s="44" t="s">
        <v>29</v>
      </c>
    </row>
  </sheetData>
  <printOptions horizontalCentered="1"/>
  <pageMargins left="0.5" right="0.5" top="1" bottom="1" header="0.25" footer="0.25"/>
  <pageSetup orientation="landscape" r:id="rId1"/>
  <headerFooter alignWithMargins="0"/>
  <rowBreaks count="1" manualBreakCount="1">
    <brk id="17" max="6553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
  <sheetViews>
    <sheetView tabSelected="1" workbookViewId="0">
      <selection activeCell="A4" sqref="A4"/>
    </sheetView>
  </sheetViews>
  <sheetFormatPr defaultColWidth="9.109375" defaultRowHeight="10.199999999999999"/>
  <cols>
    <col min="1" max="1" width="25.6640625" style="1" customWidth="1"/>
    <col min="2" max="5" width="11.6640625" style="1" customWidth="1"/>
    <col min="6" max="6" width="10.88671875" style="1" customWidth="1"/>
    <col min="7" max="7" width="11.6640625" style="1" customWidth="1"/>
    <col min="8" max="8" width="13.109375" style="1" customWidth="1"/>
    <col min="9" max="9" width="10.109375" style="6" customWidth="1"/>
    <col min="10" max="16384" width="9.109375" style="6"/>
  </cols>
  <sheetData>
    <row r="1" spans="1:16" ht="17.399999999999999">
      <c r="A1" s="3" t="s">
        <v>30</v>
      </c>
      <c r="B1" s="4"/>
      <c r="C1" s="4"/>
      <c r="D1" s="4"/>
      <c r="E1" s="4"/>
      <c r="F1" s="4"/>
      <c r="G1" s="4"/>
      <c r="H1" s="5"/>
      <c r="I1" s="2"/>
      <c r="J1" s="2"/>
      <c r="K1" s="2"/>
      <c r="L1" s="2"/>
      <c r="M1" s="2"/>
      <c r="N1" s="2"/>
      <c r="O1" s="2"/>
      <c r="P1" s="2"/>
    </row>
    <row r="2" spans="1:16" ht="17.399999999999999">
      <c r="A2" s="7" t="s">
        <v>31</v>
      </c>
      <c r="B2" s="8"/>
      <c r="C2" s="8"/>
      <c r="D2" s="8"/>
      <c r="E2" s="8"/>
      <c r="F2" s="8"/>
      <c r="G2" s="8"/>
      <c r="H2" s="9"/>
      <c r="I2" s="2"/>
      <c r="J2" s="2"/>
      <c r="K2" s="2"/>
      <c r="L2" s="2"/>
      <c r="M2" s="2"/>
      <c r="N2" s="2"/>
      <c r="O2" s="2"/>
      <c r="P2" s="2"/>
    </row>
    <row r="3" spans="1:16" ht="16.2" thickBot="1">
      <c r="A3" s="10">
        <v>37118</v>
      </c>
      <c r="B3" s="11"/>
      <c r="C3" s="11"/>
      <c r="D3" s="11"/>
      <c r="E3" s="11"/>
      <c r="F3" s="11"/>
      <c r="G3" s="11"/>
      <c r="H3" s="12"/>
      <c r="I3" s="2"/>
      <c r="J3" s="2"/>
      <c r="K3" s="2"/>
      <c r="L3" s="2"/>
      <c r="M3" s="2"/>
      <c r="N3" s="2"/>
      <c r="O3" s="2"/>
      <c r="P3" s="2"/>
    </row>
    <row r="4" spans="1:16" ht="16.2" thickBot="1">
      <c r="A4" s="13"/>
      <c r="B4" s="8"/>
      <c r="C4" s="8"/>
      <c r="D4" s="8"/>
      <c r="E4" s="8"/>
      <c r="F4" s="8"/>
      <c r="G4" s="8"/>
      <c r="H4" s="8"/>
      <c r="I4" s="2"/>
      <c r="J4" s="2"/>
      <c r="K4" s="2"/>
      <c r="L4" s="2"/>
      <c r="M4" s="2"/>
      <c r="N4" s="2"/>
      <c r="O4" s="2"/>
      <c r="P4" s="2"/>
    </row>
    <row r="5" spans="1:16" ht="13.8" thickBot="1">
      <c r="A5" s="23" t="s">
        <v>32</v>
      </c>
      <c r="B5" s="24"/>
      <c r="C5" s="24"/>
      <c r="D5" s="24"/>
      <c r="E5" s="24"/>
      <c r="F5" s="24"/>
      <c r="G5" s="24"/>
      <c r="H5" s="25"/>
      <c r="I5" s="2"/>
      <c r="J5" s="2"/>
      <c r="K5" s="2"/>
      <c r="L5" s="2"/>
      <c r="M5" s="2"/>
      <c r="N5" s="2"/>
      <c r="O5" s="2"/>
      <c r="P5" s="2"/>
    </row>
    <row r="6" spans="1:16" ht="21.6" thickBot="1">
      <c r="A6" s="14" t="s">
        <v>33</v>
      </c>
      <c r="B6" s="15" t="s">
        <v>34</v>
      </c>
      <c r="C6" s="15" t="s">
        <v>35</v>
      </c>
      <c r="D6" s="15" t="s">
        <v>36</v>
      </c>
      <c r="E6" s="15" t="s">
        <v>37</v>
      </c>
      <c r="F6" s="15" t="s">
        <v>38</v>
      </c>
      <c r="G6" s="15" t="s">
        <v>39</v>
      </c>
      <c r="H6" s="16" t="s">
        <v>40</v>
      </c>
      <c r="I6" s="2"/>
      <c r="J6" s="2"/>
      <c r="K6" s="2"/>
      <c r="L6" s="2"/>
      <c r="M6" s="2"/>
      <c r="N6" s="2"/>
      <c r="O6" s="2"/>
      <c r="P6" s="2"/>
    </row>
    <row r="7" spans="1:16" ht="13.2">
      <c r="A7" s="17" t="s">
        <v>41</v>
      </c>
      <c r="B7" s="45">
        <v>59265</v>
      </c>
      <c r="C7" s="45">
        <v>6776</v>
      </c>
      <c r="D7" s="45">
        <v>4230</v>
      </c>
      <c r="E7" s="45">
        <v>246</v>
      </c>
      <c r="F7" s="45">
        <v>353</v>
      </c>
      <c r="G7" s="48">
        <v>0</v>
      </c>
      <c r="H7" s="50">
        <f>SUM(B7:G7)</f>
        <v>70870</v>
      </c>
      <c r="I7" s="2"/>
      <c r="J7" s="2"/>
      <c r="K7" s="2"/>
      <c r="L7" s="2"/>
      <c r="M7" s="2"/>
      <c r="N7" s="2"/>
      <c r="O7" s="2"/>
      <c r="P7" s="2"/>
    </row>
    <row r="8" spans="1:16" ht="13.2">
      <c r="A8" s="17" t="s">
        <v>42</v>
      </c>
      <c r="B8" s="45">
        <v>9118191</v>
      </c>
      <c r="C8" s="45">
        <v>1008699</v>
      </c>
      <c r="D8" s="45">
        <v>202168</v>
      </c>
      <c r="E8" s="45">
        <v>5578</v>
      </c>
      <c r="F8" s="45">
        <v>112874</v>
      </c>
      <c r="G8" s="48">
        <v>0</v>
      </c>
      <c r="H8" s="19">
        <f>SUM(B8:G8)</f>
        <v>10447510</v>
      </c>
      <c r="I8" s="2"/>
      <c r="J8" s="2"/>
      <c r="K8" s="2"/>
      <c r="L8" s="2"/>
      <c r="M8" s="2"/>
      <c r="N8" s="2"/>
      <c r="O8" s="2"/>
      <c r="P8" s="2"/>
    </row>
    <row r="9" spans="1:16" ht="13.2">
      <c r="A9" s="17" t="s">
        <v>43</v>
      </c>
      <c r="B9" s="46">
        <f>B7/B8</f>
        <v>6.4996445018534925E-3</v>
      </c>
      <c r="C9" s="46">
        <f>C7/C8</f>
        <v>6.7175639115335693E-3</v>
      </c>
      <c r="D9" s="46">
        <f>D7/D8</f>
        <v>2.0923192592299474E-2</v>
      </c>
      <c r="E9" s="46">
        <f>E7/E8</f>
        <v>4.4101828612405879E-2</v>
      </c>
      <c r="F9" s="46">
        <f>F7/F8</f>
        <v>3.127380973474848E-3</v>
      </c>
      <c r="G9" s="46">
        <v>0</v>
      </c>
      <c r="H9" s="52">
        <f>H7/H8</f>
        <v>6.7834345217185725E-3</v>
      </c>
      <c r="I9" s="2"/>
      <c r="J9" s="2"/>
      <c r="K9" s="2"/>
      <c r="L9" s="2"/>
      <c r="M9" s="2"/>
      <c r="N9" s="2"/>
      <c r="O9" s="2"/>
      <c r="P9" s="2"/>
    </row>
    <row r="10" spans="1:16" ht="13.2">
      <c r="A10" s="17" t="s">
        <v>44</v>
      </c>
      <c r="B10" s="18">
        <v>494266192</v>
      </c>
      <c r="C10" s="18">
        <v>115503728</v>
      </c>
      <c r="D10" s="18">
        <v>2546865311</v>
      </c>
      <c r="E10" s="18">
        <v>2212435018</v>
      </c>
      <c r="F10" s="18">
        <v>37668544</v>
      </c>
      <c r="G10" s="49">
        <v>0</v>
      </c>
      <c r="H10" s="19">
        <f>SUM(B10:G10)</f>
        <v>5406738793</v>
      </c>
      <c r="I10" s="2"/>
      <c r="J10" s="2"/>
      <c r="K10" s="2"/>
      <c r="L10" s="2"/>
      <c r="M10" s="2"/>
      <c r="N10" s="2"/>
      <c r="O10" s="2"/>
      <c r="P10" s="2"/>
    </row>
    <row r="11" spans="1:16" ht="20.399999999999999">
      <c r="A11" s="17" t="s">
        <v>45</v>
      </c>
      <c r="B11" s="22" t="s">
        <v>46</v>
      </c>
      <c r="C11" s="22" t="s">
        <v>46</v>
      </c>
      <c r="D11" s="22" t="s">
        <v>46</v>
      </c>
      <c r="E11" s="22" t="s">
        <v>46</v>
      </c>
      <c r="F11" s="22" t="s">
        <v>46</v>
      </c>
      <c r="G11" s="22" t="s">
        <v>46</v>
      </c>
      <c r="H11" s="20" t="s">
        <v>46</v>
      </c>
      <c r="I11" s="2"/>
      <c r="J11" s="2"/>
      <c r="K11" s="2"/>
      <c r="L11" s="2"/>
      <c r="M11" s="2"/>
      <c r="N11" s="2"/>
      <c r="O11" s="2"/>
      <c r="P11" s="2"/>
    </row>
    <row r="12" spans="1:16" ht="13.2">
      <c r="A12" s="17" t="s">
        <v>47</v>
      </c>
      <c r="B12" s="18">
        <v>57386212566</v>
      </c>
      <c r="C12" s="18">
        <v>14761446543</v>
      </c>
      <c r="D12" s="18">
        <v>51141672472</v>
      </c>
      <c r="E12" s="18">
        <v>45468905662</v>
      </c>
      <c r="F12" s="18">
        <v>6944749307</v>
      </c>
      <c r="G12" s="49">
        <v>0</v>
      </c>
      <c r="H12" s="19">
        <f>SUM(B12:G12)</f>
        <v>175702986550</v>
      </c>
      <c r="I12" s="2"/>
      <c r="J12" s="2"/>
      <c r="K12" s="2"/>
      <c r="L12" s="2"/>
      <c r="M12" s="2"/>
      <c r="N12" s="2"/>
      <c r="O12" s="2"/>
      <c r="P12" s="2"/>
    </row>
    <row r="13" spans="1:16" ht="21" thickBot="1">
      <c r="A13" s="21" t="s">
        <v>14</v>
      </c>
      <c r="B13" s="47">
        <f>B10/B12</f>
        <v>8.6129780987296116E-3</v>
      </c>
      <c r="C13" s="47">
        <f>C10/C12</f>
        <v>7.8246889736407858E-3</v>
      </c>
      <c r="D13" s="47">
        <f>D10/D12</f>
        <v>4.9800195963368335E-2</v>
      </c>
      <c r="E13" s="47">
        <f>E10/E12</f>
        <v>4.865819807598782E-2</v>
      </c>
      <c r="F13" s="47">
        <f>F10/F12</f>
        <v>5.4240322198573498E-3</v>
      </c>
      <c r="G13" s="47">
        <v>0</v>
      </c>
      <c r="H13" s="51">
        <f>H10/H12</f>
        <v>3.0772036942362378E-2</v>
      </c>
      <c r="I13" s="2"/>
      <c r="J13" s="2"/>
      <c r="K13" s="2"/>
      <c r="L13" s="2"/>
      <c r="M13" s="2"/>
      <c r="N13" s="2"/>
      <c r="O13" s="2"/>
      <c r="P13" s="2"/>
    </row>
  </sheetData>
  <printOptions horizontalCentered="1"/>
  <pageMargins left="0.75" right="0.75" top="0.63" bottom="0.91" header="0.5" footer="0.5"/>
  <pageSetup scale="66" orientation="portrait" r:id="rId1"/>
  <headerFooter alignWithMargins="0">
    <oddFooter>&amp;L&amp;F&amp;RPrinted on: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Definitions</vt:lpstr>
      <vt:lpstr>DA Load - July 31</vt:lpstr>
      <vt:lpstr>'DA Load - July 31'!Print_Area</vt:lpstr>
      <vt:lpstr>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Valued Microsoft Customer</dc:creator>
  <cp:keywords/>
  <dc:description/>
  <cp:lastModifiedBy>Havlíček Jan</cp:lastModifiedBy>
  <cp:lastPrinted>1999-05-20T17:14:12Z</cp:lastPrinted>
  <dcterms:created xsi:type="dcterms:W3CDTF">1998-07-17T21:34:54Z</dcterms:created>
  <dcterms:modified xsi:type="dcterms:W3CDTF">2023-09-10T16:06:22Z</dcterms:modified>
</cp:coreProperties>
</file>