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activeX/activeX1.xml" ContentType="application/vnd.ms-office.activeX+xml"/>
  <Override PartName="/xl/activeX/activeX1.bin" ContentType="application/vnd.ms-office.activeX"/>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JHAVLI~1\AppData\Local\Temp\"/>
    </mc:Choice>
  </mc:AlternateContent>
  <bookViews>
    <workbookView xWindow="5988" yWindow="-12" windowWidth="5976" windowHeight="6540" firstSheet="1" activeTab="4"/>
  </bookViews>
  <sheets>
    <sheet name="Mortgage Pricing Tool " sheetId="21" r:id="rId1"/>
    <sheet name="Data" sheetId="1" r:id="rId2"/>
    <sheet name="term structure" sheetId="2" r:id="rId3"/>
    <sheet name="BDT_Tree" sheetId="19" r:id="rId4"/>
    <sheet name="MBS_Cash_Flows" sheetId="16" r:id="rId5"/>
    <sheet name="Add REMIC Cash Flows" sheetId="20" r:id="rId6"/>
    <sheet name="Valuation" sheetId="18" r:id="rId7"/>
    <sheet name="Simulations" sheetId="15" r:id="rId8"/>
    <sheet name="Monte_Carlo" sheetId="14" r:id="rId9"/>
  </sheets>
  <definedNames>
    <definedName name="solver_adj" localSheetId="2" hidden="1">'term structure'!#REF!</definedName>
    <definedName name="solver_cvg" localSheetId="2" hidden="1">0.0001</definedName>
    <definedName name="solver_drv" localSheetId="2" hidden="1">1</definedName>
    <definedName name="solver_est" localSheetId="2" hidden="1">1</definedName>
    <definedName name="solver_itr" localSheetId="2" hidden="1">30000</definedName>
    <definedName name="solver_lin" localSheetId="2" hidden="1">2</definedName>
    <definedName name="solver_neg" localSheetId="2" hidden="1">2</definedName>
    <definedName name="solver_num" localSheetId="2" hidden="1">0</definedName>
    <definedName name="solver_nwt" localSheetId="2" hidden="1">1</definedName>
    <definedName name="solver_opt" localSheetId="2" hidden="1">'term structure'!#REF!</definedName>
    <definedName name="solver_pre" localSheetId="2" hidden="1">0.0000000000001</definedName>
    <definedName name="solver_scl" localSheetId="2" hidden="1">2</definedName>
    <definedName name="solver_sho" localSheetId="2" hidden="1">2</definedName>
    <definedName name="solver_tim" localSheetId="2" hidden="1">10000</definedName>
    <definedName name="solver_tol" localSheetId="2" hidden="1">0.05</definedName>
    <definedName name="solver_typ" localSheetId="2" hidden="1">3</definedName>
    <definedName name="solver_val" localSheetId="2" hidden="1">0</definedName>
  </definedNames>
  <calcPr calcId="92512"/>
</workbook>
</file>

<file path=xl/calcChain.xml><?xml version="1.0" encoding="utf-8"?>
<calcChain xmlns="http://schemas.openxmlformats.org/spreadsheetml/2006/main">
  <c r="B4" i="19" l="1"/>
  <c r="B5" i="19"/>
  <c r="C5" i="19"/>
  <c r="D5" i="19"/>
  <c r="E5" i="19"/>
  <c r="F5" i="19"/>
  <c r="G5" i="19"/>
  <c r="H5" i="19"/>
  <c r="I5" i="19"/>
  <c r="J5" i="19"/>
  <c r="K5" i="19"/>
  <c r="L5" i="19"/>
  <c r="M5" i="19"/>
  <c r="N5" i="19"/>
  <c r="O5" i="19"/>
  <c r="P5" i="19"/>
  <c r="Q5" i="19"/>
  <c r="R5" i="19"/>
  <c r="S5" i="19"/>
  <c r="T5" i="19"/>
  <c r="U5" i="19"/>
  <c r="V5" i="19"/>
  <c r="W5" i="19"/>
  <c r="X5" i="19"/>
  <c r="Y5" i="19"/>
  <c r="Z5" i="19"/>
  <c r="AA5" i="19"/>
  <c r="AB5" i="19"/>
  <c r="AC5" i="19"/>
  <c r="AD5" i="19"/>
  <c r="AE5" i="19"/>
  <c r="G7" i="19"/>
  <c r="H7" i="19"/>
  <c r="I7" i="19"/>
  <c r="J7" i="19"/>
  <c r="K7" i="19"/>
  <c r="L7" i="19"/>
  <c r="M7" i="19"/>
  <c r="N7" i="19"/>
  <c r="O7" i="19"/>
  <c r="P7" i="19"/>
  <c r="Q7" i="19"/>
  <c r="R7" i="19"/>
  <c r="S7" i="19"/>
  <c r="T7" i="19"/>
  <c r="U7" i="19"/>
  <c r="V7" i="19"/>
  <c r="W7" i="19"/>
  <c r="X7" i="19"/>
  <c r="Y7" i="19"/>
  <c r="Z7" i="19"/>
  <c r="AA7" i="19"/>
  <c r="AB7" i="19"/>
  <c r="AC7" i="19"/>
  <c r="AD7" i="19"/>
  <c r="AE7" i="19"/>
  <c r="B14" i="19"/>
  <c r="B14" i="19" a="1"/>
  <c r="C14" i="19"/>
  <c r="D14" i="19"/>
  <c r="E14" i="19"/>
  <c r="F14" i="19"/>
  <c r="G14" i="19"/>
  <c r="H14" i="19"/>
  <c r="I14" i="19"/>
  <c r="J14" i="19"/>
  <c r="K14" i="19"/>
  <c r="L14" i="19"/>
  <c r="M14" i="19"/>
  <c r="N14" i="19"/>
  <c r="O14" i="19"/>
  <c r="P14" i="19"/>
  <c r="Q14" i="19"/>
  <c r="R14" i="19"/>
  <c r="S14" i="19"/>
  <c r="T14" i="19"/>
  <c r="U14" i="19"/>
  <c r="V14" i="19"/>
  <c r="W14" i="19"/>
  <c r="X14" i="19"/>
  <c r="Y14" i="19"/>
  <c r="Z14" i="19"/>
  <c r="AA14" i="19"/>
  <c r="AB14" i="19"/>
  <c r="AC14" i="19"/>
  <c r="AD14" i="19"/>
  <c r="AE14" i="19"/>
  <c r="B15" i="19"/>
  <c r="C15" i="19"/>
  <c r="D15" i="19"/>
  <c r="E15" i="19"/>
  <c r="F15" i="19"/>
  <c r="G15" i="19"/>
  <c r="H15" i="19"/>
  <c r="I15" i="19"/>
  <c r="J15" i="19"/>
  <c r="K15" i="19"/>
  <c r="L15" i="19"/>
  <c r="M15" i="19"/>
  <c r="N15" i="19"/>
  <c r="O15" i="19"/>
  <c r="P15" i="19"/>
  <c r="Q15" i="19"/>
  <c r="R15" i="19"/>
  <c r="S15" i="19"/>
  <c r="T15" i="19"/>
  <c r="U15" i="19"/>
  <c r="V15" i="19"/>
  <c r="W15" i="19"/>
  <c r="X15" i="19"/>
  <c r="Y15" i="19"/>
  <c r="Z15" i="19"/>
  <c r="AA15" i="19"/>
  <c r="AB15" i="19"/>
  <c r="AC15" i="19"/>
  <c r="AD15" i="19"/>
  <c r="AE15" i="19"/>
  <c r="B16" i="19"/>
  <c r="C16" i="19"/>
  <c r="D16" i="19"/>
  <c r="E16" i="19"/>
  <c r="F16" i="19"/>
  <c r="G16" i="19"/>
  <c r="H16" i="19"/>
  <c r="I16" i="19"/>
  <c r="J16" i="19"/>
  <c r="K16" i="19"/>
  <c r="L16" i="19"/>
  <c r="M16" i="19"/>
  <c r="N16" i="19"/>
  <c r="O16" i="19"/>
  <c r="P16" i="19"/>
  <c r="Q16" i="19"/>
  <c r="R16" i="19"/>
  <c r="S16" i="19"/>
  <c r="T16" i="19"/>
  <c r="U16" i="19"/>
  <c r="V16" i="19"/>
  <c r="W16" i="19"/>
  <c r="X16" i="19"/>
  <c r="Y16" i="19"/>
  <c r="Z16" i="19"/>
  <c r="AA16" i="19"/>
  <c r="AB16" i="19"/>
  <c r="AC16" i="19"/>
  <c r="AD16" i="19"/>
  <c r="AE16" i="19"/>
  <c r="B17" i="19"/>
  <c r="C17" i="19"/>
  <c r="D17" i="19"/>
  <c r="E17" i="19"/>
  <c r="F17" i="19"/>
  <c r="G17" i="19"/>
  <c r="H17" i="19"/>
  <c r="I17" i="19"/>
  <c r="J17" i="19"/>
  <c r="K17" i="19"/>
  <c r="L17" i="19"/>
  <c r="M17" i="19"/>
  <c r="N17" i="19"/>
  <c r="O17" i="19"/>
  <c r="P17" i="19"/>
  <c r="Q17" i="19"/>
  <c r="R17" i="19"/>
  <c r="S17" i="19"/>
  <c r="T17" i="19"/>
  <c r="U17" i="19"/>
  <c r="V17" i="19"/>
  <c r="W17" i="19"/>
  <c r="X17" i="19"/>
  <c r="Y17" i="19"/>
  <c r="Z17" i="19"/>
  <c r="AA17" i="19"/>
  <c r="AB17" i="19"/>
  <c r="AC17" i="19"/>
  <c r="AD17" i="19"/>
  <c r="AE17" i="19"/>
  <c r="B18" i="19"/>
  <c r="C18" i="19"/>
  <c r="D18" i="19"/>
  <c r="E18" i="19"/>
  <c r="F18" i="19"/>
  <c r="G18" i="19"/>
  <c r="H18" i="19"/>
  <c r="I18" i="19"/>
  <c r="J18" i="19"/>
  <c r="K18" i="19"/>
  <c r="L18" i="19"/>
  <c r="M18" i="19"/>
  <c r="N18" i="19"/>
  <c r="O18" i="19"/>
  <c r="P18" i="19"/>
  <c r="Q18" i="19"/>
  <c r="R18" i="19"/>
  <c r="S18" i="19"/>
  <c r="T18" i="19"/>
  <c r="U18" i="19"/>
  <c r="V18" i="19"/>
  <c r="W18" i="19"/>
  <c r="X18" i="19"/>
  <c r="Y18" i="19"/>
  <c r="Z18" i="19"/>
  <c r="AA18" i="19"/>
  <c r="AB18" i="19"/>
  <c r="AC18" i="19"/>
  <c r="AD18" i="19"/>
  <c r="AE18" i="19"/>
  <c r="B19" i="19"/>
  <c r="C19" i="19"/>
  <c r="D19" i="19"/>
  <c r="E19" i="19"/>
  <c r="F19" i="19"/>
  <c r="G19" i="19"/>
  <c r="H19" i="19"/>
  <c r="I19" i="19"/>
  <c r="J19" i="19"/>
  <c r="K19" i="19"/>
  <c r="L19" i="19"/>
  <c r="M19" i="19"/>
  <c r="N19" i="19"/>
  <c r="O19" i="19"/>
  <c r="P19" i="19"/>
  <c r="Q19" i="19"/>
  <c r="R19" i="19"/>
  <c r="S19" i="19"/>
  <c r="T19" i="19"/>
  <c r="U19" i="19"/>
  <c r="V19" i="19"/>
  <c r="W19" i="19"/>
  <c r="X19" i="19"/>
  <c r="Y19" i="19"/>
  <c r="Z19" i="19"/>
  <c r="AA19" i="19"/>
  <c r="AB19" i="19"/>
  <c r="AC19" i="19"/>
  <c r="AD19" i="19"/>
  <c r="AE19" i="19"/>
  <c r="B20" i="19"/>
  <c r="C20" i="19"/>
  <c r="D20" i="19"/>
  <c r="E20" i="19"/>
  <c r="F20" i="19"/>
  <c r="G20" i="19"/>
  <c r="H20" i="19"/>
  <c r="I20" i="19"/>
  <c r="J20" i="19"/>
  <c r="K20" i="19"/>
  <c r="L20" i="19"/>
  <c r="M20" i="19"/>
  <c r="N20" i="19"/>
  <c r="O20" i="19"/>
  <c r="P20" i="19"/>
  <c r="Q20" i="19"/>
  <c r="R20" i="19"/>
  <c r="S20" i="19"/>
  <c r="T20" i="19"/>
  <c r="U20" i="19"/>
  <c r="V20" i="19"/>
  <c r="W20" i="19"/>
  <c r="X20" i="19"/>
  <c r="Y20" i="19"/>
  <c r="Z20" i="19"/>
  <c r="AA20" i="19"/>
  <c r="AB20" i="19"/>
  <c r="AC20" i="19"/>
  <c r="AD20" i="19"/>
  <c r="AE20" i="19"/>
  <c r="B21" i="19"/>
  <c r="C21" i="19"/>
  <c r="D21" i="19"/>
  <c r="E21" i="19"/>
  <c r="F21" i="19"/>
  <c r="G21" i="19"/>
  <c r="H21" i="19"/>
  <c r="I21" i="19"/>
  <c r="J21" i="19"/>
  <c r="K21" i="19"/>
  <c r="L21" i="19"/>
  <c r="M21" i="19"/>
  <c r="N21" i="19"/>
  <c r="O21" i="19"/>
  <c r="P21" i="19"/>
  <c r="Q21" i="19"/>
  <c r="R21" i="19"/>
  <c r="S21" i="19"/>
  <c r="T21" i="19"/>
  <c r="U21" i="19"/>
  <c r="V21" i="19"/>
  <c r="W21" i="19"/>
  <c r="X21" i="19"/>
  <c r="Y21" i="19"/>
  <c r="Z21" i="19"/>
  <c r="AA21" i="19"/>
  <c r="AB21" i="19"/>
  <c r="AC21" i="19"/>
  <c r="AD21" i="19"/>
  <c r="AE21" i="19"/>
  <c r="B22" i="19"/>
  <c r="C22" i="19"/>
  <c r="D22" i="19"/>
  <c r="E22" i="19"/>
  <c r="F22" i="19"/>
  <c r="G22" i="19"/>
  <c r="H22" i="19"/>
  <c r="I22" i="19"/>
  <c r="J22" i="19"/>
  <c r="K22" i="19"/>
  <c r="L22" i="19"/>
  <c r="M22" i="19"/>
  <c r="N22" i="19"/>
  <c r="O22" i="19"/>
  <c r="P22" i="19"/>
  <c r="Q22" i="19"/>
  <c r="R22" i="19"/>
  <c r="S22" i="19"/>
  <c r="T22" i="19"/>
  <c r="U22" i="19"/>
  <c r="V22" i="19"/>
  <c r="W22" i="19"/>
  <c r="X22" i="19"/>
  <c r="Y22" i="19"/>
  <c r="Z22" i="19"/>
  <c r="AA22" i="19"/>
  <c r="AB22" i="19"/>
  <c r="AC22" i="19"/>
  <c r="AD22" i="19"/>
  <c r="AE22" i="19"/>
  <c r="B23" i="19"/>
  <c r="C23" i="19"/>
  <c r="D23" i="19"/>
  <c r="E23" i="19"/>
  <c r="F23" i="19"/>
  <c r="G23" i="19"/>
  <c r="H23" i="19"/>
  <c r="I23" i="19"/>
  <c r="J23" i="19"/>
  <c r="K23" i="19"/>
  <c r="L23" i="19"/>
  <c r="M23" i="19"/>
  <c r="N23" i="19"/>
  <c r="O23" i="19"/>
  <c r="P23" i="19"/>
  <c r="Q23" i="19"/>
  <c r="R23" i="19"/>
  <c r="S23" i="19"/>
  <c r="T23" i="19"/>
  <c r="U23" i="19"/>
  <c r="V23" i="19"/>
  <c r="W23" i="19"/>
  <c r="X23" i="19"/>
  <c r="Y23" i="19"/>
  <c r="Z23" i="19"/>
  <c r="AA23" i="19"/>
  <c r="AB23" i="19"/>
  <c r="AC23" i="19"/>
  <c r="AD23" i="19"/>
  <c r="AE23" i="19"/>
  <c r="B24" i="19"/>
  <c r="C24" i="19"/>
  <c r="D24" i="19"/>
  <c r="E24" i="19"/>
  <c r="F24" i="19"/>
  <c r="G24" i="19"/>
  <c r="H24" i="19"/>
  <c r="I24" i="19"/>
  <c r="J24" i="19"/>
  <c r="K24" i="19"/>
  <c r="L24" i="19"/>
  <c r="M24" i="19"/>
  <c r="N24" i="19"/>
  <c r="O24" i="19"/>
  <c r="P24" i="19"/>
  <c r="Q24" i="19"/>
  <c r="R24" i="19"/>
  <c r="S24" i="19"/>
  <c r="T24" i="19"/>
  <c r="U24" i="19"/>
  <c r="V24" i="19"/>
  <c r="W24" i="19"/>
  <c r="X24" i="19"/>
  <c r="Y24" i="19"/>
  <c r="Z24" i="19"/>
  <c r="AA24" i="19"/>
  <c r="AB24" i="19"/>
  <c r="AC24" i="19"/>
  <c r="AD24" i="19"/>
  <c r="AE24" i="19"/>
  <c r="B25" i="19"/>
  <c r="C25" i="19"/>
  <c r="D25" i="19"/>
  <c r="E25" i="19"/>
  <c r="F25" i="19"/>
  <c r="G25" i="19"/>
  <c r="H25" i="19"/>
  <c r="I25" i="19"/>
  <c r="J25" i="19"/>
  <c r="K25" i="19"/>
  <c r="L25" i="19"/>
  <c r="M25" i="19"/>
  <c r="N25" i="19"/>
  <c r="O25" i="19"/>
  <c r="P25" i="19"/>
  <c r="Q25" i="19"/>
  <c r="R25" i="19"/>
  <c r="S25" i="19"/>
  <c r="T25" i="19"/>
  <c r="U25" i="19"/>
  <c r="V25" i="19"/>
  <c r="W25" i="19"/>
  <c r="X25" i="19"/>
  <c r="Y25" i="19"/>
  <c r="Z25" i="19"/>
  <c r="AA25" i="19"/>
  <c r="AB25" i="19"/>
  <c r="AC25" i="19"/>
  <c r="AD25" i="19"/>
  <c r="AE25" i="19"/>
  <c r="B26" i="19"/>
  <c r="C26" i="19"/>
  <c r="D26" i="19"/>
  <c r="E26" i="19"/>
  <c r="F26" i="19"/>
  <c r="G26" i="19"/>
  <c r="H26" i="19"/>
  <c r="I26" i="19"/>
  <c r="J26" i="19"/>
  <c r="K26" i="19"/>
  <c r="L26" i="19"/>
  <c r="M26" i="19"/>
  <c r="N26" i="19"/>
  <c r="O26" i="19"/>
  <c r="P26" i="19"/>
  <c r="Q26" i="19"/>
  <c r="R26" i="19"/>
  <c r="S26" i="19"/>
  <c r="T26" i="19"/>
  <c r="U26" i="19"/>
  <c r="V26" i="19"/>
  <c r="W26" i="19"/>
  <c r="X26" i="19"/>
  <c r="Y26" i="19"/>
  <c r="Z26" i="19"/>
  <c r="AA26" i="19"/>
  <c r="AB26" i="19"/>
  <c r="AC26" i="19"/>
  <c r="AD26" i="19"/>
  <c r="AE26" i="19"/>
  <c r="B27" i="19"/>
  <c r="C27" i="19"/>
  <c r="D27" i="19"/>
  <c r="E27" i="19"/>
  <c r="F27" i="19"/>
  <c r="G27" i="19"/>
  <c r="H27" i="19"/>
  <c r="I27" i="19"/>
  <c r="J27" i="19"/>
  <c r="K27" i="19"/>
  <c r="L27" i="19"/>
  <c r="M27" i="19"/>
  <c r="N27" i="19"/>
  <c r="O27" i="19"/>
  <c r="P27" i="19"/>
  <c r="Q27" i="19"/>
  <c r="R27" i="19"/>
  <c r="S27" i="19"/>
  <c r="T27" i="19"/>
  <c r="U27" i="19"/>
  <c r="V27" i="19"/>
  <c r="W27" i="19"/>
  <c r="X27" i="19"/>
  <c r="Y27" i="19"/>
  <c r="Z27" i="19"/>
  <c r="AA27" i="19"/>
  <c r="AB27" i="19"/>
  <c r="AC27" i="19"/>
  <c r="AD27" i="19"/>
  <c r="AE27" i="19"/>
  <c r="B28" i="19"/>
  <c r="C28" i="19"/>
  <c r="D28" i="19"/>
  <c r="E28" i="19"/>
  <c r="F28" i="19"/>
  <c r="G28" i="19"/>
  <c r="H28" i="19"/>
  <c r="I28" i="19"/>
  <c r="J28" i="19"/>
  <c r="K28" i="19"/>
  <c r="L28" i="19"/>
  <c r="M28" i="19"/>
  <c r="N28" i="19"/>
  <c r="O28" i="19"/>
  <c r="P28" i="19"/>
  <c r="Q28" i="19"/>
  <c r="R28" i="19"/>
  <c r="S28" i="19"/>
  <c r="T28" i="19"/>
  <c r="U28" i="19"/>
  <c r="V28" i="19"/>
  <c r="W28" i="19"/>
  <c r="X28" i="19"/>
  <c r="Y28" i="19"/>
  <c r="Z28" i="19"/>
  <c r="AA28" i="19"/>
  <c r="AB28" i="19"/>
  <c r="AC28" i="19"/>
  <c r="AD28" i="19"/>
  <c r="AE28" i="19"/>
  <c r="B29" i="19"/>
  <c r="C29" i="19"/>
  <c r="D29" i="19"/>
  <c r="E29" i="19"/>
  <c r="F29" i="19"/>
  <c r="G29" i="19"/>
  <c r="H29" i="19"/>
  <c r="I29" i="19"/>
  <c r="J29" i="19"/>
  <c r="K29" i="19"/>
  <c r="L29" i="19"/>
  <c r="M29" i="19"/>
  <c r="N29" i="19"/>
  <c r="O29" i="19"/>
  <c r="P29" i="19"/>
  <c r="Q29" i="19"/>
  <c r="R29" i="19"/>
  <c r="S29" i="19"/>
  <c r="T29" i="19"/>
  <c r="U29" i="19"/>
  <c r="V29" i="19"/>
  <c r="W29" i="19"/>
  <c r="X29" i="19"/>
  <c r="Y29" i="19"/>
  <c r="Z29" i="19"/>
  <c r="AA29" i="19"/>
  <c r="AB29" i="19"/>
  <c r="AC29" i="19"/>
  <c r="AD29" i="19"/>
  <c r="AE29" i="19"/>
  <c r="B30" i="19"/>
  <c r="C30" i="19"/>
  <c r="D30" i="19"/>
  <c r="E30" i="19"/>
  <c r="F30" i="19"/>
  <c r="G30" i="19"/>
  <c r="H30" i="19"/>
  <c r="I30" i="19"/>
  <c r="J30" i="19"/>
  <c r="K30" i="19"/>
  <c r="L30" i="19"/>
  <c r="M30" i="19"/>
  <c r="N30" i="19"/>
  <c r="O30" i="19"/>
  <c r="P30" i="19"/>
  <c r="Q30" i="19"/>
  <c r="R30" i="19"/>
  <c r="S30" i="19"/>
  <c r="T30" i="19"/>
  <c r="U30" i="19"/>
  <c r="V30" i="19"/>
  <c r="W30" i="19"/>
  <c r="X30" i="19"/>
  <c r="Y30" i="19"/>
  <c r="Z30" i="19"/>
  <c r="AA30" i="19"/>
  <c r="AB30" i="19"/>
  <c r="AC30" i="19"/>
  <c r="AD30" i="19"/>
  <c r="AE30" i="19"/>
  <c r="B31" i="19"/>
  <c r="C31" i="19"/>
  <c r="D31" i="19"/>
  <c r="E31" i="19"/>
  <c r="F31" i="19"/>
  <c r="G31" i="19"/>
  <c r="H31" i="19"/>
  <c r="I31" i="19"/>
  <c r="J31" i="19"/>
  <c r="K31" i="19"/>
  <c r="L31" i="19"/>
  <c r="M31" i="19"/>
  <c r="N31" i="19"/>
  <c r="O31" i="19"/>
  <c r="P31" i="19"/>
  <c r="Q31" i="19"/>
  <c r="R31" i="19"/>
  <c r="S31" i="19"/>
  <c r="T31" i="19"/>
  <c r="U31" i="19"/>
  <c r="V31" i="19"/>
  <c r="W31" i="19"/>
  <c r="X31" i="19"/>
  <c r="Y31" i="19"/>
  <c r="Z31" i="19"/>
  <c r="AA31" i="19"/>
  <c r="AB31" i="19"/>
  <c r="AC31" i="19"/>
  <c r="AD31" i="19"/>
  <c r="AE31" i="19"/>
  <c r="B32" i="19"/>
  <c r="C32" i="19"/>
  <c r="D32" i="19"/>
  <c r="E32" i="19"/>
  <c r="F32" i="19"/>
  <c r="G32" i="19"/>
  <c r="H32" i="19"/>
  <c r="I32" i="19"/>
  <c r="J32" i="19"/>
  <c r="K32" i="19"/>
  <c r="L32" i="19"/>
  <c r="M32" i="19"/>
  <c r="N32" i="19"/>
  <c r="O32" i="19"/>
  <c r="P32" i="19"/>
  <c r="Q32" i="19"/>
  <c r="R32" i="19"/>
  <c r="S32" i="19"/>
  <c r="T32" i="19"/>
  <c r="U32" i="19"/>
  <c r="V32" i="19"/>
  <c r="W32" i="19"/>
  <c r="X32" i="19"/>
  <c r="Y32" i="19"/>
  <c r="Z32" i="19"/>
  <c r="AA32" i="19"/>
  <c r="AB32" i="19"/>
  <c r="AC32" i="19"/>
  <c r="AD32" i="19"/>
  <c r="AE32" i="19"/>
  <c r="B33" i="19"/>
  <c r="C33" i="19"/>
  <c r="D33" i="19"/>
  <c r="E33" i="19"/>
  <c r="F33" i="19"/>
  <c r="G33" i="19"/>
  <c r="H33" i="19"/>
  <c r="I33" i="19"/>
  <c r="J33" i="19"/>
  <c r="K33" i="19"/>
  <c r="L33" i="19"/>
  <c r="M33" i="19"/>
  <c r="N33" i="19"/>
  <c r="O33" i="19"/>
  <c r="P33" i="19"/>
  <c r="Q33" i="19"/>
  <c r="R33" i="19"/>
  <c r="S33" i="19"/>
  <c r="T33" i="19"/>
  <c r="U33" i="19"/>
  <c r="V33" i="19"/>
  <c r="W33" i="19"/>
  <c r="X33" i="19"/>
  <c r="Y33" i="19"/>
  <c r="Z33" i="19"/>
  <c r="AA33" i="19"/>
  <c r="AB33" i="19"/>
  <c r="AC33" i="19"/>
  <c r="AD33" i="19"/>
  <c r="AE33" i="19"/>
  <c r="B34" i="19"/>
  <c r="C34" i="19"/>
  <c r="D34" i="19"/>
  <c r="E34" i="19"/>
  <c r="F34" i="19"/>
  <c r="G34" i="19"/>
  <c r="H34" i="19"/>
  <c r="I34" i="19"/>
  <c r="J34" i="19"/>
  <c r="K34" i="19"/>
  <c r="L34" i="19"/>
  <c r="M34" i="19"/>
  <c r="N34" i="19"/>
  <c r="O34" i="19"/>
  <c r="P34" i="19"/>
  <c r="Q34" i="19"/>
  <c r="R34" i="19"/>
  <c r="S34" i="19"/>
  <c r="T34" i="19"/>
  <c r="U34" i="19"/>
  <c r="V34" i="19"/>
  <c r="W34" i="19"/>
  <c r="X34" i="19"/>
  <c r="Y34" i="19"/>
  <c r="Z34" i="19"/>
  <c r="AA34" i="19"/>
  <c r="AB34" i="19"/>
  <c r="AC34" i="19"/>
  <c r="AD34" i="19"/>
  <c r="AE34" i="19"/>
  <c r="B35" i="19"/>
  <c r="C35" i="19"/>
  <c r="D35" i="19"/>
  <c r="E35" i="19"/>
  <c r="F35" i="19"/>
  <c r="G35" i="19"/>
  <c r="H35" i="19"/>
  <c r="I35" i="19"/>
  <c r="J35" i="19"/>
  <c r="K35" i="19"/>
  <c r="L35" i="19"/>
  <c r="M35" i="19"/>
  <c r="N35" i="19"/>
  <c r="O35" i="19"/>
  <c r="P35" i="19"/>
  <c r="Q35" i="19"/>
  <c r="R35" i="19"/>
  <c r="S35" i="19"/>
  <c r="T35" i="19"/>
  <c r="U35" i="19"/>
  <c r="V35" i="19"/>
  <c r="W35" i="19"/>
  <c r="X35" i="19"/>
  <c r="Y35" i="19"/>
  <c r="Z35" i="19"/>
  <c r="AA35" i="19"/>
  <c r="AB35" i="19"/>
  <c r="AC35" i="19"/>
  <c r="AD35" i="19"/>
  <c r="AE35" i="19"/>
  <c r="B36" i="19"/>
  <c r="C36" i="19"/>
  <c r="D36" i="19"/>
  <c r="E36" i="19"/>
  <c r="F36" i="19"/>
  <c r="G36" i="19"/>
  <c r="H36" i="19"/>
  <c r="I36" i="19"/>
  <c r="J36" i="19"/>
  <c r="K36" i="19"/>
  <c r="L36" i="19"/>
  <c r="M36" i="19"/>
  <c r="N36" i="19"/>
  <c r="O36" i="19"/>
  <c r="P36" i="19"/>
  <c r="Q36" i="19"/>
  <c r="R36" i="19"/>
  <c r="S36" i="19"/>
  <c r="T36" i="19"/>
  <c r="U36" i="19"/>
  <c r="V36" i="19"/>
  <c r="W36" i="19"/>
  <c r="X36" i="19"/>
  <c r="Y36" i="19"/>
  <c r="Z36" i="19"/>
  <c r="AA36" i="19"/>
  <c r="AB36" i="19"/>
  <c r="AC36" i="19"/>
  <c r="AD36" i="19"/>
  <c r="AE36" i="19"/>
  <c r="B37" i="19"/>
  <c r="C37" i="19"/>
  <c r="D37" i="19"/>
  <c r="E37" i="19"/>
  <c r="F37" i="19"/>
  <c r="G37" i="19"/>
  <c r="H37" i="19"/>
  <c r="I37" i="19"/>
  <c r="J37" i="19"/>
  <c r="K37" i="19"/>
  <c r="L37" i="19"/>
  <c r="M37" i="19"/>
  <c r="N37" i="19"/>
  <c r="O37" i="19"/>
  <c r="P37" i="19"/>
  <c r="Q37" i="19"/>
  <c r="R37" i="19"/>
  <c r="S37" i="19"/>
  <c r="T37" i="19"/>
  <c r="U37" i="19"/>
  <c r="V37" i="19"/>
  <c r="W37" i="19"/>
  <c r="X37" i="19"/>
  <c r="Y37" i="19"/>
  <c r="Z37" i="19"/>
  <c r="AA37" i="19"/>
  <c r="AB37" i="19"/>
  <c r="AC37" i="19"/>
  <c r="AD37" i="19"/>
  <c r="AE37" i="19"/>
  <c r="B38" i="19"/>
  <c r="C38" i="19"/>
  <c r="D38" i="19"/>
  <c r="E38" i="19"/>
  <c r="F38" i="19"/>
  <c r="G38" i="19"/>
  <c r="H38" i="19"/>
  <c r="I38" i="19"/>
  <c r="J38" i="19"/>
  <c r="K38" i="19"/>
  <c r="L38" i="19"/>
  <c r="M38" i="19"/>
  <c r="N38" i="19"/>
  <c r="O38" i="19"/>
  <c r="P38" i="19"/>
  <c r="Q38" i="19"/>
  <c r="R38" i="19"/>
  <c r="S38" i="19"/>
  <c r="T38" i="19"/>
  <c r="U38" i="19"/>
  <c r="V38" i="19"/>
  <c r="W38" i="19"/>
  <c r="X38" i="19"/>
  <c r="Y38" i="19"/>
  <c r="Z38" i="19"/>
  <c r="AA38" i="19"/>
  <c r="AB38" i="19"/>
  <c r="AC38" i="19"/>
  <c r="AD38" i="19"/>
  <c r="AE38" i="19"/>
  <c r="B39" i="19"/>
  <c r="C39" i="19"/>
  <c r="D39" i="19"/>
  <c r="E39" i="19"/>
  <c r="F39" i="19"/>
  <c r="G39" i="19"/>
  <c r="H39" i="19"/>
  <c r="I39" i="19"/>
  <c r="J39" i="19"/>
  <c r="K39" i="19"/>
  <c r="L39" i="19"/>
  <c r="M39" i="19"/>
  <c r="N39" i="19"/>
  <c r="O39" i="19"/>
  <c r="P39" i="19"/>
  <c r="Q39" i="19"/>
  <c r="R39" i="19"/>
  <c r="S39" i="19"/>
  <c r="T39" i="19"/>
  <c r="U39" i="19"/>
  <c r="V39" i="19"/>
  <c r="W39" i="19"/>
  <c r="X39" i="19"/>
  <c r="Y39" i="19"/>
  <c r="Z39" i="19"/>
  <c r="AA39" i="19"/>
  <c r="AB39" i="19"/>
  <c r="AC39" i="19"/>
  <c r="AD39" i="19"/>
  <c r="AE39" i="19"/>
  <c r="B40" i="19"/>
  <c r="C40" i="19"/>
  <c r="D40" i="19"/>
  <c r="E40" i="19"/>
  <c r="F40" i="19"/>
  <c r="G40" i="19"/>
  <c r="H40" i="19"/>
  <c r="I40" i="19"/>
  <c r="J40" i="19"/>
  <c r="K40" i="19"/>
  <c r="L40" i="19"/>
  <c r="M40" i="19"/>
  <c r="N40" i="19"/>
  <c r="O40" i="19"/>
  <c r="P40" i="19"/>
  <c r="Q40" i="19"/>
  <c r="R40" i="19"/>
  <c r="S40" i="19"/>
  <c r="T40" i="19"/>
  <c r="U40" i="19"/>
  <c r="V40" i="19"/>
  <c r="W40" i="19"/>
  <c r="X40" i="19"/>
  <c r="Y40" i="19"/>
  <c r="Z40" i="19"/>
  <c r="AA40" i="19"/>
  <c r="AB40" i="19"/>
  <c r="AC40" i="19"/>
  <c r="AD40" i="19"/>
  <c r="AE40" i="19"/>
  <c r="B41" i="19"/>
  <c r="C41" i="19"/>
  <c r="D41" i="19"/>
  <c r="E41" i="19"/>
  <c r="F41" i="19"/>
  <c r="G41" i="19"/>
  <c r="H41" i="19"/>
  <c r="I41" i="19"/>
  <c r="J41" i="19"/>
  <c r="K41" i="19"/>
  <c r="L41" i="19"/>
  <c r="M41" i="19"/>
  <c r="N41" i="19"/>
  <c r="O41" i="19"/>
  <c r="P41" i="19"/>
  <c r="Q41" i="19"/>
  <c r="R41" i="19"/>
  <c r="S41" i="19"/>
  <c r="T41" i="19"/>
  <c r="U41" i="19"/>
  <c r="V41" i="19"/>
  <c r="W41" i="19"/>
  <c r="X41" i="19"/>
  <c r="Y41" i="19"/>
  <c r="Z41" i="19"/>
  <c r="AA41" i="19"/>
  <c r="AB41" i="19"/>
  <c r="AC41" i="19"/>
  <c r="AD41" i="19"/>
  <c r="AE41" i="19"/>
  <c r="B42" i="19"/>
  <c r="C42" i="19"/>
  <c r="D42" i="19"/>
  <c r="E42" i="19"/>
  <c r="F42" i="19"/>
  <c r="G42" i="19"/>
  <c r="H42" i="19"/>
  <c r="I42" i="19"/>
  <c r="J42" i="19"/>
  <c r="K42" i="19"/>
  <c r="L42" i="19"/>
  <c r="M42" i="19"/>
  <c r="N42" i="19"/>
  <c r="O42" i="19"/>
  <c r="P42" i="19"/>
  <c r="Q42" i="19"/>
  <c r="R42" i="19"/>
  <c r="S42" i="19"/>
  <c r="T42" i="19"/>
  <c r="U42" i="19"/>
  <c r="V42" i="19"/>
  <c r="W42" i="19"/>
  <c r="X42" i="19"/>
  <c r="Y42" i="19"/>
  <c r="Z42" i="19"/>
  <c r="AA42" i="19"/>
  <c r="AB42" i="19"/>
  <c r="AC42" i="19"/>
  <c r="AD42" i="19"/>
  <c r="AE42" i="19"/>
  <c r="B43" i="19"/>
  <c r="C43" i="19"/>
  <c r="D43" i="19"/>
  <c r="E43" i="19"/>
  <c r="F43" i="19"/>
  <c r="G43" i="19"/>
  <c r="H43" i="19"/>
  <c r="I43" i="19"/>
  <c r="J43" i="19"/>
  <c r="K43" i="19"/>
  <c r="L43" i="19"/>
  <c r="M43" i="19"/>
  <c r="N43" i="19"/>
  <c r="O43" i="19"/>
  <c r="P43" i="19"/>
  <c r="Q43" i="19"/>
  <c r="R43" i="19"/>
  <c r="S43" i="19"/>
  <c r="T43" i="19"/>
  <c r="U43" i="19"/>
  <c r="V43" i="19"/>
  <c r="W43" i="19"/>
  <c r="X43" i="19"/>
  <c r="Y43" i="19"/>
  <c r="Z43" i="19"/>
  <c r="AA43" i="19"/>
  <c r="AB43" i="19"/>
  <c r="AC43" i="19"/>
  <c r="AD43" i="19"/>
  <c r="AE43" i="19"/>
  <c r="B5" i="1"/>
  <c r="C5" i="1"/>
  <c r="D5" i="1"/>
  <c r="E5" i="1"/>
  <c r="F5" i="1"/>
  <c r="G5" i="1"/>
  <c r="H5" i="1"/>
  <c r="I5" i="1"/>
  <c r="J5" i="1"/>
  <c r="K5" i="1"/>
  <c r="L5" i="1"/>
  <c r="M5" i="1"/>
  <c r="N5" i="1"/>
  <c r="O5" i="1"/>
  <c r="P5" i="1"/>
  <c r="Q5" i="1"/>
  <c r="R5" i="1"/>
  <c r="S5" i="1"/>
  <c r="T5" i="1"/>
  <c r="U5" i="1"/>
  <c r="V5" i="1"/>
  <c r="W5" i="1"/>
  <c r="X5" i="1"/>
  <c r="Y5" i="1"/>
  <c r="Z5" i="1"/>
  <c r="AA5" i="1"/>
  <c r="AB5" i="1"/>
  <c r="AC5" i="1"/>
  <c r="AD5" i="1"/>
  <c r="AE5" i="1"/>
  <c r="G7" i="1"/>
  <c r="H7" i="1"/>
  <c r="I7" i="1"/>
  <c r="J7" i="1"/>
  <c r="K7" i="1"/>
  <c r="L7" i="1"/>
  <c r="M7" i="1"/>
  <c r="N7" i="1"/>
  <c r="O7" i="1"/>
  <c r="P7" i="1"/>
  <c r="Q7" i="1"/>
  <c r="R7" i="1"/>
  <c r="S7" i="1"/>
  <c r="T7" i="1"/>
  <c r="U7" i="1"/>
  <c r="V7" i="1"/>
  <c r="W7" i="1"/>
  <c r="X7" i="1"/>
  <c r="Y7" i="1"/>
  <c r="Z7" i="1"/>
  <c r="AA7" i="1"/>
  <c r="AB7" i="1"/>
  <c r="AC7" i="1"/>
  <c r="AD7" i="1"/>
  <c r="AE7" i="1"/>
  <c r="A2" i="16"/>
  <c r="A3" i="16"/>
  <c r="C3" i="16"/>
  <c r="A4" i="16"/>
  <c r="C4" i="16"/>
  <c r="A5" i="16"/>
  <c r="C5" i="16"/>
  <c r="A6" i="16"/>
  <c r="C6" i="16"/>
  <c r="A7" i="16"/>
  <c r="C7" i="16"/>
  <c r="A8" i="16"/>
  <c r="C8" i="16"/>
  <c r="A9" i="16"/>
  <c r="C9" i="16"/>
  <c r="A10" i="16"/>
  <c r="C10" i="16"/>
  <c r="A12" i="16"/>
  <c r="C12" i="16"/>
  <c r="A13" i="16"/>
  <c r="C13" i="16"/>
  <c r="A15" i="16"/>
  <c r="C15" i="16"/>
  <c r="A16" i="16"/>
  <c r="C16" i="16"/>
  <c r="A18" i="16"/>
  <c r="C18" i="16"/>
  <c r="A19" i="16"/>
  <c r="C19" i="16"/>
  <c r="A21" i="16"/>
  <c r="C21" i="16"/>
  <c r="A22" i="16"/>
  <c r="C22" i="16"/>
  <c r="B29" i="16"/>
  <c r="C29" i="16"/>
  <c r="E29" i="16"/>
  <c r="K29" i="16"/>
  <c r="A30" i="16"/>
  <c r="B30" i="16"/>
  <c r="C30" i="16"/>
  <c r="D30" i="16"/>
  <c r="E30" i="16"/>
  <c r="F30" i="16"/>
  <c r="G30" i="16"/>
  <c r="H30" i="16"/>
  <c r="I30" i="16"/>
  <c r="J30" i="16"/>
  <c r="K30" i="16"/>
  <c r="L30" i="16"/>
  <c r="A31" i="16"/>
  <c r="B31" i="16"/>
  <c r="C31" i="16"/>
  <c r="D31" i="16"/>
  <c r="E31" i="16"/>
  <c r="F31" i="16"/>
  <c r="G31" i="16"/>
  <c r="H31" i="16"/>
  <c r="I31" i="16"/>
  <c r="J31" i="16"/>
  <c r="K31" i="16"/>
  <c r="L31" i="16"/>
  <c r="A32" i="16"/>
  <c r="B32" i="16"/>
  <c r="C32" i="16"/>
  <c r="D32" i="16"/>
  <c r="E32" i="16"/>
  <c r="F32" i="16"/>
  <c r="G32" i="16"/>
  <c r="H32" i="16"/>
  <c r="I32" i="16"/>
  <c r="J32" i="16"/>
  <c r="K32" i="16"/>
  <c r="L32" i="16"/>
  <c r="A33" i="16"/>
  <c r="B33" i="16"/>
  <c r="C33" i="16"/>
  <c r="D33" i="16"/>
  <c r="E33" i="16"/>
  <c r="F33" i="16"/>
  <c r="G33" i="16"/>
  <c r="H33" i="16"/>
  <c r="I33" i="16"/>
  <c r="J33" i="16"/>
  <c r="K33" i="16"/>
  <c r="L33" i="16"/>
  <c r="A34" i="16"/>
  <c r="B34" i="16"/>
  <c r="C34" i="16"/>
  <c r="D34" i="16"/>
  <c r="E34" i="16"/>
  <c r="F34" i="16"/>
  <c r="G34" i="16"/>
  <c r="H34" i="16"/>
  <c r="I34" i="16"/>
  <c r="J34" i="16"/>
  <c r="K34" i="16"/>
  <c r="L34" i="16"/>
  <c r="A35" i="16"/>
  <c r="B35" i="16"/>
  <c r="C35" i="16"/>
  <c r="D35" i="16"/>
  <c r="E35" i="16"/>
  <c r="F35" i="16"/>
  <c r="G35" i="16"/>
  <c r="H35" i="16"/>
  <c r="I35" i="16"/>
  <c r="J35" i="16"/>
  <c r="K35" i="16"/>
  <c r="L35" i="16"/>
  <c r="A36" i="16"/>
  <c r="B36" i="16"/>
  <c r="C36" i="16"/>
  <c r="D36" i="16"/>
  <c r="E36" i="16"/>
  <c r="F36" i="16"/>
  <c r="G36" i="16"/>
  <c r="H36" i="16"/>
  <c r="I36" i="16"/>
  <c r="J36" i="16"/>
  <c r="K36" i="16"/>
  <c r="L36" i="16"/>
  <c r="A37" i="16"/>
  <c r="B37" i="16"/>
  <c r="C37" i="16"/>
  <c r="D37" i="16"/>
  <c r="E37" i="16"/>
  <c r="F37" i="16"/>
  <c r="G37" i="16"/>
  <c r="H37" i="16"/>
  <c r="I37" i="16"/>
  <c r="J37" i="16"/>
  <c r="K37" i="16"/>
  <c r="L37" i="16"/>
  <c r="A38" i="16"/>
  <c r="B38" i="16"/>
  <c r="C38" i="16"/>
  <c r="D38" i="16"/>
  <c r="E38" i="16"/>
  <c r="F38" i="16"/>
  <c r="G38" i="16"/>
  <c r="H38" i="16"/>
  <c r="I38" i="16"/>
  <c r="J38" i="16"/>
  <c r="K38" i="16"/>
  <c r="L38" i="16"/>
  <c r="A39" i="16"/>
  <c r="B39" i="16"/>
  <c r="C39" i="16"/>
  <c r="D39" i="16"/>
  <c r="E39" i="16"/>
  <c r="F39" i="16"/>
  <c r="G39" i="16"/>
  <c r="H39" i="16"/>
  <c r="I39" i="16"/>
  <c r="J39" i="16"/>
  <c r="K39" i="16"/>
  <c r="L39" i="16"/>
  <c r="A40" i="16"/>
  <c r="B40" i="16"/>
  <c r="C40" i="16"/>
  <c r="D40" i="16"/>
  <c r="E40" i="16"/>
  <c r="F40" i="16"/>
  <c r="G40" i="16"/>
  <c r="H40" i="16"/>
  <c r="I40" i="16"/>
  <c r="J40" i="16"/>
  <c r="K40" i="16"/>
  <c r="L40" i="16"/>
  <c r="A41" i="16"/>
  <c r="B41" i="16"/>
  <c r="C41" i="16"/>
  <c r="D41" i="16"/>
  <c r="E41" i="16"/>
  <c r="F41" i="16"/>
  <c r="G41" i="16"/>
  <c r="H41" i="16"/>
  <c r="I41" i="16"/>
  <c r="J41" i="16"/>
  <c r="K41" i="16"/>
  <c r="L41" i="16"/>
  <c r="A42" i="16"/>
  <c r="B42" i="16"/>
  <c r="C42" i="16"/>
  <c r="D42" i="16"/>
  <c r="E42" i="16"/>
  <c r="F42" i="16"/>
  <c r="G42" i="16"/>
  <c r="H42" i="16"/>
  <c r="I42" i="16"/>
  <c r="J42" i="16"/>
  <c r="K42" i="16"/>
  <c r="L42" i="16"/>
  <c r="A43" i="16"/>
  <c r="B43" i="16"/>
  <c r="C43" i="16"/>
  <c r="D43" i="16"/>
  <c r="E43" i="16"/>
  <c r="F43" i="16"/>
  <c r="G43" i="16"/>
  <c r="H43" i="16"/>
  <c r="I43" i="16"/>
  <c r="J43" i="16"/>
  <c r="K43" i="16"/>
  <c r="L43" i="16"/>
  <c r="A44" i="16"/>
  <c r="B44" i="16"/>
  <c r="C44" i="16"/>
  <c r="D44" i="16"/>
  <c r="E44" i="16"/>
  <c r="F44" i="16"/>
  <c r="G44" i="16"/>
  <c r="H44" i="16"/>
  <c r="I44" i="16"/>
  <c r="J44" i="16"/>
  <c r="K44" i="16"/>
  <c r="L44" i="16"/>
  <c r="A45" i="16"/>
  <c r="B45" i="16"/>
  <c r="C45" i="16"/>
  <c r="D45" i="16"/>
  <c r="E45" i="16"/>
  <c r="F45" i="16"/>
  <c r="G45" i="16"/>
  <c r="H45" i="16"/>
  <c r="I45" i="16"/>
  <c r="J45" i="16"/>
  <c r="K45" i="16"/>
  <c r="L45" i="16"/>
  <c r="A46" i="16"/>
  <c r="B46" i="16"/>
  <c r="C46" i="16"/>
  <c r="D46" i="16"/>
  <c r="E46" i="16"/>
  <c r="F46" i="16"/>
  <c r="G46" i="16"/>
  <c r="H46" i="16"/>
  <c r="I46" i="16"/>
  <c r="J46" i="16"/>
  <c r="K46" i="16"/>
  <c r="L46" i="16"/>
  <c r="A47" i="16"/>
  <c r="B47" i="16"/>
  <c r="C47" i="16"/>
  <c r="D47" i="16"/>
  <c r="E47" i="16"/>
  <c r="F47" i="16"/>
  <c r="G47" i="16"/>
  <c r="H47" i="16"/>
  <c r="I47" i="16"/>
  <c r="J47" i="16"/>
  <c r="K47" i="16"/>
  <c r="L47" i="16"/>
  <c r="A48" i="16"/>
  <c r="B48" i="16"/>
  <c r="C48" i="16"/>
  <c r="D48" i="16"/>
  <c r="E48" i="16"/>
  <c r="F48" i="16"/>
  <c r="G48" i="16"/>
  <c r="H48" i="16"/>
  <c r="I48" i="16"/>
  <c r="J48" i="16"/>
  <c r="K48" i="16"/>
  <c r="L48" i="16"/>
  <c r="A49" i="16"/>
  <c r="B49" i="16"/>
  <c r="C49" i="16"/>
  <c r="D49" i="16"/>
  <c r="E49" i="16"/>
  <c r="F49" i="16"/>
  <c r="G49" i="16"/>
  <c r="H49" i="16"/>
  <c r="I49" i="16"/>
  <c r="J49" i="16"/>
  <c r="K49" i="16"/>
  <c r="L49" i="16"/>
  <c r="A50" i="16"/>
  <c r="B50" i="16"/>
  <c r="C50" i="16"/>
  <c r="D50" i="16"/>
  <c r="E50" i="16"/>
  <c r="F50" i="16"/>
  <c r="G50" i="16"/>
  <c r="H50" i="16"/>
  <c r="I50" i="16"/>
  <c r="J50" i="16"/>
  <c r="K50" i="16"/>
  <c r="L50" i="16"/>
  <c r="A51" i="16"/>
  <c r="B51" i="16"/>
  <c r="C51" i="16"/>
  <c r="D51" i="16"/>
  <c r="E51" i="16"/>
  <c r="F51" i="16"/>
  <c r="G51" i="16"/>
  <c r="H51" i="16"/>
  <c r="I51" i="16"/>
  <c r="J51" i="16"/>
  <c r="K51" i="16"/>
  <c r="L51" i="16"/>
  <c r="A52" i="16"/>
  <c r="B52" i="16"/>
  <c r="C52" i="16"/>
  <c r="D52" i="16"/>
  <c r="E52" i="16"/>
  <c r="F52" i="16"/>
  <c r="G52" i="16"/>
  <c r="H52" i="16"/>
  <c r="I52" i="16"/>
  <c r="J52" i="16"/>
  <c r="K52" i="16"/>
  <c r="L52" i="16"/>
  <c r="A53" i="16"/>
  <c r="B53" i="16"/>
  <c r="C53" i="16"/>
  <c r="D53" i="16"/>
  <c r="E53" i="16"/>
  <c r="F53" i="16"/>
  <c r="G53" i="16"/>
  <c r="H53" i="16"/>
  <c r="I53" i="16"/>
  <c r="J53" i="16"/>
  <c r="K53" i="16"/>
  <c r="L53" i="16"/>
  <c r="A54" i="16"/>
  <c r="B54" i="16"/>
  <c r="C54" i="16"/>
  <c r="D54" i="16"/>
  <c r="E54" i="16"/>
  <c r="F54" i="16"/>
  <c r="G54" i="16"/>
  <c r="H54" i="16"/>
  <c r="I54" i="16"/>
  <c r="J54" i="16"/>
  <c r="K54" i="16"/>
  <c r="L54" i="16"/>
  <c r="A55" i="16"/>
  <c r="B55" i="16"/>
  <c r="C55" i="16"/>
  <c r="D55" i="16"/>
  <c r="E55" i="16"/>
  <c r="F55" i="16"/>
  <c r="G55" i="16"/>
  <c r="H55" i="16"/>
  <c r="I55" i="16"/>
  <c r="J55" i="16"/>
  <c r="K55" i="16"/>
  <c r="L55" i="16"/>
  <c r="A56" i="16"/>
  <c r="B56" i="16"/>
  <c r="C56" i="16"/>
  <c r="D56" i="16"/>
  <c r="E56" i="16"/>
  <c r="F56" i="16"/>
  <c r="G56" i="16"/>
  <c r="H56" i="16"/>
  <c r="I56" i="16"/>
  <c r="J56" i="16"/>
  <c r="K56" i="16"/>
  <c r="L56" i="16"/>
  <c r="A57" i="16"/>
  <c r="B57" i="16"/>
  <c r="C57" i="16"/>
  <c r="D57" i="16"/>
  <c r="E57" i="16"/>
  <c r="F57" i="16"/>
  <c r="G57" i="16"/>
  <c r="H57" i="16"/>
  <c r="I57" i="16"/>
  <c r="J57" i="16"/>
  <c r="K57" i="16"/>
  <c r="L57" i="16"/>
  <c r="A58" i="16"/>
  <c r="B58" i="16"/>
  <c r="C58" i="16"/>
  <c r="D58" i="16"/>
  <c r="E58" i="16"/>
  <c r="F58" i="16"/>
  <c r="G58" i="16"/>
  <c r="H58" i="16"/>
  <c r="I58" i="16"/>
  <c r="J58" i="16"/>
  <c r="K58" i="16"/>
  <c r="L58" i="16"/>
  <c r="A59" i="16"/>
  <c r="C59" i="16"/>
  <c r="D59" i="16"/>
  <c r="E59" i="16"/>
  <c r="F59" i="16"/>
  <c r="G59" i="16"/>
  <c r="H59" i="16"/>
  <c r="I59" i="16"/>
  <c r="J59" i="16"/>
  <c r="K59" i="16"/>
  <c r="L59" i="16"/>
  <c r="A3" i="15"/>
  <c r="B40" i="15"/>
  <c r="C40" i="15"/>
  <c r="D40" i="15"/>
  <c r="E40" i="15"/>
  <c r="F40" i="15"/>
  <c r="G40" i="15"/>
  <c r="H40" i="15"/>
  <c r="I40" i="15"/>
  <c r="J40" i="15"/>
  <c r="K40" i="15"/>
  <c r="L40" i="15"/>
  <c r="M40" i="15"/>
  <c r="N40" i="15"/>
  <c r="O40" i="15"/>
  <c r="P40" i="15"/>
  <c r="Q40" i="15"/>
  <c r="R40" i="15"/>
  <c r="S40" i="15"/>
  <c r="T40" i="15"/>
  <c r="U40" i="15"/>
  <c r="V40" i="15"/>
  <c r="W40" i="15"/>
  <c r="X40" i="15"/>
  <c r="Y40" i="15"/>
  <c r="Z40" i="15"/>
  <c r="AA40" i="15"/>
  <c r="AB40" i="15"/>
  <c r="AC40" i="15"/>
  <c r="AD40" i="15"/>
  <c r="AE40" i="15"/>
  <c r="B41" i="15"/>
  <c r="C41" i="15"/>
  <c r="D41" i="15"/>
  <c r="E41" i="15"/>
  <c r="F41" i="15"/>
  <c r="G41" i="15"/>
  <c r="H41" i="15"/>
  <c r="I41" i="15"/>
  <c r="J41" i="15"/>
  <c r="K41" i="15"/>
  <c r="L41" i="15"/>
  <c r="M41" i="15"/>
  <c r="N41" i="15"/>
  <c r="O41" i="15"/>
  <c r="P41" i="15"/>
  <c r="Q41" i="15"/>
  <c r="R41" i="15"/>
  <c r="S41" i="15"/>
  <c r="T41" i="15"/>
  <c r="U41" i="15"/>
  <c r="V41" i="15"/>
  <c r="W41" i="15"/>
  <c r="X41" i="15"/>
  <c r="Y41" i="15"/>
  <c r="Z41" i="15"/>
  <c r="AA41" i="15"/>
  <c r="AB41" i="15"/>
  <c r="AC41" i="15"/>
  <c r="AD41" i="15"/>
  <c r="AE41" i="15"/>
  <c r="B42" i="15"/>
  <c r="C42" i="15"/>
  <c r="D42" i="15"/>
  <c r="E42" i="15"/>
  <c r="F42" i="15"/>
  <c r="G42" i="15"/>
  <c r="H42" i="15"/>
  <c r="I42" i="15"/>
  <c r="J42" i="15"/>
  <c r="K42" i="15"/>
  <c r="L42" i="15"/>
  <c r="M42" i="15"/>
  <c r="N42" i="15"/>
  <c r="O42" i="15"/>
  <c r="P42" i="15"/>
  <c r="Q42" i="15"/>
  <c r="R42" i="15"/>
  <c r="S42" i="15"/>
  <c r="T42" i="15"/>
  <c r="U42" i="15"/>
  <c r="V42" i="15"/>
  <c r="W42" i="15"/>
  <c r="X42" i="15"/>
  <c r="Y42" i="15"/>
  <c r="Z42" i="15"/>
  <c r="AA42" i="15"/>
  <c r="AB42" i="15"/>
  <c r="AC42" i="15"/>
  <c r="AD42" i="15"/>
  <c r="AE42" i="15"/>
  <c r="B43" i="15"/>
  <c r="C43" i="15"/>
  <c r="D43" i="15"/>
  <c r="E43" i="15"/>
  <c r="F43" i="15"/>
  <c r="G43" i="15"/>
  <c r="H43" i="15"/>
  <c r="I43" i="15"/>
  <c r="J43" i="15"/>
  <c r="K43" i="15"/>
  <c r="L43" i="15"/>
  <c r="M43" i="15"/>
  <c r="N43" i="15"/>
  <c r="O43" i="15"/>
  <c r="P43" i="15"/>
  <c r="Q43" i="15"/>
  <c r="R43" i="15"/>
  <c r="S43" i="15"/>
  <c r="T43" i="15"/>
  <c r="U43" i="15"/>
  <c r="V43" i="15"/>
  <c r="W43" i="15"/>
  <c r="X43" i="15"/>
  <c r="Y43" i="15"/>
  <c r="Z43" i="15"/>
  <c r="AA43" i="15"/>
  <c r="AB43" i="15"/>
  <c r="AC43" i="15"/>
  <c r="AD43" i="15"/>
  <c r="AE43" i="15"/>
  <c r="B44" i="15"/>
  <c r="C44" i="15"/>
  <c r="D44" i="15"/>
  <c r="E44" i="15"/>
  <c r="F44" i="15"/>
  <c r="G44" i="15"/>
  <c r="H44" i="15"/>
  <c r="I44" i="15"/>
  <c r="J44" i="15"/>
  <c r="K44" i="15"/>
  <c r="L44" i="15"/>
  <c r="M44" i="15"/>
  <c r="N44" i="15"/>
  <c r="O44" i="15"/>
  <c r="P44" i="15"/>
  <c r="Q44" i="15"/>
  <c r="R44" i="15"/>
  <c r="S44" i="15"/>
  <c r="T44" i="15"/>
  <c r="U44" i="15"/>
  <c r="V44" i="15"/>
  <c r="W44" i="15"/>
  <c r="X44" i="15"/>
  <c r="Y44" i="15"/>
  <c r="Z44" i="15"/>
  <c r="AA44" i="15"/>
  <c r="AB44" i="15"/>
  <c r="AC44" i="15"/>
  <c r="AD44" i="15"/>
  <c r="AE44" i="15"/>
  <c r="B45" i="15"/>
  <c r="C45" i="15"/>
  <c r="D45" i="15"/>
  <c r="E45" i="15"/>
  <c r="F45" i="15"/>
  <c r="G45" i="15"/>
  <c r="H45" i="15"/>
  <c r="I45" i="15"/>
  <c r="J45" i="15"/>
  <c r="K45" i="15"/>
  <c r="L45" i="15"/>
  <c r="M45" i="15"/>
  <c r="N45" i="15"/>
  <c r="O45" i="15"/>
  <c r="P45" i="15"/>
  <c r="Q45" i="15"/>
  <c r="R45" i="15"/>
  <c r="S45" i="15"/>
  <c r="T45" i="15"/>
  <c r="U45" i="15"/>
  <c r="V45" i="15"/>
  <c r="W45" i="15"/>
  <c r="X45" i="15"/>
  <c r="Y45" i="15"/>
  <c r="Z45" i="15"/>
  <c r="AA45" i="15"/>
  <c r="AB45" i="15"/>
  <c r="AC45" i="15"/>
  <c r="AD45" i="15"/>
  <c r="AE45" i="15"/>
  <c r="B46" i="15"/>
  <c r="C46" i="15"/>
  <c r="D46" i="15"/>
  <c r="E46" i="15"/>
  <c r="F46" i="15"/>
  <c r="G46" i="15"/>
  <c r="H46" i="15"/>
  <c r="I46" i="15"/>
  <c r="J46" i="15"/>
  <c r="K46" i="15"/>
  <c r="L46" i="15"/>
  <c r="M46" i="15"/>
  <c r="N46" i="15"/>
  <c r="O46" i="15"/>
  <c r="P46" i="15"/>
  <c r="Q46" i="15"/>
  <c r="R46" i="15"/>
  <c r="S46" i="15"/>
  <c r="T46" i="15"/>
  <c r="U46" i="15"/>
  <c r="V46" i="15"/>
  <c r="W46" i="15"/>
  <c r="X46" i="15"/>
  <c r="Y46" i="15"/>
  <c r="Z46" i="15"/>
  <c r="AA46" i="15"/>
  <c r="AB46" i="15"/>
  <c r="AC46" i="15"/>
  <c r="AD46" i="15"/>
  <c r="AE46" i="15"/>
  <c r="B47" i="15"/>
  <c r="C47" i="15"/>
  <c r="D47" i="15"/>
  <c r="E47" i="15"/>
  <c r="F47" i="15"/>
  <c r="G47" i="15"/>
  <c r="H47" i="15"/>
  <c r="I47" i="15"/>
  <c r="J47" i="15"/>
  <c r="K47" i="15"/>
  <c r="L47" i="15"/>
  <c r="M47" i="15"/>
  <c r="N47" i="15"/>
  <c r="O47" i="15"/>
  <c r="P47" i="15"/>
  <c r="Q47" i="15"/>
  <c r="R47" i="15"/>
  <c r="S47" i="15"/>
  <c r="T47" i="15"/>
  <c r="U47" i="15"/>
  <c r="V47" i="15"/>
  <c r="W47" i="15"/>
  <c r="X47" i="15"/>
  <c r="Y47" i="15"/>
  <c r="Z47" i="15"/>
  <c r="AA47" i="15"/>
  <c r="AB47" i="15"/>
  <c r="AC47" i="15"/>
  <c r="AD47" i="15"/>
  <c r="AE47" i="15"/>
  <c r="B48" i="15"/>
  <c r="C48" i="15"/>
  <c r="D48" i="15"/>
  <c r="E48" i="15"/>
  <c r="F48" i="15"/>
  <c r="G48" i="15"/>
  <c r="H48" i="15"/>
  <c r="I48" i="15"/>
  <c r="J48" i="15"/>
  <c r="K48" i="15"/>
  <c r="L48" i="15"/>
  <c r="M48" i="15"/>
  <c r="N48" i="15"/>
  <c r="O48" i="15"/>
  <c r="P48" i="15"/>
  <c r="Q48" i="15"/>
  <c r="R48" i="15"/>
  <c r="S48" i="15"/>
  <c r="T48" i="15"/>
  <c r="U48" i="15"/>
  <c r="V48" i="15"/>
  <c r="W48" i="15"/>
  <c r="X48" i="15"/>
  <c r="Y48" i="15"/>
  <c r="Z48" i="15"/>
  <c r="AA48" i="15"/>
  <c r="AB48" i="15"/>
  <c r="AC48" i="15"/>
  <c r="AD48" i="15"/>
  <c r="AE48" i="15"/>
  <c r="B49" i="15"/>
  <c r="C49" i="15"/>
  <c r="D49" i="15"/>
  <c r="E49" i="15"/>
  <c r="F49" i="15"/>
  <c r="G49" i="15"/>
  <c r="H49" i="15"/>
  <c r="I49" i="15"/>
  <c r="J49" i="15"/>
  <c r="K49" i="15"/>
  <c r="L49" i="15"/>
  <c r="M49" i="15"/>
  <c r="N49" i="15"/>
  <c r="O49" i="15"/>
  <c r="P49" i="15"/>
  <c r="Q49" i="15"/>
  <c r="R49" i="15"/>
  <c r="S49" i="15"/>
  <c r="T49" i="15"/>
  <c r="U49" i="15"/>
  <c r="V49" i="15"/>
  <c r="W49" i="15"/>
  <c r="X49" i="15"/>
  <c r="Y49" i="15"/>
  <c r="Z49" i="15"/>
  <c r="AA49" i="15"/>
  <c r="AB49" i="15"/>
  <c r="AC49" i="15"/>
  <c r="AD49" i="15"/>
  <c r="AE49" i="15"/>
  <c r="B50" i="15"/>
  <c r="C50" i="15"/>
  <c r="D50" i="15"/>
  <c r="E50" i="15"/>
  <c r="F50" i="15"/>
  <c r="G50" i="15"/>
  <c r="H50" i="15"/>
  <c r="I50" i="15"/>
  <c r="J50" i="15"/>
  <c r="K50" i="15"/>
  <c r="L50" i="15"/>
  <c r="M50" i="15"/>
  <c r="N50" i="15"/>
  <c r="O50" i="15"/>
  <c r="P50" i="15"/>
  <c r="Q50" i="15"/>
  <c r="R50" i="15"/>
  <c r="S50" i="15"/>
  <c r="T50" i="15"/>
  <c r="U50" i="15"/>
  <c r="V50" i="15"/>
  <c r="W50" i="15"/>
  <c r="X50" i="15"/>
  <c r="Y50" i="15"/>
  <c r="Z50" i="15"/>
  <c r="AA50" i="15"/>
  <c r="AB50" i="15"/>
  <c r="AC50" i="15"/>
  <c r="AD50" i="15"/>
  <c r="AE50" i="15"/>
  <c r="B51" i="15"/>
  <c r="C51" i="15"/>
  <c r="D51" i="15"/>
  <c r="E51" i="15"/>
  <c r="F51" i="15"/>
  <c r="G51" i="15"/>
  <c r="H51" i="15"/>
  <c r="I51" i="15"/>
  <c r="J51" i="15"/>
  <c r="K51" i="15"/>
  <c r="L51" i="15"/>
  <c r="M51" i="15"/>
  <c r="N51" i="15"/>
  <c r="O51" i="15"/>
  <c r="P51" i="15"/>
  <c r="Q51" i="15"/>
  <c r="R51" i="15"/>
  <c r="S51" i="15"/>
  <c r="T51" i="15"/>
  <c r="U51" i="15"/>
  <c r="V51" i="15"/>
  <c r="W51" i="15"/>
  <c r="X51" i="15"/>
  <c r="Y51" i="15"/>
  <c r="Z51" i="15"/>
  <c r="AA51" i="15"/>
  <c r="AB51" i="15"/>
  <c r="AC51" i="15"/>
  <c r="AD51" i="15"/>
  <c r="AE51" i="15"/>
  <c r="B52" i="15"/>
  <c r="C52" i="15"/>
  <c r="D52" i="15"/>
  <c r="E52" i="15"/>
  <c r="F52" i="15"/>
  <c r="G52" i="15"/>
  <c r="H52" i="15"/>
  <c r="I52" i="15"/>
  <c r="J52" i="15"/>
  <c r="K52" i="15"/>
  <c r="L52" i="15"/>
  <c r="M52" i="15"/>
  <c r="N52" i="15"/>
  <c r="O52" i="15"/>
  <c r="P52" i="15"/>
  <c r="Q52" i="15"/>
  <c r="R52" i="15"/>
  <c r="S52" i="15"/>
  <c r="T52" i="15"/>
  <c r="U52" i="15"/>
  <c r="V52" i="15"/>
  <c r="W52" i="15"/>
  <c r="X52" i="15"/>
  <c r="Y52" i="15"/>
  <c r="Z52" i="15"/>
  <c r="AA52" i="15"/>
  <c r="AB52" i="15"/>
  <c r="AC52" i="15"/>
  <c r="AD52" i="15"/>
  <c r="AE52" i="15"/>
  <c r="B53" i="15"/>
  <c r="C53" i="15"/>
  <c r="D53" i="15"/>
  <c r="E53" i="15"/>
  <c r="F53" i="15"/>
  <c r="G53" i="15"/>
  <c r="H53" i="15"/>
  <c r="I53" i="15"/>
  <c r="J53" i="15"/>
  <c r="K53" i="15"/>
  <c r="L53" i="15"/>
  <c r="M53" i="15"/>
  <c r="N53" i="15"/>
  <c r="O53" i="15"/>
  <c r="P53" i="15"/>
  <c r="Q53" i="15"/>
  <c r="R53" i="15"/>
  <c r="S53" i="15"/>
  <c r="T53" i="15"/>
  <c r="U53" i="15"/>
  <c r="V53" i="15"/>
  <c r="W53" i="15"/>
  <c r="X53" i="15"/>
  <c r="Y53" i="15"/>
  <c r="Z53" i="15"/>
  <c r="AA53" i="15"/>
  <c r="AB53" i="15"/>
  <c r="AC53" i="15"/>
  <c r="AD53" i="15"/>
  <c r="AE53" i="15"/>
  <c r="B54" i="15"/>
  <c r="C54" i="15"/>
  <c r="D54" i="15"/>
  <c r="E54" i="15"/>
  <c r="F54" i="15"/>
  <c r="G54" i="15"/>
  <c r="H54" i="15"/>
  <c r="I54" i="15"/>
  <c r="J54" i="15"/>
  <c r="K54" i="15"/>
  <c r="L54" i="15"/>
  <c r="M54" i="15"/>
  <c r="N54" i="15"/>
  <c r="O54" i="15"/>
  <c r="P54" i="15"/>
  <c r="Q54" i="15"/>
  <c r="R54" i="15"/>
  <c r="S54" i="15"/>
  <c r="T54" i="15"/>
  <c r="U54" i="15"/>
  <c r="V54" i="15"/>
  <c r="W54" i="15"/>
  <c r="X54" i="15"/>
  <c r="Y54" i="15"/>
  <c r="Z54" i="15"/>
  <c r="AA54" i="15"/>
  <c r="AB54" i="15"/>
  <c r="AC54" i="15"/>
  <c r="AD54" i="15"/>
  <c r="AE54" i="15"/>
  <c r="B55" i="15"/>
  <c r="C55" i="15"/>
  <c r="D55" i="15"/>
  <c r="E55" i="15"/>
  <c r="F55" i="15"/>
  <c r="G55" i="15"/>
  <c r="H55" i="15"/>
  <c r="I55" i="15"/>
  <c r="J55" i="15"/>
  <c r="K55" i="15"/>
  <c r="L55" i="15"/>
  <c r="M55" i="15"/>
  <c r="N55" i="15"/>
  <c r="O55" i="15"/>
  <c r="P55" i="15"/>
  <c r="Q55" i="15"/>
  <c r="R55" i="15"/>
  <c r="S55" i="15"/>
  <c r="T55" i="15"/>
  <c r="U55" i="15"/>
  <c r="V55" i="15"/>
  <c r="W55" i="15"/>
  <c r="X55" i="15"/>
  <c r="Y55" i="15"/>
  <c r="Z55" i="15"/>
  <c r="AA55" i="15"/>
  <c r="AB55" i="15"/>
  <c r="AC55" i="15"/>
  <c r="AD55" i="15"/>
  <c r="AE55" i="15"/>
  <c r="B56" i="15"/>
  <c r="C56" i="15"/>
  <c r="D56" i="15"/>
  <c r="E56" i="15"/>
  <c r="F56" i="15"/>
  <c r="G56" i="15"/>
  <c r="H56" i="15"/>
  <c r="I56" i="15"/>
  <c r="J56" i="15"/>
  <c r="K56" i="15"/>
  <c r="L56" i="15"/>
  <c r="M56" i="15"/>
  <c r="N56" i="15"/>
  <c r="O56" i="15"/>
  <c r="P56" i="15"/>
  <c r="Q56" i="15"/>
  <c r="R56" i="15"/>
  <c r="S56" i="15"/>
  <c r="T56" i="15"/>
  <c r="U56" i="15"/>
  <c r="V56" i="15"/>
  <c r="W56" i="15"/>
  <c r="X56" i="15"/>
  <c r="Y56" i="15"/>
  <c r="Z56" i="15"/>
  <c r="AA56" i="15"/>
  <c r="AB56" i="15"/>
  <c r="AC56" i="15"/>
  <c r="AD56" i="15"/>
  <c r="AE56" i="15"/>
  <c r="B57" i="15"/>
  <c r="C57" i="15"/>
  <c r="D57" i="15"/>
  <c r="E57" i="15"/>
  <c r="F57" i="15"/>
  <c r="G57" i="15"/>
  <c r="H57" i="15"/>
  <c r="I57" i="15"/>
  <c r="J57" i="15"/>
  <c r="K57" i="15"/>
  <c r="L57" i="15"/>
  <c r="M57" i="15"/>
  <c r="N57" i="15"/>
  <c r="O57" i="15"/>
  <c r="P57" i="15"/>
  <c r="Q57" i="15"/>
  <c r="R57" i="15"/>
  <c r="S57" i="15"/>
  <c r="T57" i="15"/>
  <c r="U57" i="15"/>
  <c r="V57" i="15"/>
  <c r="W57" i="15"/>
  <c r="X57" i="15"/>
  <c r="Y57" i="15"/>
  <c r="Z57" i="15"/>
  <c r="AA57" i="15"/>
  <c r="AB57" i="15"/>
  <c r="AC57" i="15"/>
  <c r="AD57" i="15"/>
  <c r="AE57" i="15"/>
  <c r="B58" i="15"/>
  <c r="C58" i="15"/>
  <c r="D58" i="15"/>
  <c r="E58" i="15"/>
  <c r="F58" i="15"/>
  <c r="G58" i="15"/>
  <c r="H58" i="15"/>
  <c r="I58" i="15"/>
  <c r="J58" i="15"/>
  <c r="K58" i="15"/>
  <c r="L58" i="15"/>
  <c r="M58" i="15"/>
  <c r="N58" i="15"/>
  <c r="O58" i="15"/>
  <c r="P58" i="15"/>
  <c r="Q58" i="15"/>
  <c r="R58" i="15"/>
  <c r="S58" i="15"/>
  <c r="T58" i="15"/>
  <c r="U58" i="15"/>
  <c r="V58" i="15"/>
  <c r="W58" i="15"/>
  <c r="X58" i="15"/>
  <c r="Y58" i="15"/>
  <c r="Z58" i="15"/>
  <c r="AA58" i="15"/>
  <c r="AB58" i="15"/>
  <c r="AC58" i="15"/>
  <c r="AD58" i="15"/>
  <c r="AE58" i="15"/>
  <c r="B59" i="15"/>
  <c r="C59" i="15"/>
  <c r="D59" i="15"/>
  <c r="E59" i="15"/>
  <c r="F59" i="15"/>
  <c r="G59" i="15"/>
  <c r="H59" i="15"/>
  <c r="I59" i="15"/>
  <c r="J59" i="15"/>
  <c r="K59" i="15"/>
  <c r="L59" i="15"/>
  <c r="M59" i="15"/>
  <c r="N59" i="15"/>
  <c r="O59" i="15"/>
  <c r="P59" i="15"/>
  <c r="Q59" i="15"/>
  <c r="R59" i="15"/>
  <c r="S59" i="15"/>
  <c r="T59" i="15"/>
  <c r="U59" i="15"/>
  <c r="V59" i="15"/>
  <c r="W59" i="15"/>
  <c r="X59" i="15"/>
  <c r="Y59" i="15"/>
  <c r="Z59" i="15"/>
  <c r="AA59" i="15"/>
  <c r="AB59" i="15"/>
  <c r="AC59" i="15"/>
  <c r="AD59" i="15"/>
  <c r="AE59" i="15"/>
  <c r="B60" i="15"/>
  <c r="C60" i="15"/>
  <c r="D60" i="15"/>
  <c r="E60" i="15"/>
  <c r="F60" i="15"/>
  <c r="G60" i="15"/>
  <c r="H60" i="15"/>
  <c r="I60" i="15"/>
  <c r="J60" i="15"/>
  <c r="K60" i="15"/>
  <c r="L60" i="15"/>
  <c r="M60" i="15"/>
  <c r="N60" i="15"/>
  <c r="O60" i="15"/>
  <c r="P60" i="15"/>
  <c r="Q60" i="15"/>
  <c r="R60" i="15"/>
  <c r="S60" i="15"/>
  <c r="T60" i="15"/>
  <c r="U60" i="15"/>
  <c r="V60" i="15"/>
  <c r="W60" i="15"/>
  <c r="X60" i="15"/>
  <c r="Y60" i="15"/>
  <c r="Z60" i="15"/>
  <c r="AA60" i="15"/>
  <c r="AB60" i="15"/>
  <c r="AC60" i="15"/>
  <c r="AD60" i="15"/>
  <c r="AE60" i="15"/>
  <c r="B61" i="15"/>
  <c r="C61" i="15"/>
  <c r="D61" i="15"/>
  <c r="E61" i="15"/>
  <c r="F61" i="15"/>
  <c r="G61" i="15"/>
  <c r="H61" i="15"/>
  <c r="I61" i="15"/>
  <c r="J61" i="15"/>
  <c r="K61" i="15"/>
  <c r="L61" i="15"/>
  <c r="M61" i="15"/>
  <c r="N61" i="15"/>
  <c r="O61" i="15"/>
  <c r="P61" i="15"/>
  <c r="Q61" i="15"/>
  <c r="R61" i="15"/>
  <c r="S61" i="15"/>
  <c r="T61" i="15"/>
  <c r="U61" i="15"/>
  <c r="V61" i="15"/>
  <c r="W61" i="15"/>
  <c r="X61" i="15"/>
  <c r="Y61" i="15"/>
  <c r="Z61" i="15"/>
  <c r="AA61" i="15"/>
  <c r="AB61" i="15"/>
  <c r="AC61" i="15"/>
  <c r="AD61" i="15"/>
  <c r="AE61" i="15"/>
  <c r="B62" i="15"/>
  <c r="C62" i="15"/>
  <c r="D62" i="15"/>
  <c r="E62" i="15"/>
  <c r="F62" i="15"/>
  <c r="G62" i="15"/>
  <c r="H62" i="15"/>
  <c r="I62" i="15"/>
  <c r="J62" i="15"/>
  <c r="K62" i="15"/>
  <c r="L62" i="15"/>
  <c r="M62" i="15"/>
  <c r="N62" i="15"/>
  <c r="O62" i="15"/>
  <c r="P62" i="15"/>
  <c r="Q62" i="15"/>
  <c r="R62" i="15"/>
  <c r="S62" i="15"/>
  <c r="T62" i="15"/>
  <c r="U62" i="15"/>
  <c r="V62" i="15"/>
  <c r="W62" i="15"/>
  <c r="X62" i="15"/>
  <c r="Y62" i="15"/>
  <c r="Z62" i="15"/>
  <c r="AA62" i="15"/>
  <c r="AB62" i="15"/>
  <c r="AC62" i="15"/>
  <c r="AD62" i="15"/>
  <c r="AE62" i="15"/>
  <c r="B63" i="15"/>
  <c r="C63" i="15"/>
  <c r="D63" i="15"/>
  <c r="E63" i="15"/>
  <c r="F63" i="15"/>
  <c r="G63" i="15"/>
  <c r="H63" i="15"/>
  <c r="I63" i="15"/>
  <c r="J63" i="15"/>
  <c r="K63" i="15"/>
  <c r="L63" i="15"/>
  <c r="M63" i="15"/>
  <c r="N63" i="15"/>
  <c r="O63" i="15"/>
  <c r="P63" i="15"/>
  <c r="Q63" i="15"/>
  <c r="R63" i="15"/>
  <c r="S63" i="15"/>
  <c r="T63" i="15"/>
  <c r="U63" i="15"/>
  <c r="V63" i="15"/>
  <c r="W63" i="15"/>
  <c r="X63" i="15"/>
  <c r="Y63" i="15"/>
  <c r="Z63" i="15"/>
  <c r="AA63" i="15"/>
  <c r="AB63" i="15"/>
  <c r="AC63" i="15"/>
  <c r="AD63" i="15"/>
  <c r="AE63" i="15"/>
  <c r="B64" i="15"/>
  <c r="C64" i="15"/>
  <c r="D64" i="15"/>
  <c r="E64" i="15"/>
  <c r="F64" i="15"/>
  <c r="G64" i="15"/>
  <c r="H64" i="15"/>
  <c r="I64" i="15"/>
  <c r="J64" i="15"/>
  <c r="K64" i="15"/>
  <c r="L64" i="15"/>
  <c r="M64" i="15"/>
  <c r="N64" i="15"/>
  <c r="O64" i="15"/>
  <c r="P64" i="15"/>
  <c r="Q64" i="15"/>
  <c r="R64" i="15"/>
  <c r="S64" i="15"/>
  <c r="T64" i="15"/>
  <c r="U64" i="15"/>
  <c r="V64" i="15"/>
  <c r="W64" i="15"/>
  <c r="X64" i="15"/>
  <c r="Y64" i="15"/>
  <c r="Z64" i="15"/>
  <c r="AA64" i="15"/>
  <c r="AB64" i="15"/>
  <c r="AC64" i="15"/>
  <c r="AD64" i="15"/>
  <c r="AE64" i="15"/>
  <c r="B65" i="15"/>
  <c r="C65" i="15"/>
  <c r="D65" i="15"/>
  <c r="E65" i="15"/>
  <c r="F65" i="15"/>
  <c r="G65" i="15"/>
  <c r="H65" i="15"/>
  <c r="I65" i="15"/>
  <c r="J65" i="15"/>
  <c r="K65" i="15"/>
  <c r="L65" i="15"/>
  <c r="M65" i="15"/>
  <c r="N65" i="15"/>
  <c r="O65" i="15"/>
  <c r="P65" i="15"/>
  <c r="Q65" i="15"/>
  <c r="R65" i="15"/>
  <c r="S65" i="15"/>
  <c r="T65" i="15"/>
  <c r="U65" i="15"/>
  <c r="V65" i="15"/>
  <c r="W65" i="15"/>
  <c r="X65" i="15"/>
  <c r="Y65" i="15"/>
  <c r="Z65" i="15"/>
  <c r="AA65" i="15"/>
  <c r="AB65" i="15"/>
  <c r="AC65" i="15"/>
  <c r="AD65" i="15"/>
  <c r="AE65" i="15"/>
  <c r="B66" i="15"/>
  <c r="C66" i="15"/>
  <c r="D66" i="15"/>
  <c r="E66" i="15"/>
  <c r="F66" i="15"/>
  <c r="G66" i="15"/>
  <c r="H66" i="15"/>
  <c r="I66" i="15"/>
  <c r="J66" i="15"/>
  <c r="K66" i="15"/>
  <c r="L66" i="15"/>
  <c r="M66" i="15"/>
  <c r="N66" i="15"/>
  <c r="O66" i="15"/>
  <c r="P66" i="15"/>
  <c r="Q66" i="15"/>
  <c r="R66" i="15"/>
  <c r="S66" i="15"/>
  <c r="T66" i="15"/>
  <c r="U66" i="15"/>
  <c r="V66" i="15"/>
  <c r="W66" i="15"/>
  <c r="X66" i="15"/>
  <c r="Y66" i="15"/>
  <c r="Z66" i="15"/>
  <c r="AA66" i="15"/>
  <c r="AB66" i="15"/>
  <c r="AC66" i="15"/>
  <c r="AD66" i="15"/>
  <c r="AE66" i="15"/>
  <c r="B67" i="15"/>
  <c r="C67" i="15"/>
  <c r="D67" i="15"/>
  <c r="E67" i="15"/>
  <c r="F67" i="15"/>
  <c r="G67" i="15"/>
  <c r="H67" i="15"/>
  <c r="I67" i="15"/>
  <c r="J67" i="15"/>
  <c r="K67" i="15"/>
  <c r="L67" i="15"/>
  <c r="M67" i="15"/>
  <c r="N67" i="15"/>
  <c r="O67" i="15"/>
  <c r="P67" i="15"/>
  <c r="Q67" i="15"/>
  <c r="R67" i="15"/>
  <c r="S67" i="15"/>
  <c r="T67" i="15"/>
  <c r="U67" i="15"/>
  <c r="V67" i="15"/>
  <c r="W67" i="15"/>
  <c r="X67" i="15"/>
  <c r="Y67" i="15"/>
  <c r="Z67" i="15"/>
  <c r="AA67" i="15"/>
  <c r="AB67" i="15"/>
  <c r="AC67" i="15"/>
  <c r="AD67" i="15"/>
  <c r="AE67" i="15"/>
  <c r="B68" i="15"/>
  <c r="C68" i="15"/>
  <c r="D68" i="15"/>
  <c r="E68" i="15"/>
  <c r="F68" i="15"/>
  <c r="G68" i="15"/>
  <c r="H68" i="15"/>
  <c r="I68" i="15"/>
  <c r="J68" i="15"/>
  <c r="K68" i="15"/>
  <c r="L68" i="15"/>
  <c r="M68" i="15"/>
  <c r="N68" i="15"/>
  <c r="O68" i="15"/>
  <c r="P68" i="15"/>
  <c r="Q68" i="15"/>
  <c r="R68" i="15"/>
  <c r="S68" i="15"/>
  <c r="T68" i="15"/>
  <c r="U68" i="15"/>
  <c r="V68" i="15"/>
  <c r="W68" i="15"/>
  <c r="X68" i="15"/>
  <c r="Y68" i="15"/>
  <c r="Z68" i="15"/>
  <c r="AA68" i="15"/>
  <c r="AB68" i="15"/>
  <c r="AC68" i="15"/>
  <c r="AD68" i="15"/>
  <c r="AE68" i="15"/>
  <c r="B69" i="15"/>
  <c r="C69" i="15"/>
  <c r="D69" i="15"/>
  <c r="E69" i="15"/>
  <c r="F69" i="15"/>
  <c r="G69" i="15"/>
  <c r="H69" i="15"/>
  <c r="I69" i="15"/>
  <c r="J69" i="15"/>
  <c r="K69" i="15"/>
  <c r="L69" i="15"/>
  <c r="M69" i="15"/>
  <c r="N69" i="15"/>
  <c r="O69" i="15"/>
  <c r="P69" i="15"/>
  <c r="Q69" i="15"/>
  <c r="R69" i="15"/>
  <c r="S69" i="15"/>
  <c r="T69" i="15"/>
  <c r="U69" i="15"/>
  <c r="V69" i="15"/>
  <c r="W69" i="15"/>
  <c r="X69" i="15"/>
  <c r="Y69" i="15"/>
  <c r="Z69" i="15"/>
  <c r="AA69" i="15"/>
  <c r="AB69" i="15"/>
  <c r="AC69" i="15"/>
  <c r="AD69" i="15"/>
  <c r="AE69" i="15"/>
  <c r="B70" i="15"/>
  <c r="C70" i="15"/>
  <c r="D70" i="15"/>
  <c r="E70" i="15"/>
  <c r="F70" i="15"/>
  <c r="G70" i="15"/>
  <c r="H70" i="15"/>
  <c r="I70" i="15"/>
  <c r="J70" i="15"/>
  <c r="K70" i="15"/>
  <c r="L70" i="15"/>
  <c r="M70" i="15"/>
  <c r="N70" i="15"/>
  <c r="O70" i="15"/>
  <c r="P70" i="15"/>
  <c r="Q70" i="15"/>
  <c r="R70" i="15"/>
  <c r="S70" i="15"/>
  <c r="T70" i="15"/>
  <c r="U70" i="15"/>
  <c r="V70" i="15"/>
  <c r="W70" i="15"/>
  <c r="X70" i="15"/>
  <c r="Y70" i="15"/>
  <c r="Z70" i="15"/>
  <c r="AA70" i="15"/>
  <c r="AB70" i="15"/>
  <c r="AC70" i="15"/>
  <c r="AD70" i="15"/>
  <c r="AE70" i="15"/>
  <c r="B71" i="15"/>
  <c r="C71" i="15"/>
  <c r="D71" i="15"/>
  <c r="E71" i="15"/>
  <c r="F71" i="15"/>
  <c r="G71" i="15"/>
  <c r="H71" i="15"/>
  <c r="I71" i="15"/>
  <c r="J71" i="15"/>
  <c r="K71" i="15"/>
  <c r="L71" i="15"/>
  <c r="M71" i="15"/>
  <c r="N71" i="15"/>
  <c r="O71" i="15"/>
  <c r="P71" i="15"/>
  <c r="Q71" i="15"/>
  <c r="R71" i="15"/>
  <c r="S71" i="15"/>
  <c r="T71" i="15"/>
  <c r="U71" i="15"/>
  <c r="V71" i="15"/>
  <c r="W71" i="15"/>
  <c r="X71" i="15"/>
  <c r="Y71" i="15"/>
  <c r="Z71" i="15"/>
  <c r="AA71" i="15"/>
  <c r="AB71" i="15"/>
  <c r="AC71" i="15"/>
  <c r="AD71" i="15"/>
  <c r="AE71" i="15"/>
  <c r="B72" i="15"/>
  <c r="C72" i="15"/>
  <c r="D72" i="15"/>
  <c r="E72" i="15"/>
  <c r="F72" i="15"/>
  <c r="G72" i="15"/>
  <c r="H72" i="15"/>
  <c r="I72" i="15"/>
  <c r="J72" i="15"/>
  <c r="K72" i="15"/>
  <c r="L72" i="15"/>
  <c r="M72" i="15"/>
  <c r="N72" i="15"/>
  <c r="O72" i="15"/>
  <c r="P72" i="15"/>
  <c r="Q72" i="15"/>
  <c r="R72" i="15"/>
  <c r="S72" i="15"/>
  <c r="T72" i="15"/>
  <c r="U72" i="15"/>
  <c r="V72" i="15"/>
  <c r="W72" i="15"/>
  <c r="X72" i="15"/>
  <c r="Y72" i="15"/>
  <c r="Z72" i="15"/>
  <c r="AA72" i="15"/>
  <c r="AB72" i="15"/>
  <c r="AC72" i="15"/>
  <c r="AD72" i="15"/>
  <c r="AE72" i="15"/>
  <c r="B73" i="15"/>
  <c r="C73" i="15"/>
  <c r="D73" i="15"/>
  <c r="E73" i="15"/>
  <c r="F73" i="15"/>
  <c r="G73" i="15"/>
  <c r="H73" i="15"/>
  <c r="I73" i="15"/>
  <c r="J73" i="15"/>
  <c r="K73" i="15"/>
  <c r="L73" i="15"/>
  <c r="M73" i="15"/>
  <c r="N73" i="15"/>
  <c r="O73" i="15"/>
  <c r="P73" i="15"/>
  <c r="Q73" i="15"/>
  <c r="R73" i="15"/>
  <c r="S73" i="15"/>
  <c r="T73" i="15"/>
  <c r="U73" i="15"/>
  <c r="V73" i="15"/>
  <c r="W73" i="15"/>
  <c r="X73" i="15"/>
  <c r="Y73" i="15"/>
  <c r="Z73" i="15"/>
  <c r="AA73" i="15"/>
  <c r="AB73" i="15"/>
  <c r="AC73" i="15"/>
  <c r="AD73" i="15"/>
  <c r="AE73" i="15"/>
  <c r="B74" i="15"/>
  <c r="C74" i="15"/>
  <c r="D74" i="15"/>
  <c r="E74" i="15"/>
  <c r="F74" i="15"/>
  <c r="G74" i="15"/>
  <c r="H74" i="15"/>
  <c r="I74" i="15"/>
  <c r="J74" i="15"/>
  <c r="K74" i="15"/>
  <c r="L74" i="15"/>
  <c r="M74" i="15"/>
  <c r="N74" i="15"/>
  <c r="O74" i="15"/>
  <c r="P74" i="15"/>
  <c r="Q74" i="15"/>
  <c r="R74" i="15"/>
  <c r="S74" i="15"/>
  <c r="T74" i="15"/>
  <c r="U74" i="15"/>
  <c r="V74" i="15"/>
  <c r="W74" i="15"/>
  <c r="X74" i="15"/>
  <c r="Y74" i="15"/>
  <c r="Z74" i="15"/>
  <c r="AA74" i="15"/>
  <c r="AB74" i="15"/>
  <c r="AC74" i="15"/>
  <c r="AD74" i="15"/>
  <c r="AE74" i="15"/>
  <c r="B75" i="15"/>
  <c r="C75" i="15"/>
  <c r="D75" i="15"/>
  <c r="E75" i="15"/>
  <c r="F75" i="15"/>
  <c r="G75" i="15"/>
  <c r="H75" i="15"/>
  <c r="I75" i="15"/>
  <c r="J75" i="15"/>
  <c r="K75" i="15"/>
  <c r="L75" i="15"/>
  <c r="M75" i="15"/>
  <c r="N75" i="15"/>
  <c r="O75" i="15"/>
  <c r="P75" i="15"/>
  <c r="Q75" i="15"/>
  <c r="R75" i="15"/>
  <c r="S75" i="15"/>
  <c r="T75" i="15"/>
  <c r="U75" i="15"/>
  <c r="V75" i="15"/>
  <c r="W75" i="15"/>
  <c r="X75" i="15"/>
  <c r="Y75" i="15"/>
  <c r="Z75" i="15"/>
  <c r="AA75" i="15"/>
  <c r="AB75" i="15"/>
  <c r="AC75" i="15"/>
  <c r="AD75" i="15"/>
  <c r="AE75" i="15"/>
  <c r="B76" i="15"/>
  <c r="C76" i="15"/>
  <c r="D76" i="15"/>
  <c r="E76" i="15"/>
  <c r="F76" i="15"/>
  <c r="G76" i="15"/>
  <c r="H76" i="15"/>
  <c r="I76" i="15"/>
  <c r="J76" i="15"/>
  <c r="K76" i="15"/>
  <c r="L76" i="15"/>
  <c r="M76" i="15"/>
  <c r="N76" i="15"/>
  <c r="O76" i="15"/>
  <c r="P76" i="15"/>
  <c r="Q76" i="15"/>
  <c r="R76" i="15"/>
  <c r="S76" i="15"/>
  <c r="T76" i="15"/>
  <c r="U76" i="15"/>
  <c r="V76" i="15"/>
  <c r="W76" i="15"/>
  <c r="X76" i="15"/>
  <c r="Y76" i="15"/>
  <c r="Z76" i="15"/>
  <c r="AA76" i="15"/>
  <c r="AB76" i="15"/>
  <c r="AC76" i="15"/>
  <c r="AD76" i="15"/>
  <c r="AE76" i="15"/>
  <c r="B77" i="15"/>
  <c r="C77" i="15"/>
  <c r="D77" i="15"/>
  <c r="E77" i="15"/>
  <c r="F77" i="15"/>
  <c r="G77" i="15"/>
  <c r="H77" i="15"/>
  <c r="I77" i="15"/>
  <c r="J77" i="15"/>
  <c r="K77" i="15"/>
  <c r="L77" i="15"/>
  <c r="M77" i="15"/>
  <c r="N77" i="15"/>
  <c r="O77" i="15"/>
  <c r="P77" i="15"/>
  <c r="Q77" i="15"/>
  <c r="R77" i="15"/>
  <c r="S77" i="15"/>
  <c r="T77" i="15"/>
  <c r="U77" i="15"/>
  <c r="V77" i="15"/>
  <c r="W77" i="15"/>
  <c r="X77" i="15"/>
  <c r="Y77" i="15"/>
  <c r="Z77" i="15"/>
  <c r="AA77" i="15"/>
  <c r="AB77" i="15"/>
  <c r="AC77" i="15"/>
  <c r="AD77" i="15"/>
  <c r="AE77" i="15"/>
  <c r="B78" i="15"/>
  <c r="C78" i="15"/>
  <c r="D78" i="15"/>
  <c r="E78" i="15"/>
  <c r="F78" i="15"/>
  <c r="G78" i="15"/>
  <c r="H78" i="15"/>
  <c r="I78" i="15"/>
  <c r="J78" i="15"/>
  <c r="K78" i="15"/>
  <c r="L78" i="15"/>
  <c r="M78" i="15"/>
  <c r="N78" i="15"/>
  <c r="O78" i="15"/>
  <c r="P78" i="15"/>
  <c r="Q78" i="15"/>
  <c r="R78" i="15"/>
  <c r="S78" i="15"/>
  <c r="T78" i="15"/>
  <c r="U78" i="15"/>
  <c r="V78" i="15"/>
  <c r="W78" i="15"/>
  <c r="X78" i="15"/>
  <c r="Y78" i="15"/>
  <c r="Z78" i="15"/>
  <c r="AA78" i="15"/>
  <c r="AB78" i="15"/>
  <c r="AC78" i="15"/>
  <c r="AD78" i="15"/>
  <c r="AE78" i="15"/>
  <c r="B79" i="15"/>
  <c r="C79" i="15"/>
  <c r="D79" i="15"/>
  <c r="E79" i="15"/>
  <c r="F79" i="15"/>
  <c r="G79" i="15"/>
  <c r="H79" i="15"/>
  <c r="I79" i="15"/>
  <c r="J79" i="15"/>
  <c r="K79" i="15"/>
  <c r="L79" i="15"/>
  <c r="M79" i="15"/>
  <c r="N79" i="15"/>
  <c r="O79" i="15"/>
  <c r="P79" i="15"/>
  <c r="Q79" i="15"/>
  <c r="R79" i="15"/>
  <c r="S79" i="15"/>
  <c r="T79" i="15"/>
  <c r="U79" i="15"/>
  <c r="V79" i="15"/>
  <c r="W79" i="15"/>
  <c r="X79" i="15"/>
  <c r="Y79" i="15"/>
  <c r="Z79" i="15"/>
  <c r="AA79" i="15"/>
  <c r="AB79" i="15"/>
  <c r="AC79" i="15"/>
  <c r="AD79" i="15"/>
  <c r="AE79" i="15"/>
  <c r="B80" i="15"/>
  <c r="C80" i="15"/>
  <c r="D80" i="15"/>
  <c r="E80" i="15"/>
  <c r="F80" i="15"/>
  <c r="G80" i="15"/>
  <c r="H80" i="15"/>
  <c r="I80" i="15"/>
  <c r="J80" i="15"/>
  <c r="K80" i="15"/>
  <c r="L80" i="15"/>
  <c r="M80" i="15"/>
  <c r="N80" i="15"/>
  <c r="O80" i="15"/>
  <c r="P80" i="15"/>
  <c r="Q80" i="15"/>
  <c r="R80" i="15"/>
  <c r="S80" i="15"/>
  <c r="T80" i="15"/>
  <c r="U80" i="15"/>
  <c r="V80" i="15"/>
  <c r="W80" i="15"/>
  <c r="X80" i="15"/>
  <c r="Y80" i="15"/>
  <c r="Z80" i="15"/>
  <c r="AA80" i="15"/>
  <c r="AB80" i="15"/>
  <c r="AC80" i="15"/>
  <c r="AD80" i="15"/>
  <c r="AE80" i="15"/>
  <c r="B81" i="15"/>
  <c r="C81" i="15"/>
  <c r="D81" i="15"/>
  <c r="E81" i="15"/>
  <c r="F81" i="15"/>
  <c r="G81" i="15"/>
  <c r="H81" i="15"/>
  <c r="I81" i="15"/>
  <c r="J81" i="15"/>
  <c r="K81" i="15"/>
  <c r="L81" i="15"/>
  <c r="M81" i="15"/>
  <c r="N81" i="15"/>
  <c r="O81" i="15"/>
  <c r="P81" i="15"/>
  <c r="Q81" i="15"/>
  <c r="R81" i="15"/>
  <c r="S81" i="15"/>
  <c r="T81" i="15"/>
  <c r="U81" i="15"/>
  <c r="V81" i="15"/>
  <c r="W81" i="15"/>
  <c r="X81" i="15"/>
  <c r="Y81" i="15"/>
  <c r="Z81" i="15"/>
  <c r="AA81" i="15"/>
  <c r="AB81" i="15"/>
  <c r="AC81" i="15"/>
  <c r="AD81" i="15"/>
  <c r="AE81" i="15"/>
  <c r="B82" i="15"/>
  <c r="C82" i="15"/>
  <c r="D82" i="15"/>
  <c r="E82" i="15"/>
  <c r="F82" i="15"/>
  <c r="G82" i="15"/>
  <c r="H82" i="15"/>
  <c r="I82" i="15"/>
  <c r="J82" i="15"/>
  <c r="K82" i="15"/>
  <c r="L82" i="15"/>
  <c r="M82" i="15"/>
  <c r="N82" i="15"/>
  <c r="O82" i="15"/>
  <c r="P82" i="15"/>
  <c r="Q82" i="15"/>
  <c r="R82" i="15"/>
  <c r="S82" i="15"/>
  <c r="T82" i="15"/>
  <c r="U82" i="15"/>
  <c r="V82" i="15"/>
  <c r="W82" i="15"/>
  <c r="X82" i="15"/>
  <c r="Y82" i="15"/>
  <c r="Z82" i="15"/>
  <c r="AA82" i="15"/>
  <c r="AB82" i="15"/>
  <c r="AC82" i="15"/>
  <c r="AD82" i="15"/>
  <c r="AE82" i="15"/>
  <c r="B83" i="15"/>
  <c r="C83" i="15"/>
  <c r="D83" i="15"/>
  <c r="E83" i="15"/>
  <c r="F83" i="15"/>
  <c r="G83" i="15"/>
  <c r="H83" i="15"/>
  <c r="I83" i="15"/>
  <c r="J83" i="15"/>
  <c r="K83" i="15"/>
  <c r="L83" i="15"/>
  <c r="M83" i="15"/>
  <c r="N83" i="15"/>
  <c r="O83" i="15"/>
  <c r="P83" i="15"/>
  <c r="Q83" i="15"/>
  <c r="R83" i="15"/>
  <c r="S83" i="15"/>
  <c r="T83" i="15"/>
  <c r="U83" i="15"/>
  <c r="V83" i="15"/>
  <c r="W83" i="15"/>
  <c r="X83" i="15"/>
  <c r="Y83" i="15"/>
  <c r="Z83" i="15"/>
  <c r="AA83" i="15"/>
  <c r="AB83" i="15"/>
  <c r="AC83" i="15"/>
  <c r="AD83" i="15"/>
  <c r="AE83" i="15"/>
  <c r="B84" i="15"/>
  <c r="C84" i="15"/>
  <c r="D84" i="15"/>
  <c r="E84" i="15"/>
  <c r="F84" i="15"/>
  <c r="G84" i="15"/>
  <c r="H84" i="15"/>
  <c r="I84" i="15"/>
  <c r="J84" i="15"/>
  <c r="K84" i="15"/>
  <c r="L84" i="15"/>
  <c r="M84" i="15"/>
  <c r="N84" i="15"/>
  <c r="O84" i="15"/>
  <c r="P84" i="15"/>
  <c r="Q84" i="15"/>
  <c r="R84" i="15"/>
  <c r="S84" i="15"/>
  <c r="T84" i="15"/>
  <c r="U84" i="15"/>
  <c r="V84" i="15"/>
  <c r="W84" i="15"/>
  <c r="X84" i="15"/>
  <c r="Y84" i="15"/>
  <c r="Z84" i="15"/>
  <c r="AA84" i="15"/>
  <c r="AB84" i="15"/>
  <c r="AC84" i="15"/>
  <c r="AD84" i="15"/>
  <c r="AE84" i="15"/>
  <c r="B85" i="15"/>
  <c r="C85" i="15"/>
  <c r="D85" i="15"/>
  <c r="E85" i="15"/>
  <c r="F85" i="15"/>
  <c r="G85" i="15"/>
  <c r="H85" i="15"/>
  <c r="I85" i="15"/>
  <c r="J85" i="15"/>
  <c r="K85" i="15"/>
  <c r="L85" i="15"/>
  <c r="M85" i="15"/>
  <c r="N85" i="15"/>
  <c r="O85" i="15"/>
  <c r="P85" i="15"/>
  <c r="Q85" i="15"/>
  <c r="R85" i="15"/>
  <c r="S85" i="15"/>
  <c r="T85" i="15"/>
  <c r="U85" i="15"/>
  <c r="V85" i="15"/>
  <c r="W85" i="15"/>
  <c r="X85" i="15"/>
  <c r="Y85" i="15"/>
  <c r="Z85" i="15"/>
  <c r="AA85" i="15"/>
  <c r="AB85" i="15"/>
  <c r="AC85" i="15"/>
  <c r="AD85" i="15"/>
  <c r="AE85" i="15"/>
  <c r="B86" i="15"/>
  <c r="C86" i="15"/>
  <c r="D86" i="15"/>
  <c r="E86" i="15"/>
  <c r="F86" i="15"/>
  <c r="G86" i="15"/>
  <c r="H86" i="15"/>
  <c r="I86" i="15"/>
  <c r="J86" i="15"/>
  <c r="K86" i="15"/>
  <c r="L86" i="15"/>
  <c r="M86" i="15"/>
  <c r="N86" i="15"/>
  <c r="O86" i="15"/>
  <c r="P86" i="15"/>
  <c r="Q86" i="15"/>
  <c r="R86" i="15"/>
  <c r="S86" i="15"/>
  <c r="T86" i="15"/>
  <c r="U86" i="15"/>
  <c r="V86" i="15"/>
  <c r="W86" i="15"/>
  <c r="X86" i="15"/>
  <c r="Y86" i="15"/>
  <c r="Z86" i="15"/>
  <c r="AA86" i="15"/>
  <c r="AB86" i="15"/>
  <c r="AC86" i="15"/>
  <c r="AD86" i="15"/>
  <c r="AE86" i="15"/>
  <c r="B87" i="15"/>
  <c r="C87" i="15"/>
  <c r="D87" i="15"/>
  <c r="E87" i="15"/>
  <c r="F87" i="15"/>
  <c r="G87" i="15"/>
  <c r="H87" i="15"/>
  <c r="I87" i="15"/>
  <c r="J87" i="15"/>
  <c r="K87" i="15"/>
  <c r="L87" i="15"/>
  <c r="M87" i="15"/>
  <c r="N87" i="15"/>
  <c r="O87" i="15"/>
  <c r="P87" i="15"/>
  <c r="Q87" i="15"/>
  <c r="R87" i="15"/>
  <c r="S87" i="15"/>
  <c r="T87" i="15"/>
  <c r="U87" i="15"/>
  <c r="V87" i="15"/>
  <c r="W87" i="15"/>
  <c r="X87" i="15"/>
  <c r="Y87" i="15"/>
  <c r="Z87" i="15"/>
  <c r="AA87" i="15"/>
  <c r="AB87" i="15"/>
  <c r="AC87" i="15"/>
  <c r="AD87" i="15"/>
  <c r="AE87" i="15"/>
  <c r="B88" i="15"/>
  <c r="C88" i="15"/>
  <c r="D88" i="15"/>
  <c r="E88" i="15"/>
  <c r="F88" i="15"/>
  <c r="G88" i="15"/>
  <c r="H88" i="15"/>
  <c r="I88" i="15"/>
  <c r="J88" i="15"/>
  <c r="K88" i="15"/>
  <c r="L88" i="15"/>
  <c r="M88" i="15"/>
  <c r="N88" i="15"/>
  <c r="O88" i="15"/>
  <c r="P88" i="15"/>
  <c r="Q88" i="15"/>
  <c r="R88" i="15"/>
  <c r="S88" i="15"/>
  <c r="T88" i="15"/>
  <c r="U88" i="15"/>
  <c r="V88" i="15"/>
  <c r="W88" i="15"/>
  <c r="X88" i="15"/>
  <c r="Y88" i="15"/>
  <c r="Z88" i="15"/>
  <c r="AA88" i="15"/>
  <c r="AB88" i="15"/>
  <c r="AC88" i="15"/>
  <c r="AD88" i="15"/>
  <c r="AE88" i="15"/>
  <c r="B89" i="15"/>
  <c r="C89" i="15"/>
  <c r="D89" i="15"/>
  <c r="E89" i="15"/>
  <c r="F89" i="15"/>
  <c r="G89" i="15"/>
  <c r="H89" i="15"/>
  <c r="I89" i="15"/>
  <c r="J89" i="15"/>
  <c r="K89" i="15"/>
  <c r="L89" i="15"/>
  <c r="M89" i="15"/>
  <c r="N89" i="15"/>
  <c r="O89" i="15"/>
  <c r="P89" i="15"/>
  <c r="Q89" i="15"/>
  <c r="R89" i="15"/>
  <c r="S89" i="15"/>
  <c r="T89" i="15"/>
  <c r="U89" i="15"/>
  <c r="V89" i="15"/>
  <c r="W89" i="15"/>
  <c r="X89" i="15"/>
  <c r="Y89" i="15"/>
  <c r="Z89" i="15"/>
  <c r="AA89" i="15"/>
  <c r="AB89" i="15"/>
  <c r="AC89" i="15"/>
  <c r="AD89" i="15"/>
  <c r="AE89" i="15"/>
  <c r="B90" i="15"/>
  <c r="C90" i="15"/>
  <c r="D90" i="15"/>
  <c r="E90" i="15"/>
  <c r="F90" i="15"/>
  <c r="G90" i="15"/>
  <c r="H90" i="15"/>
  <c r="I90" i="15"/>
  <c r="J90" i="15"/>
  <c r="K90" i="15"/>
  <c r="L90" i="15"/>
  <c r="M90" i="15"/>
  <c r="N90" i="15"/>
  <c r="O90" i="15"/>
  <c r="P90" i="15"/>
  <c r="Q90" i="15"/>
  <c r="R90" i="15"/>
  <c r="S90" i="15"/>
  <c r="T90" i="15"/>
  <c r="U90" i="15"/>
  <c r="V90" i="15"/>
  <c r="W90" i="15"/>
  <c r="X90" i="15"/>
  <c r="Y90" i="15"/>
  <c r="Z90" i="15"/>
  <c r="AA90" i="15"/>
  <c r="AB90" i="15"/>
  <c r="AC90" i="15"/>
  <c r="AD90" i="15"/>
  <c r="AE90" i="15"/>
  <c r="B91" i="15"/>
  <c r="C91" i="15"/>
  <c r="D91" i="15"/>
  <c r="E91" i="15"/>
  <c r="F91" i="15"/>
  <c r="G91" i="15"/>
  <c r="H91" i="15"/>
  <c r="I91" i="15"/>
  <c r="J91" i="15"/>
  <c r="K91" i="15"/>
  <c r="L91" i="15"/>
  <c r="M91" i="15"/>
  <c r="N91" i="15"/>
  <c r="O91" i="15"/>
  <c r="P91" i="15"/>
  <c r="Q91" i="15"/>
  <c r="R91" i="15"/>
  <c r="S91" i="15"/>
  <c r="T91" i="15"/>
  <c r="U91" i="15"/>
  <c r="V91" i="15"/>
  <c r="W91" i="15"/>
  <c r="X91" i="15"/>
  <c r="Y91" i="15"/>
  <c r="Z91" i="15"/>
  <c r="AA91" i="15"/>
  <c r="AB91" i="15"/>
  <c r="AC91" i="15"/>
  <c r="AD91" i="15"/>
  <c r="AE91" i="15"/>
  <c r="B92" i="15"/>
  <c r="C92" i="15"/>
  <c r="D92" i="15"/>
  <c r="E92" i="15"/>
  <c r="F92" i="15"/>
  <c r="G92" i="15"/>
  <c r="H92" i="15"/>
  <c r="I92" i="15"/>
  <c r="J92" i="15"/>
  <c r="K92" i="15"/>
  <c r="L92" i="15"/>
  <c r="M92" i="15"/>
  <c r="N92" i="15"/>
  <c r="O92" i="15"/>
  <c r="P92" i="15"/>
  <c r="Q92" i="15"/>
  <c r="R92" i="15"/>
  <c r="S92" i="15"/>
  <c r="T92" i="15"/>
  <c r="U92" i="15"/>
  <c r="V92" i="15"/>
  <c r="W92" i="15"/>
  <c r="X92" i="15"/>
  <c r="Y92" i="15"/>
  <c r="Z92" i="15"/>
  <c r="AA92" i="15"/>
  <c r="AB92" i="15"/>
  <c r="AC92" i="15"/>
  <c r="AD92" i="15"/>
  <c r="AE92" i="15"/>
  <c r="B93" i="15"/>
  <c r="C93" i="15"/>
  <c r="D93" i="15"/>
  <c r="E93" i="15"/>
  <c r="F93" i="15"/>
  <c r="G93" i="15"/>
  <c r="H93" i="15"/>
  <c r="I93" i="15"/>
  <c r="J93" i="15"/>
  <c r="K93" i="15"/>
  <c r="L93" i="15"/>
  <c r="M93" i="15"/>
  <c r="N93" i="15"/>
  <c r="O93" i="15"/>
  <c r="P93" i="15"/>
  <c r="Q93" i="15"/>
  <c r="R93" i="15"/>
  <c r="S93" i="15"/>
  <c r="T93" i="15"/>
  <c r="U93" i="15"/>
  <c r="V93" i="15"/>
  <c r="W93" i="15"/>
  <c r="X93" i="15"/>
  <c r="Y93" i="15"/>
  <c r="Z93" i="15"/>
  <c r="AA93" i="15"/>
  <c r="AB93" i="15"/>
  <c r="AC93" i="15"/>
  <c r="AD93" i="15"/>
  <c r="AE93" i="15"/>
  <c r="B94" i="15"/>
  <c r="C94" i="15"/>
  <c r="D94" i="15"/>
  <c r="E94" i="15"/>
  <c r="F94" i="15"/>
  <c r="G94" i="15"/>
  <c r="H94" i="15"/>
  <c r="I94" i="15"/>
  <c r="J94" i="15"/>
  <c r="K94" i="15"/>
  <c r="L94" i="15"/>
  <c r="M94" i="15"/>
  <c r="N94" i="15"/>
  <c r="O94" i="15"/>
  <c r="P94" i="15"/>
  <c r="Q94" i="15"/>
  <c r="R94" i="15"/>
  <c r="S94" i="15"/>
  <c r="T94" i="15"/>
  <c r="U94" i="15"/>
  <c r="V94" i="15"/>
  <c r="W94" i="15"/>
  <c r="X94" i="15"/>
  <c r="Y94" i="15"/>
  <c r="Z94" i="15"/>
  <c r="AA94" i="15"/>
  <c r="AB94" i="15"/>
  <c r="AC94" i="15"/>
  <c r="AD94" i="15"/>
  <c r="AE94" i="15"/>
  <c r="B95" i="15"/>
  <c r="C95" i="15"/>
  <c r="D95" i="15"/>
  <c r="E95" i="15"/>
  <c r="F95" i="15"/>
  <c r="G95" i="15"/>
  <c r="H95" i="15"/>
  <c r="I95" i="15"/>
  <c r="J95" i="15"/>
  <c r="K95" i="15"/>
  <c r="L95" i="15"/>
  <c r="M95" i="15"/>
  <c r="N95" i="15"/>
  <c r="O95" i="15"/>
  <c r="P95" i="15"/>
  <c r="Q95" i="15"/>
  <c r="R95" i="15"/>
  <c r="S95" i="15"/>
  <c r="T95" i="15"/>
  <c r="U95" i="15"/>
  <c r="V95" i="15"/>
  <c r="W95" i="15"/>
  <c r="X95" i="15"/>
  <c r="Y95" i="15"/>
  <c r="Z95" i="15"/>
  <c r="AA95" i="15"/>
  <c r="AB95" i="15"/>
  <c r="AC95" i="15"/>
  <c r="AD95" i="15"/>
  <c r="AE95" i="15"/>
  <c r="B96" i="15"/>
  <c r="C96" i="15"/>
  <c r="D96" i="15"/>
  <c r="E96" i="15"/>
  <c r="F96" i="15"/>
  <c r="G96" i="15"/>
  <c r="H96" i="15"/>
  <c r="I96" i="15"/>
  <c r="J96" i="15"/>
  <c r="K96" i="15"/>
  <c r="L96" i="15"/>
  <c r="M96" i="15"/>
  <c r="N96" i="15"/>
  <c r="O96" i="15"/>
  <c r="P96" i="15"/>
  <c r="Q96" i="15"/>
  <c r="R96" i="15"/>
  <c r="S96" i="15"/>
  <c r="T96" i="15"/>
  <c r="U96" i="15"/>
  <c r="V96" i="15"/>
  <c r="W96" i="15"/>
  <c r="X96" i="15"/>
  <c r="Y96" i="15"/>
  <c r="Z96" i="15"/>
  <c r="AA96" i="15"/>
  <c r="AB96" i="15"/>
  <c r="AC96" i="15"/>
  <c r="AD96" i="15"/>
  <c r="AE96" i="15"/>
  <c r="B97" i="15"/>
  <c r="C97" i="15"/>
  <c r="D97" i="15"/>
  <c r="E97" i="15"/>
  <c r="F97" i="15"/>
  <c r="G97" i="15"/>
  <c r="H97" i="15"/>
  <c r="I97" i="15"/>
  <c r="J97" i="15"/>
  <c r="K97" i="15"/>
  <c r="L97" i="15"/>
  <c r="M97" i="15"/>
  <c r="N97" i="15"/>
  <c r="O97" i="15"/>
  <c r="P97" i="15"/>
  <c r="Q97" i="15"/>
  <c r="R97" i="15"/>
  <c r="S97" i="15"/>
  <c r="T97" i="15"/>
  <c r="U97" i="15"/>
  <c r="V97" i="15"/>
  <c r="W97" i="15"/>
  <c r="X97" i="15"/>
  <c r="Y97" i="15"/>
  <c r="Z97" i="15"/>
  <c r="AA97" i="15"/>
  <c r="AB97" i="15"/>
  <c r="AC97" i="15"/>
  <c r="AD97" i="15"/>
  <c r="AE97" i="15"/>
  <c r="B98" i="15"/>
  <c r="C98" i="15"/>
  <c r="D98" i="15"/>
  <c r="E98" i="15"/>
  <c r="F98" i="15"/>
  <c r="G98" i="15"/>
  <c r="H98" i="15"/>
  <c r="I98" i="15"/>
  <c r="J98" i="15"/>
  <c r="K98" i="15"/>
  <c r="L98" i="15"/>
  <c r="M98" i="15"/>
  <c r="N98" i="15"/>
  <c r="O98" i="15"/>
  <c r="P98" i="15"/>
  <c r="Q98" i="15"/>
  <c r="R98" i="15"/>
  <c r="S98" i="15"/>
  <c r="T98" i="15"/>
  <c r="U98" i="15"/>
  <c r="V98" i="15"/>
  <c r="W98" i="15"/>
  <c r="X98" i="15"/>
  <c r="Y98" i="15"/>
  <c r="Z98" i="15"/>
  <c r="AA98" i="15"/>
  <c r="AB98" i="15"/>
  <c r="AC98" i="15"/>
  <c r="AD98" i="15"/>
  <c r="AE98" i="15"/>
  <c r="B99" i="15"/>
  <c r="C99" i="15"/>
  <c r="D99" i="15"/>
  <c r="E99" i="15"/>
  <c r="F99" i="15"/>
  <c r="G99" i="15"/>
  <c r="H99" i="15"/>
  <c r="I99" i="15"/>
  <c r="J99" i="15"/>
  <c r="K99" i="15"/>
  <c r="L99" i="15"/>
  <c r="M99" i="15"/>
  <c r="N99" i="15"/>
  <c r="O99" i="15"/>
  <c r="P99" i="15"/>
  <c r="Q99" i="15"/>
  <c r="R99" i="15"/>
  <c r="S99" i="15"/>
  <c r="T99" i="15"/>
  <c r="U99" i="15"/>
  <c r="V99" i="15"/>
  <c r="W99" i="15"/>
  <c r="X99" i="15"/>
  <c r="Y99" i="15"/>
  <c r="Z99" i="15"/>
  <c r="AA99" i="15"/>
  <c r="AB99" i="15"/>
  <c r="AC99" i="15"/>
  <c r="AD99" i="15"/>
  <c r="AE99" i="15"/>
  <c r="B100" i="15"/>
  <c r="C100" i="15"/>
  <c r="D100" i="15"/>
  <c r="E100" i="15"/>
  <c r="F100" i="15"/>
  <c r="G100" i="15"/>
  <c r="H100" i="15"/>
  <c r="I100" i="15"/>
  <c r="J100" i="15"/>
  <c r="K100" i="15"/>
  <c r="L100" i="15"/>
  <c r="M100" i="15"/>
  <c r="N100" i="15"/>
  <c r="O100" i="15"/>
  <c r="P100" i="15"/>
  <c r="Q100" i="15"/>
  <c r="R100" i="15"/>
  <c r="S100" i="15"/>
  <c r="T100" i="15"/>
  <c r="U100" i="15"/>
  <c r="V100" i="15"/>
  <c r="W100" i="15"/>
  <c r="X100" i="15"/>
  <c r="Y100" i="15"/>
  <c r="Z100" i="15"/>
  <c r="AA100" i="15"/>
  <c r="AB100" i="15"/>
  <c r="AC100" i="15"/>
  <c r="AD100" i="15"/>
  <c r="AE100" i="15"/>
  <c r="B101" i="15"/>
  <c r="C101" i="15"/>
  <c r="D101" i="15"/>
  <c r="E101" i="15"/>
  <c r="F101" i="15"/>
  <c r="G101" i="15"/>
  <c r="H101" i="15"/>
  <c r="I101" i="15"/>
  <c r="J101" i="15"/>
  <c r="K101" i="15"/>
  <c r="L101" i="15"/>
  <c r="M101" i="15"/>
  <c r="N101" i="15"/>
  <c r="O101" i="15"/>
  <c r="P101" i="15"/>
  <c r="Q101" i="15"/>
  <c r="R101" i="15"/>
  <c r="S101" i="15"/>
  <c r="T101" i="15"/>
  <c r="U101" i="15"/>
  <c r="V101" i="15"/>
  <c r="W101" i="15"/>
  <c r="X101" i="15"/>
  <c r="Y101" i="15"/>
  <c r="Z101" i="15"/>
  <c r="AA101" i="15"/>
  <c r="AB101" i="15"/>
  <c r="AC101" i="15"/>
  <c r="AD101" i="15"/>
  <c r="AE101" i="15"/>
  <c r="B102" i="15"/>
  <c r="C102" i="15"/>
  <c r="D102" i="15"/>
  <c r="E102" i="15"/>
  <c r="F102" i="15"/>
  <c r="G102" i="15"/>
  <c r="H102" i="15"/>
  <c r="I102" i="15"/>
  <c r="J102" i="15"/>
  <c r="K102" i="15"/>
  <c r="L102" i="15"/>
  <c r="M102" i="15"/>
  <c r="N102" i="15"/>
  <c r="O102" i="15"/>
  <c r="P102" i="15"/>
  <c r="Q102" i="15"/>
  <c r="R102" i="15"/>
  <c r="S102" i="15"/>
  <c r="T102" i="15"/>
  <c r="U102" i="15"/>
  <c r="V102" i="15"/>
  <c r="W102" i="15"/>
  <c r="X102" i="15"/>
  <c r="Y102" i="15"/>
  <c r="Z102" i="15"/>
  <c r="AA102" i="15"/>
  <c r="AB102" i="15"/>
  <c r="AC102" i="15"/>
  <c r="AD102" i="15"/>
  <c r="AE102" i="15"/>
  <c r="B103" i="15"/>
  <c r="C103" i="15"/>
  <c r="D103" i="15"/>
  <c r="E103" i="15"/>
  <c r="F103" i="15"/>
  <c r="G103" i="15"/>
  <c r="H103" i="15"/>
  <c r="I103" i="15"/>
  <c r="J103" i="15"/>
  <c r="K103" i="15"/>
  <c r="L103" i="15"/>
  <c r="M103" i="15"/>
  <c r="N103" i="15"/>
  <c r="O103" i="15"/>
  <c r="P103" i="15"/>
  <c r="Q103" i="15"/>
  <c r="R103" i="15"/>
  <c r="S103" i="15"/>
  <c r="T103" i="15"/>
  <c r="U103" i="15"/>
  <c r="V103" i="15"/>
  <c r="W103" i="15"/>
  <c r="X103" i="15"/>
  <c r="Y103" i="15"/>
  <c r="Z103" i="15"/>
  <c r="AA103" i="15"/>
  <c r="AB103" i="15"/>
  <c r="AC103" i="15"/>
  <c r="AD103" i="15"/>
  <c r="AE103" i="15"/>
  <c r="B104" i="15"/>
  <c r="C104" i="15"/>
  <c r="D104" i="15"/>
  <c r="E104" i="15"/>
  <c r="F104" i="15"/>
  <c r="G104" i="15"/>
  <c r="H104" i="15"/>
  <c r="I104" i="15"/>
  <c r="J104" i="15"/>
  <c r="K104" i="15"/>
  <c r="L104" i="15"/>
  <c r="M104" i="15"/>
  <c r="N104" i="15"/>
  <c r="O104" i="15"/>
  <c r="P104" i="15"/>
  <c r="Q104" i="15"/>
  <c r="R104" i="15"/>
  <c r="S104" i="15"/>
  <c r="T104" i="15"/>
  <c r="U104" i="15"/>
  <c r="V104" i="15"/>
  <c r="W104" i="15"/>
  <c r="X104" i="15"/>
  <c r="Y104" i="15"/>
  <c r="Z104" i="15"/>
  <c r="AA104" i="15"/>
  <c r="AB104" i="15"/>
  <c r="AC104" i="15"/>
  <c r="AD104" i="15"/>
  <c r="AE104" i="15"/>
  <c r="B105" i="15"/>
  <c r="C105" i="15"/>
  <c r="D105" i="15"/>
  <c r="E105" i="15"/>
  <c r="F105" i="15"/>
  <c r="G105" i="15"/>
  <c r="H105" i="15"/>
  <c r="I105" i="15"/>
  <c r="J105" i="15"/>
  <c r="K105" i="15"/>
  <c r="L105" i="15"/>
  <c r="M105" i="15"/>
  <c r="N105" i="15"/>
  <c r="O105" i="15"/>
  <c r="P105" i="15"/>
  <c r="Q105" i="15"/>
  <c r="R105" i="15"/>
  <c r="S105" i="15"/>
  <c r="T105" i="15"/>
  <c r="U105" i="15"/>
  <c r="V105" i="15"/>
  <c r="W105" i="15"/>
  <c r="X105" i="15"/>
  <c r="Y105" i="15"/>
  <c r="Z105" i="15"/>
  <c r="AA105" i="15"/>
  <c r="AB105" i="15"/>
  <c r="AC105" i="15"/>
  <c r="AD105" i="15"/>
  <c r="AE105" i="15"/>
  <c r="B106" i="15"/>
  <c r="C106" i="15"/>
  <c r="D106" i="15"/>
  <c r="E106" i="15"/>
  <c r="F106" i="15"/>
  <c r="G106" i="15"/>
  <c r="H106" i="15"/>
  <c r="I106" i="15"/>
  <c r="J106" i="15"/>
  <c r="K106" i="15"/>
  <c r="L106" i="15"/>
  <c r="M106" i="15"/>
  <c r="N106" i="15"/>
  <c r="O106" i="15"/>
  <c r="P106" i="15"/>
  <c r="Q106" i="15"/>
  <c r="R106" i="15"/>
  <c r="S106" i="15"/>
  <c r="T106" i="15"/>
  <c r="U106" i="15"/>
  <c r="V106" i="15"/>
  <c r="W106" i="15"/>
  <c r="X106" i="15"/>
  <c r="Y106" i="15"/>
  <c r="Z106" i="15"/>
  <c r="AA106" i="15"/>
  <c r="AB106" i="15"/>
  <c r="AC106" i="15"/>
  <c r="AD106" i="15"/>
  <c r="AE106" i="15"/>
  <c r="B107" i="15"/>
  <c r="C107" i="15"/>
  <c r="D107" i="15"/>
  <c r="E107" i="15"/>
  <c r="F107" i="15"/>
  <c r="G107" i="15"/>
  <c r="H107" i="15"/>
  <c r="I107" i="15"/>
  <c r="J107" i="15"/>
  <c r="K107" i="15"/>
  <c r="L107" i="15"/>
  <c r="M107" i="15"/>
  <c r="N107" i="15"/>
  <c r="O107" i="15"/>
  <c r="P107" i="15"/>
  <c r="Q107" i="15"/>
  <c r="R107" i="15"/>
  <c r="S107" i="15"/>
  <c r="T107" i="15"/>
  <c r="U107" i="15"/>
  <c r="V107" i="15"/>
  <c r="W107" i="15"/>
  <c r="X107" i="15"/>
  <c r="Y107" i="15"/>
  <c r="Z107" i="15"/>
  <c r="AA107" i="15"/>
  <c r="AB107" i="15"/>
  <c r="AC107" i="15"/>
  <c r="AD107" i="15"/>
  <c r="AE107" i="15"/>
  <c r="B108" i="15"/>
  <c r="C108" i="15"/>
  <c r="D108" i="15"/>
  <c r="E108" i="15"/>
  <c r="F108" i="15"/>
  <c r="G108" i="15"/>
  <c r="H108" i="15"/>
  <c r="I108" i="15"/>
  <c r="J108" i="15"/>
  <c r="K108" i="15"/>
  <c r="L108" i="15"/>
  <c r="M108" i="15"/>
  <c r="N108" i="15"/>
  <c r="O108" i="15"/>
  <c r="P108" i="15"/>
  <c r="Q108" i="15"/>
  <c r="R108" i="15"/>
  <c r="S108" i="15"/>
  <c r="T108" i="15"/>
  <c r="U108" i="15"/>
  <c r="V108" i="15"/>
  <c r="W108" i="15"/>
  <c r="X108" i="15"/>
  <c r="Y108" i="15"/>
  <c r="Z108" i="15"/>
  <c r="AA108" i="15"/>
  <c r="AB108" i="15"/>
  <c r="AC108" i="15"/>
  <c r="AD108" i="15"/>
  <c r="AE108" i="15"/>
  <c r="B109" i="15"/>
  <c r="C109" i="15"/>
  <c r="D109" i="15"/>
  <c r="E109" i="15"/>
  <c r="F109" i="15"/>
  <c r="G109" i="15"/>
  <c r="H109" i="15"/>
  <c r="I109" i="15"/>
  <c r="J109" i="15"/>
  <c r="K109" i="15"/>
  <c r="L109" i="15"/>
  <c r="M109" i="15"/>
  <c r="N109" i="15"/>
  <c r="O109" i="15"/>
  <c r="P109" i="15"/>
  <c r="Q109" i="15"/>
  <c r="R109" i="15"/>
  <c r="S109" i="15"/>
  <c r="T109" i="15"/>
  <c r="U109" i="15"/>
  <c r="V109" i="15"/>
  <c r="W109" i="15"/>
  <c r="X109" i="15"/>
  <c r="Y109" i="15"/>
  <c r="Z109" i="15"/>
  <c r="AA109" i="15"/>
  <c r="AB109" i="15"/>
  <c r="AC109" i="15"/>
  <c r="AD109" i="15"/>
  <c r="AE109" i="15"/>
  <c r="B110" i="15"/>
  <c r="C110" i="15"/>
  <c r="D110" i="15"/>
  <c r="E110" i="15"/>
  <c r="F110" i="15"/>
  <c r="G110" i="15"/>
  <c r="H110" i="15"/>
  <c r="I110" i="15"/>
  <c r="J110" i="15"/>
  <c r="K110" i="15"/>
  <c r="L110" i="15"/>
  <c r="M110" i="15"/>
  <c r="N110" i="15"/>
  <c r="O110" i="15"/>
  <c r="P110" i="15"/>
  <c r="Q110" i="15"/>
  <c r="R110" i="15"/>
  <c r="S110" i="15"/>
  <c r="T110" i="15"/>
  <c r="U110" i="15"/>
  <c r="V110" i="15"/>
  <c r="W110" i="15"/>
  <c r="X110" i="15"/>
  <c r="Y110" i="15"/>
  <c r="Z110" i="15"/>
  <c r="AA110" i="15"/>
  <c r="AB110" i="15"/>
  <c r="AC110" i="15"/>
  <c r="AD110" i="15"/>
  <c r="AE110" i="15"/>
  <c r="B111" i="15"/>
  <c r="C111" i="15"/>
  <c r="D111" i="15"/>
  <c r="E111" i="15"/>
  <c r="F111" i="15"/>
  <c r="G111" i="15"/>
  <c r="H111" i="15"/>
  <c r="I111" i="15"/>
  <c r="J111" i="15"/>
  <c r="K111" i="15"/>
  <c r="L111" i="15"/>
  <c r="M111" i="15"/>
  <c r="N111" i="15"/>
  <c r="O111" i="15"/>
  <c r="P111" i="15"/>
  <c r="Q111" i="15"/>
  <c r="R111" i="15"/>
  <c r="S111" i="15"/>
  <c r="T111" i="15"/>
  <c r="U111" i="15"/>
  <c r="V111" i="15"/>
  <c r="W111" i="15"/>
  <c r="X111" i="15"/>
  <c r="Y111" i="15"/>
  <c r="Z111" i="15"/>
  <c r="AA111" i="15"/>
  <c r="AB111" i="15"/>
  <c r="AC111" i="15"/>
  <c r="AD111" i="15"/>
  <c r="AE111" i="15"/>
  <c r="B112" i="15"/>
  <c r="C112" i="15"/>
  <c r="D112" i="15"/>
  <c r="E112" i="15"/>
  <c r="F112" i="15"/>
  <c r="G112" i="15"/>
  <c r="H112" i="15"/>
  <c r="I112" i="15"/>
  <c r="J112" i="15"/>
  <c r="K112" i="15"/>
  <c r="L112" i="15"/>
  <c r="M112" i="15"/>
  <c r="N112" i="15"/>
  <c r="O112" i="15"/>
  <c r="P112" i="15"/>
  <c r="Q112" i="15"/>
  <c r="R112" i="15"/>
  <c r="S112" i="15"/>
  <c r="T112" i="15"/>
  <c r="U112" i="15"/>
  <c r="V112" i="15"/>
  <c r="W112" i="15"/>
  <c r="X112" i="15"/>
  <c r="Y112" i="15"/>
  <c r="Z112" i="15"/>
  <c r="AA112" i="15"/>
  <c r="AB112" i="15"/>
  <c r="AC112" i="15"/>
  <c r="AD112" i="15"/>
  <c r="AE112" i="15"/>
  <c r="B113" i="15"/>
  <c r="C113" i="15"/>
  <c r="D113" i="15"/>
  <c r="E113" i="15"/>
  <c r="F113" i="15"/>
  <c r="G113" i="15"/>
  <c r="H113" i="15"/>
  <c r="I113" i="15"/>
  <c r="J113" i="15"/>
  <c r="K113" i="15"/>
  <c r="L113" i="15"/>
  <c r="M113" i="15"/>
  <c r="N113" i="15"/>
  <c r="O113" i="15"/>
  <c r="P113" i="15"/>
  <c r="Q113" i="15"/>
  <c r="R113" i="15"/>
  <c r="S113" i="15"/>
  <c r="T113" i="15"/>
  <c r="U113" i="15"/>
  <c r="V113" i="15"/>
  <c r="W113" i="15"/>
  <c r="X113" i="15"/>
  <c r="Y113" i="15"/>
  <c r="Z113" i="15"/>
  <c r="AA113" i="15"/>
  <c r="AB113" i="15"/>
  <c r="AC113" i="15"/>
  <c r="AD113" i="15"/>
  <c r="AE113" i="15"/>
  <c r="B114" i="15"/>
  <c r="C114" i="15"/>
  <c r="D114" i="15"/>
  <c r="E114" i="15"/>
  <c r="F114" i="15"/>
  <c r="G114" i="15"/>
  <c r="H114" i="15"/>
  <c r="I114" i="15"/>
  <c r="J114" i="15"/>
  <c r="K114" i="15"/>
  <c r="L114" i="15"/>
  <c r="M114" i="15"/>
  <c r="N114" i="15"/>
  <c r="O114" i="15"/>
  <c r="P114" i="15"/>
  <c r="Q114" i="15"/>
  <c r="R114" i="15"/>
  <c r="S114" i="15"/>
  <c r="T114" i="15"/>
  <c r="U114" i="15"/>
  <c r="V114" i="15"/>
  <c r="W114" i="15"/>
  <c r="X114" i="15"/>
  <c r="Y114" i="15"/>
  <c r="Z114" i="15"/>
  <c r="AA114" i="15"/>
  <c r="AB114" i="15"/>
  <c r="AC114" i="15"/>
  <c r="AD114" i="15"/>
  <c r="AE114" i="15"/>
  <c r="B115" i="15"/>
  <c r="C115" i="15"/>
  <c r="D115" i="15"/>
  <c r="E115" i="15"/>
  <c r="F115" i="15"/>
  <c r="G115" i="15"/>
  <c r="H115" i="15"/>
  <c r="I115" i="15"/>
  <c r="J115" i="15"/>
  <c r="K115" i="15"/>
  <c r="L115" i="15"/>
  <c r="M115" i="15"/>
  <c r="N115" i="15"/>
  <c r="O115" i="15"/>
  <c r="P115" i="15"/>
  <c r="Q115" i="15"/>
  <c r="R115" i="15"/>
  <c r="S115" i="15"/>
  <c r="T115" i="15"/>
  <c r="U115" i="15"/>
  <c r="V115" i="15"/>
  <c r="W115" i="15"/>
  <c r="X115" i="15"/>
  <c r="Y115" i="15"/>
  <c r="Z115" i="15"/>
  <c r="AA115" i="15"/>
  <c r="AB115" i="15"/>
  <c r="AC115" i="15"/>
  <c r="AD115" i="15"/>
  <c r="AE115" i="15"/>
  <c r="B116" i="15"/>
  <c r="C116" i="15"/>
  <c r="D116" i="15"/>
  <c r="E116" i="15"/>
  <c r="F116" i="15"/>
  <c r="G116" i="15"/>
  <c r="H116" i="15"/>
  <c r="I116" i="15"/>
  <c r="J116" i="15"/>
  <c r="K116" i="15"/>
  <c r="L116" i="15"/>
  <c r="M116" i="15"/>
  <c r="N116" i="15"/>
  <c r="O116" i="15"/>
  <c r="P116" i="15"/>
  <c r="Q116" i="15"/>
  <c r="R116" i="15"/>
  <c r="S116" i="15"/>
  <c r="T116" i="15"/>
  <c r="U116" i="15"/>
  <c r="V116" i="15"/>
  <c r="W116" i="15"/>
  <c r="X116" i="15"/>
  <c r="Y116" i="15"/>
  <c r="Z116" i="15"/>
  <c r="AA116" i="15"/>
  <c r="AB116" i="15"/>
  <c r="AC116" i="15"/>
  <c r="AD116" i="15"/>
  <c r="AE116" i="15"/>
  <c r="B117" i="15"/>
  <c r="C117" i="15"/>
  <c r="D117" i="15"/>
  <c r="E117" i="15"/>
  <c r="F117" i="15"/>
  <c r="G117" i="15"/>
  <c r="H117" i="15"/>
  <c r="I117" i="15"/>
  <c r="J117" i="15"/>
  <c r="K117" i="15"/>
  <c r="L117" i="15"/>
  <c r="M117" i="15"/>
  <c r="N117" i="15"/>
  <c r="O117" i="15"/>
  <c r="P117" i="15"/>
  <c r="Q117" i="15"/>
  <c r="R117" i="15"/>
  <c r="S117" i="15"/>
  <c r="T117" i="15"/>
  <c r="U117" i="15"/>
  <c r="V117" i="15"/>
  <c r="W117" i="15"/>
  <c r="X117" i="15"/>
  <c r="Y117" i="15"/>
  <c r="Z117" i="15"/>
  <c r="AA117" i="15"/>
  <c r="AB117" i="15"/>
  <c r="AC117" i="15"/>
  <c r="AD117" i="15"/>
  <c r="AE117" i="15"/>
  <c r="B118" i="15"/>
  <c r="C118" i="15"/>
  <c r="D118" i="15"/>
  <c r="E118" i="15"/>
  <c r="F118" i="15"/>
  <c r="G118" i="15"/>
  <c r="H118" i="15"/>
  <c r="I118" i="15"/>
  <c r="J118" i="15"/>
  <c r="K118" i="15"/>
  <c r="L118" i="15"/>
  <c r="M118" i="15"/>
  <c r="N118" i="15"/>
  <c r="O118" i="15"/>
  <c r="P118" i="15"/>
  <c r="Q118" i="15"/>
  <c r="R118" i="15"/>
  <c r="S118" i="15"/>
  <c r="T118" i="15"/>
  <c r="U118" i="15"/>
  <c r="V118" i="15"/>
  <c r="W118" i="15"/>
  <c r="X118" i="15"/>
  <c r="Y118" i="15"/>
  <c r="Z118" i="15"/>
  <c r="AA118" i="15"/>
  <c r="AB118" i="15"/>
  <c r="AC118" i="15"/>
  <c r="AD118" i="15"/>
  <c r="AE118" i="15"/>
  <c r="B119" i="15"/>
  <c r="C119" i="15"/>
  <c r="D119" i="15"/>
  <c r="E119" i="15"/>
  <c r="F119" i="15"/>
  <c r="G119" i="15"/>
  <c r="H119" i="15"/>
  <c r="I119" i="15"/>
  <c r="J119" i="15"/>
  <c r="K119" i="15"/>
  <c r="L119" i="15"/>
  <c r="M119" i="15"/>
  <c r="N119" i="15"/>
  <c r="O119" i="15"/>
  <c r="P119" i="15"/>
  <c r="Q119" i="15"/>
  <c r="R119" i="15"/>
  <c r="S119" i="15"/>
  <c r="T119" i="15"/>
  <c r="U119" i="15"/>
  <c r="V119" i="15"/>
  <c r="W119" i="15"/>
  <c r="X119" i="15"/>
  <c r="Y119" i="15"/>
  <c r="Z119" i="15"/>
  <c r="AA119" i="15"/>
  <c r="AB119" i="15"/>
  <c r="AC119" i="15"/>
  <c r="AD119" i="15"/>
  <c r="AE119" i="15"/>
  <c r="B120" i="15"/>
  <c r="C120" i="15"/>
  <c r="D120" i="15"/>
  <c r="E120" i="15"/>
  <c r="F120" i="15"/>
  <c r="G120" i="15"/>
  <c r="H120" i="15"/>
  <c r="I120" i="15"/>
  <c r="J120" i="15"/>
  <c r="K120" i="15"/>
  <c r="L120" i="15"/>
  <c r="M120" i="15"/>
  <c r="N120" i="15"/>
  <c r="O120" i="15"/>
  <c r="P120" i="15"/>
  <c r="Q120" i="15"/>
  <c r="R120" i="15"/>
  <c r="S120" i="15"/>
  <c r="T120" i="15"/>
  <c r="U120" i="15"/>
  <c r="V120" i="15"/>
  <c r="W120" i="15"/>
  <c r="X120" i="15"/>
  <c r="Y120" i="15"/>
  <c r="Z120" i="15"/>
  <c r="AA120" i="15"/>
  <c r="AB120" i="15"/>
  <c r="AC120" i="15"/>
  <c r="AD120" i="15"/>
  <c r="AE120" i="15"/>
  <c r="B121" i="15"/>
  <c r="C121" i="15"/>
  <c r="D121" i="15"/>
  <c r="E121" i="15"/>
  <c r="F121" i="15"/>
  <c r="G121" i="15"/>
  <c r="H121" i="15"/>
  <c r="I121" i="15"/>
  <c r="J121" i="15"/>
  <c r="K121" i="15"/>
  <c r="L121" i="15"/>
  <c r="M121" i="15"/>
  <c r="N121" i="15"/>
  <c r="O121" i="15"/>
  <c r="P121" i="15"/>
  <c r="Q121" i="15"/>
  <c r="R121" i="15"/>
  <c r="S121" i="15"/>
  <c r="T121" i="15"/>
  <c r="U121" i="15"/>
  <c r="V121" i="15"/>
  <c r="W121" i="15"/>
  <c r="X121" i="15"/>
  <c r="Y121" i="15"/>
  <c r="Z121" i="15"/>
  <c r="AA121" i="15"/>
  <c r="AB121" i="15"/>
  <c r="AC121" i="15"/>
  <c r="AD121" i="15"/>
  <c r="AE121" i="15"/>
  <c r="B122" i="15"/>
  <c r="C122" i="15"/>
  <c r="D122" i="15"/>
  <c r="E122" i="15"/>
  <c r="F122" i="15"/>
  <c r="G122" i="15"/>
  <c r="H122" i="15"/>
  <c r="I122" i="15"/>
  <c r="J122" i="15"/>
  <c r="K122" i="15"/>
  <c r="L122" i="15"/>
  <c r="M122" i="15"/>
  <c r="N122" i="15"/>
  <c r="O122" i="15"/>
  <c r="P122" i="15"/>
  <c r="Q122" i="15"/>
  <c r="R122" i="15"/>
  <c r="S122" i="15"/>
  <c r="T122" i="15"/>
  <c r="U122" i="15"/>
  <c r="V122" i="15"/>
  <c r="W122" i="15"/>
  <c r="X122" i="15"/>
  <c r="Y122" i="15"/>
  <c r="Z122" i="15"/>
  <c r="AA122" i="15"/>
  <c r="AB122" i="15"/>
  <c r="AC122" i="15"/>
  <c r="AD122" i="15"/>
  <c r="AE122" i="15"/>
  <c r="B123" i="15"/>
  <c r="C123" i="15"/>
  <c r="D123" i="15"/>
  <c r="E123" i="15"/>
  <c r="F123" i="15"/>
  <c r="G123" i="15"/>
  <c r="H123" i="15"/>
  <c r="I123" i="15"/>
  <c r="J123" i="15"/>
  <c r="K123" i="15"/>
  <c r="L123" i="15"/>
  <c r="M123" i="15"/>
  <c r="N123" i="15"/>
  <c r="O123" i="15"/>
  <c r="P123" i="15"/>
  <c r="Q123" i="15"/>
  <c r="R123" i="15"/>
  <c r="S123" i="15"/>
  <c r="T123" i="15"/>
  <c r="U123" i="15"/>
  <c r="V123" i="15"/>
  <c r="W123" i="15"/>
  <c r="X123" i="15"/>
  <c r="Y123" i="15"/>
  <c r="Z123" i="15"/>
  <c r="AA123" i="15"/>
  <c r="AB123" i="15"/>
  <c r="AC123" i="15"/>
  <c r="AD123" i="15"/>
  <c r="AE123" i="15"/>
  <c r="B124" i="15"/>
  <c r="C124" i="15"/>
  <c r="D124" i="15"/>
  <c r="E124" i="15"/>
  <c r="F124" i="15"/>
  <c r="G124" i="15"/>
  <c r="H124" i="15"/>
  <c r="I124" i="15"/>
  <c r="J124" i="15"/>
  <c r="K124" i="15"/>
  <c r="L124" i="15"/>
  <c r="M124" i="15"/>
  <c r="N124" i="15"/>
  <c r="O124" i="15"/>
  <c r="P124" i="15"/>
  <c r="Q124" i="15"/>
  <c r="R124" i="15"/>
  <c r="S124" i="15"/>
  <c r="T124" i="15"/>
  <c r="U124" i="15"/>
  <c r="V124" i="15"/>
  <c r="W124" i="15"/>
  <c r="X124" i="15"/>
  <c r="Y124" i="15"/>
  <c r="Z124" i="15"/>
  <c r="AA124" i="15"/>
  <c r="AB124" i="15"/>
  <c r="AC124" i="15"/>
  <c r="AD124" i="15"/>
  <c r="AE124" i="15"/>
  <c r="B125" i="15"/>
  <c r="C125" i="15"/>
  <c r="D125" i="15"/>
  <c r="E125" i="15"/>
  <c r="F125" i="15"/>
  <c r="G125" i="15"/>
  <c r="H125" i="15"/>
  <c r="I125" i="15"/>
  <c r="J125" i="15"/>
  <c r="K125" i="15"/>
  <c r="L125" i="15"/>
  <c r="M125" i="15"/>
  <c r="N125" i="15"/>
  <c r="O125" i="15"/>
  <c r="P125" i="15"/>
  <c r="Q125" i="15"/>
  <c r="R125" i="15"/>
  <c r="S125" i="15"/>
  <c r="T125" i="15"/>
  <c r="U125" i="15"/>
  <c r="V125" i="15"/>
  <c r="W125" i="15"/>
  <c r="X125" i="15"/>
  <c r="Y125" i="15"/>
  <c r="Z125" i="15"/>
  <c r="AA125" i="15"/>
  <c r="AB125" i="15"/>
  <c r="AC125" i="15"/>
  <c r="AD125" i="15"/>
  <c r="AE125" i="15"/>
  <c r="B126" i="15"/>
  <c r="C126" i="15"/>
  <c r="D126" i="15"/>
  <c r="E126" i="15"/>
  <c r="F126" i="15"/>
  <c r="G126" i="15"/>
  <c r="H126" i="15"/>
  <c r="I126" i="15"/>
  <c r="J126" i="15"/>
  <c r="K126" i="15"/>
  <c r="L126" i="15"/>
  <c r="M126" i="15"/>
  <c r="N126" i="15"/>
  <c r="O126" i="15"/>
  <c r="P126" i="15"/>
  <c r="Q126" i="15"/>
  <c r="R126" i="15"/>
  <c r="S126" i="15"/>
  <c r="T126" i="15"/>
  <c r="U126" i="15"/>
  <c r="V126" i="15"/>
  <c r="W126" i="15"/>
  <c r="X126" i="15"/>
  <c r="Y126" i="15"/>
  <c r="Z126" i="15"/>
  <c r="AA126" i="15"/>
  <c r="AB126" i="15"/>
  <c r="AC126" i="15"/>
  <c r="AD126" i="15"/>
  <c r="AE126" i="15"/>
  <c r="B127" i="15"/>
  <c r="C127" i="15"/>
  <c r="D127" i="15"/>
  <c r="E127" i="15"/>
  <c r="F127" i="15"/>
  <c r="G127" i="15"/>
  <c r="H127" i="15"/>
  <c r="I127" i="15"/>
  <c r="J127" i="15"/>
  <c r="K127" i="15"/>
  <c r="L127" i="15"/>
  <c r="M127" i="15"/>
  <c r="N127" i="15"/>
  <c r="O127" i="15"/>
  <c r="P127" i="15"/>
  <c r="Q127" i="15"/>
  <c r="R127" i="15"/>
  <c r="S127" i="15"/>
  <c r="T127" i="15"/>
  <c r="U127" i="15"/>
  <c r="V127" i="15"/>
  <c r="W127" i="15"/>
  <c r="X127" i="15"/>
  <c r="Y127" i="15"/>
  <c r="Z127" i="15"/>
  <c r="AA127" i="15"/>
  <c r="AB127" i="15"/>
  <c r="AC127" i="15"/>
  <c r="AD127" i="15"/>
  <c r="AE127" i="15"/>
  <c r="B128" i="15"/>
  <c r="C128" i="15"/>
  <c r="D128" i="15"/>
  <c r="E128" i="15"/>
  <c r="F128" i="15"/>
  <c r="G128" i="15"/>
  <c r="H128" i="15"/>
  <c r="I128" i="15"/>
  <c r="J128" i="15"/>
  <c r="K128" i="15"/>
  <c r="L128" i="15"/>
  <c r="M128" i="15"/>
  <c r="N128" i="15"/>
  <c r="O128" i="15"/>
  <c r="P128" i="15"/>
  <c r="Q128" i="15"/>
  <c r="R128" i="15"/>
  <c r="S128" i="15"/>
  <c r="T128" i="15"/>
  <c r="U128" i="15"/>
  <c r="V128" i="15"/>
  <c r="W128" i="15"/>
  <c r="X128" i="15"/>
  <c r="Y128" i="15"/>
  <c r="Z128" i="15"/>
  <c r="AA128" i="15"/>
  <c r="AB128" i="15"/>
  <c r="AC128" i="15"/>
  <c r="AD128" i="15"/>
  <c r="AE128" i="15"/>
  <c r="B129" i="15"/>
  <c r="C129" i="15"/>
  <c r="D129" i="15"/>
  <c r="E129" i="15"/>
  <c r="F129" i="15"/>
  <c r="G129" i="15"/>
  <c r="H129" i="15"/>
  <c r="I129" i="15"/>
  <c r="J129" i="15"/>
  <c r="K129" i="15"/>
  <c r="L129" i="15"/>
  <c r="M129" i="15"/>
  <c r="N129" i="15"/>
  <c r="O129" i="15"/>
  <c r="P129" i="15"/>
  <c r="Q129" i="15"/>
  <c r="R129" i="15"/>
  <c r="S129" i="15"/>
  <c r="T129" i="15"/>
  <c r="U129" i="15"/>
  <c r="V129" i="15"/>
  <c r="W129" i="15"/>
  <c r="X129" i="15"/>
  <c r="Y129" i="15"/>
  <c r="Z129" i="15"/>
  <c r="AA129" i="15"/>
  <c r="AB129" i="15"/>
  <c r="AC129" i="15"/>
  <c r="AD129" i="15"/>
  <c r="AE129" i="15"/>
  <c r="B130" i="15"/>
  <c r="C130" i="15"/>
  <c r="D130" i="15"/>
  <c r="E130" i="15"/>
  <c r="F130" i="15"/>
  <c r="G130" i="15"/>
  <c r="H130" i="15"/>
  <c r="I130" i="15"/>
  <c r="J130" i="15"/>
  <c r="K130" i="15"/>
  <c r="L130" i="15"/>
  <c r="M130" i="15"/>
  <c r="N130" i="15"/>
  <c r="O130" i="15"/>
  <c r="P130" i="15"/>
  <c r="Q130" i="15"/>
  <c r="R130" i="15"/>
  <c r="S130" i="15"/>
  <c r="T130" i="15"/>
  <c r="U130" i="15"/>
  <c r="V130" i="15"/>
  <c r="W130" i="15"/>
  <c r="X130" i="15"/>
  <c r="Y130" i="15"/>
  <c r="Z130" i="15"/>
  <c r="AA130" i="15"/>
  <c r="AB130" i="15"/>
  <c r="AC130" i="15"/>
  <c r="AD130" i="15"/>
  <c r="AE130" i="15"/>
  <c r="B131" i="15"/>
  <c r="C131" i="15"/>
  <c r="D131" i="15"/>
  <c r="E131" i="15"/>
  <c r="F131" i="15"/>
  <c r="G131" i="15"/>
  <c r="H131" i="15"/>
  <c r="I131" i="15"/>
  <c r="J131" i="15"/>
  <c r="K131" i="15"/>
  <c r="L131" i="15"/>
  <c r="M131" i="15"/>
  <c r="N131" i="15"/>
  <c r="O131" i="15"/>
  <c r="P131" i="15"/>
  <c r="Q131" i="15"/>
  <c r="R131" i="15"/>
  <c r="S131" i="15"/>
  <c r="T131" i="15"/>
  <c r="U131" i="15"/>
  <c r="V131" i="15"/>
  <c r="W131" i="15"/>
  <c r="X131" i="15"/>
  <c r="Y131" i="15"/>
  <c r="Z131" i="15"/>
  <c r="AA131" i="15"/>
  <c r="AB131" i="15"/>
  <c r="AC131" i="15"/>
  <c r="AD131" i="15"/>
  <c r="AE131" i="15"/>
  <c r="B132" i="15"/>
  <c r="C132" i="15"/>
  <c r="D132" i="15"/>
  <c r="E132" i="15"/>
  <c r="F132" i="15"/>
  <c r="G132" i="15"/>
  <c r="H132" i="15"/>
  <c r="I132" i="15"/>
  <c r="J132" i="15"/>
  <c r="K132" i="15"/>
  <c r="L132" i="15"/>
  <c r="M132" i="15"/>
  <c r="N132" i="15"/>
  <c r="O132" i="15"/>
  <c r="P132" i="15"/>
  <c r="Q132" i="15"/>
  <c r="R132" i="15"/>
  <c r="S132" i="15"/>
  <c r="T132" i="15"/>
  <c r="U132" i="15"/>
  <c r="V132" i="15"/>
  <c r="W132" i="15"/>
  <c r="X132" i="15"/>
  <c r="Y132" i="15"/>
  <c r="Z132" i="15"/>
  <c r="AA132" i="15"/>
  <c r="AB132" i="15"/>
  <c r="AC132" i="15"/>
  <c r="AD132" i="15"/>
  <c r="AE132" i="15"/>
  <c r="B133" i="15"/>
  <c r="C133" i="15"/>
  <c r="D133" i="15"/>
  <c r="E133" i="15"/>
  <c r="F133" i="15"/>
  <c r="G133" i="15"/>
  <c r="H133" i="15"/>
  <c r="I133" i="15"/>
  <c r="J133" i="15"/>
  <c r="K133" i="15"/>
  <c r="L133" i="15"/>
  <c r="M133" i="15"/>
  <c r="N133" i="15"/>
  <c r="O133" i="15"/>
  <c r="P133" i="15"/>
  <c r="Q133" i="15"/>
  <c r="R133" i="15"/>
  <c r="S133" i="15"/>
  <c r="T133" i="15"/>
  <c r="U133" i="15"/>
  <c r="V133" i="15"/>
  <c r="W133" i="15"/>
  <c r="X133" i="15"/>
  <c r="Y133" i="15"/>
  <c r="Z133" i="15"/>
  <c r="AA133" i="15"/>
  <c r="AB133" i="15"/>
  <c r="AC133" i="15"/>
  <c r="AD133" i="15"/>
  <c r="AE133" i="15"/>
  <c r="B134" i="15"/>
  <c r="C134" i="15"/>
  <c r="D134" i="15"/>
  <c r="E134" i="15"/>
  <c r="F134" i="15"/>
  <c r="G134" i="15"/>
  <c r="H134" i="15"/>
  <c r="I134" i="15"/>
  <c r="J134" i="15"/>
  <c r="K134" i="15"/>
  <c r="L134" i="15"/>
  <c r="M134" i="15"/>
  <c r="N134" i="15"/>
  <c r="O134" i="15"/>
  <c r="P134" i="15"/>
  <c r="Q134" i="15"/>
  <c r="R134" i="15"/>
  <c r="S134" i="15"/>
  <c r="T134" i="15"/>
  <c r="U134" i="15"/>
  <c r="V134" i="15"/>
  <c r="W134" i="15"/>
  <c r="X134" i="15"/>
  <c r="Y134" i="15"/>
  <c r="Z134" i="15"/>
  <c r="AA134" i="15"/>
  <c r="AB134" i="15"/>
  <c r="AC134" i="15"/>
  <c r="AD134" i="15"/>
  <c r="AE134" i="15"/>
  <c r="B135" i="15"/>
  <c r="C135" i="15"/>
  <c r="D135" i="15"/>
  <c r="E135" i="15"/>
  <c r="F135" i="15"/>
  <c r="G135" i="15"/>
  <c r="H135" i="15"/>
  <c r="I135" i="15"/>
  <c r="J135" i="15"/>
  <c r="K135" i="15"/>
  <c r="L135" i="15"/>
  <c r="M135" i="15"/>
  <c r="N135" i="15"/>
  <c r="O135" i="15"/>
  <c r="P135" i="15"/>
  <c r="Q135" i="15"/>
  <c r="R135" i="15"/>
  <c r="S135" i="15"/>
  <c r="T135" i="15"/>
  <c r="U135" i="15"/>
  <c r="V135" i="15"/>
  <c r="W135" i="15"/>
  <c r="X135" i="15"/>
  <c r="Y135" i="15"/>
  <c r="Z135" i="15"/>
  <c r="AA135" i="15"/>
  <c r="AB135" i="15"/>
  <c r="AC135" i="15"/>
  <c r="AD135" i="15"/>
  <c r="AE135" i="15"/>
  <c r="B136" i="15"/>
  <c r="C136" i="15"/>
  <c r="D136" i="15"/>
  <c r="E136" i="15"/>
  <c r="F136" i="15"/>
  <c r="G136" i="15"/>
  <c r="H136" i="15"/>
  <c r="I136" i="15"/>
  <c r="J136" i="15"/>
  <c r="K136" i="15"/>
  <c r="L136" i="15"/>
  <c r="M136" i="15"/>
  <c r="N136" i="15"/>
  <c r="O136" i="15"/>
  <c r="P136" i="15"/>
  <c r="Q136" i="15"/>
  <c r="R136" i="15"/>
  <c r="S136" i="15"/>
  <c r="T136" i="15"/>
  <c r="U136" i="15"/>
  <c r="V136" i="15"/>
  <c r="W136" i="15"/>
  <c r="X136" i="15"/>
  <c r="Y136" i="15"/>
  <c r="Z136" i="15"/>
  <c r="AA136" i="15"/>
  <c r="AB136" i="15"/>
  <c r="AC136" i="15"/>
  <c r="AD136" i="15"/>
  <c r="AE136" i="15"/>
  <c r="B137" i="15"/>
  <c r="C137" i="15"/>
  <c r="D137" i="15"/>
  <c r="E137" i="15"/>
  <c r="F137" i="15"/>
  <c r="G137" i="15"/>
  <c r="H137" i="15"/>
  <c r="I137" i="15"/>
  <c r="J137" i="15"/>
  <c r="K137" i="15"/>
  <c r="L137" i="15"/>
  <c r="M137" i="15"/>
  <c r="N137" i="15"/>
  <c r="O137" i="15"/>
  <c r="P137" i="15"/>
  <c r="Q137" i="15"/>
  <c r="R137" i="15"/>
  <c r="S137" i="15"/>
  <c r="T137" i="15"/>
  <c r="U137" i="15"/>
  <c r="V137" i="15"/>
  <c r="W137" i="15"/>
  <c r="X137" i="15"/>
  <c r="Y137" i="15"/>
  <c r="Z137" i="15"/>
  <c r="AA137" i="15"/>
  <c r="AB137" i="15"/>
  <c r="AC137" i="15"/>
  <c r="AD137" i="15"/>
  <c r="AE137" i="15"/>
  <c r="B138" i="15"/>
  <c r="C138" i="15"/>
  <c r="D138" i="15"/>
  <c r="E138" i="15"/>
  <c r="F138" i="15"/>
  <c r="G138" i="15"/>
  <c r="H138" i="15"/>
  <c r="I138" i="15"/>
  <c r="J138" i="15"/>
  <c r="K138" i="15"/>
  <c r="L138" i="15"/>
  <c r="M138" i="15"/>
  <c r="N138" i="15"/>
  <c r="O138" i="15"/>
  <c r="P138" i="15"/>
  <c r="Q138" i="15"/>
  <c r="R138" i="15"/>
  <c r="S138" i="15"/>
  <c r="T138" i="15"/>
  <c r="U138" i="15"/>
  <c r="V138" i="15"/>
  <c r="W138" i="15"/>
  <c r="X138" i="15"/>
  <c r="Y138" i="15"/>
  <c r="Z138" i="15"/>
  <c r="AA138" i="15"/>
  <c r="AB138" i="15"/>
  <c r="AC138" i="15"/>
  <c r="AD138" i="15"/>
  <c r="AE138" i="15"/>
  <c r="B139" i="15"/>
  <c r="C139" i="15"/>
  <c r="D139" i="15"/>
  <c r="E139" i="15"/>
  <c r="F139" i="15"/>
  <c r="G139" i="15"/>
  <c r="H139" i="15"/>
  <c r="I139" i="15"/>
  <c r="J139" i="15"/>
  <c r="K139" i="15"/>
  <c r="L139" i="15"/>
  <c r="M139" i="15"/>
  <c r="N139" i="15"/>
  <c r="O139" i="15"/>
  <c r="P139" i="15"/>
  <c r="Q139" i="15"/>
  <c r="R139" i="15"/>
  <c r="S139" i="15"/>
  <c r="T139" i="15"/>
  <c r="U139" i="15"/>
  <c r="V139" i="15"/>
  <c r="W139" i="15"/>
  <c r="X139" i="15"/>
  <c r="Y139" i="15"/>
  <c r="Z139" i="15"/>
  <c r="AA139" i="15"/>
  <c r="AB139" i="15"/>
  <c r="AC139" i="15"/>
  <c r="AD139" i="15"/>
  <c r="AE139" i="15"/>
  <c r="C3" i="2"/>
  <c r="D5" i="2"/>
  <c r="E5" i="2"/>
  <c r="F5" i="2"/>
  <c r="G5" i="2"/>
  <c r="H5" i="2"/>
  <c r="I5" i="2"/>
  <c r="J5" i="2"/>
  <c r="K5" i="2"/>
  <c r="L5" i="2"/>
  <c r="M5" i="2"/>
  <c r="N5" i="2"/>
  <c r="O5" i="2"/>
  <c r="P5" i="2"/>
  <c r="Q5" i="2"/>
  <c r="R5" i="2"/>
  <c r="S5" i="2"/>
  <c r="T5" i="2"/>
  <c r="U5" i="2"/>
  <c r="V5" i="2"/>
  <c r="W5" i="2"/>
  <c r="X5" i="2"/>
  <c r="Y5" i="2"/>
  <c r="Z5" i="2"/>
  <c r="AA5" i="2"/>
  <c r="AB5" i="2"/>
  <c r="AC5" i="2"/>
  <c r="AD5" i="2"/>
  <c r="AE5" i="2"/>
  <c r="AF5" i="2"/>
  <c r="AG5" i="2"/>
  <c r="AH5" i="2"/>
  <c r="AI5" i="2"/>
  <c r="AJ5" i="2"/>
  <c r="AK5" i="2"/>
  <c r="AL5" i="2"/>
  <c r="AM5" i="2"/>
  <c r="AN5" i="2"/>
  <c r="AO5" i="2"/>
  <c r="AP5" i="2"/>
  <c r="AQ5" i="2"/>
  <c r="AR5" i="2"/>
  <c r="AS5" i="2"/>
  <c r="AT5" i="2"/>
  <c r="AU5" i="2"/>
  <c r="AV5" i="2"/>
  <c r="AW5" i="2"/>
  <c r="AX5" i="2"/>
  <c r="AY5" i="2"/>
  <c r="AZ5" i="2"/>
  <c r="BA5" i="2"/>
  <c r="BB5" i="2"/>
  <c r="BC5" i="2"/>
  <c r="BD5" i="2"/>
  <c r="BE5" i="2"/>
  <c r="BF5" i="2"/>
  <c r="BG5" i="2"/>
  <c r="BH5" i="2"/>
  <c r="BI5" i="2"/>
  <c r="BJ5" i="2"/>
  <c r="BK5" i="2"/>
  <c r="BL5" i="2"/>
  <c r="BM5" i="2"/>
  <c r="BN5" i="2"/>
  <c r="BO5" i="2"/>
  <c r="BP5" i="2"/>
  <c r="BQ5" i="2"/>
  <c r="BR5" i="2"/>
  <c r="BS5" i="2"/>
  <c r="BT5" i="2"/>
  <c r="BU5" i="2"/>
  <c r="BV5" i="2"/>
  <c r="BW5" i="2"/>
  <c r="BX5" i="2"/>
  <c r="BY5" i="2"/>
  <c r="BZ5" i="2"/>
  <c r="CA5" i="2"/>
  <c r="CB5" i="2"/>
  <c r="CC5" i="2"/>
  <c r="CD5" i="2"/>
  <c r="CE5" i="2"/>
  <c r="CF5" i="2"/>
  <c r="CG5" i="2"/>
  <c r="CH5" i="2"/>
  <c r="CI5" i="2"/>
  <c r="CJ5" i="2"/>
  <c r="CK5" i="2"/>
  <c r="CL5" i="2"/>
  <c r="CM5" i="2"/>
  <c r="CN5" i="2"/>
  <c r="CO5" i="2"/>
  <c r="CP5" i="2"/>
  <c r="CQ5" i="2"/>
  <c r="CR5" i="2"/>
  <c r="CS5" i="2"/>
  <c r="CT5" i="2"/>
  <c r="CU5" i="2"/>
  <c r="CV5" i="2"/>
  <c r="CW5" i="2"/>
  <c r="CX5" i="2"/>
  <c r="CY5" i="2"/>
  <c r="CZ5" i="2"/>
  <c r="DA5" i="2"/>
  <c r="DB5" i="2"/>
  <c r="DC5" i="2"/>
  <c r="DD5" i="2"/>
  <c r="DE5" i="2"/>
  <c r="DF5" i="2"/>
  <c r="DG5" i="2"/>
  <c r="DH5" i="2"/>
  <c r="DI5" i="2"/>
  <c r="DJ5" i="2"/>
  <c r="DK5" i="2"/>
  <c r="DL5" i="2"/>
  <c r="DM5" i="2"/>
  <c r="DN5" i="2"/>
  <c r="DO5" i="2"/>
  <c r="DP5" i="2"/>
  <c r="DQ5" i="2"/>
  <c r="DR5" i="2"/>
  <c r="DS5" i="2"/>
  <c r="DT5" i="2"/>
  <c r="DU5" i="2"/>
  <c r="DV5" i="2"/>
  <c r="DW5" i="2"/>
  <c r="DX5" i="2"/>
  <c r="DY5" i="2"/>
  <c r="DZ5" i="2"/>
  <c r="C6" i="2"/>
  <c r="D6" i="2"/>
  <c r="E6" i="2"/>
  <c r="F6" i="2"/>
  <c r="G6" i="2"/>
  <c r="H6" i="2"/>
  <c r="I6" i="2"/>
  <c r="J6" i="2"/>
  <c r="K6" i="2"/>
  <c r="L6" i="2"/>
  <c r="M6" i="2"/>
  <c r="N6" i="2"/>
  <c r="O6" i="2"/>
  <c r="P6" i="2"/>
  <c r="Q6" i="2"/>
  <c r="R6" i="2"/>
  <c r="S6" i="2"/>
  <c r="T6" i="2"/>
  <c r="U6" i="2"/>
  <c r="V6" i="2"/>
  <c r="W6" i="2"/>
  <c r="X6" i="2"/>
  <c r="Y6" i="2"/>
  <c r="AC6" i="2"/>
  <c r="AD6" i="2"/>
  <c r="AE6" i="2"/>
  <c r="AF6" i="2"/>
  <c r="AG6" i="2"/>
  <c r="AH6" i="2"/>
  <c r="AI6" i="2"/>
  <c r="AJ6" i="2"/>
  <c r="AK6" i="2"/>
  <c r="AL6" i="2"/>
  <c r="AM6" i="2"/>
  <c r="AN6" i="2"/>
  <c r="AO6" i="2"/>
  <c r="AP6" i="2"/>
  <c r="AQ6" i="2"/>
  <c r="AR6" i="2"/>
  <c r="AS6" i="2"/>
  <c r="AT6" i="2"/>
  <c r="AU6" i="2"/>
  <c r="AV6" i="2"/>
  <c r="AW6" i="2"/>
  <c r="AX6" i="2"/>
  <c r="AY6" i="2"/>
  <c r="AZ6" i="2"/>
  <c r="BA6" i="2"/>
  <c r="BB6" i="2"/>
  <c r="BC6" i="2"/>
  <c r="BD6" i="2"/>
  <c r="BE6" i="2"/>
  <c r="BF6" i="2"/>
  <c r="BG6" i="2"/>
  <c r="BH6" i="2"/>
  <c r="BI6" i="2"/>
  <c r="BJ6" i="2"/>
  <c r="BK6" i="2"/>
  <c r="BL6" i="2"/>
  <c r="BM6" i="2"/>
  <c r="BN6" i="2"/>
  <c r="BO6" i="2"/>
  <c r="BP6" i="2"/>
  <c r="BQ6" i="2"/>
  <c r="BR6" i="2"/>
  <c r="BS6" i="2"/>
  <c r="BT6" i="2"/>
  <c r="BU6" i="2"/>
  <c r="BV6" i="2"/>
  <c r="BW6" i="2"/>
  <c r="BX6" i="2"/>
  <c r="BY6" i="2"/>
  <c r="BZ6" i="2"/>
  <c r="CA6" i="2"/>
  <c r="CB6" i="2"/>
  <c r="CC6" i="2"/>
  <c r="CD6" i="2"/>
  <c r="CE6" i="2"/>
  <c r="CF6" i="2"/>
  <c r="CG6" i="2"/>
  <c r="CH6" i="2"/>
  <c r="CI6" i="2"/>
  <c r="CJ6" i="2"/>
  <c r="CK6" i="2"/>
  <c r="CL6" i="2"/>
  <c r="CM6" i="2"/>
  <c r="CN6" i="2"/>
  <c r="CO6" i="2"/>
  <c r="CP6" i="2"/>
  <c r="CQ6" i="2"/>
  <c r="CR6" i="2"/>
  <c r="CS6" i="2"/>
  <c r="CT6" i="2"/>
  <c r="CU6" i="2"/>
  <c r="CV6" i="2"/>
  <c r="CW6" i="2"/>
  <c r="CX6" i="2"/>
  <c r="CY6" i="2"/>
  <c r="CZ6" i="2"/>
  <c r="DA6" i="2"/>
  <c r="DB6" i="2"/>
  <c r="DC6" i="2"/>
  <c r="DD6" i="2"/>
  <c r="DE6" i="2"/>
  <c r="DF6" i="2"/>
  <c r="DG6" i="2"/>
  <c r="DH6" i="2"/>
  <c r="DI6" i="2"/>
  <c r="DJ6" i="2"/>
  <c r="DK6" i="2"/>
  <c r="DL6" i="2"/>
  <c r="DM6" i="2"/>
  <c r="DN6" i="2"/>
  <c r="DO6" i="2"/>
  <c r="DP6" i="2"/>
  <c r="DQ6" i="2"/>
  <c r="DR6" i="2"/>
  <c r="DS6" i="2"/>
  <c r="DT6" i="2"/>
  <c r="DU6" i="2"/>
  <c r="DV6" i="2"/>
  <c r="DW6" i="2"/>
  <c r="DX6" i="2"/>
  <c r="DY6" i="2"/>
  <c r="DZ6" i="2"/>
  <c r="C7" i="2"/>
  <c r="D7" i="2"/>
  <c r="E7" i="2"/>
  <c r="F7" i="2"/>
  <c r="G7" i="2"/>
  <c r="H7" i="2"/>
  <c r="I7" i="2"/>
  <c r="J7" i="2"/>
  <c r="K7" i="2"/>
  <c r="L7" i="2"/>
  <c r="M7" i="2"/>
  <c r="N7" i="2"/>
  <c r="O7" i="2"/>
  <c r="P7" i="2"/>
  <c r="Q7" i="2"/>
  <c r="R7" i="2"/>
  <c r="S7" i="2"/>
  <c r="T7" i="2"/>
  <c r="U7" i="2"/>
  <c r="V7" i="2"/>
  <c r="W7" i="2"/>
  <c r="X7" i="2"/>
  <c r="Y7" i="2"/>
  <c r="AC7" i="2"/>
  <c r="AD7" i="2"/>
  <c r="AE7" i="2"/>
  <c r="AF7" i="2"/>
  <c r="AG7" i="2"/>
  <c r="AH7" i="2"/>
  <c r="AI7" i="2"/>
  <c r="AJ7" i="2"/>
  <c r="AK7" i="2"/>
  <c r="AL7" i="2"/>
  <c r="AM7" i="2"/>
  <c r="AN7" i="2"/>
  <c r="AO7" i="2"/>
  <c r="AP7" i="2"/>
  <c r="AQ7" i="2"/>
  <c r="AR7" i="2"/>
  <c r="AS7" i="2"/>
  <c r="AT7" i="2"/>
  <c r="AU7" i="2"/>
  <c r="AV7" i="2"/>
  <c r="AW7" i="2"/>
  <c r="AX7" i="2"/>
  <c r="AY7" i="2"/>
  <c r="AZ7" i="2"/>
  <c r="BA7" i="2"/>
  <c r="BB7" i="2"/>
  <c r="BC7" i="2"/>
  <c r="BD7" i="2"/>
  <c r="BE7" i="2"/>
  <c r="BF7" i="2"/>
  <c r="BG7" i="2"/>
  <c r="BH7" i="2"/>
  <c r="BI7" i="2"/>
  <c r="BJ7" i="2"/>
  <c r="BK7" i="2"/>
  <c r="BL7" i="2"/>
  <c r="BM7" i="2"/>
  <c r="BN7" i="2"/>
  <c r="BO7" i="2"/>
  <c r="BP7" i="2"/>
  <c r="BQ7" i="2"/>
  <c r="BR7" i="2"/>
  <c r="BS7" i="2"/>
  <c r="BT7" i="2"/>
  <c r="BU7" i="2"/>
  <c r="BV7" i="2"/>
  <c r="BW7" i="2"/>
  <c r="BX7" i="2"/>
  <c r="BY7" i="2"/>
  <c r="BZ7" i="2"/>
  <c r="CA7" i="2"/>
  <c r="CB7" i="2"/>
  <c r="CC7" i="2"/>
  <c r="CD7" i="2"/>
  <c r="CE7" i="2"/>
  <c r="CF7" i="2"/>
  <c r="CG7" i="2"/>
  <c r="CH7" i="2"/>
  <c r="CI7" i="2"/>
  <c r="CJ7" i="2"/>
  <c r="CK7" i="2"/>
  <c r="CL7" i="2"/>
  <c r="CM7" i="2"/>
  <c r="CN7" i="2"/>
  <c r="CO7" i="2"/>
  <c r="CP7" i="2"/>
  <c r="CQ7" i="2"/>
  <c r="CR7" i="2"/>
  <c r="CS7" i="2"/>
  <c r="CT7" i="2"/>
  <c r="CU7" i="2"/>
  <c r="CV7" i="2"/>
  <c r="CW7" i="2"/>
  <c r="CX7" i="2"/>
  <c r="CY7" i="2"/>
  <c r="CZ7" i="2"/>
  <c r="DA7" i="2"/>
  <c r="DB7" i="2"/>
  <c r="DC7" i="2"/>
  <c r="DD7" i="2"/>
  <c r="DE7" i="2"/>
  <c r="DF7" i="2"/>
  <c r="DG7" i="2"/>
  <c r="DH7" i="2"/>
  <c r="DI7" i="2"/>
  <c r="DJ7" i="2"/>
  <c r="DK7" i="2"/>
  <c r="DL7" i="2"/>
  <c r="DM7" i="2"/>
  <c r="DN7" i="2"/>
  <c r="DO7" i="2"/>
  <c r="DP7" i="2"/>
  <c r="DQ7" i="2"/>
  <c r="DR7" i="2"/>
  <c r="DS7" i="2"/>
  <c r="DT7" i="2"/>
  <c r="DU7" i="2"/>
  <c r="DV7" i="2"/>
  <c r="DW7" i="2"/>
  <c r="DX7" i="2"/>
  <c r="DY7" i="2"/>
  <c r="DZ7" i="2"/>
  <c r="C8" i="2"/>
  <c r="D8" i="2"/>
  <c r="E8" i="2"/>
  <c r="F8" i="2"/>
  <c r="G8" i="2"/>
  <c r="H8" i="2"/>
  <c r="I8" i="2"/>
  <c r="J8" i="2"/>
  <c r="K8" i="2"/>
  <c r="L8" i="2"/>
  <c r="M8" i="2"/>
  <c r="N8" i="2"/>
  <c r="O8" i="2"/>
  <c r="P8" i="2"/>
  <c r="Q8" i="2"/>
  <c r="R8" i="2"/>
  <c r="S8" i="2"/>
  <c r="T8" i="2"/>
  <c r="U8" i="2"/>
  <c r="V8" i="2"/>
  <c r="W8" i="2"/>
  <c r="X8" i="2"/>
  <c r="Y8" i="2"/>
  <c r="Z8" i="2"/>
  <c r="AA8" i="2"/>
  <c r="AB8" i="2"/>
  <c r="AC8" i="2"/>
  <c r="AD8" i="2"/>
  <c r="AE8" i="2"/>
  <c r="AF8" i="2"/>
  <c r="AG8" i="2"/>
  <c r="AH8" i="2"/>
  <c r="AI8" i="2"/>
  <c r="AJ8" i="2"/>
  <c r="AK8" i="2"/>
  <c r="AL8" i="2"/>
  <c r="AM8" i="2"/>
  <c r="AN8" i="2"/>
  <c r="AO8" i="2"/>
  <c r="AP8" i="2"/>
  <c r="AQ8" i="2"/>
  <c r="AR8" i="2"/>
  <c r="AS8" i="2"/>
  <c r="AT8" i="2"/>
  <c r="AU8" i="2"/>
  <c r="AV8" i="2"/>
  <c r="AW8" i="2"/>
  <c r="AX8" i="2"/>
  <c r="AY8" i="2"/>
  <c r="AZ8" i="2"/>
  <c r="BA8" i="2"/>
  <c r="BB8" i="2"/>
  <c r="BC8" i="2"/>
  <c r="BD8" i="2"/>
  <c r="BE8" i="2"/>
  <c r="BF8" i="2"/>
  <c r="BG8" i="2"/>
  <c r="BH8" i="2"/>
  <c r="BI8" i="2"/>
  <c r="BJ8" i="2"/>
  <c r="BK8" i="2"/>
  <c r="BL8" i="2"/>
  <c r="BM8" i="2"/>
  <c r="BN8" i="2"/>
  <c r="BO8" i="2"/>
  <c r="BP8" i="2"/>
  <c r="BQ8" i="2"/>
  <c r="BR8" i="2"/>
  <c r="BS8" i="2"/>
  <c r="BT8" i="2"/>
  <c r="BU8" i="2"/>
  <c r="BV8" i="2"/>
  <c r="BW8" i="2"/>
  <c r="BX8" i="2"/>
  <c r="BY8" i="2"/>
  <c r="BZ8" i="2"/>
  <c r="CA8" i="2"/>
  <c r="CB8" i="2"/>
  <c r="CC8" i="2"/>
  <c r="CD8" i="2"/>
  <c r="CE8" i="2"/>
  <c r="CF8" i="2"/>
  <c r="CG8" i="2"/>
  <c r="CH8" i="2"/>
  <c r="CI8" i="2"/>
  <c r="CJ8" i="2"/>
  <c r="CK8" i="2"/>
  <c r="CL8" i="2"/>
  <c r="CM8" i="2"/>
  <c r="CN8" i="2"/>
  <c r="CO8" i="2"/>
  <c r="CP8" i="2"/>
  <c r="CQ8" i="2"/>
  <c r="CR8" i="2"/>
  <c r="CS8" i="2"/>
  <c r="CT8" i="2"/>
  <c r="CU8" i="2"/>
  <c r="CV8" i="2"/>
  <c r="CW8" i="2"/>
  <c r="CX8" i="2"/>
  <c r="CY8" i="2"/>
  <c r="CZ8" i="2"/>
  <c r="DA8" i="2"/>
  <c r="DB8" i="2"/>
  <c r="DC8" i="2"/>
  <c r="DD8" i="2"/>
  <c r="DE8" i="2"/>
  <c r="DF8" i="2"/>
  <c r="DG8" i="2"/>
  <c r="DH8" i="2"/>
  <c r="DI8" i="2"/>
  <c r="DJ8" i="2"/>
  <c r="DK8" i="2"/>
  <c r="DL8" i="2"/>
  <c r="DM8" i="2"/>
  <c r="DN8" i="2"/>
  <c r="DO8" i="2"/>
  <c r="DP8" i="2"/>
  <c r="DQ8" i="2"/>
  <c r="DR8" i="2"/>
  <c r="DS8" i="2"/>
  <c r="DT8" i="2"/>
  <c r="DU8" i="2"/>
  <c r="DV8" i="2"/>
  <c r="DW8" i="2"/>
  <c r="DX8" i="2"/>
  <c r="DY8" i="2"/>
  <c r="DZ8" i="2"/>
  <c r="A3" i="18"/>
  <c r="A4" i="18"/>
  <c r="A5" i="18"/>
  <c r="A6" i="18"/>
  <c r="A7" i="18"/>
  <c r="A8" i="18"/>
  <c r="A9" i="18"/>
  <c r="A10" i="18"/>
  <c r="A11" i="18"/>
  <c r="A12" i="18"/>
  <c r="A13" i="18"/>
  <c r="A14" i="18"/>
  <c r="A15" i="18"/>
  <c r="A16" i="18"/>
  <c r="A17" i="18"/>
  <c r="A18" i="18"/>
  <c r="A19" i="18"/>
  <c r="A20" i="18"/>
  <c r="A21" i="18"/>
  <c r="A22" i="18"/>
  <c r="A23" i="18"/>
  <c r="A24" i="18"/>
  <c r="A25" i="18"/>
  <c r="A26" i="18"/>
  <c r="A27" i="18"/>
  <c r="A28" i="18"/>
  <c r="A29" i="18"/>
  <c r="A30" i="18"/>
  <c r="A31" i="18"/>
  <c r="A32" i="18"/>
</calcChain>
</file>

<file path=xl/sharedStrings.xml><?xml version="1.0" encoding="utf-8"?>
<sst xmlns="http://schemas.openxmlformats.org/spreadsheetml/2006/main" count="72" uniqueCount="49">
  <si>
    <t>years</t>
  </si>
  <si>
    <t>spot rates</t>
  </si>
  <si>
    <t>volatility</t>
  </si>
  <si>
    <t>Black-Derman-Toy model</t>
  </si>
  <si>
    <t>Term structure of interest rates</t>
  </si>
  <si>
    <t>Price</t>
  </si>
  <si>
    <t>compounded</t>
  </si>
  <si>
    <t>Coupon</t>
  </si>
  <si>
    <t>Spot Rates</t>
  </si>
  <si>
    <t>Number of Replications</t>
  </si>
  <si>
    <t>No. of Replications</t>
  </si>
  <si>
    <t>Random Numbers</t>
  </si>
  <si>
    <t>Collateral Total Principal</t>
  </si>
  <si>
    <t>Pool Maturity WAM</t>
  </si>
  <si>
    <t>Pool Interest rate  WAC</t>
  </si>
  <si>
    <t xml:space="preserve">Pool Scheduled P&amp;I Payment </t>
  </si>
  <si>
    <t>% PSA</t>
  </si>
  <si>
    <t>Pool Balance</t>
  </si>
  <si>
    <t>Residual payment</t>
  </si>
  <si>
    <t>Servicing</t>
  </si>
  <si>
    <t>GNMA Pool Information. Underlying pool 10% annual interest rate, 30 year loans</t>
  </si>
  <si>
    <t>A balance</t>
  </si>
  <si>
    <t>A interest rate</t>
  </si>
  <si>
    <t>B balance</t>
  </si>
  <si>
    <t>B interest rate</t>
  </si>
  <si>
    <t>C balance</t>
  </si>
  <si>
    <t>C interest rate</t>
  </si>
  <si>
    <t>Z balance</t>
  </si>
  <si>
    <t>Z interest rate</t>
  </si>
  <si>
    <t>WHOLE POOL</t>
  </si>
  <si>
    <t>Owed to</t>
  </si>
  <si>
    <t>EOY</t>
  </si>
  <si>
    <t>Disc.</t>
  </si>
  <si>
    <t>AF</t>
  </si>
  <si>
    <t>Prep. %</t>
  </si>
  <si>
    <t>Sec</t>
  </si>
  <si>
    <t>EOY Balance</t>
  </si>
  <si>
    <t>P&amp;I Payment</t>
  </si>
  <si>
    <t>Unsched. Prepayment</t>
  </si>
  <si>
    <t>Sched. P</t>
  </si>
  <si>
    <t>Sched.  I</t>
  </si>
  <si>
    <t>Bond Cash Flow</t>
  </si>
  <si>
    <t>Replication Present Values</t>
  </si>
  <si>
    <t>Market Price</t>
  </si>
  <si>
    <t>BDT_TREE</t>
  </si>
  <si>
    <t>Mortgage Collateral</t>
  </si>
  <si>
    <t>BDT Tree</t>
  </si>
  <si>
    <t>MORTGAGE BOND PRICING TOOL</t>
  </si>
  <si>
    <t>Beta Test 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</si>
</sst>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5">
    <numFmt numFmtId="5" formatCode="&quot;$&quot;#,##0_);\(&quot;$&quot;#,##0\)"/>
    <numFmt numFmtId="8" formatCode="&quot;$&quot;#,##0.00_);[Red]\(&quot;$&quot;#,##0.00\)"/>
    <numFmt numFmtId="43" formatCode="_(* #,##0.00_);_(* \(#,##0.00\);_(* &quot;-&quot;??_);_(@_)"/>
    <numFmt numFmtId="164" formatCode="_([$€-2]* #,##0.00_);_([$€-2]* \(#,##0.00\);_([$€-2]* &quot;-&quot;??_)"/>
    <numFmt numFmtId="169" formatCode="0.000%"/>
    <numFmt numFmtId="172" formatCode="0.0000%"/>
    <numFmt numFmtId="174" formatCode="0.0"/>
    <numFmt numFmtId="183" formatCode="_(* #,##0.0000_);_(* \(#,##0.0000\);_(* &quot;-&quot;??_);_(@_)"/>
    <numFmt numFmtId="184" formatCode="_(* #,##0.00000_);_(* \(#,##0.00000\);_(* &quot;-&quot;??_);_(@_)"/>
    <numFmt numFmtId="217" formatCode="0_)"/>
    <numFmt numFmtId="218" formatCode="0.00000_)"/>
    <numFmt numFmtId="219" formatCode="#,##0.0"/>
    <numFmt numFmtId="220" formatCode="#,##0.0_);\(#,##0.0\)"/>
    <numFmt numFmtId="221" formatCode="&quot;$&quot;#,##0"/>
    <numFmt numFmtId="222" formatCode="&quot;$&quot;#,##0.00"/>
  </numFmts>
  <fonts count="14" x14ac:knownFonts="1">
    <font>
      <sz val="12"/>
      <name val="Times New Roman"/>
      <charset val="161"/>
    </font>
    <font>
      <sz val="12"/>
      <name val="Times New Roman"/>
      <charset val="161"/>
    </font>
    <font>
      <b/>
      <u/>
      <sz val="12"/>
      <name val="Times New Roman"/>
      <family val="1"/>
    </font>
    <font>
      <b/>
      <sz val="12"/>
      <name val="Times New Roman"/>
      <family val="1"/>
    </font>
    <font>
      <sz val="12"/>
      <name val="Times New Roman"/>
      <family val="1"/>
    </font>
    <font>
      <b/>
      <sz val="12"/>
      <color indexed="18"/>
      <name val="Times New Roman"/>
      <family val="1"/>
    </font>
    <font>
      <b/>
      <sz val="12"/>
      <color indexed="12"/>
      <name val="Times New Roman"/>
      <family val="1"/>
    </font>
    <font>
      <b/>
      <sz val="10"/>
      <name val="Arial"/>
      <family val="2"/>
    </font>
    <font>
      <b/>
      <sz val="10"/>
      <color indexed="12"/>
      <name val="Arial"/>
      <family val="2"/>
    </font>
    <font>
      <sz val="10"/>
      <color indexed="12"/>
      <name val="Arial"/>
      <family val="2"/>
    </font>
    <font>
      <b/>
      <sz val="12"/>
      <color indexed="10"/>
      <name val="Times New Roman"/>
      <family val="1"/>
    </font>
    <font>
      <b/>
      <sz val="22"/>
      <color indexed="10"/>
      <name val="Times New Roman"/>
      <family val="1"/>
    </font>
    <font>
      <sz val="22"/>
      <name val="Times New Roman"/>
      <family val="1"/>
    </font>
    <font>
      <b/>
      <sz val="16"/>
      <color indexed="11"/>
      <name val="Times New Roman"/>
      <family val="1"/>
    </font>
  </fonts>
  <fills count="2">
    <fill>
      <patternFill patternType="none"/>
    </fill>
    <fill>
      <patternFill patternType="gray125"/>
    </fill>
  </fills>
  <borders count="1">
    <border>
      <left/>
      <right/>
      <top/>
      <bottom/>
      <diagonal/>
    </border>
  </borders>
  <cellStyleXfs count="4">
    <xf numFmtId="0" fontId="0" fillId="0" borderId="0"/>
    <xf numFmtId="43" fontId="1" fillId="0" borderId="0" applyFont="0" applyFill="0" applyBorder="0" applyAlignment="0" applyProtection="0"/>
    <xf numFmtId="164" fontId="1" fillId="0" borderId="0" applyFont="0" applyFill="0" applyBorder="0" applyAlignment="0" applyProtection="0"/>
    <xf numFmtId="9" fontId="1" fillId="0" borderId="0" applyFont="0" applyFill="0" applyBorder="0" applyAlignment="0" applyProtection="0"/>
  </cellStyleXfs>
  <cellXfs count="62">
    <xf numFmtId="0" fontId="0" fillId="0" borderId="0" xfId="0"/>
    <xf numFmtId="0" fontId="2" fillId="0" borderId="0" xfId="0" applyFont="1" applyAlignment="1">
      <alignment vertical="top"/>
    </xf>
    <xf numFmtId="0" fontId="0" fillId="0" borderId="0" xfId="0" applyAlignment="1">
      <alignment vertical="top"/>
    </xf>
    <xf numFmtId="0" fontId="3" fillId="0" borderId="0" xfId="0" applyFont="1"/>
    <xf numFmtId="0" fontId="3" fillId="0" borderId="0" xfId="0" applyFont="1" applyAlignment="1">
      <alignment horizontal="left"/>
    </xf>
    <xf numFmtId="0" fontId="3" fillId="0" borderId="0" xfId="0" applyFont="1" applyAlignment="1">
      <alignment horizontal="center"/>
    </xf>
    <xf numFmtId="10" fontId="3" fillId="0" borderId="0" xfId="3" applyNumberFormat="1" applyFont="1"/>
    <xf numFmtId="0" fontId="4" fillId="0" borderId="0" xfId="0" applyFont="1"/>
    <xf numFmtId="0" fontId="5" fillId="0" borderId="0" xfId="0" applyFont="1"/>
    <xf numFmtId="10" fontId="5" fillId="0" borderId="0" xfId="3" applyNumberFormat="1" applyFont="1"/>
    <xf numFmtId="0" fontId="0" fillId="0" borderId="0" xfId="0" applyAlignment="1">
      <alignment horizontal="center"/>
    </xf>
    <xf numFmtId="0" fontId="5" fillId="0" borderId="0" xfId="0" applyFont="1" applyAlignment="1">
      <alignment horizontal="center"/>
    </xf>
    <xf numFmtId="0" fontId="4" fillId="0" borderId="0" xfId="0" applyFont="1" applyAlignment="1">
      <alignment horizontal="center"/>
    </xf>
    <xf numFmtId="184" fontId="3" fillId="0" borderId="0" xfId="1" applyNumberFormat="1" applyFont="1"/>
    <xf numFmtId="184" fontId="0" fillId="0" borderId="0" xfId="1" applyNumberFormat="1" applyFont="1"/>
    <xf numFmtId="184" fontId="4" fillId="0" borderId="0" xfId="1" applyNumberFormat="1" applyFont="1"/>
    <xf numFmtId="183" fontId="0" fillId="0" borderId="0" xfId="1" applyNumberFormat="1" applyFont="1"/>
    <xf numFmtId="0" fontId="3" fillId="0" borderId="0" xfId="1" applyNumberFormat="1" applyFont="1" applyAlignment="1">
      <alignment horizontal="left"/>
    </xf>
    <xf numFmtId="0" fontId="3" fillId="0" borderId="0" xfId="1" applyNumberFormat="1" applyFont="1" applyAlignment="1">
      <alignment horizontal="center"/>
    </xf>
    <xf numFmtId="0" fontId="0" fillId="0" borderId="0" xfId="1" applyNumberFormat="1" applyFont="1" applyAlignment="1">
      <alignment horizontal="center"/>
    </xf>
    <xf numFmtId="0" fontId="3" fillId="0" borderId="0" xfId="1" applyNumberFormat="1" applyFont="1"/>
    <xf numFmtId="0" fontId="2" fillId="0" borderId="0" xfId="0" applyNumberFormat="1" applyFont="1" applyAlignment="1">
      <alignment vertical="top"/>
    </xf>
    <xf numFmtId="0" fontId="3" fillId="0" borderId="0" xfId="0" applyNumberFormat="1" applyFont="1"/>
    <xf numFmtId="0" fontId="4" fillId="0" borderId="0" xfId="0" applyNumberFormat="1" applyFont="1"/>
    <xf numFmtId="0" fontId="3" fillId="0" borderId="0" xfId="3" applyNumberFormat="1" applyFont="1"/>
    <xf numFmtId="0" fontId="0" fillId="0" borderId="0" xfId="0" applyNumberFormat="1"/>
    <xf numFmtId="0" fontId="3" fillId="0" borderId="0" xfId="0" applyNumberFormat="1" applyFont="1" applyAlignment="1">
      <alignment horizontal="left"/>
    </xf>
    <xf numFmtId="172" fontId="3" fillId="0" borderId="0" xfId="3" applyNumberFormat="1" applyFont="1"/>
    <xf numFmtId="0" fontId="5" fillId="0" borderId="0" xfId="0" applyNumberFormat="1" applyFont="1"/>
    <xf numFmtId="0" fontId="6" fillId="0" borderId="0" xfId="0" applyFont="1"/>
    <xf numFmtId="0" fontId="7" fillId="0" borderId="0" xfId="0" applyFont="1" applyAlignment="1" applyProtection="1">
      <alignment horizontal="left"/>
    </xf>
    <xf numFmtId="5" fontId="0" fillId="0" borderId="0" xfId="0" applyNumberFormat="1"/>
    <xf numFmtId="0" fontId="7" fillId="0" borderId="0" xfId="0" applyFont="1"/>
    <xf numFmtId="10" fontId="0" fillId="0" borderId="0" xfId="0" applyNumberFormat="1" applyProtection="1"/>
    <xf numFmtId="8" fontId="0" fillId="0" borderId="0" xfId="0" applyNumberFormat="1" applyProtection="1"/>
    <xf numFmtId="10" fontId="7" fillId="0" borderId="0" xfId="0" applyNumberFormat="1" applyFont="1" applyProtection="1"/>
    <xf numFmtId="5" fontId="0" fillId="0" borderId="0" xfId="0" applyNumberFormat="1" applyProtection="1"/>
    <xf numFmtId="0" fontId="8" fillId="0" borderId="0" xfId="0" applyFont="1" applyAlignment="1" applyProtection="1">
      <alignment horizontal="left"/>
    </xf>
    <xf numFmtId="0" fontId="8" fillId="0" borderId="0" xfId="0" applyFont="1"/>
    <xf numFmtId="0" fontId="9" fillId="0" borderId="0" xfId="0" applyFont="1"/>
    <xf numFmtId="0" fontId="0" fillId="0" borderId="0" xfId="0" applyAlignment="1" applyProtection="1">
      <alignment horizontal="left"/>
    </xf>
    <xf numFmtId="0" fontId="0" fillId="0" borderId="0" xfId="0" applyAlignment="1" applyProtection="1">
      <alignment horizontal="right"/>
    </xf>
    <xf numFmtId="0" fontId="7" fillId="0" borderId="0" xfId="0" applyFont="1" applyAlignment="1" applyProtection="1">
      <alignment horizontal="right"/>
    </xf>
    <xf numFmtId="217" fontId="0" fillId="0" borderId="0" xfId="0" applyNumberFormat="1" applyProtection="1"/>
    <xf numFmtId="218" fontId="0" fillId="0" borderId="0" xfId="0" applyNumberFormat="1" applyProtection="1"/>
    <xf numFmtId="219" fontId="0" fillId="0" borderId="0" xfId="0" applyNumberFormat="1" applyProtection="1"/>
    <xf numFmtId="220" fontId="0" fillId="0" borderId="0" xfId="0" applyNumberFormat="1" applyProtection="1"/>
    <xf numFmtId="169" fontId="0" fillId="0" borderId="0" xfId="0" applyNumberFormat="1" applyProtection="1"/>
    <xf numFmtId="174" fontId="0" fillId="0" borderId="0" xfId="0" applyNumberFormat="1"/>
    <xf numFmtId="220" fontId="0" fillId="0" borderId="0" xfId="0" applyNumberFormat="1"/>
    <xf numFmtId="221" fontId="0" fillId="0" borderId="0" xfId="0" applyNumberFormat="1"/>
    <xf numFmtId="0" fontId="6" fillId="0" borderId="0" xfId="0" applyNumberFormat="1" applyFont="1"/>
    <xf numFmtId="0" fontId="6" fillId="0" borderId="0" xfId="0" applyFont="1" applyAlignment="1" applyProtection="1">
      <alignment horizontal="left"/>
    </xf>
    <xf numFmtId="221" fontId="0" fillId="0" borderId="0" xfId="0" applyNumberFormat="1" applyAlignment="1" applyProtection="1">
      <alignment horizontal="left"/>
    </xf>
    <xf numFmtId="10" fontId="0" fillId="0" borderId="0" xfId="0" applyNumberFormat="1" applyAlignment="1" applyProtection="1">
      <alignment horizontal="left"/>
    </xf>
    <xf numFmtId="222" fontId="0" fillId="0" borderId="0" xfId="0" applyNumberFormat="1" applyAlignment="1" applyProtection="1">
      <alignment horizontal="left"/>
    </xf>
    <xf numFmtId="10" fontId="3" fillId="0" borderId="0" xfId="0" applyNumberFormat="1" applyFont="1"/>
    <xf numFmtId="221" fontId="10" fillId="0" borderId="0" xfId="0" applyNumberFormat="1" applyFont="1"/>
    <xf numFmtId="9" fontId="0" fillId="0" borderId="0" xfId="0" applyNumberFormat="1" applyAlignment="1" applyProtection="1">
      <alignment horizontal="left"/>
    </xf>
    <xf numFmtId="0" fontId="11" fillId="0" borderId="0" xfId="0" applyFont="1"/>
    <xf numFmtId="0" fontId="12" fillId="0" borderId="0" xfId="0" applyFont="1"/>
    <xf numFmtId="0" fontId="13" fillId="0" borderId="0" xfId="0" applyFont="1"/>
  </cellXfs>
  <cellStyles count="4">
    <cellStyle name="Comma" xfId="1" builtinId="3"/>
    <cellStyle name="Euro" xfId="2"/>
    <cellStyle name="Normal" xfId="0" builtinId="0"/>
    <cellStyle name="Percent"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D7053240-CE69-11CD-A777-00DD01143C57}" ax:persistence="persistStreamInit" r:id="rId1"/>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4</xdr:col>
      <xdr:colOff>121920</xdr:colOff>
      <xdr:row>9</xdr:row>
      <xdr:rowOff>190500</xdr:rowOff>
    </xdr:from>
    <xdr:to>
      <xdr:col>10</xdr:col>
      <xdr:colOff>662940</xdr:colOff>
      <xdr:row>16</xdr:row>
      <xdr:rowOff>0</xdr:rowOff>
    </xdr:to>
    <xdr:sp macro="" textlink="">
      <xdr:nvSpPr>
        <xdr:cNvPr id="4097" name="Text Box 1"/>
        <xdr:cNvSpPr txBox="1">
          <a:spLocks noChangeArrowheads="1"/>
        </xdr:cNvSpPr>
      </xdr:nvSpPr>
      <xdr:spPr bwMode="auto">
        <a:xfrm>
          <a:off x="2804160" y="2194560"/>
          <a:ext cx="4564380" cy="119634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FF" mc:Ignorable="a14" a14:legacySpreadsheetColorIndex="12"/>
          </a:solidFill>
          <a:miter lim="800000"/>
          <a:headEnd/>
          <a:tailEnd/>
        </a:ln>
      </xdr:spPr>
      <xdr:txBody>
        <a:bodyPr vertOverflow="clip" wrap="square" lIns="36576" tIns="32004" rIns="0" bIns="0" anchor="t" upright="1"/>
        <a:lstStyle/>
        <a:p>
          <a:pPr algn="l" rtl="0">
            <a:defRPr sz="1000"/>
          </a:pPr>
          <a:r>
            <a:rPr lang="en-US" sz="1200" b="0" i="0" u="none" strike="noStrike" baseline="0">
              <a:solidFill>
                <a:srgbClr val="000000"/>
              </a:solidFill>
              <a:latin typeface="Times New Roman"/>
              <a:cs typeface="Times New Roman"/>
            </a:rPr>
            <a:t>1.  To use this tool you will have to install the fit.xll add-in.  To install an add-in: Use the &lt;tools&gt;&lt;Addins&gt;.  In the Add-in dialog box use the &lt;Browse&gt; key to find the location of the fit.xll add-in.  When you have found it select it and then answer yes to the add-in quiry. You will receive a message that says that you have added a term structure add-in written by Professor Richard Stanton.</a:t>
          </a:r>
        </a:p>
      </xdr:txBody>
    </xdr:sp>
    <xdr:clientData/>
  </xdr:twoCellAnchor>
  <xdr:twoCellAnchor>
    <xdr:from>
      <xdr:col>4</xdr:col>
      <xdr:colOff>152400</xdr:colOff>
      <xdr:row>18</xdr:row>
      <xdr:rowOff>53340</xdr:rowOff>
    </xdr:from>
    <xdr:to>
      <xdr:col>11</xdr:col>
      <xdr:colOff>7620</xdr:colOff>
      <xdr:row>24</xdr:row>
      <xdr:rowOff>190500</xdr:rowOff>
    </xdr:to>
    <xdr:sp macro="" textlink="">
      <xdr:nvSpPr>
        <xdr:cNvPr id="4098" name="Text Box 2"/>
        <xdr:cNvSpPr txBox="1">
          <a:spLocks noChangeArrowheads="1"/>
        </xdr:cNvSpPr>
      </xdr:nvSpPr>
      <xdr:spPr bwMode="auto">
        <a:xfrm>
          <a:off x="2834640" y="3840480"/>
          <a:ext cx="4549140" cy="132588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FF" mc:Ignorable="a14" a14:legacySpreadsheetColorIndex="12"/>
          </a:solidFill>
          <a:miter lim="800000"/>
          <a:headEnd/>
          <a:tailEnd/>
        </a:ln>
      </xdr:spPr>
      <xdr:txBody>
        <a:bodyPr vertOverflow="clip" wrap="square" lIns="36576" tIns="32004" rIns="0" bIns="0" anchor="t" upright="1"/>
        <a:lstStyle/>
        <a:p>
          <a:pPr algn="l" rtl="0">
            <a:defRPr sz="1000"/>
          </a:pPr>
          <a:r>
            <a:rPr lang="en-US" sz="1200" b="0" i="0" u="none" strike="noStrike" baseline="0">
              <a:solidFill>
                <a:srgbClr val="000000"/>
              </a:solidFill>
              <a:latin typeface="Times New Roman"/>
              <a:cs typeface="Times New Roman"/>
            </a:rPr>
            <a:t>2.  All the data entry happens on the Data page.  The current term structure and volatilities have been entered for you.  You need to enter the specifics of your mortgage collaterial.  You also need to add you REMIC bond cash flows.  To value a bond you must enter the bond cash flows of interest to the first column of the Valuation worksheet.  Currently the worksheet is pricing the underlying collateral.</a:t>
          </a:r>
        </a:p>
      </xdr:txBody>
    </xdr:sp>
    <xdr:clientData/>
  </xdr:twoCellAnchor>
  <xdr:twoCellAnchor>
    <xdr:from>
      <xdr:col>4</xdr:col>
      <xdr:colOff>167640</xdr:colOff>
      <xdr:row>26</xdr:row>
      <xdr:rowOff>114300</xdr:rowOff>
    </xdr:from>
    <xdr:to>
      <xdr:col>10</xdr:col>
      <xdr:colOff>662940</xdr:colOff>
      <xdr:row>31</xdr:row>
      <xdr:rowOff>190500</xdr:rowOff>
    </xdr:to>
    <xdr:sp macro="" textlink="">
      <xdr:nvSpPr>
        <xdr:cNvPr id="4099" name="Text Box 3"/>
        <xdr:cNvSpPr txBox="1">
          <a:spLocks noChangeArrowheads="1"/>
        </xdr:cNvSpPr>
      </xdr:nvSpPr>
      <xdr:spPr bwMode="auto">
        <a:xfrm>
          <a:off x="2849880" y="5486400"/>
          <a:ext cx="4518660" cy="10668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FF" mc:Ignorable="a14" a14:legacySpreadsheetColorIndex="12"/>
          </a:solidFill>
          <a:miter lim="800000"/>
          <a:headEnd/>
          <a:tailEnd/>
        </a:ln>
      </xdr:spPr>
      <xdr:txBody>
        <a:bodyPr vertOverflow="clip" wrap="square" lIns="36576" tIns="32004" rIns="0" bIns="0" anchor="t" upright="1"/>
        <a:lstStyle/>
        <a:p>
          <a:pPr algn="l" rtl="0">
            <a:defRPr sz="1000"/>
          </a:pPr>
          <a:r>
            <a:rPr lang="en-US" sz="1200" b="0" i="0" u="none" strike="noStrike" baseline="0">
              <a:solidFill>
                <a:srgbClr val="000000"/>
              </a:solidFill>
              <a:latin typeface="Times New Roman"/>
              <a:cs typeface="Times New Roman"/>
            </a:rPr>
            <a:t>3.  To value the bonds and derive the lattices. You need to choose how many paths you would like to sample.  Right now the number is set to 100, which is problably about correct (higher numbers take longer).  Once you have made all the changes you wish to make, hit the &lt;compute&gt; button on the data page.  The trees will be recomputed and the simulations will be run. </a:t>
          </a:r>
        </a:p>
      </xdr:txBody>
    </xdr:sp>
    <xdr:clientData/>
  </xdr:twoCellAnchor>
  <xdr:twoCellAnchor>
    <xdr:from>
      <xdr:col>4</xdr:col>
      <xdr:colOff>205740</xdr:colOff>
      <xdr:row>33</xdr:row>
      <xdr:rowOff>152400</xdr:rowOff>
    </xdr:from>
    <xdr:to>
      <xdr:col>10</xdr:col>
      <xdr:colOff>640080</xdr:colOff>
      <xdr:row>40</xdr:row>
      <xdr:rowOff>30480</xdr:rowOff>
    </xdr:to>
    <xdr:sp macro="" textlink="">
      <xdr:nvSpPr>
        <xdr:cNvPr id="4100" name="Text Box 4"/>
        <xdr:cNvSpPr txBox="1">
          <a:spLocks noChangeArrowheads="1"/>
        </xdr:cNvSpPr>
      </xdr:nvSpPr>
      <xdr:spPr bwMode="auto">
        <a:xfrm>
          <a:off x="2887980" y="6911340"/>
          <a:ext cx="4457700" cy="126492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FF" mc:Ignorable="a14" a14:legacySpreadsheetColorIndex="12"/>
          </a:solidFill>
          <a:miter lim="800000"/>
          <a:headEnd/>
          <a:tailEnd/>
        </a:ln>
      </xdr:spPr>
      <xdr:txBody>
        <a:bodyPr vertOverflow="clip" wrap="square" lIns="36576" tIns="32004" rIns="0" bIns="0" anchor="t" upright="1"/>
        <a:lstStyle/>
        <a:p>
          <a:pPr algn="l" rtl="0">
            <a:defRPr sz="1000"/>
          </a:pPr>
          <a:r>
            <a:rPr lang="en-US" sz="1200" b="0" i="0" u="none" strike="noStrike" baseline="0">
              <a:solidFill>
                <a:srgbClr val="000000"/>
              </a:solidFill>
              <a:latin typeface="Times New Roman"/>
              <a:cs typeface="Times New Roman"/>
            </a:rPr>
            <a:t>4.  For a more detailed understanding of the spreadsheet and its macros contact wallace@haas.berkeley.edu</a:t>
          </a:r>
        </a:p>
      </xdr:txBody>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15240</xdr:colOff>
          <xdr:row>2</xdr:row>
          <xdr:rowOff>30480</xdr:rowOff>
        </xdr:from>
        <xdr:to>
          <xdr:col>5</xdr:col>
          <xdr:colOff>0</xdr:colOff>
          <xdr:row>4</xdr:row>
          <xdr:rowOff>7620</xdr:rowOff>
        </xdr:to>
        <xdr:sp macro="" textlink="">
          <xdr:nvSpPr>
            <xdr:cNvPr id="1025" name="calc" descr="Compute" hidden="1">
              <a:extLst>
                <a:ext uri="{63B3BB69-23CF-44E3-9099-C40C66FF867C}">
                  <a14:compatExt spid="_x0000_s1025"/>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image" Target="../media/image1.emf"/><Relationship Id="rId4" Type="http://schemas.openxmlformats.org/officeDocument/2006/relationships/control" Target="../activeX/activeX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E7:H8"/>
  <sheetViews>
    <sheetView workbookViewId="0">
      <selection activeCell="L4" sqref="L4"/>
    </sheetView>
  </sheetViews>
  <sheetFormatPr defaultRowHeight="15.6" x14ac:dyDescent="0.3"/>
  <sheetData>
    <row r="7" spans="5:8" ht="28.2" x14ac:dyDescent="0.5">
      <c r="E7" s="59" t="s">
        <v>47</v>
      </c>
      <c r="F7" s="60"/>
      <c r="G7" s="60"/>
      <c r="H7" s="60"/>
    </row>
    <row r="8" spans="5:8" ht="20.399999999999999" x14ac:dyDescent="0.35">
      <c r="G8" s="61" t="s">
        <v>48</v>
      </c>
    </row>
  </sheetData>
  <phoneticPr fontId="0" type="noConversion"/>
  <pageMargins left="0.75" right="0.75" top="1" bottom="1" header="0.5" footer="0.5"/>
  <pageSetup orientation="portrait" horizontalDpi="96" verticalDpi="96" copies="0" r:id="rId1"/>
  <headerFooter alignWithMargins="0"/>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DZ36"/>
  <sheetViews>
    <sheetView topLeftCell="A10" workbookViewId="0">
      <selection activeCell="C20" sqref="C20"/>
    </sheetView>
  </sheetViews>
  <sheetFormatPr defaultRowHeight="15.6" x14ac:dyDescent="0.3"/>
  <cols>
    <col min="1" max="1" width="26.3984375" style="25" customWidth="1"/>
    <col min="2" max="2" width="9.3984375" bestFit="1" customWidth="1"/>
    <col min="3" max="3" width="15.8984375" customWidth="1"/>
  </cols>
  <sheetData>
    <row r="1" spans="1:130" s="2" customFormat="1" ht="20.25" customHeight="1" x14ac:dyDescent="0.3">
      <c r="A1" s="21" t="s">
        <v>4</v>
      </c>
    </row>
    <row r="2" spans="1:130" s="2" customFormat="1" ht="20.25" customHeight="1" x14ac:dyDescent="0.3">
      <c r="A2" s="21" t="s">
        <v>3</v>
      </c>
    </row>
    <row r="3" spans="1:130" ht="18" customHeight="1" x14ac:dyDescent="0.3">
      <c r="A3" s="22" t="s">
        <v>0</v>
      </c>
      <c r="B3" s="11">
        <v>30</v>
      </c>
    </row>
    <row r="4" spans="1:130" ht="18" customHeight="1" x14ac:dyDescent="0.3">
      <c r="A4" s="23" t="s">
        <v>6</v>
      </c>
      <c r="B4" s="12">
        <v>30</v>
      </c>
    </row>
    <row r="5" spans="1:130" s="19" customFormat="1" x14ac:dyDescent="0.3">
      <c r="A5" s="17" t="s">
        <v>0</v>
      </c>
      <c r="B5" s="18">
        <f>1</f>
        <v>1</v>
      </c>
      <c r="C5" s="18">
        <f t="shared" ref="C5:AE5" si="0">IF(B5&lt;$B$3,B5+1,"")</f>
        <v>2</v>
      </c>
      <c r="D5" s="18">
        <f t="shared" si="0"/>
        <v>3</v>
      </c>
      <c r="E5" s="18">
        <f t="shared" si="0"/>
        <v>4</v>
      </c>
      <c r="F5" s="18">
        <f t="shared" si="0"/>
        <v>5</v>
      </c>
      <c r="G5" s="18">
        <f t="shared" si="0"/>
        <v>6</v>
      </c>
      <c r="H5" s="18">
        <f t="shared" si="0"/>
        <v>7</v>
      </c>
      <c r="I5" s="18">
        <f t="shared" si="0"/>
        <v>8</v>
      </c>
      <c r="J5" s="18">
        <f t="shared" si="0"/>
        <v>9</v>
      </c>
      <c r="K5" s="18">
        <f t="shared" si="0"/>
        <v>10</v>
      </c>
      <c r="L5" s="18">
        <f t="shared" si="0"/>
        <v>11</v>
      </c>
      <c r="M5" s="18">
        <f t="shared" si="0"/>
        <v>12</v>
      </c>
      <c r="N5" s="18">
        <f t="shared" si="0"/>
        <v>13</v>
      </c>
      <c r="O5" s="18">
        <f t="shared" si="0"/>
        <v>14</v>
      </c>
      <c r="P5" s="18">
        <f t="shared" si="0"/>
        <v>15</v>
      </c>
      <c r="Q5" s="18">
        <f t="shared" si="0"/>
        <v>16</v>
      </c>
      <c r="R5" s="18">
        <f t="shared" si="0"/>
        <v>17</v>
      </c>
      <c r="S5" s="18">
        <f t="shared" si="0"/>
        <v>18</v>
      </c>
      <c r="T5" s="18">
        <f t="shared" si="0"/>
        <v>19</v>
      </c>
      <c r="U5" s="18">
        <f t="shared" si="0"/>
        <v>20</v>
      </c>
      <c r="V5" s="18">
        <f t="shared" si="0"/>
        <v>21</v>
      </c>
      <c r="W5" s="18">
        <f t="shared" si="0"/>
        <v>22</v>
      </c>
      <c r="X5" s="18">
        <f t="shared" si="0"/>
        <v>23</v>
      </c>
      <c r="Y5" s="18">
        <f t="shared" si="0"/>
        <v>24</v>
      </c>
      <c r="Z5" s="18">
        <f t="shared" si="0"/>
        <v>25</v>
      </c>
      <c r="AA5" s="18">
        <f t="shared" si="0"/>
        <v>26</v>
      </c>
      <c r="AB5" s="18">
        <f t="shared" si="0"/>
        <v>27</v>
      </c>
      <c r="AC5" s="18">
        <f t="shared" si="0"/>
        <v>28</v>
      </c>
      <c r="AD5" s="18">
        <f t="shared" si="0"/>
        <v>29</v>
      </c>
      <c r="AE5" s="18">
        <f t="shared" si="0"/>
        <v>30</v>
      </c>
      <c r="AF5" s="18"/>
      <c r="AG5" s="18"/>
      <c r="AH5" s="18"/>
      <c r="AI5" s="18"/>
      <c r="AJ5" s="18"/>
      <c r="AK5" s="18"/>
      <c r="AL5" s="18"/>
      <c r="AM5" s="18"/>
      <c r="AN5" s="18"/>
      <c r="AO5" s="18"/>
      <c r="AP5" s="18"/>
      <c r="AQ5" s="18"/>
      <c r="AR5" s="18"/>
      <c r="AS5" s="18"/>
      <c r="AT5" s="18"/>
      <c r="AU5" s="18"/>
      <c r="AV5" s="18"/>
      <c r="AW5" s="18"/>
      <c r="AX5" s="18"/>
      <c r="AY5" s="18"/>
      <c r="AZ5" s="18"/>
      <c r="BA5" s="18"/>
      <c r="BB5" s="18"/>
      <c r="BC5" s="18"/>
      <c r="BD5" s="18"/>
      <c r="BE5" s="18"/>
      <c r="BF5" s="18"/>
      <c r="BG5" s="18"/>
      <c r="BH5" s="18"/>
      <c r="BI5" s="18"/>
      <c r="BJ5" s="18"/>
      <c r="BK5" s="18"/>
      <c r="BL5" s="18"/>
      <c r="BM5" s="18"/>
      <c r="BN5" s="18"/>
      <c r="BO5" s="18"/>
      <c r="BP5" s="18"/>
      <c r="BQ5" s="18"/>
      <c r="BR5" s="18"/>
      <c r="BS5" s="18"/>
      <c r="BT5" s="18"/>
      <c r="BU5" s="18"/>
      <c r="BV5" s="18"/>
      <c r="BW5" s="18"/>
      <c r="BX5" s="18"/>
      <c r="BY5" s="18"/>
      <c r="BZ5" s="18"/>
      <c r="CA5" s="18"/>
      <c r="CB5" s="18"/>
      <c r="CC5" s="18"/>
      <c r="CD5" s="18"/>
      <c r="CE5" s="18"/>
      <c r="CF5" s="18"/>
      <c r="CG5" s="18"/>
      <c r="CH5" s="18"/>
      <c r="CI5" s="18"/>
      <c r="CJ5" s="18"/>
      <c r="CK5" s="18"/>
      <c r="CL5" s="18"/>
      <c r="CM5" s="18"/>
      <c r="CN5" s="18"/>
      <c r="CO5" s="18"/>
      <c r="CP5" s="18"/>
      <c r="CQ5" s="18"/>
      <c r="CR5" s="18"/>
      <c r="CS5" s="18"/>
      <c r="CT5" s="18"/>
      <c r="CU5" s="18"/>
      <c r="CV5" s="18"/>
      <c r="CW5" s="18"/>
      <c r="CX5" s="18"/>
      <c r="CY5" s="18"/>
      <c r="CZ5" s="18"/>
      <c r="DA5" s="18"/>
      <c r="DB5" s="18"/>
      <c r="DC5" s="18"/>
      <c r="DD5" s="18"/>
      <c r="DE5" s="18"/>
      <c r="DF5" s="18"/>
      <c r="DG5" s="18"/>
      <c r="DH5" s="18"/>
      <c r="DI5" s="18"/>
      <c r="DJ5" s="18"/>
      <c r="DK5" s="18"/>
      <c r="DL5" s="18"/>
      <c r="DM5" s="18"/>
      <c r="DN5" s="18"/>
      <c r="DO5" s="18"/>
      <c r="DP5" s="18"/>
      <c r="DQ5" s="18"/>
      <c r="DR5" s="18"/>
      <c r="DS5" s="18"/>
      <c r="DT5" s="18"/>
      <c r="DU5" s="18"/>
      <c r="DV5" s="18"/>
      <c r="DW5" s="18"/>
      <c r="DX5" s="18"/>
      <c r="DY5" s="18"/>
      <c r="DZ5" s="18"/>
    </row>
    <row r="6" spans="1:130" s="9" customFormat="1" x14ac:dyDescent="0.3">
      <c r="A6" s="24" t="s">
        <v>1</v>
      </c>
      <c r="B6" s="56">
        <v>4.1092881151378401E-2</v>
      </c>
      <c r="C6" s="56">
        <v>4.3220608699021661E-2</v>
      </c>
      <c r="D6" s="56">
        <v>4.1098976320571107E-2</v>
      </c>
      <c r="E6" s="56">
        <v>4.3226170850907512E-2</v>
      </c>
      <c r="F6" s="56">
        <v>4.5158814412275559E-2</v>
      </c>
      <c r="G6" s="56">
        <v>4.6896907698843998E-2</v>
      </c>
      <c r="H6" s="56">
        <v>4.8440451404781586E-2</v>
      </c>
      <c r="I6" s="56">
        <v>4.9789446224257065E-2</v>
      </c>
      <c r="J6" s="56">
        <v>5.0943892851439208E-2</v>
      </c>
      <c r="K6" s="56">
        <v>5.190379198049673E-2</v>
      </c>
      <c r="L6" s="56">
        <v>5.2669144305598381E-2</v>
      </c>
      <c r="M6" s="56">
        <v>5.323995052091296E-2</v>
      </c>
      <c r="N6" s="56">
        <v>5.3616211320609175E-2</v>
      </c>
      <c r="O6" s="56">
        <v>5.3797927398855777E-2</v>
      </c>
      <c r="P6" s="56">
        <v>5.3785099449821544E-2</v>
      </c>
      <c r="Q6" s="56">
        <v>5.3790099449821535E-2</v>
      </c>
      <c r="R6" s="56">
        <v>5.3795099449821533E-2</v>
      </c>
      <c r="S6" s="56">
        <v>5.3800099449821531E-2</v>
      </c>
      <c r="T6" s="56">
        <v>5.3805099449821529E-2</v>
      </c>
      <c r="U6" s="56">
        <v>5.3810099449821527E-2</v>
      </c>
      <c r="V6" s="56">
        <v>5.3815099449821525E-2</v>
      </c>
      <c r="W6" s="56">
        <v>5.3820099449821523E-2</v>
      </c>
      <c r="X6" s="56">
        <v>5.3825099449821522E-2</v>
      </c>
      <c r="Y6" s="56">
        <v>5.3830099449821513E-2</v>
      </c>
      <c r="Z6" s="56">
        <v>5.3835099449821511E-2</v>
      </c>
      <c r="AA6" s="56">
        <v>5.3840099449821509E-2</v>
      </c>
      <c r="AB6" s="56">
        <v>5.3845099449821507E-2</v>
      </c>
      <c r="AC6" s="56">
        <v>5.3850099449821505E-2</v>
      </c>
      <c r="AD6" s="56">
        <v>5.3855099449821503E-2</v>
      </c>
      <c r="AE6" s="56">
        <v>5.3860099449821501E-2</v>
      </c>
    </row>
    <row r="7" spans="1:130" s="9" customFormat="1" x14ac:dyDescent="0.3">
      <c r="A7" s="24" t="s">
        <v>2</v>
      </c>
      <c r="B7" s="9">
        <v>0.12</v>
      </c>
      <c r="C7" s="9">
        <v>0.13</v>
      </c>
      <c r="D7" s="9">
        <v>0.12</v>
      </c>
      <c r="E7" s="9">
        <v>0.11</v>
      </c>
      <c r="F7" s="9">
        <v>0.105</v>
      </c>
      <c r="G7" s="9">
        <f>F7+0.0002</f>
        <v>0.1052</v>
      </c>
      <c r="H7" s="9">
        <f t="shared" ref="H7:S7" si="1">G7+0.0002</f>
        <v>0.10540000000000001</v>
      </c>
      <c r="I7" s="9">
        <f t="shared" si="1"/>
        <v>0.10560000000000001</v>
      </c>
      <c r="J7" s="9">
        <f t="shared" si="1"/>
        <v>0.10580000000000002</v>
      </c>
      <c r="K7" s="9">
        <f t="shared" si="1"/>
        <v>0.10600000000000002</v>
      </c>
      <c r="L7" s="9">
        <f t="shared" si="1"/>
        <v>0.10620000000000003</v>
      </c>
      <c r="M7" s="9">
        <f t="shared" si="1"/>
        <v>0.10640000000000004</v>
      </c>
      <c r="N7" s="9">
        <f t="shared" si="1"/>
        <v>0.10660000000000004</v>
      </c>
      <c r="O7" s="9">
        <f t="shared" si="1"/>
        <v>0.10680000000000005</v>
      </c>
      <c r="P7" s="9">
        <f t="shared" si="1"/>
        <v>0.10700000000000005</v>
      </c>
      <c r="Q7" s="9">
        <f t="shared" si="1"/>
        <v>0.10720000000000006</v>
      </c>
      <c r="R7" s="9">
        <f t="shared" si="1"/>
        <v>0.10740000000000006</v>
      </c>
      <c r="S7" s="9">
        <f t="shared" si="1"/>
        <v>0.10760000000000007</v>
      </c>
      <c r="T7" s="9">
        <f t="shared" ref="T7:AE7" si="2">S7+0.0002</f>
        <v>0.10780000000000008</v>
      </c>
      <c r="U7" s="9">
        <f t="shared" si="2"/>
        <v>0.10800000000000008</v>
      </c>
      <c r="V7" s="9">
        <f t="shared" si="2"/>
        <v>0.10820000000000009</v>
      </c>
      <c r="W7" s="9">
        <f t="shared" si="2"/>
        <v>0.10840000000000009</v>
      </c>
      <c r="X7" s="9">
        <f t="shared" si="2"/>
        <v>0.1086000000000001</v>
      </c>
      <c r="Y7" s="9">
        <f t="shared" si="2"/>
        <v>0.1088000000000001</v>
      </c>
      <c r="Z7" s="9">
        <f t="shared" si="2"/>
        <v>0.10900000000000011</v>
      </c>
      <c r="AA7" s="9">
        <f t="shared" si="2"/>
        <v>0.10920000000000012</v>
      </c>
      <c r="AB7" s="9">
        <f t="shared" si="2"/>
        <v>0.10940000000000012</v>
      </c>
      <c r="AC7" s="9">
        <f t="shared" si="2"/>
        <v>0.10960000000000013</v>
      </c>
      <c r="AD7" s="9">
        <f t="shared" si="2"/>
        <v>0.10980000000000013</v>
      </c>
      <c r="AE7" s="9">
        <f t="shared" si="2"/>
        <v>0.11000000000000014</v>
      </c>
    </row>
    <row r="8" spans="1:130" s="14" customFormat="1" x14ac:dyDescent="0.3">
      <c r="A8" s="20"/>
      <c r="B8" s="16"/>
      <c r="C8" s="16"/>
      <c r="D8" s="16"/>
      <c r="E8" s="16"/>
    </row>
    <row r="10" spans="1:130" x14ac:dyDescent="0.3">
      <c r="A10" s="22" t="s">
        <v>7</v>
      </c>
      <c r="B10" s="9"/>
    </row>
    <row r="11" spans="1:130" x14ac:dyDescent="0.3">
      <c r="A11" s="9">
        <v>5.5E-2</v>
      </c>
    </row>
    <row r="13" spans="1:130" x14ac:dyDescent="0.3">
      <c r="A13" s="22" t="s">
        <v>10</v>
      </c>
    </row>
    <row r="14" spans="1:130" x14ac:dyDescent="0.3">
      <c r="A14" s="28">
        <v>100</v>
      </c>
    </row>
    <row r="16" spans="1:130" x14ac:dyDescent="0.3">
      <c r="A16" s="51" t="s">
        <v>45</v>
      </c>
    </row>
    <row r="17" spans="1:3" x14ac:dyDescent="0.3">
      <c r="A17" s="30" t="s">
        <v>12</v>
      </c>
      <c r="C17" s="31">
        <v>104000000</v>
      </c>
    </row>
    <row r="18" spans="1:3" x14ac:dyDescent="0.3">
      <c r="A18" s="32" t="s">
        <v>13</v>
      </c>
      <c r="C18">
        <v>30</v>
      </c>
    </row>
    <row r="19" spans="1:3" x14ac:dyDescent="0.3">
      <c r="A19" s="30" t="s">
        <v>14</v>
      </c>
      <c r="C19" s="33">
        <v>0.1</v>
      </c>
    </row>
    <row r="20" spans="1:3" x14ac:dyDescent="0.3">
      <c r="A20" s="30" t="s">
        <v>15</v>
      </c>
      <c r="C20" s="34">
        <v>11032241.82</v>
      </c>
    </row>
    <row r="21" spans="1:3" x14ac:dyDescent="0.3">
      <c r="A21" s="30" t="s">
        <v>16</v>
      </c>
      <c r="C21" s="35">
        <v>1</v>
      </c>
    </row>
    <row r="22" spans="1:3" x14ac:dyDescent="0.3">
      <c r="A22" s="30" t="s">
        <v>17</v>
      </c>
      <c r="C22" s="36">
        <v>100000000</v>
      </c>
    </row>
    <row r="23" spans="1:3" x14ac:dyDescent="0.3">
      <c r="A23" s="30" t="s">
        <v>18</v>
      </c>
      <c r="C23" s="36">
        <v>4000000</v>
      </c>
    </row>
    <row r="24" spans="1:3" x14ac:dyDescent="0.3">
      <c r="A24" s="32" t="s">
        <v>19</v>
      </c>
      <c r="C24" s="33">
        <v>5.0000000000000001E-3</v>
      </c>
    </row>
    <row r="25" spans="1:3" x14ac:dyDescent="0.3">
      <c r="A25" s="32"/>
      <c r="C25" s="36"/>
    </row>
    <row r="26" spans="1:3" x14ac:dyDescent="0.3">
      <c r="A26" s="37" t="s">
        <v>21</v>
      </c>
      <c r="C26" s="36">
        <v>30000000</v>
      </c>
    </row>
    <row r="27" spans="1:3" x14ac:dyDescent="0.3">
      <c r="A27" s="30" t="s">
        <v>22</v>
      </c>
      <c r="C27" s="33">
        <v>0.08</v>
      </c>
    </row>
    <row r="28" spans="1:3" x14ac:dyDescent="0.3">
      <c r="A28" s="32"/>
    </row>
    <row r="29" spans="1:3" x14ac:dyDescent="0.3">
      <c r="A29" s="37" t="s">
        <v>23</v>
      </c>
      <c r="C29" s="36">
        <v>30000000</v>
      </c>
    </row>
    <row r="30" spans="1:3" x14ac:dyDescent="0.3">
      <c r="A30" s="30" t="s">
        <v>24</v>
      </c>
      <c r="C30" s="33">
        <v>8.2500000000000004E-2</v>
      </c>
    </row>
    <row r="31" spans="1:3" x14ac:dyDescent="0.3">
      <c r="A31" s="32"/>
    </row>
    <row r="32" spans="1:3" x14ac:dyDescent="0.3">
      <c r="A32" s="37" t="s">
        <v>25</v>
      </c>
      <c r="C32" s="36">
        <v>25000000</v>
      </c>
    </row>
    <row r="33" spans="1:3" x14ac:dyDescent="0.3">
      <c r="A33" s="30" t="s">
        <v>26</v>
      </c>
      <c r="C33" s="33">
        <v>8.5000000000000006E-2</v>
      </c>
    </row>
    <row r="34" spans="1:3" x14ac:dyDescent="0.3">
      <c r="A34" s="32"/>
    </row>
    <row r="35" spans="1:3" x14ac:dyDescent="0.3">
      <c r="A35" s="37" t="s">
        <v>27</v>
      </c>
      <c r="C35" s="36">
        <v>15000000</v>
      </c>
    </row>
    <row r="36" spans="1:3" x14ac:dyDescent="0.3">
      <c r="A36" s="30" t="s">
        <v>28</v>
      </c>
      <c r="C36" s="33">
        <v>0.09</v>
      </c>
    </row>
  </sheetData>
  <phoneticPr fontId="0" type="noConversion"/>
  <pageMargins left="0.75" right="0.75" top="1" bottom="1" header="0.5" footer="0.5"/>
  <pageSetup orientation="portrait" horizontalDpi="300" verticalDpi="300" r:id="rId1"/>
  <headerFooter alignWithMargins="0"/>
  <drawing r:id="rId2"/>
  <legacyDrawing r:id="rId3"/>
  <controls>
    <mc:AlternateContent xmlns:mc="http://schemas.openxmlformats.org/markup-compatibility/2006">
      <mc:Choice Requires="x14">
        <control shapeId="1025" r:id="rId4" name="calc">
          <controlPr defaultSize="0" autoLine="0" altText="Compute" r:id="rId5">
            <anchor moveWithCells="1">
              <from>
                <xdr:col>3</xdr:col>
                <xdr:colOff>15240</xdr:colOff>
                <xdr:row>2</xdr:row>
                <xdr:rowOff>30480</xdr:rowOff>
              </from>
              <to>
                <xdr:col>5</xdr:col>
                <xdr:colOff>0</xdr:colOff>
                <xdr:row>4</xdr:row>
                <xdr:rowOff>7620</xdr:rowOff>
              </to>
            </anchor>
          </controlPr>
        </control>
      </mc:Choice>
      <mc:Fallback>
        <control shapeId="1025" r:id="rId4" name="calc"/>
      </mc:Fallback>
    </mc:AlternateContent>
  </control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DZ39"/>
  <sheetViews>
    <sheetView topLeftCell="D1" workbookViewId="0">
      <selection activeCell="C14" sqref="C14"/>
    </sheetView>
  </sheetViews>
  <sheetFormatPr defaultColWidth="9" defaultRowHeight="15.6" x14ac:dyDescent="0.3"/>
  <cols>
    <col min="1" max="1" width="12.3984375" style="25" customWidth="1"/>
    <col min="2" max="2" width="10.3984375" style="6" bestFit="1" customWidth="1"/>
    <col min="3" max="6" width="14.09765625" style="6" customWidth="1"/>
    <col min="7" max="7" width="9.8984375" style="6" customWidth="1"/>
    <col min="8" max="16384" width="9" style="6"/>
  </cols>
  <sheetData>
    <row r="1" spans="1:130" s="2" customFormat="1" ht="20.25" customHeight="1" x14ac:dyDescent="0.3">
      <c r="A1" s="21" t="s">
        <v>4</v>
      </c>
      <c r="B1" s="1"/>
    </row>
    <row r="2" spans="1:130" s="2" customFormat="1" ht="20.25" customHeight="1" x14ac:dyDescent="0.3">
      <c r="A2" s="21" t="s">
        <v>3</v>
      </c>
      <c r="B2" s="1"/>
    </row>
    <row r="3" spans="1:130" customFormat="1" ht="18" customHeight="1" x14ac:dyDescent="0.3">
      <c r="A3" s="22" t="s">
        <v>0</v>
      </c>
      <c r="B3" s="3"/>
      <c r="C3" s="11">
        <f>Data!B3</f>
        <v>30</v>
      </c>
    </row>
    <row r="4" spans="1:130" customFormat="1" ht="18" customHeight="1" x14ac:dyDescent="0.3">
      <c r="A4" s="23" t="s">
        <v>6</v>
      </c>
      <c r="B4" s="7"/>
      <c r="C4" s="12">
        <v>1</v>
      </c>
    </row>
    <row r="5" spans="1:130" s="10" customFormat="1" x14ac:dyDescent="0.3">
      <c r="A5" s="26" t="s">
        <v>0</v>
      </c>
      <c r="B5" s="4"/>
      <c r="C5" s="5">
        <v>1</v>
      </c>
      <c r="D5" s="5">
        <f t="shared" ref="D5:BO5" si="0">IF(C5&lt;$C$3,1+C5,"")</f>
        <v>2</v>
      </c>
      <c r="E5" s="5">
        <f t="shared" si="0"/>
        <v>3</v>
      </c>
      <c r="F5" s="5">
        <f t="shared" si="0"/>
        <v>4</v>
      </c>
      <c r="G5" s="5">
        <f t="shared" si="0"/>
        <v>5</v>
      </c>
      <c r="H5" s="5">
        <f t="shared" si="0"/>
        <v>6</v>
      </c>
      <c r="I5" s="5">
        <f t="shared" si="0"/>
        <v>7</v>
      </c>
      <c r="J5" s="5">
        <f t="shared" si="0"/>
        <v>8</v>
      </c>
      <c r="K5" s="5">
        <f t="shared" si="0"/>
        <v>9</v>
      </c>
      <c r="L5" s="5">
        <f t="shared" si="0"/>
        <v>10</v>
      </c>
      <c r="M5" s="5">
        <f t="shared" si="0"/>
        <v>11</v>
      </c>
      <c r="N5" s="5">
        <f t="shared" si="0"/>
        <v>12</v>
      </c>
      <c r="O5" s="5">
        <f t="shared" si="0"/>
        <v>13</v>
      </c>
      <c r="P5" s="5">
        <f t="shared" si="0"/>
        <v>14</v>
      </c>
      <c r="Q5" s="5">
        <f t="shared" si="0"/>
        <v>15</v>
      </c>
      <c r="R5" s="5">
        <f t="shared" si="0"/>
        <v>16</v>
      </c>
      <c r="S5" s="5">
        <f t="shared" si="0"/>
        <v>17</v>
      </c>
      <c r="T5" s="5">
        <f t="shared" si="0"/>
        <v>18</v>
      </c>
      <c r="U5" s="5">
        <f t="shared" si="0"/>
        <v>19</v>
      </c>
      <c r="V5" s="5">
        <f t="shared" si="0"/>
        <v>20</v>
      </c>
      <c r="W5" s="5">
        <f t="shared" si="0"/>
        <v>21</v>
      </c>
      <c r="X5" s="5">
        <f t="shared" si="0"/>
        <v>22</v>
      </c>
      <c r="Y5" s="5">
        <f t="shared" si="0"/>
        <v>23</v>
      </c>
      <c r="Z5" s="5">
        <f t="shared" si="0"/>
        <v>24</v>
      </c>
      <c r="AA5" s="5">
        <f t="shared" si="0"/>
        <v>25</v>
      </c>
      <c r="AB5" s="5">
        <f t="shared" si="0"/>
        <v>26</v>
      </c>
      <c r="AC5" s="5">
        <f t="shared" si="0"/>
        <v>27</v>
      </c>
      <c r="AD5" s="5">
        <f t="shared" si="0"/>
        <v>28</v>
      </c>
      <c r="AE5" s="5">
        <f t="shared" si="0"/>
        <v>29</v>
      </c>
      <c r="AF5" s="5">
        <f t="shared" si="0"/>
        <v>30</v>
      </c>
      <c r="AG5" s="5" t="str">
        <f t="shared" si="0"/>
        <v/>
      </c>
      <c r="AH5" s="5" t="str">
        <f t="shared" si="0"/>
        <v/>
      </c>
      <c r="AI5" s="5" t="str">
        <f t="shared" si="0"/>
        <v/>
      </c>
      <c r="AJ5" s="5" t="str">
        <f t="shared" si="0"/>
        <v/>
      </c>
      <c r="AK5" s="5" t="str">
        <f t="shared" si="0"/>
        <v/>
      </c>
      <c r="AL5" s="5" t="str">
        <f t="shared" si="0"/>
        <v/>
      </c>
      <c r="AM5" s="5" t="str">
        <f t="shared" si="0"/>
        <v/>
      </c>
      <c r="AN5" s="5" t="str">
        <f t="shared" si="0"/>
        <v/>
      </c>
      <c r="AO5" s="5" t="str">
        <f t="shared" si="0"/>
        <v/>
      </c>
      <c r="AP5" s="5" t="str">
        <f t="shared" si="0"/>
        <v/>
      </c>
      <c r="AQ5" s="5" t="str">
        <f t="shared" si="0"/>
        <v/>
      </c>
      <c r="AR5" s="5" t="str">
        <f t="shared" si="0"/>
        <v/>
      </c>
      <c r="AS5" s="5" t="str">
        <f t="shared" si="0"/>
        <v/>
      </c>
      <c r="AT5" s="5" t="str">
        <f t="shared" si="0"/>
        <v/>
      </c>
      <c r="AU5" s="5" t="str">
        <f t="shared" si="0"/>
        <v/>
      </c>
      <c r="AV5" s="5" t="str">
        <f t="shared" si="0"/>
        <v/>
      </c>
      <c r="AW5" s="5" t="str">
        <f t="shared" si="0"/>
        <v/>
      </c>
      <c r="AX5" s="5" t="str">
        <f t="shared" si="0"/>
        <v/>
      </c>
      <c r="AY5" s="5" t="str">
        <f t="shared" si="0"/>
        <v/>
      </c>
      <c r="AZ5" s="5" t="str">
        <f t="shared" si="0"/>
        <v/>
      </c>
      <c r="BA5" s="5" t="str">
        <f t="shared" si="0"/>
        <v/>
      </c>
      <c r="BB5" s="5" t="str">
        <f t="shared" si="0"/>
        <v/>
      </c>
      <c r="BC5" s="5" t="str">
        <f t="shared" si="0"/>
        <v/>
      </c>
      <c r="BD5" s="5" t="str">
        <f t="shared" si="0"/>
        <v/>
      </c>
      <c r="BE5" s="5" t="str">
        <f t="shared" si="0"/>
        <v/>
      </c>
      <c r="BF5" s="5" t="str">
        <f t="shared" si="0"/>
        <v/>
      </c>
      <c r="BG5" s="5" t="str">
        <f t="shared" si="0"/>
        <v/>
      </c>
      <c r="BH5" s="5" t="str">
        <f t="shared" si="0"/>
        <v/>
      </c>
      <c r="BI5" s="5" t="str">
        <f t="shared" si="0"/>
        <v/>
      </c>
      <c r="BJ5" s="5" t="str">
        <f t="shared" si="0"/>
        <v/>
      </c>
      <c r="BK5" s="5" t="str">
        <f t="shared" si="0"/>
        <v/>
      </c>
      <c r="BL5" s="5" t="str">
        <f t="shared" si="0"/>
        <v/>
      </c>
      <c r="BM5" s="5" t="str">
        <f t="shared" si="0"/>
        <v/>
      </c>
      <c r="BN5" s="5" t="str">
        <f t="shared" si="0"/>
        <v/>
      </c>
      <c r="BO5" s="5" t="str">
        <f t="shared" si="0"/>
        <v/>
      </c>
      <c r="BP5" s="5" t="str">
        <f t="shared" ref="BP5:DZ5" si="1">IF(BO5&lt;$C$3,1+BO5,"")</f>
        <v/>
      </c>
      <c r="BQ5" s="5" t="str">
        <f t="shared" si="1"/>
        <v/>
      </c>
      <c r="BR5" s="5" t="str">
        <f t="shared" si="1"/>
        <v/>
      </c>
      <c r="BS5" s="5" t="str">
        <f t="shared" si="1"/>
        <v/>
      </c>
      <c r="BT5" s="5" t="str">
        <f t="shared" si="1"/>
        <v/>
      </c>
      <c r="BU5" s="5" t="str">
        <f t="shared" si="1"/>
        <v/>
      </c>
      <c r="BV5" s="5" t="str">
        <f t="shared" si="1"/>
        <v/>
      </c>
      <c r="BW5" s="5" t="str">
        <f t="shared" si="1"/>
        <v/>
      </c>
      <c r="BX5" s="5" t="str">
        <f t="shared" si="1"/>
        <v/>
      </c>
      <c r="BY5" s="5" t="str">
        <f t="shared" si="1"/>
        <v/>
      </c>
      <c r="BZ5" s="5" t="str">
        <f t="shared" si="1"/>
        <v/>
      </c>
      <c r="CA5" s="5" t="str">
        <f t="shared" si="1"/>
        <v/>
      </c>
      <c r="CB5" s="5" t="str">
        <f t="shared" si="1"/>
        <v/>
      </c>
      <c r="CC5" s="5" t="str">
        <f t="shared" si="1"/>
        <v/>
      </c>
      <c r="CD5" s="5" t="str">
        <f t="shared" si="1"/>
        <v/>
      </c>
      <c r="CE5" s="5" t="str">
        <f t="shared" si="1"/>
        <v/>
      </c>
      <c r="CF5" s="5" t="str">
        <f t="shared" si="1"/>
        <v/>
      </c>
      <c r="CG5" s="5" t="str">
        <f t="shared" si="1"/>
        <v/>
      </c>
      <c r="CH5" s="5" t="str">
        <f t="shared" si="1"/>
        <v/>
      </c>
      <c r="CI5" s="5" t="str">
        <f t="shared" si="1"/>
        <v/>
      </c>
      <c r="CJ5" s="5" t="str">
        <f t="shared" si="1"/>
        <v/>
      </c>
      <c r="CK5" s="5" t="str">
        <f t="shared" si="1"/>
        <v/>
      </c>
      <c r="CL5" s="5" t="str">
        <f t="shared" si="1"/>
        <v/>
      </c>
      <c r="CM5" s="5" t="str">
        <f t="shared" si="1"/>
        <v/>
      </c>
      <c r="CN5" s="5" t="str">
        <f t="shared" si="1"/>
        <v/>
      </c>
      <c r="CO5" s="5" t="str">
        <f t="shared" si="1"/>
        <v/>
      </c>
      <c r="CP5" s="5" t="str">
        <f t="shared" si="1"/>
        <v/>
      </c>
      <c r="CQ5" s="5" t="str">
        <f t="shared" si="1"/>
        <v/>
      </c>
      <c r="CR5" s="5" t="str">
        <f t="shared" si="1"/>
        <v/>
      </c>
      <c r="CS5" s="5" t="str">
        <f t="shared" si="1"/>
        <v/>
      </c>
      <c r="CT5" s="5" t="str">
        <f t="shared" si="1"/>
        <v/>
      </c>
      <c r="CU5" s="5" t="str">
        <f t="shared" si="1"/>
        <v/>
      </c>
      <c r="CV5" s="5" t="str">
        <f t="shared" si="1"/>
        <v/>
      </c>
      <c r="CW5" s="5" t="str">
        <f t="shared" si="1"/>
        <v/>
      </c>
      <c r="CX5" s="5" t="str">
        <f t="shared" si="1"/>
        <v/>
      </c>
      <c r="CY5" s="5" t="str">
        <f t="shared" si="1"/>
        <v/>
      </c>
      <c r="CZ5" s="5" t="str">
        <f t="shared" si="1"/>
        <v/>
      </c>
      <c r="DA5" s="5" t="str">
        <f t="shared" si="1"/>
        <v/>
      </c>
      <c r="DB5" s="5" t="str">
        <f t="shared" si="1"/>
        <v/>
      </c>
      <c r="DC5" s="5" t="str">
        <f t="shared" si="1"/>
        <v/>
      </c>
      <c r="DD5" s="5" t="str">
        <f t="shared" si="1"/>
        <v/>
      </c>
      <c r="DE5" s="5" t="str">
        <f t="shared" si="1"/>
        <v/>
      </c>
      <c r="DF5" s="5" t="str">
        <f t="shared" si="1"/>
        <v/>
      </c>
      <c r="DG5" s="5" t="str">
        <f t="shared" si="1"/>
        <v/>
      </c>
      <c r="DH5" s="5" t="str">
        <f t="shared" si="1"/>
        <v/>
      </c>
      <c r="DI5" s="5" t="str">
        <f t="shared" si="1"/>
        <v/>
      </c>
      <c r="DJ5" s="5" t="str">
        <f t="shared" si="1"/>
        <v/>
      </c>
      <c r="DK5" s="5" t="str">
        <f t="shared" si="1"/>
        <v/>
      </c>
      <c r="DL5" s="5" t="str">
        <f t="shared" si="1"/>
        <v/>
      </c>
      <c r="DM5" s="5" t="str">
        <f t="shared" si="1"/>
        <v/>
      </c>
      <c r="DN5" s="5" t="str">
        <f t="shared" si="1"/>
        <v/>
      </c>
      <c r="DO5" s="5" t="str">
        <f t="shared" si="1"/>
        <v/>
      </c>
      <c r="DP5" s="5" t="str">
        <f t="shared" si="1"/>
        <v/>
      </c>
      <c r="DQ5" s="5" t="str">
        <f t="shared" si="1"/>
        <v/>
      </c>
      <c r="DR5" s="5" t="str">
        <f t="shared" si="1"/>
        <v/>
      </c>
      <c r="DS5" s="5" t="str">
        <f t="shared" si="1"/>
        <v/>
      </c>
      <c r="DT5" s="5" t="str">
        <f t="shared" si="1"/>
        <v/>
      </c>
      <c r="DU5" s="5" t="str">
        <f t="shared" si="1"/>
        <v/>
      </c>
      <c r="DV5" s="5" t="str">
        <f t="shared" si="1"/>
        <v/>
      </c>
      <c r="DW5" s="5" t="str">
        <f t="shared" si="1"/>
        <v/>
      </c>
      <c r="DX5" s="5" t="str">
        <f t="shared" si="1"/>
        <v/>
      </c>
      <c r="DY5" s="5" t="str">
        <f t="shared" si="1"/>
        <v/>
      </c>
      <c r="DZ5" s="5" t="str">
        <f t="shared" si="1"/>
        <v/>
      </c>
    </row>
    <row r="6" spans="1:130" s="8" customFormat="1" x14ac:dyDescent="0.3">
      <c r="A6" s="22" t="s">
        <v>1</v>
      </c>
      <c r="B6" s="3"/>
      <c r="C6" s="9">
        <f>IF(Data!B6&lt;&gt;"",Data!B6,"")</f>
        <v>4.1092881151378401E-2</v>
      </c>
      <c r="D6" s="9">
        <f>IF(Data!C6&lt;&gt;"",Data!C6,"")</f>
        <v>4.3220608699021661E-2</v>
      </c>
      <c r="E6" s="9">
        <f>IF(Data!D6&lt;&gt;"",Data!D6,"")</f>
        <v>4.1098976320571107E-2</v>
      </c>
      <c r="F6" s="9">
        <f>IF(Data!E6&lt;&gt;"",Data!E6,"")</f>
        <v>4.3226170850907512E-2</v>
      </c>
      <c r="G6" s="9">
        <f>IF(Data!F6&lt;&gt;"",Data!F6,"")</f>
        <v>4.5158814412275559E-2</v>
      </c>
      <c r="H6" s="9">
        <f>IF(Data!G6&lt;&gt;"",Data!G6,"")</f>
        <v>4.6896907698843998E-2</v>
      </c>
      <c r="I6" s="9">
        <f>IF(Data!H6&lt;&gt;"",Data!H6,"")</f>
        <v>4.8440451404781586E-2</v>
      </c>
      <c r="J6" s="9">
        <f>IF(Data!I6&lt;&gt;"",Data!I6,"")</f>
        <v>4.9789446224257065E-2</v>
      </c>
      <c r="K6" s="9">
        <f>IF(Data!J6&lt;&gt;"",Data!J6,"")</f>
        <v>5.0943892851439208E-2</v>
      </c>
      <c r="L6" s="9">
        <f>IF(Data!K6&lt;&gt;"",Data!K6,"")</f>
        <v>5.190379198049673E-2</v>
      </c>
      <c r="M6" s="9">
        <f>IF(Data!L6&lt;&gt;"",Data!L6,"")</f>
        <v>5.2669144305598381E-2</v>
      </c>
      <c r="N6" s="9">
        <f>IF(Data!M6&lt;&gt;"",Data!M6,"")</f>
        <v>5.323995052091296E-2</v>
      </c>
      <c r="O6" s="9">
        <f>IF(Data!N6&lt;&gt;"",Data!N6,"")</f>
        <v>5.3616211320609175E-2</v>
      </c>
      <c r="P6" s="9">
        <f>IF(Data!O6&lt;&gt;"",Data!O6,"")</f>
        <v>5.3797927398855777E-2</v>
      </c>
      <c r="Q6" s="9">
        <f>IF(Data!P6&lt;&gt;"",Data!P6,"")</f>
        <v>5.3785099449821544E-2</v>
      </c>
      <c r="R6" s="9">
        <f>IF(Data!Q6&lt;&gt;"",Data!Q6,"")</f>
        <v>5.3790099449821535E-2</v>
      </c>
      <c r="S6" s="9">
        <f>IF(Data!R6&lt;&gt;"",Data!R6,"")</f>
        <v>5.3795099449821533E-2</v>
      </c>
      <c r="T6" s="9">
        <f>IF(Data!S6&lt;&gt;"",Data!S6,"")</f>
        <v>5.3800099449821531E-2</v>
      </c>
      <c r="U6" s="9">
        <f>IF(Data!T6&lt;&gt;"",Data!T6,"")</f>
        <v>5.3805099449821529E-2</v>
      </c>
      <c r="V6" s="9">
        <f>IF(Data!U6&lt;&gt;"",Data!U6,"")</f>
        <v>5.3810099449821527E-2</v>
      </c>
      <c r="W6" s="9">
        <f>IF(Data!V6&lt;&gt;"",Data!V6,"")</f>
        <v>5.3815099449821525E-2</v>
      </c>
      <c r="X6" s="9">
        <f>IF(Data!W6&lt;&gt;"",Data!W6,"")</f>
        <v>5.3820099449821523E-2</v>
      </c>
      <c r="Y6" s="9">
        <f>IF(Data!X6&lt;&gt;"",Data!X6,"")</f>
        <v>5.3825099449821522E-2</v>
      </c>
      <c r="Z6" s="9"/>
      <c r="AA6" s="9"/>
      <c r="AB6" s="9"/>
      <c r="AC6" s="9">
        <f>IF(Data!AB6&lt;&gt;"",Data!AB6,"")</f>
        <v>5.3845099449821507E-2</v>
      </c>
      <c r="AD6" s="9">
        <f>IF(Data!AC6&lt;&gt;"",Data!AC6,"")</f>
        <v>5.3850099449821505E-2</v>
      </c>
      <c r="AE6" s="9">
        <f>IF(Data!AD6&lt;&gt;"",Data!AD6,"")</f>
        <v>5.3855099449821503E-2</v>
      </c>
      <c r="AF6" s="9">
        <f>IF(Data!AE6&lt;&gt;"",Data!AE6,"")</f>
        <v>5.3860099449821501E-2</v>
      </c>
      <c r="AG6" s="9" t="str">
        <f>IF(Data!AF6&lt;&gt;"",Data!AF6,"")</f>
        <v/>
      </c>
      <c r="AH6" s="9" t="str">
        <f>IF(Data!AG6&lt;&gt;"",Data!AG6,"")</f>
        <v/>
      </c>
      <c r="AI6" s="9" t="str">
        <f>IF(Data!AH6&lt;&gt;"",Data!AH6,"")</f>
        <v/>
      </c>
      <c r="AJ6" s="9" t="str">
        <f>IF(Data!AI6&lt;&gt;"",Data!AI6,"")</f>
        <v/>
      </c>
      <c r="AK6" s="9" t="str">
        <f>IF(Data!AJ6&lt;&gt;"",Data!AJ6,"")</f>
        <v/>
      </c>
      <c r="AL6" s="9" t="str">
        <f>IF(Data!AK6&lt;&gt;"",Data!AK6,"")</f>
        <v/>
      </c>
      <c r="AM6" s="9" t="str">
        <f>IF(Data!AL6&lt;&gt;"",Data!AL6,"")</f>
        <v/>
      </c>
      <c r="AN6" s="9" t="str">
        <f>IF(Data!AM6&lt;&gt;"",Data!AM6,"")</f>
        <v/>
      </c>
      <c r="AO6" s="9" t="str">
        <f>IF(Data!AN6&lt;&gt;"",Data!AN6,"")</f>
        <v/>
      </c>
      <c r="AP6" s="9" t="str">
        <f>IF(Data!AO6&lt;&gt;"",Data!AO6,"")</f>
        <v/>
      </c>
      <c r="AQ6" s="9" t="str">
        <f>IF(Data!AP6&lt;&gt;"",Data!AP6,"")</f>
        <v/>
      </c>
      <c r="AR6" s="9" t="str">
        <f>IF(Data!AQ6&lt;&gt;"",Data!AQ6,"")</f>
        <v/>
      </c>
      <c r="AS6" s="9" t="str">
        <f>IF(Data!AR6&lt;&gt;"",Data!AR6,"")</f>
        <v/>
      </c>
      <c r="AT6" s="9" t="str">
        <f>IF(Data!AS6&lt;&gt;"",Data!AS6,"")</f>
        <v/>
      </c>
      <c r="AU6" s="9" t="str">
        <f>IF(Data!AT6&lt;&gt;"",Data!AT6,"")</f>
        <v/>
      </c>
      <c r="AV6" s="9" t="str">
        <f>IF(Data!AU6&lt;&gt;"",Data!AU6,"")</f>
        <v/>
      </c>
      <c r="AW6" s="9" t="str">
        <f>IF(Data!AV6&lt;&gt;"",Data!AV6,"")</f>
        <v/>
      </c>
      <c r="AX6" s="9" t="str">
        <f>IF(Data!AW6&lt;&gt;"",Data!AW6,"")</f>
        <v/>
      </c>
      <c r="AY6" s="9" t="str">
        <f>IF(Data!AX6&lt;&gt;"",Data!AX6,"")</f>
        <v/>
      </c>
      <c r="AZ6" s="9" t="str">
        <f>IF(Data!AY6&lt;&gt;"",Data!AY6,"")</f>
        <v/>
      </c>
      <c r="BA6" s="9" t="str">
        <f>IF(Data!AZ6&lt;&gt;"",Data!AZ6,"")</f>
        <v/>
      </c>
      <c r="BB6" s="9" t="str">
        <f>IF(Data!BA6&lt;&gt;"",Data!BA6,"")</f>
        <v/>
      </c>
      <c r="BC6" s="9" t="str">
        <f>IF(Data!BB6&lt;&gt;"",Data!BB6,"")</f>
        <v/>
      </c>
      <c r="BD6" s="9" t="str">
        <f>IF(Data!BC6&lt;&gt;"",Data!BC6,"")</f>
        <v/>
      </c>
      <c r="BE6" s="9" t="str">
        <f>IF(Data!BD6&lt;&gt;"",Data!BD6,"")</f>
        <v/>
      </c>
      <c r="BF6" s="9" t="str">
        <f>IF(Data!BE6&lt;&gt;"",Data!BE6,"")</f>
        <v/>
      </c>
      <c r="BG6" s="9" t="str">
        <f>IF(Data!BF6&lt;&gt;"",Data!BF6,"")</f>
        <v/>
      </c>
      <c r="BH6" s="9" t="str">
        <f>IF(Data!BG6&lt;&gt;"",Data!BG6,"")</f>
        <v/>
      </c>
      <c r="BI6" s="9" t="str">
        <f>IF(Data!BH6&lt;&gt;"",Data!BH6,"")</f>
        <v/>
      </c>
      <c r="BJ6" s="9" t="str">
        <f>IF(Data!BI6&lt;&gt;"",Data!BI6,"")</f>
        <v/>
      </c>
      <c r="BK6" s="9" t="str">
        <f>IF(Data!BJ6&lt;&gt;"",Data!BJ6,"")</f>
        <v/>
      </c>
      <c r="BL6" s="9" t="str">
        <f>IF(Data!BK6&lt;&gt;"",Data!BK6,"")</f>
        <v/>
      </c>
      <c r="BM6" s="9" t="str">
        <f>IF(Data!BL6&lt;&gt;"",Data!BL6,"")</f>
        <v/>
      </c>
      <c r="BN6" s="9" t="str">
        <f>IF(Data!BM6&lt;&gt;"",Data!BM6,"")</f>
        <v/>
      </c>
      <c r="BO6" s="9" t="str">
        <f>IF(Data!BN6&lt;&gt;"",Data!BN6,"")</f>
        <v/>
      </c>
      <c r="BP6" s="9" t="str">
        <f>IF(Data!BO6&lt;&gt;"",Data!BO6,"")</f>
        <v/>
      </c>
      <c r="BQ6" s="9" t="str">
        <f>IF(Data!BP6&lt;&gt;"",Data!BP6,"")</f>
        <v/>
      </c>
      <c r="BR6" s="9" t="str">
        <f>IF(Data!BQ6&lt;&gt;"",Data!BQ6,"")</f>
        <v/>
      </c>
      <c r="BS6" s="9" t="str">
        <f>IF(Data!BR6&lt;&gt;"",Data!BR6,"")</f>
        <v/>
      </c>
      <c r="BT6" s="9" t="str">
        <f>IF(Data!BS6&lt;&gt;"",Data!BS6,"")</f>
        <v/>
      </c>
      <c r="BU6" s="9" t="str">
        <f>IF(Data!BT6&lt;&gt;"",Data!BT6,"")</f>
        <v/>
      </c>
      <c r="BV6" s="9" t="str">
        <f>IF(Data!BU6&lt;&gt;"",Data!BU6,"")</f>
        <v/>
      </c>
      <c r="BW6" s="9" t="str">
        <f>IF(Data!BV6&lt;&gt;"",Data!BV6,"")</f>
        <v/>
      </c>
      <c r="BX6" s="9" t="str">
        <f>IF(Data!BW6&lt;&gt;"",Data!BW6,"")</f>
        <v/>
      </c>
      <c r="BY6" s="9" t="str">
        <f>IF(Data!BX6&lt;&gt;"",Data!BX6,"")</f>
        <v/>
      </c>
      <c r="BZ6" s="9" t="str">
        <f>IF(Data!BY6&lt;&gt;"",Data!BY6,"")</f>
        <v/>
      </c>
      <c r="CA6" s="9" t="str">
        <f>IF(Data!BZ6&lt;&gt;"",Data!BZ6,"")</f>
        <v/>
      </c>
      <c r="CB6" s="9" t="str">
        <f>IF(Data!CA6&lt;&gt;"",Data!CA6,"")</f>
        <v/>
      </c>
      <c r="CC6" s="9" t="str">
        <f>IF(Data!CB6&lt;&gt;"",Data!CB6,"")</f>
        <v/>
      </c>
      <c r="CD6" s="9" t="str">
        <f>IF(Data!CC6&lt;&gt;"",Data!CC6,"")</f>
        <v/>
      </c>
      <c r="CE6" s="9" t="str">
        <f>IF(Data!CD6&lt;&gt;"",Data!CD6,"")</f>
        <v/>
      </c>
      <c r="CF6" s="9" t="str">
        <f>IF(Data!CE6&lt;&gt;"",Data!CE6,"")</f>
        <v/>
      </c>
      <c r="CG6" s="9" t="str">
        <f>IF(Data!CF6&lt;&gt;"",Data!CF6,"")</f>
        <v/>
      </c>
      <c r="CH6" s="9" t="str">
        <f>IF(Data!CG6&lt;&gt;"",Data!CG6,"")</f>
        <v/>
      </c>
      <c r="CI6" s="9" t="str">
        <f>IF(Data!CH6&lt;&gt;"",Data!CH6,"")</f>
        <v/>
      </c>
      <c r="CJ6" s="9" t="str">
        <f>IF(Data!CI6&lt;&gt;"",Data!CI6,"")</f>
        <v/>
      </c>
      <c r="CK6" s="9" t="str">
        <f>IF(Data!CJ6&lt;&gt;"",Data!CJ6,"")</f>
        <v/>
      </c>
      <c r="CL6" s="9" t="str">
        <f>IF(Data!CK6&lt;&gt;"",Data!CK6,"")</f>
        <v/>
      </c>
      <c r="CM6" s="9" t="str">
        <f>IF(Data!CL6&lt;&gt;"",Data!CL6,"")</f>
        <v/>
      </c>
      <c r="CN6" s="9" t="str">
        <f>IF(Data!CM6&lt;&gt;"",Data!CM6,"")</f>
        <v/>
      </c>
      <c r="CO6" s="9" t="str">
        <f>IF(Data!CN6&lt;&gt;"",Data!CN6,"")</f>
        <v/>
      </c>
      <c r="CP6" s="9" t="str">
        <f>IF(Data!CO6&lt;&gt;"",Data!CO6,"")</f>
        <v/>
      </c>
      <c r="CQ6" s="9" t="str">
        <f>IF(Data!CP6&lt;&gt;"",Data!CP6,"")</f>
        <v/>
      </c>
      <c r="CR6" s="9" t="str">
        <f>IF(Data!CQ6&lt;&gt;"",Data!CQ6,"")</f>
        <v/>
      </c>
      <c r="CS6" s="9" t="str">
        <f>IF(Data!CR6&lt;&gt;"",Data!CR6,"")</f>
        <v/>
      </c>
      <c r="CT6" s="9" t="str">
        <f>IF(Data!CS6&lt;&gt;"",Data!CS6,"")</f>
        <v/>
      </c>
      <c r="CU6" s="9" t="str">
        <f>IF(Data!CT6&lt;&gt;"",Data!CT6,"")</f>
        <v/>
      </c>
      <c r="CV6" s="9" t="str">
        <f>IF(Data!CU6&lt;&gt;"",Data!CU6,"")</f>
        <v/>
      </c>
      <c r="CW6" s="9" t="str">
        <f>IF(Data!CV6&lt;&gt;"",Data!CV6,"")</f>
        <v/>
      </c>
      <c r="CX6" s="9" t="str">
        <f>IF(Data!CW6&lt;&gt;"",Data!CW6,"")</f>
        <v/>
      </c>
      <c r="CY6" s="9" t="str">
        <f>IF(Data!CX6&lt;&gt;"",Data!CX6,"")</f>
        <v/>
      </c>
      <c r="CZ6" s="9" t="str">
        <f>IF(Data!CY6&lt;&gt;"",Data!CY6,"")</f>
        <v/>
      </c>
      <c r="DA6" s="9" t="str">
        <f>IF(Data!CZ6&lt;&gt;"",Data!CZ6,"")</f>
        <v/>
      </c>
      <c r="DB6" s="9" t="str">
        <f>IF(Data!DA6&lt;&gt;"",Data!DA6,"")</f>
        <v/>
      </c>
      <c r="DC6" s="9" t="str">
        <f>IF(Data!DB6&lt;&gt;"",Data!DB6,"")</f>
        <v/>
      </c>
      <c r="DD6" s="9" t="str">
        <f>IF(Data!DC6&lt;&gt;"",Data!DC6,"")</f>
        <v/>
      </c>
      <c r="DE6" s="9" t="str">
        <f>IF(Data!DD6&lt;&gt;"",Data!DD6,"")</f>
        <v/>
      </c>
      <c r="DF6" s="9" t="str">
        <f>IF(Data!DE6&lt;&gt;"",Data!DE6,"")</f>
        <v/>
      </c>
      <c r="DG6" s="9" t="str">
        <f>IF(Data!DF6&lt;&gt;"",Data!DF6,"")</f>
        <v/>
      </c>
      <c r="DH6" s="9" t="str">
        <f>IF(Data!DG6&lt;&gt;"",Data!DG6,"")</f>
        <v/>
      </c>
      <c r="DI6" s="9" t="str">
        <f>IF(Data!DH6&lt;&gt;"",Data!DH6,"")</f>
        <v/>
      </c>
      <c r="DJ6" s="9" t="str">
        <f>IF(Data!DI6&lt;&gt;"",Data!DI6,"")</f>
        <v/>
      </c>
      <c r="DK6" s="9" t="str">
        <f>IF(Data!DJ6&lt;&gt;"",Data!DJ6,"")</f>
        <v/>
      </c>
      <c r="DL6" s="9" t="str">
        <f>IF(Data!DK6&lt;&gt;"",Data!DK6,"")</f>
        <v/>
      </c>
      <c r="DM6" s="9" t="str">
        <f>IF(Data!DL6&lt;&gt;"",Data!DL6,"")</f>
        <v/>
      </c>
      <c r="DN6" s="9" t="str">
        <f>IF(Data!DM6&lt;&gt;"",Data!DM6,"")</f>
        <v/>
      </c>
      <c r="DO6" s="9" t="str">
        <f>IF(Data!DN6&lt;&gt;"",Data!DN6,"")</f>
        <v/>
      </c>
      <c r="DP6" s="9" t="str">
        <f>IF(Data!DO6&lt;&gt;"",Data!DO6,"")</f>
        <v/>
      </c>
      <c r="DQ6" s="9" t="str">
        <f>IF(Data!DP6&lt;&gt;"",Data!DP6,"")</f>
        <v/>
      </c>
      <c r="DR6" s="9" t="str">
        <f>IF(Data!DQ6&lt;&gt;"",Data!DQ6,"")</f>
        <v/>
      </c>
      <c r="DS6" s="9" t="str">
        <f>IF(Data!DR6&lt;&gt;"",Data!DR6,"")</f>
        <v/>
      </c>
      <c r="DT6" s="9" t="str">
        <f>IF(Data!DS6&lt;&gt;"",Data!DS6,"")</f>
        <v/>
      </c>
      <c r="DU6" s="9" t="str">
        <f>IF(Data!DT6&lt;&gt;"",Data!DT6,"")</f>
        <v/>
      </c>
      <c r="DV6" s="9" t="str">
        <f>IF(Data!DU6&lt;&gt;"",Data!DU6,"")</f>
        <v/>
      </c>
      <c r="DW6" s="9" t="str">
        <f>IF(Data!DV6&lt;&gt;"",Data!DV6,"")</f>
        <v/>
      </c>
      <c r="DX6" s="9" t="str">
        <f>IF(Data!DW6&lt;&gt;"",Data!DW6,"")</f>
        <v/>
      </c>
      <c r="DY6" s="9" t="str">
        <f>IF(Data!DX6&lt;&gt;"",Data!DX6,"")</f>
        <v/>
      </c>
      <c r="DZ6" s="9" t="str">
        <f>IF(Data!DY6&lt;&gt;"",Data!DY6,"")</f>
        <v/>
      </c>
    </row>
    <row r="7" spans="1:130" s="8" customFormat="1" x14ac:dyDescent="0.3">
      <c r="A7" s="22" t="s">
        <v>2</v>
      </c>
      <c r="B7" s="3"/>
      <c r="C7" s="9">
        <f>IF(Data!B7&lt;&gt;"",Data!B7,"")</f>
        <v>0.12</v>
      </c>
      <c r="D7" s="9">
        <f>IF(Data!C7&lt;&gt;"",Data!C7,"")</f>
        <v>0.13</v>
      </c>
      <c r="E7" s="9">
        <f>IF(Data!D7&lt;&gt;"",Data!D7,"")</f>
        <v>0.12</v>
      </c>
      <c r="F7" s="9">
        <f>IF(Data!E7&lt;&gt;"",Data!E7,"")</f>
        <v>0.11</v>
      </c>
      <c r="G7" s="9">
        <f>IF(Data!F7&lt;&gt;"",Data!F7,"")</f>
        <v>0.105</v>
      </c>
      <c r="H7" s="9">
        <f>IF(Data!G7&lt;&gt;"",Data!G7,"")</f>
        <v>0.1052</v>
      </c>
      <c r="I7" s="9">
        <f>IF(Data!H7&lt;&gt;"",Data!H7,"")</f>
        <v>0.10540000000000001</v>
      </c>
      <c r="J7" s="9">
        <f>IF(Data!I7&lt;&gt;"",Data!I7,"")</f>
        <v>0.10560000000000001</v>
      </c>
      <c r="K7" s="9">
        <f>J7</f>
        <v>0.10560000000000001</v>
      </c>
      <c r="L7" s="9">
        <f>IF(Data!K7&lt;&gt;"",Data!K7,"")</f>
        <v>0.10600000000000002</v>
      </c>
      <c r="M7" s="9">
        <f>IF(Data!L7&lt;&gt;"",Data!L7,"")</f>
        <v>0.10620000000000003</v>
      </c>
      <c r="N7" s="9">
        <f>IF(Data!M7&lt;&gt;"",Data!M7,"")</f>
        <v>0.10640000000000004</v>
      </c>
      <c r="O7" s="9">
        <f>IF(Data!N7&lt;&gt;"",Data!N7,"")</f>
        <v>0.10660000000000004</v>
      </c>
      <c r="P7" s="9">
        <f>IF(Data!O7&lt;&gt;"",Data!O7,"")</f>
        <v>0.10680000000000005</v>
      </c>
      <c r="Q7" s="9">
        <f>IF(Data!P7&lt;&gt;"",Data!P7,"")</f>
        <v>0.10700000000000005</v>
      </c>
      <c r="R7" s="9">
        <f>IF(Data!Q7&lt;&gt;"",Data!Q7,"")</f>
        <v>0.10720000000000006</v>
      </c>
      <c r="S7" s="9">
        <f>IF(Data!R7&lt;&gt;"",Data!R7,"")</f>
        <v>0.10740000000000006</v>
      </c>
      <c r="T7" s="9">
        <f>IF(Data!S7&lt;&gt;"",Data!S7,"")</f>
        <v>0.10760000000000007</v>
      </c>
      <c r="U7" s="9">
        <f>IF(Data!T7&lt;&gt;"",Data!T7,"")</f>
        <v>0.10780000000000008</v>
      </c>
      <c r="V7" s="9">
        <f>IF(Data!U7&lt;&gt;"",Data!U7,"")</f>
        <v>0.10800000000000008</v>
      </c>
      <c r="W7" s="9">
        <f>IF(Data!V7&lt;&gt;"",Data!V7,"")</f>
        <v>0.10820000000000009</v>
      </c>
      <c r="X7" s="9">
        <f>IF(Data!W7&lt;&gt;"",Data!W7,"")</f>
        <v>0.10840000000000009</v>
      </c>
      <c r="Y7" s="9">
        <f>IF(Data!X7&lt;&gt;"",Data!X7,"")</f>
        <v>0.1086000000000001</v>
      </c>
      <c r="Z7" s="9"/>
      <c r="AA7" s="9"/>
      <c r="AB7" s="9"/>
      <c r="AC7" s="9">
        <f>IF(Data!AB7&lt;&gt;"",Data!AB7,"")</f>
        <v>0.10940000000000012</v>
      </c>
      <c r="AD7" s="9">
        <f>IF(Data!AC7&lt;&gt;"",Data!AC7,"")</f>
        <v>0.10960000000000013</v>
      </c>
      <c r="AE7" s="9">
        <f>IF(Data!AD7&lt;&gt;"",Data!AD7,"")</f>
        <v>0.10980000000000013</v>
      </c>
      <c r="AF7" s="9">
        <f>IF(Data!AE7&lt;&gt;"",Data!AE7,"")</f>
        <v>0.11000000000000014</v>
      </c>
      <c r="AG7" s="9" t="str">
        <f>IF(Data!AF7&lt;&gt;"",Data!AF7,"")</f>
        <v/>
      </c>
      <c r="AH7" s="9" t="str">
        <f>IF(Data!AG7&lt;&gt;"",Data!AG7,"")</f>
        <v/>
      </c>
      <c r="AI7" s="9" t="str">
        <f>IF(Data!AH7&lt;&gt;"",Data!AH7,"")</f>
        <v/>
      </c>
      <c r="AJ7" s="9" t="str">
        <f>IF(Data!AI7&lt;&gt;"",Data!AI7,"")</f>
        <v/>
      </c>
      <c r="AK7" s="9" t="str">
        <f>IF(Data!AJ7&lt;&gt;"",Data!AJ7,"")</f>
        <v/>
      </c>
      <c r="AL7" s="9" t="str">
        <f>IF(Data!AK7&lt;&gt;"",Data!AK7,"")</f>
        <v/>
      </c>
      <c r="AM7" s="9" t="str">
        <f>IF(Data!AL7&lt;&gt;"",Data!AL7,"")</f>
        <v/>
      </c>
      <c r="AN7" s="9" t="str">
        <f>IF(Data!AM7&lt;&gt;"",Data!AM7,"")</f>
        <v/>
      </c>
      <c r="AO7" s="9" t="str">
        <f>IF(Data!AN7&lt;&gt;"",Data!AN7,"")</f>
        <v/>
      </c>
      <c r="AP7" s="9" t="str">
        <f>IF(Data!AO7&lt;&gt;"",Data!AO7,"")</f>
        <v/>
      </c>
      <c r="AQ7" s="9" t="str">
        <f>IF(Data!AP7&lt;&gt;"",Data!AP7,"")</f>
        <v/>
      </c>
      <c r="AR7" s="9" t="str">
        <f>IF(Data!AQ7&lt;&gt;"",Data!AQ7,"")</f>
        <v/>
      </c>
      <c r="AS7" s="9" t="str">
        <f>IF(Data!AR7&lt;&gt;"",Data!AR7,"")</f>
        <v/>
      </c>
      <c r="AT7" s="9" t="str">
        <f>IF(Data!AS7&lt;&gt;"",Data!AS7,"")</f>
        <v/>
      </c>
      <c r="AU7" s="9" t="str">
        <f>IF(Data!AT7&lt;&gt;"",Data!AT7,"")</f>
        <v/>
      </c>
      <c r="AV7" s="9" t="str">
        <f>IF(Data!AU7&lt;&gt;"",Data!AU7,"")</f>
        <v/>
      </c>
      <c r="AW7" s="9" t="str">
        <f>IF(Data!AV7&lt;&gt;"",Data!AV7,"")</f>
        <v/>
      </c>
      <c r="AX7" s="9" t="str">
        <f>IF(Data!AW7&lt;&gt;"",Data!AW7,"")</f>
        <v/>
      </c>
      <c r="AY7" s="9" t="str">
        <f>IF(Data!AX7&lt;&gt;"",Data!AX7,"")</f>
        <v/>
      </c>
      <c r="AZ7" s="9" t="str">
        <f>IF(Data!AY7&lt;&gt;"",Data!AY7,"")</f>
        <v/>
      </c>
      <c r="BA7" s="9" t="str">
        <f>IF(Data!AZ7&lt;&gt;"",Data!AZ7,"")</f>
        <v/>
      </c>
      <c r="BB7" s="9" t="str">
        <f>IF(Data!BA7&lt;&gt;"",Data!BA7,"")</f>
        <v/>
      </c>
      <c r="BC7" s="9" t="str">
        <f>IF(Data!BB7&lt;&gt;"",Data!BB7,"")</f>
        <v/>
      </c>
      <c r="BD7" s="9" t="str">
        <f>IF(Data!BC7&lt;&gt;"",Data!BC7,"")</f>
        <v/>
      </c>
      <c r="BE7" s="9" t="str">
        <f>IF(Data!BD7&lt;&gt;"",Data!BD7,"")</f>
        <v/>
      </c>
      <c r="BF7" s="9" t="str">
        <f>IF(Data!BE7&lt;&gt;"",Data!BE7,"")</f>
        <v/>
      </c>
      <c r="BG7" s="9" t="str">
        <f>IF(Data!BF7&lt;&gt;"",Data!BF7,"")</f>
        <v/>
      </c>
      <c r="BH7" s="9" t="str">
        <f>IF(Data!BG7&lt;&gt;"",Data!BG7,"")</f>
        <v/>
      </c>
      <c r="BI7" s="9" t="str">
        <f>IF(Data!BH7&lt;&gt;"",Data!BH7,"")</f>
        <v/>
      </c>
      <c r="BJ7" s="9" t="str">
        <f>IF(Data!BI7&lt;&gt;"",Data!BI7,"")</f>
        <v/>
      </c>
      <c r="BK7" s="9" t="str">
        <f>IF(Data!BJ7&lt;&gt;"",Data!BJ7,"")</f>
        <v/>
      </c>
      <c r="BL7" s="9" t="str">
        <f>IF(Data!BK7&lt;&gt;"",Data!BK7,"")</f>
        <v/>
      </c>
      <c r="BM7" s="9" t="str">
        <f>IF(Data!BL7&lt;&gt;"",Data!BL7,"")</f>
        <v/>
      </c>
      <c r="BN7" s="9" t="str">
        <f>IF(Data!BM7&lt;&gt;"",Data!BM7,"")</f>
        <v/>
      </c>
      <c r="BO7" s="9" t="str">
        <f>IF(Data!BN7&lt;&gt;"",Data!BN7,"")</f>
        <v/>
      </c>
      <c r="BP7" s="9" t="str">
        <f>IF(Data!BO7&lt;&gt;"",Data!BO7,"")</f>
        <v/>
      </c>
      <c r="BQ7" s="9" t="str">
        <f>IF(Data!BP7&lt;&gt;"",Data!BP7,"")</f>
        <v/>
      </c>
      <c r="BR7" s="9" t="str">
        <f>IF(Data!BQ7&lt;&gt;"",Data!BQ7,"")</f>
        <v/>
      </c>
      <c r="BS7" s="9" t="str">
        <f>IF(Data!BR7&lt;&gt;"",Data!BR7,"")</f>
        <v/>
      </c>
      <c r="BT7" s="9" t="str">
        <f>IF(Data!BS7&lt;&gt;"",Data!BS7,"")</f>
        <v/>
      </c>
      <c r="BU7" s="9" t="str">
        <f>IF(Data!BT7&lt;&gt;"",Data!BT7,"")</f>
        <v/>
      </c>
      <c r="BV7" s="9" t="str">
        <f>IF(Data!BU7&lt;&gt;"",Data!BU7,"")</f>
        <v/>
      </c>
      <c r="BW7" s="9" t="str">
        <f>IF(Data!BV7&lt;&gt;"",Data!BV7,"")</f>
        <v/>
      </c>
      <c r="BX7" s="9" t="str">
        <f>IF(Data!BW7&lt;&gt;"",Data!BW7,"")</f>
        <v/>
      </c>
      <c r="BY7" s="9" t="str">
        <f>IF(Data!BX7&lt;&gt;"",Data!BX7,"")</f>
        <v/>
      </c>
      <c r="BZ7" s="9" t="str">
        <f>IF(Data!BY7&lt;&gt;"",Data!BY7,"")</f>
        <v/>
      </c>
      <c r="CA7" s="9" t="str">
        <f>IF(Data!BZ7&lt;&gt;"",Data!BZ7,"")</f>
        <v/>
      </c>
      <c r="CB7" s="9" t="str">
        <f>IF(Data!CA7&lt;&gt;"",Data!CA7,"")</f>
        <v/>
      </c>
      <c r="CC7" s="9" t="str">
        <f>IF(Data!CB7&lt;&gt;"",Data!CB7,"")</f>
        <v/>
      </c>
      <c r="CD7" s="9" t="str">
        <f>IF(Data!CC7&lt;&gt;"",Data!CC7,"")</f>
        <v/>
      </c>
      <c r="CE7" s="9" t="str">
        <f>IF(Data!CD7&lt;&gt;"",Data!CD7,"")</f>
        <v/>
      </c>
      <c r="CF7" s="9" t="str">
        <f>IF(Data!CE7&lt;&gt;"",Data!CE7,"")</f>
        <v/>
      </c>
      <c r="CG7" s="9" t="str">
        <f>IF(Data!CF7&lt;&gt;"",Data!CF7,"")</f>
        <v/>
      </c>
      <c r="CH7" s="9" t="str">
        <f>IF(Data!CG7&lt;&gt;"",Data!CG7,"")</f>
        <v/>
      </c>
      <c r="CI7" s="9" t="str">
        <f>IF(Data!CH7&lt;&gt;"",Data!CH7,"")</f>
        <v/>
      </c>
      <c r="CJ7" s="9" t="str">
        <f>IF(Data!CI7&lt;&gt;"",Data!CI7,"")</f>
        <v/>
      </c>
      <c r="CK7" s="9" t="str">
        <f>IF(Data!CJ7&lt;&gt;"",Data!CJ7,"")</f>
        <v/>
      </c>
      <c r="CL7" s="9" t="str">
        <f>IF(Data!CK7&lt;&gt;"",Data!CK7,"")</f>
        <v/>
      </c>
      <c r="CM7" s="9" t="str">
        <f>IF(Data!CL7&lt;&gt;"",Data!CL7,"")</f>
        <v/>
      </c>
      <c r="CN7" s="9" t="str">
        <f>IF(Data!CM7&lt;&gt;"",Data!CM7,"")</f>
        <v/>
      </c>
      <c r="CO7" s="9" t="str">
        <f>IF(Data!CN7&lt;&gt;"",Data!CN7,"")</f>
        <v/>
      </c>
      <c r="CP7" s="9" t="str">
        <f>IF(Data!CO7&lt;&gt;"",Data!CO7,"")</f>
        <v/>
      </c>
      <c r="CQ7" s="9" t="str">
        <f>IF(Data!CP7&lt;&gt;"",Data!CP7,"")</f>
        <v/>
      </c>
      <c r="CR7" s="9" t="str">
        <f>IF(Data!CQ7&lt;&gt;"",Data!CQ7,"")</f>
        <v/>
      </c>
      <c r="CS7" s="9" t="str">
        <f>IF(Data!CR7&lt;&gt;"",Data!CR7,"")</f>
        <v/>
      </c>
      <c r="CT7" s="9" t="str">
        <f>IF(Data!CS7&lt;&gt;"",Data!CS7,"")</f>
        <v/>
      </c>
      <c r="CU7" s="9" t="str">
        <f>IF(Data!CT7&lt;&gt;"",Data!CT7,"")</f>
        <v/>
      </c>
      <c r="CV7" s="9" t="str">
        <f>IF(Data!CU7&lt;&gt;"",Data!CU7,"")</f>
        <v/>
      </c>
      <c r="CW7" s="9" t="str">
        <f>IF(Data!CV7&lt;&gt;"",Data!CV7,"")</f>
        <v/>
      </c>
      <c r="CX7" s="9" t="str">
        <f>IF(Data!CW7&lt;&gt;"",Data!CW7,"")</f>
        <v/>
      </c>
      <c r="CY7" s="9" t="str">
        <f>IF(Data!CX7&lt;&gt;"",Data!CX7,"")</f>
        <v/>
      </c>
      <c r="CZ7" s="9" t="str">
        <f>IF(Data!CY7&lt;&gt;"",Data!CY7,"")</f>
        <v/>
      </c>
      <c r="DA7" s="9" t="str">
        <f>IF(Data!CZ7&lt;&gt;"",Data!CZ7,"")</f>
        <v/>
      </c>
      <c r="DB7" s="9" t="str">
        <f>IF(Data!DA7&lt;&gt;"",Data!DA7,"")</f>
        <v/>
      </c>
      <c r="DC7" s="9" t="str">
        <f>IF(Data!DB7&lt;&gt;"",Data!DB7,"")</f>
        <v/>
      </c>
      <c r="DD7" s="9" t="str">
        <f>IF(Data!DC7&lt;&gt;"",Data!DC7,"")</f>
        <v/>
      </c>
      <c r="DE7" s="9" t="str">
        <f>IF(Data!DD7&lt;&gt;"",Data!DD7,"")</f>
        <v/>
      </c>
      <c r="DF7" s="9" t="str">
        <f>IF(Data!DE7&lt;&gt;"",Data!DE7,"")</f>
        <v/>
      </c>
      <c r="DG7" s="9" t="str">
        <f>IF(Data!DF7&lt;&gt;"",Data!DF7,"")</f>
        <v/>
      </c>
      <c r="DH7" s="9" t="str">
        <f>IF(Data!DG7&lt;&gt;"",Data!DG7,"")</f>
        <v/>
      </c>
      <c r="DI7" s="9" t="str">
        <f>IF(Data!DH7&lt;&gt;"",Data!DH7,"")</f>
        <v/>
      </c>
      <c r="DJ7" s="9" t="str">
        <f>IF(Data!DI7&lt;&gt;"",Data!DI7,"")</f>
        <v/>
      </c>
      <c r="DK7" s="9" t="str">
        <f>IF(Data!DJ7&lt;&gt;"",Data!DJ7,"")</f>
        <v/>
      </c>
      <c r="DL7" s="9" t="str">
        <f>IF(Data!DK7&lt;&gt;"",Data!DK7,"")</f>
        <v/>
      </c>
      <c r="DM7" s="9" t="str">
        <f>IF(Data!DL7&lt;&gt;"",Data!DL7,"")</f>
        <v/>
      </c>
      <c r="DN7" s="9" t="str">
        <f>IF(Data!DM7&lt;&gt;"",Data!DM7,"")</f>
        <v/>
      </c>
      <c r="DO7" s="9" t="str">
        <f>IF(Data!DN7&lt;&gt;"",Data!DN7,"")</f>
        <v/>
      </c>
      <c r="DP7" s="9" t="str">
        <f>IF(Data!DO7&lt;&gt;"",Data!DO7,"")</f>
        <v/>
      </c>
      <c r="DQ7" s="9" t="str">
        <f>IF(Data!DP7&lt;&gt;"",Data!DP7,"")</f>
        <v/>
      </c>
      <c r="DR7" s="9" t="str">
        <f>IF(Data!DQ7&lt;&gt;"",Data!DQ7,"")</f>
        <v/>
      </c>
      <c r="DS7" s="9" t="str">
        <f>IF(Data!DR7&lt;&gt;"",Data!DR7,"")</f>
        <v/>
      </c>
      <c r="DT7" s="9" t="str">
        <f>IF(Data!DS7&lt;&gt;"",Data!DS7,"")</f>
        <v/>
      </c>
      <c r="DU7" s="9" t="str">
        <f>IF(Data!DT7&lt;&gt;"",Data!DT7,"")</f>
        <v/>
      </c>
      <c r="DV7" s="9" t="str">
        <f>IF(Data!DU7&lt;&gt;"",Data!DU7,"")</f>
        <v/>
      </c>
      <c r="DW7" s="9" t="str">
        <f>IF(Data!DV7&lt;&gt;"",Data!DV7,"")</f>
        <v/>
      </c>
      <c r="DX7" s="9" t="str">
        <f>IF(Data!DW7&lt;&gt;"",Data!DW7,"")</f>
        <v/>
      </c>
      <c r="DY7" s="9" t="str">
        <f>IF(Data!DX7&lt;&gt;"",Data!DX7,"")</f>
        <v/>
      </c>
      <c r="DZ7" s="9" t="str">
        <f>IF(Data!DY7&lt;&gt;"",Data!DY7,"")</f>
        <v/>
      </c>
    </row>
    <row r="8" spans="1:130" s="14" customFormat="1" x14ac:dyDescent="0.3">
      <c r="A8" s="20" t="s">
        <v>5</v>
      </c>
      <c r="B8" s="13"/>
      <c r="C8" s="15" t="str">
        <f>IF(Data!B8&lt;&gt;"",Data!B8,"")</f>
        <v/>
      </c>
      <c r="D8" s="15" t="str">
        <f>IF(Data!C8&lt;&gt;"",Data!C8,"")</f>
        <v/>
      </c>
      <c r="E8" s="15" t="str">
        <f>IF(Data!D8&lt;&gt;"",Data!D8,"")</f>
        <v/>
      </c>
      <c r="F8" s="15" t="str">
        <f>IF(Data!E8&lt;&gt;"",Data!E8,"")</f>
        <v/>
      </c>
      <c r="G8" s="15" t="str">
        <f>IF(Data!F8&lt;&gt;"",Data!F8,"")</f>
        <v/>
      </c>
      <c r="H8" s="15" t="str">
        <f>IF(Data!G8&lt;&gt;"",Data!G8,"")</f>
        <v/>
      </c>
      <c r="I8" s="15" t="str">
        <f>IF(Data!H8&lt;&gt;"",Data!H8,"")</f>
        <v/>
      </c>
      <c r="J8" s="15" t="str">
        <f>IF(Data!I8&lt;&gt;"",Data!I8,"")</f>
        <v/>
      </c>
      <c r="K8" s="15" t="str">
        <f>IF(Data!J8&lt;&gt;"",Data!J8,"")</f>
        <v/>
      </c>
      <c r="L8" s="15" t="str">
        <f>IF(Data!K8&lt;&gt;"",Data!K8,"")</f>
        <v/>
      </c>
      <c r="M8" s="15" t="str">
        <f>IF(Data!L8&lt;&gt;"",Data!L8,"")</f>
        <v/>
      </c>
      <c r="N8" s="15" t="str">
        <f>IF(Data!M8&lt;&gt;"",Data!M8,"")</f>
        <v/>
      </c>
      <c r="O8" s="15" t="str">
        <f>IF(Data!N8&lt;&gt;"",Data!N8,"")</f>
        <v/>
      </c>
      <c r="P8" s="15" t="str">
        <f>IF(Data!O8&lt;&gt;"",Data!O8,"")</f>
        <v/>
      </c>
      <c r="Q8" s="15" t="str">
        <f>IF(Data!P8&lt;&gt;"",Data!P8,"")</f>
        <v/>
      </c>
      <c r="R8" s="15" t="str">
        <f>IF(Data!Q8&lt;&gt;"",Data!Q8,"")</f>
        <v/>
      </c>
      <c r="S8" s="15" t="str">
        <f>IF(Data!R8&lt;&gt;"",Data!R8,"")</f>
        <v/>
      </c>
      <c r="T8" s="15" t="str">
        <f>IF(Data!S8&lt;&gt;"",Data!S8,"")</f>
        <v/>
      </c>
      <c r="U8" s="15" t="str">
        <f>IF(Data!T8&lt;&gt;"",Data!T8,"")</f>
        <v/>
      </c>
      <c r="V8" s="15" t="str">
        <f>IF(Data!U8&lt;&gt;"",Data!U8,"")</f>
        <v/>
      </c>
      <c r="W8" s="15" t="str">
        <f>IF(Data!V8&lt;&gt;"",Data!V8,"")</f>
        <v/>
      </c>
      <c r="X8" s="15" t="str">
        <f>IF(Data!W8&lt;&gt;"",Data!W8,"")</f>
        <v/>
      </c>
      <c r="Y8" s="15" t="str">
        <f>IF(Data!X8&lt;&gt;"",Data!X8,"")</f>
        <v/>
      </c>
      <c r="Z8" s="15" t="str">
        <f>IF(Data!Y8&lt;&gt;"",Data!Y8,"")</f>
        <v/>
      </c>
      <c r="AA8" s="15" t="str">
        <f>IF(Data!Z8&lt;&gt;"",Data!Z8,"")</f>
        <v/>
      </c>
      <c r="AB8" s="15" t="str">
        <f>IF(Data!AA8&lt;&gt;"",Data!AA8,"")</f>
        <v/>
      </c>
      <c r="AC8" s="15" t="str">
        <f>IF(Data!AB8&lt;&gt;"",Data!AB8,"")</f>
        <v/>
      </c>
      <c r="AD8" s="15" t="str">
        <f>IF(Data!AC8&lt;&gt;"",Data!AC8,"")</f>
        <v/>
      </c>
      <c r="AE8" s="15" t="str">
        <f>IF(Data!AD8&lt;&gt;"",Data!AD8,"")</f>
        <v/>
      </c>
      <c r="AF8" s="15" t="str">
        <f>IF(Data!AE8&lt;&gt;"",Data!AE8,"")</f>
        <v/>
      </c>
      <c r="AG8" s="15" t="str">
        <f>IF(Data!AF8&lt;&gt;"",Data!AF8,"")</f>
        <v/>
      </c>
      <c r="AH8" s="15" t="str">
        <f>IF(Data!AG8&lt;&gt;"",Data!AG8,"")</f>
        <v/>
      </c>
      <c r="AI8" s="15" t="str">
        <f>IF(Data!AH8&lt;&gt;"",Data!AH8,"")</f>
        <v/>
      </c>
      <c r="AJ8" s="15" t="str">
        <f>IF(Data!AI8&lt;&gt;"",Data!AI8,"")</f>
        <v/>
      </c>
      <c r="AK8" s="15" t="str">
        <f>IF(Data!AJ8&lt;&gt;"",Data!AJ8,"")</f>
        <v/>
      </c>
      <c r="AL8" s="15" t="str">
        <f>IF(Data!AK8&lt;&gt;"",Data!AK8,"")</f>
        <v/>
      </c>
      <c r="AM8" s="15" t="str">
        <f>IF(Data!AL8&lt;&gt;"",Data!AL8,"")</f>
        <v/>
      </c>
      <c r="AN8" s="15" t="str">
        <f>IF(Data!AM8&lt;&gt;"",Data!AM8,"")</f>
        <v/>
      </c>
      <c r="AO8" s="15" t="str">
        <f>IF(Data!AN8&lt;&gt;"",Data!AN8,"")</f>
        <v/>
      </c>
      <c r="AP8" s="15" t="str">
        <f>IF(Data!AO8&lt;&gt;"",Data!AO8,"")</f>
        <v/>
      </c>
      <c r="AQ8" s="15" t="str">
        <f>IF(Data!AP8&lt;&gt;"",Data!AP8,"")</f>
        <v/>
      </c>
      <c r="AR8" s="15" t="str">
        <f>IF(Data!AQ8&lt;&gt;"",Data!AQ8,"")</f>
        <v/>
      </c>
      <c r="AS8" s="15" t="str">
        <f>IF(Data!AR8&lt;&gt;"",Data!AR8,"")</f>
        <v/>
      </c>
      <c r="AT8" s="15" t="str">
        <f>IF(Data!AS8&lt;&gt;"",Data!AS8,"")</f>
        <v/>
      </c>
      <c r="AU8" s="15" t="str">
        <f>IF(Data!AT8&lt;&gt;"",Data!AT8,"")</f>
        <v/>
      </c>
      <c r="AV8" s="15" t="str">
        <f>IF(Data!AU8&lt;&gt;"",Data!AU8,"")</f>
        <v/>
      </c>
      <c r="AW8" s="15" t="str">
        <f>IF(Data!AV8&lt;&gt;"",Data!AV8,"")</f>
        <v/>
      </c>
      <c r="AX8" s="15" t="str">
        <f>IF(Data!AW8&lt;&gt;"",Data!AW8,"")</f>
        <v/>
      </c>
      <c r="AY8" s="15" t="str">
        <f>IF(Data!AX8&lt;&gt;"",Data!AX8,"")</f>
        <v/>
      </c>
      <c r="AZ8" s="15" t="str">
        <f>IF(Data!AY8&lt;&gt;"",Data!AY8,"")</f>
        <v/>
      </c>
      <c r="BA8" s="15" t="str">
        <f>IF(Data!AZ8&lt;&gt;"",Data!AZ8,"")</f>
        <v/>
      </c>
      <c r="BB8" s="15" t="str">
        <f>IF(Data!BA8&lt;&gt;"",Data!BA8,"")</f>
        <v/>
      </c>
      <c r="BC8" s="15" t="str">
        <f>IF(Data!BB8&lt;&gt;"",Data!BB8,"")</f>
        <v/>
      </c>
      <c r="BD8" s="15" t="str">
        <f>IF(Data!BC8&lt;&gt;"",Data!BC8,"")</f>
        <v/>
      </c>
      <c r="BE8" s="15" t="str">
        <f>IF(Data!BD8&lt;&gt;"",Data!BD8,"")</f>
        <v/>
      </c>
      <c r="BF8" s="15" t="str">
        <f>IF(Data!BE8&lt;&gt;"",Data!BE8,"")</f>
        <v/>
      </c>
      <c r="BG8" s="15" t="str">
        <f>IF(Data!BF8&lt;&gt;"",Data!BF8,"")</f>
        <v/>
      </c>
      <c r="BH8" s="15" t="str">
        <f>IF(Data!BG8&lt;&gt;"",Data!BG8,"")</f>
        <v/>
      </c>
      <c r="BI8" s="15" t="str">
        <f>IF(Data!BH8&lt;&gt;"",Data!BH8,"")</f>
        <v/>
      </c>
      <c r="BJ8" s="15" t="str">
        <f>IF(Data!BI8&lt;&gt;"",Data!BI8,"")</f>
        <v/>
      </c>
      <c r="BK8" s="15" t="str">
        <f>IF(Data!BJ8&lt;&gt;"",Data!BJ8,"")</f>
        <v/>
      </c>
      <c r="BL8" s="15" t="str">
        <f>IF(Data!BK8&lt;&gt;"",Data!BK8,"")</f>
        <v/>
      </c>
      <c r="BM8" s="15" t="str">
        <f>IF(Data!BL8&lt;&gt;"",Data!BL8,"")</f>
        <v/>
      </c>
      <c r="BN8" s="15" t="str">
        <f>IF(Data!BM8&lt;&gt;"",Data!BM8,"")</f>
        <v/>
      </c>
      <c r="BO8" s="15" t="str">
        <f>IF(Data!BN8&lt;&gt;"",Data!BN8,"")</f>
        <v/>
      </c>
      <c r="BP8" s="15" t="str">
        <f>IF(Data!BO8&lt;&gt;"",Data!BO8,"")</f>
        <v/>
      </c>
      <c r="BQ8" s="15" t="str">
        <f>IF(Data!BP8&lt;&gt;"",Data!BP8,"")</f>
        <v/>
      </c>
      <c r="BR8" s="15" t="str">
        <f>IF(Data!BQ8&lt;&gt;"",Data!BQ8,"")</f>
        <v/>
      </c>
      <c r="BS8" s="15" t="str">
        <f>IF(Data!BR8&lt;&gt;"",Data!BR8,"")</f>
        <v/>
      </c>
      <c r="BT8" s="15" t="str">
        <f>IF(Data!BS8&lt;&gt;"",Data!BS8,"")</f>
        <v/>
      </c>
      <c r="BU8" s="15" t="str">
        <f>IF(Data!BT8&lt;&gt;"",Data!BT8,"")</f>
        <v/>
      </c>
      <c r="BV8" s="15" t="str">
        <f>IF(Data!BU8&lt;&gt;"",Data!BU8,"")</f>
        <v/>
      </c>
      <c r="BW8" s="15" t="str">
        <f>IF(Data!BV8&lt;&gt;"",Data!BV8,"")</f>
        <v/>
      </c>
      <c r="BX8" s="15" t="str">
        <f>IF(Data!BW8&lt;&gt;"",Data!BW8,"")</f>
        <v/>
      </c>
      <c r="BY8" s="15" t="str">
        <f>IF(Data!BX8&lt;&gt;"",Data!BX8,"")</f>
        <v/>
      </c>
      <c r="BZ8" s="15" t="str">
        <f>IF(Data!BY8&lt;&gt;"",Data!BY8,"")</f>
        <v/>
      </c>
      <c r="CA8" s="15" t="str">
        <f>IF(Data!BZ8&lt;&gt;"",Data!BZ8,"")</f>
        <v/>
      </c>
      <c r="CB8" s="15" t="str">
        <f>IF(Data!CA8&lt;&gt;"",Data!CA8,"")</f>
        <v/>
      </c>
      <c r="CC8" s="15" t="str">
        <f>IF(Data!CB8&lt;&gt;"",Data!CB8,"")</f>
        <v/>
      </c>
      <c r="CD8" s="15" t="str">
        <f>IF(Data!CC8&lt;&gt;"",Data!CC8,"")</f>
        <v/>
      </c>
      <c r="CE8" s="15" t="str">
        <f>IF(Data!CD8&lt;&gt;"",Data!CD8,"")</f>
        <v/>
      </c>
      <c r="CF8" s="15" t="str">
        <f>IF(Data!CE8&lt;&gt;"",Data!CE8,"")</f>
        <v/>
      </c>
      <c r="CG8" s="15" t="str">
        <f>IF(Data!CF8&lt;&gt;"",Data!CF8,"")</f>
        <v/>
      </c>
      <c r="CH8" s="15" t="str">
        <f>IF(Data!CG8&lt;&gt;"",Data!CG8,"")</f>
        <v/>
      </c>
      <c r="CI8" s="15" t="str">
        <f>IF(Data!CH8&lt;&gt;"",Data!CH8,"")</f>
        <v/>
      </c>
      <c r="CJ8" s="15" t="str">
        <f>IF(Data!CI8&lt;&gt;"",Data!CI8,"")</f>
        <v/>
      </c>
      <c r="CK8" s="15" t="str">
        <f>IF(Data!CJ8&lt;&gt;"",Data!CJ8,"")</f>
        <v/>
      </c>
      <c r="CL8" s="15" t="str">
        <f>IF(Data!CK8&lt;&gt;"",Data!CK8,"")</f>
        <v/>
      </c>
      <c r="CM8" s="15" t="str">
        <f>IF(Data!CL8&lt;&gt;"",Data!CL8,"")</f>
        <v/>
      </c>
      <c r="CN8" s="15" t="str">
        <f>IF(Data!CM8&lt;&gt;"",Data!CM8,"")</f>
        <v/>
      </c>
      <c r="CO8" s="15" t="str">
        <f>IF(Data!CN8&lt;&gt;"",Data!CN8,"")</f>
        <v/>
      </c>
      <c r="CP8" s="15" t="str">
        <f>IF(Data!CO8&lt;&gt;"",Data!CO8,"")</f>
        <v/>
      </c>
      <c r="CQ8" s="15" t="str">
        <f>IF(Data!CP8&lt;&gt;"",Data!CP8,"")</f>
        <v/>
      </c>
      <c r="CR8" s="15" t="str">
        <f>IF(Data!CQ8&lt;&gt;"",Data!CQ8,"")</f>
        <v/>
      </c>
      <c r="CS8" s="15" t="str">
        <f>IF(Data!CR8&lt;&gt;"",Data!CR8,"")</f>
        <v/>
      </c>
      <c r="CT8" s="15" t="str">
        <f>IF(Data!CS8&lt;&gt;"",Data!CS8,"")</f>
        <v/>
      </c>
      <c r="CU8" s="15" t="str">
        <f>IF(Data!CT8&lt;&gt;"",Data!CT8,"")</f>
        <v/>
      </c>
      <c r="CV8" s="15" t="str">
        <f>IF(Data!CU8&lt;&gt;"",Data!CU8,"")</f>
        <v/>
      </c>
      <c r="CW8" s="15" t="str">
        <f>IF(Data!CV8&lt;&gt;"",Data!CV8,"")</f>
        <v/>
      </c>
      <c r="CX8" s="15" t="str">
        <f>IF(Data!CW8&lt;&gt;"",Data!CW8,"")</f>
        <v/>
      </c>
      <c r="CY8" s="15" t="str">
        <f>IF(Data!CX8&lt;&gt;"",Data!CX8,"")</f>
        <v/>
      </c>
      <c r="CZ8" s="15" t="str">
        <f>IF(Data!CY8&lt;&gt;"",Data!CY8,"")</f>
        <v/>
      </c>
      <c r="DA8" s="15" t="str">
        <f>IF(Data!CZ8&lt;&gt;"",Data!CZ8,"")</f>
        <v/>
      </c>
      <c r="DB8" s="15" t="str">
        <f>IF(Data!DA8&lt;&gt;"",Data!DA8,"")</f>
        <v/>
      </c>
      <c r="DC8" s="15" t="str">
        <f>IF(Data!DB8&lt;&gt;"",Data!DB8,"")</f>
        <v/>
      </c>
      <c r="DD8" s="15" t="str">
        <f>IF(Data!DC8&lt;&gt;"",Data!DC8,"")</f>
        <v/>
      </c>
      <c r="DE8" s="15" t="str">
        <f>IF(Data!DD8&lt;&gt;"",Data!DD8,"")</f>
        <v/>
      </c>
      <c r="DF8" s="15" t="str">
        <f>IF(Data!DE8&lt;&gt;"",Data!DE8,"")</f>
        <v/>
      </c>
      <c r="DG8" s="15" t="str">
        <f>IF(Data!DF8&lt;&gt;"",Data!DF8,"")</f>
        <v/>
      </c>
      <c r="DH8" s="15" t="str">
        <f>IF(Data!DG8&lt;&gt;"",Data!DG8,"")</f>
        <v/>
      </c>
      <c r="DI8" s="15" t="str">
        <f>IF(Data!DH8&lt;&gt;"",Data!DH8,"")</f>
        <v/>
      </c>
      <c r="DJ8" s="15" t="str">
        <f>IF(Data!DI8&lt;&gt;"",Data!DI8,"")</f>
        <v/>
      </c>
      <c r="DK8" s="15" t="str">
        <f>IF(Data!DJ8&lt;&gt;"",Data!DJ8,"")</f>
        <v/>
      </c>
      <c r="DL8" s="15" t="str">
        <f>IF(Data!DK8&lt;&gt;"",Data!DK8,"")</f>
        <v/>
      </c>
      <c r="DM8" s="15" t="str">
        <f>IF(Data!DL8&lt;&gt;"",Data!DL8,"")</f>
        <v/>
      </c>
      <c r="DN8" s="15" t="str">
        <f>IF(Data!DM8&lt;&gt;"",Data!DM8,"")</f>
        <v/>
      </c>
      <c r="DO8" s="15" t="str">
        <f>IF(Data!DN8&lt;&gt;"",Data!DN8,"")</f>
        <v/>
      </c>
      <c r="DP8" s="15" t="str">
        <f>IF(Data!DO8&lt;&gt;"",Data!DO8,"")</f>
        <v/>
      </c>
      <c r="DQ8" s="15" t="str">
        <f>IF(Data!DP8&lt;&gt;"",Data!DP8,"")</f>
        <v/>
      </c>
      <c r="DR8" s="15" t="str">
        <f>IF(Data!DQ8&lt;&gt;"",Data!DQ8,"")</f>
        <v/>
      </c>
      <c r="DS8" s="15" t="str">
        <f>IF(Data!DR8&lt;&gt;"",Data!DR8,"")</f>
        <v/>
      </c>
      <c r="DT8" s="15" t="str">
        <f>IF(Data!DS8&lt;&gt;"",Data!DS8,"")</f>
        <v/>
      </c>
      <c r="DU8" s="15" t="str">
        <f>IF(Data!DT8&lt;&gt;"",Data!DT8,"")</f>
        <v/>
      </c>
      <c r="DV8" s="15" t="str">
        <f>IF(Data!DU8&lt;&gt;"",Data!DU8,"")</f>
        <v/>
      </c>
      <c r="DW8" s="15" t="str">
        <f>IF(Data!DV8&lt;&gt;"",Data!DV8,"")</f>
        <v/>
      </c>
      <c r="DX8" s="15" t="str">
        <f>IF(Data!DW8&lt;&gt;"",Data!DW8,"")</f>
        <v/>
      </c>
      <c r="DY8" s="15" t="str">
        <f>IF(Data!DX8&lt;&gt;"",Data!DX8,"")</f>
        <v/>
      </c>
      <c r="DZ8" s="15" t="str">
        <f>IF(Data!DY8&lt;&gt;"",Data!DY8,"")</f>
        <v/>
      </c>
    </row>
    <row r="9" spans="1:130" customFormat="1" x14ac:dyDescent="0.3">
      <c r="A9" s="25"/>
    </row>
    <row r="10" spans="1:130" x14ac:dyDescent="0.3">
      <c r="A10" s="22"/>
      <c r="C10" s="27">
        <v>4.1092881151378401E-2</v>
      </c>
      <c r="D10" s="27">
        <v>5.0800487161557627E-2</v>
      </c>
      <c r="E10" s="27">
        <v>4.8139045782297891E-2</v>
      </c>
      <c r="F10" s="27">
        <v>6.685193990710718E-2</v>
      </c>
      <c r="G10" s="27">
        <v>7.3659957771653614E-2</v>
      </c>
      <c r="H10" s="6">
        <v>8.554568432381722E-2</v>
      </c>
      <c r="I10" s="6">
        <v>0.10718419343871585</v>
      </c>
      <c r="J10" s="6">
        <v>0.12291035173391412</v>
      </c>
      <c r="K10" s="6">
        <v>0.13989529421170291</v>
      </c>
      <c r="L10" s="6">
        <v>0.15816613130306645</v>
      </c>
      <c r="M10" s="6">
        <v>0.17771718305571835</v>
      </c>
      <c r="N10" s="6">
        <v>0.19849024005558089</v>
      </c>
      <c r="O10" s="6">
        <v>0.2203464850200007</v>
      </c>
      <c r="P10" s="6">
        <v>0.24302738180583</v>
      </c>
      <c r="Q10" s="6">
        <v>0.26610145064293178</v>
      </c>
      <c r="R10" s="6">
        <v>0.30785916536239527</v>
      </c>
      <c r="S10" s="6">
        <v>0.3566062738399447</v>
      </c>
      <c r="T10" s="6">
        <v>0.41567031236154062</v>
      </c>
      <c r="U10" s="6">
        <v>0.48787925390073811</v>
      </c>
      <c r="V10" s="6">
        <v>0.57702233286998017</v>
      </c>
      <c r="W10" s="6">
        <v>0.68824372056869687</v>
      </c>
      <c r="X10" s="6">
        <v>0.82862681739939659</v>
      </c>
      <c r="Y10" s="6">
        <v>1.0080769379432311</v>
      </c>
      <c r="Z10" s="6">
        <v>1.2406804887227747</v>
      </c>
      <c r="AA10" s="6">
        <v>1.5468419739050414</v>
      </c>
      <c r="AB10" s="6">
        <v>1.9567213921253781</v>
      </c>
      <c r="AC10" s="6">
        <v>2.515903273179251</v>
      </c>
      <c r="AD10" s="6">
        <v>3.295007270560403</v>
      </c>
      <c r="AE10" s="6">
        <v>4.4064850035636143</v>
      </c>
      <c r="AF10" s="6">
        <v>6.0349888528642142</v>
      </c>
    </row>
    <row r="11" spans="1:130" x14ac:dyDescent="0.3">
      <c r="C11" s="27"/>
      <c r="D11" s="27">
        <v>3.9961078557035068E-2</v>
      </c>
      <c r="E11" s="27">
        <v>3.6209735649336931E-2</v>
      </c>
      <c r="F11" s="27">
        <v>5.4342336083559775E-2</v>
      </c>
      <c r="G11" s="27">
        <v>6.2110924926631061E-2</v>
      </c>
      <c r="H11" s="6">
        <v>7.1634372030326285E-2</v>
      </c>
      <c r="I11" s="6">
        <v>8.6556534873131891E-2</v>
      </c>
      <c r="J11" s="6">
        <v>9.9102529324702343E-2</v>
      </c>
      <c r="K11" s="6">
        <v>0.1126028002093248</v>
      </c>
      <c r="L11" s="6">
        <v>0.12706541124072349</v>
      </c>
      <c r="M11" s="6">
        <v>0.14247041425138196</v>
      </c>
      <c r="N11" s="6">
        <v>0.15875423289817245</v>
      </c>
      <c r="O11" s="6">
        <v>0.17578761866066206</v>
      </c>
      <c r="P11" s="6">
        <v>0.19334514102766467</v>
      </c>
      <c r="Q11" s="6">
        <v>0.21106387735954807</v>
      </c>
      <c r="R11" s="6">
        <v>0.24345566880157141</v>
      </c>
      <c r="S11" s="6">
        <v>0.28108563615111348</v>
      </c>
      <c r="T11" s="6">
        <v>0.32648605258087404</v>
      </c>
      <c r="U11" s="6">
        <v>0.38174068376354475</v>
      </c>
      <c r="V11" s="6">
        <v>0.44962757999725939</v>
      </c>
      <c r="W11" s="6">
        <v>0.53389812055368457</v>
      </c>
      <c r="X11" s="6">
        <v>0.63968876611117176</v>
      </c>
      <c r="Y11" s="6">
        <v>0.77413926328905269</v>
      </c>
      <c r="Z11" s="6">
        <v>0.9473383543021392</v>
      </c>
      <c r="AA11" s="6">
        <v>1.1738003673696575</v>
      </c>
      <c r="AB11" s="6">
        <v>1.4748227345293725</v>
      </c>
      <c r="AC11" s="6">
        <v>1.8823432711270764</v>
      </c>
      <c r="AD11" s="6">
        <v>2.4454237994522696</v>
      </c>
      <c r="AE11" s="6">
        <v>3.2414783324445615</v>
      </c>
      <c r="AF11" s="6">
        <v>4.3963735164933766</v>
      </c>
    </row>
    <row r="12" spans="1:130" x14ac:dyDescent="0.3">
      <c r="C12" s="27"/>
      <c r="D12" s="27"/>
      <c r="E12" s="27">
        <v>2.7236621218549525E-2</v>
      </c>
      <c r="F12" s="27">
        <v>4.4173579631675182E-2</v>
      </c>
      <c r="G12" s="27">
        <v>5.2372647391418607E-2</v>
      </c>
      <c r="H12" s="6">
        <v>5.9985296707136281E-2</v>
      </c>
      <c r="I12" s="6">
        <v>6.9898680849125192E-2</v>
      </c>
      <c r="J12" s="6">
        <v>7.9906299022033764E-2</v>
      </c>
      <c r="K12" s="6">
        <v>9.0634861497152663E-2</v>
      </c>
      <c r="L12" s="6">
        <v>0.10208012676770298</v>
      </c>
      <c r="M12" s="6">
        <v>0.11421416088165517</v>
      </c>
      <c r="N12" s="6">
        <v>0.12697302626078696</v>
      </c>
      <c r="O12" s="6">
        <v>0.14023952717730648</v>
      </c>
      <c r="P12" s="6">
        <v>0.15381947203329815</v>
      </c>
      <c r="Q12" s="6">
        <v>0.16740968611186952</v>
      </c>
      <c r="R12" s="6">
        <v>0.19252524966034451</v>
      </c>
      <c r="S12" s="6">
        <v>0.2215584543695879</v>
      </c>
      <c r="T12" s="6">
        <v>0.25643674652696619</v>
      </c>
      <c r="U12" s="6">
        <v>0.29869265494512598</v>
      </c>
      <c r="V12" s="6">
        <v>0.35035898816717986</v>
      </c>
      <c r="W12" s="6">
        <v>0.4141660789803091</v>
      </c>
      <c r="X12" s="6">
        <v>0.49383112988436983</v>
      </c>
      <c r="Y12" s="6">
        <v>0.59448994060755489</v>
      </c>
      <c r="Z12" s="6">
        <v>0.72335300320211382</v>
      </c>
      <c r="AA12" s="6">
        <v>0.89072272777731398</v>
      </c>
      <c r="AB12" s="6">
        <v>1.1116054166107492</v>
      </c>
      <c r="AC12" s="6">
        <v>1.4083276682890733</v>
      </c>
      <c r="AD12" s="6">
        <v>1.8148966202161068</v>
      </c>
      <c r="AE12" s="6">
        <v>2.3844814565827872</v>
      </c>
      <c r="AF12" s="6">
        <v>3.2026737029267571</v>
      </c>
    </row>
    <row r="13" spans="1:130" x14ac:dyDescent="0.3">
      <c r="C13" s="27"/>
      <c r="D13" s="27"/>
      <c r="E13" s="27"/>
      <c r="F13" s="27">
        <v>3.5907641778143547E-2</v>
      </c>
      <c r="G13" s="27">
        <v>4.4161219592622848E-2</v>
      </c>
      <c r="H13" s="6">
        <v>5.0230576733748263E-2</v>
      </c>
      <c r="I13" s="6">
        <v>5.6446640240498759E-2</v>
      </c>
      <c r="J13" s="6">
        <v>6.4428392160190223E-2</v>
      </c>
      <c r="K13" s="6">
        <v>7.2952698363959304E-2</v>
      </c>
      <c r="L13" s="6">
        <v>8.2007779923437316E-2</v>
      </c>
      <c r="M13" s="6">
        <v>9.1561989304555391E-2</v>
      </c>
      <c r="N13" s="6">
        <v>0.10155413876846675</v>
      </c>
      <c r="O13" s="6">
        <v>0.11188003531056202</v>
      </c>
      <c r="P13" s="6">
        <v>0.12237406045397931</v>
      </c>
      <c r="Q13" s="6">
        <v>0.13278446011077624</v>
      </c>
      <c r="R13" s="6">
        <v>0.15224936818780183</v>
      </c>
      <c r="S13" s="6">
        <v>0.17463769894044195</v>
      </c>
      <c r="T13" s="6">
        <v>0.201416888867086</v>
      </c>
      <c r="U13" s="6">
        <v>0.23371179943039677</v>
      </c>
      <c r="V13" s="6">
        <v>0.2730068751349245</v>
      </c>
      <c r="W13" s="6">
        <v>0.32128515605193181</v>
      </c>
      <c r="X13" s="6">
        <v>0.38123099507501934</v>
      </c>
      <c r="Y13" s="6">
        <v>0.45653063504623287</v>
      </c>
      <c r="Z13" s="6">
        <v>0.5523259613266307</v>
      </c>
      <c r="AA13" s="6">
        <v>0.67591304265557672</v>
      </c>
      <c r="AB13" s="6">
        <v>0.83784076100011307</v>
      </c>
      <c r="AC13" s="6">
        <v>1.0536796617765476</v>
      </c>
      <c r="AD13" s="6">
        <v>1.3469443385680673</v>
      </c>
      <c r="AE13" s="6">
        <v>1.7540613367294238</v>
      </c>
      <c r="AF13" s="6">
        <v>2.3330863060061016</v>
      </c>
    </row>
    <row r="14" spans="1:130" x14ac:dyDescent="0.3">
      <c r="C14" s="27"/>
      <c r="D14" s="27"/>
      <c r="E14" s="27"/>
      <c r="F14" s="27"/>
      <c r="G14" s="27">
        <v>3.7237249080278562E-2</v>
      </c>
      <c r="H14" s="6">
        <v>4.2062154853104272E-2</v>
      </c>
      <c r="I14" s="6">
        <v>4.5583452444799187E-2</v>
      </c>
      <c r="J14" s="6">
        <v>5.1948566848311145E-2</v>
      </c>
      <c r="K14" s="6">
        <v>5.8720189016342531E-2</v>
      </c>
      <c r="L14" s="6">
        <v>6.5882323826607275E-2</v>
      </c>
      <c r="M14" s="6">
        <v>7.3402438197609443E-2</v>
      </c>
      <c r="N14" s="6">
        <v>8.1223889866363197E-2</v>
      </c>
      <c r="O14" s="6">
        <v>8.9255451391154761E-2</v>
      </c>
      <c r="P14" s="6">
        <v>9.7357054175510188E-2</v>
      </c>
      <c r="Q14" s="6">
        <v>0.10532074491274146</v>
      </c>
      <c r="R14" s="6">
        <v>0.12039911728191011</v>
      </c>
      <c r="S14" s="6">
        <v>0.13765363176048034</v>
      </c>
      <c r="T14" s="6">
        <v>0.15820183211000913</v>
      </c>
      <c r="U14" s="6">
        <v>0.18286758743039291</v>
      </c>
      <c r="V14" s="6">
        <v>0.21273252974281243</v>
      </c>
      <c r="W14" s="6">
        <v>0.24923371743397124</v>
      </c>
      <c r="X14" s="6">
        <v>0.29430520437202895</v>
      </c>
      <c r="Y14" s="6">
        <v>0.35058662308518806</v>
      </c>
      <c r="Z14" s="6">
        <v>0.42173595216296916</v>
      </c>
      <c r="AA14" s="6">
        <v>0.51290758278050452</v>
      </c>
      <c r="AB14" s="6">
        <v>0.63149848885547477</v>
      </c>
      <c r="AC14" s="6">
        <v>0.78833985487932046</v>
      </c>
      <c r="AD14" s="6">
        <v>0.99964870229607761</v>
      </c>
      <c r="AE14" s="6">
        <v>1.2903145732230992</v>
      </c>
      <c r="AF14" s="6">
        <v>1.69960858213525</v>
      </c>
    </row>
    <row r="15" spans="1:130" x14ac:dyDescent="0.3">
      <c r="H15" s="6">
        <v>3.5222069622342991E-2</v>
      </c>
      <c r="I15" s="6">
        <v>3.6810891275978433E-2</v>
      </c>
      <c r="J15" s="6">
        <v>4.1886092561237744E-2</v>
      </c>
      <c r="K15" s="6">
        <v>4.7264332580444123E-2</v>
      </c>
      <c r="L15" s="6">
        <v>5.2927668531525043E-2</v>
      </c>
      <c r="M15" s="6">
        <v>5.8844483112227598E-2</v>
      </c>
      <c r="N15" s="6">
        <v>6.4963578688450374E-2</v>
      </c>
      <c r="O15" s="6">
        <v>7.1206051919137273E-2</v>
      </c>
      <c r="P15" s="6">
        <v>7.7454290252121902E-2</v>
      </c>
      <c r="Q15" s="6">
        <v>8.3537330345138314E-2</v>
      </c>
      <c r="R15" s="6">
        <v>9.5211872566736577E-2</v>
      </c>
      <c r="S15" s="6">
        <v>0.10850190108902022</v>
      </c>
      <c r="T15" s="6">
        <v>0.12425879390620143</v>
      </c>
      <c r="U15" s="6">
        <v>0.14308457944405817</v>
      </c>
      <c r="V15" s="6">
        <v>0.16576552948862824</v>
      </c>
      <c r="W15" s="6">
        <v>0.19334054106102586</v>
      </c>
      <c r="X15" s="6">
        <v>0.22719966225048766</v>
      </c>
      <c r="Y15" s="6">
        <v>0.26922832960339788</v>
      </c>
      <c r="Z15" s="6">
        <v>0.32202218581143949</v>
      </c>
      <c r="AA15" s="6">
        <v>0.38921306717230209</v>
      </c>
      <c r="AB15" s="6">
        <v>0.47597390815734536</v>
      </c>
      <c r="AC15" s="6">
        <v>0.58981847077062055</v>
      </c>
      <c r="AD15" s="6">
        <v>0.74189964602737957</v>
      </c>
      <c r="AE15" s="6">
        <v>0.94917530134736261</v>
      </c>
      <c r="AF15" s="6">
        <v>1.2381322221263085</v>
      </c>
    </row>
    <row r="16" spans="1:130" x14ac:dyDescent="0.3">
      <c r="I16" s="6">
        <v>2.9726614458894671E-2</v>
      </c>
      <c r="J16" s="6">
        <v>3.3772726688909863E-2</v>
      </c>
      <c r="K16" s="6">
        <v>3.8043425467399396E-2</v>
      </c>
      <c r="L16" s="6">
        <v>4.2520329178972222E-2</v>
      </c>
      <c r="M16" s="6">
        <v>4.7173817079798459E-2</v>
      </c>
      <c r="N16" s="6">
        <v>5.1958439357608251E-2</v>
      </c>
      <c r="O16" s="6">
        <v>5.6806634786828729E-2</v>
      </c>
      <c r="P16" s="6">
        <v>6.1620260897016894E-2</v>
      </c>
      <c r="Q16" s="6">
        <v>6.625936387911481E-2</v>
      </c>
      <c r="R16" s="6">
        <v>7.529374701675276E-2</v>
      </c>
      <c r="S16" s="6">
        <v>8.5523806305496969E-2</v>
      </c>
      <c r="T16" s="6">
        <v>9.7598413729413219E-2</v>
      </c>
      <c r="U16" s="6">
        <v>0.11195640059765076</v>
      </c>
      <c r="V16" s="6">
        <v>0.12916788419648681</v>
      </c>
      <c r="W16" s="6">
        <v>0.14998197355730308</v>
      </c>
      <c r="X16" s="6">
        <v>0.17539508564545675</v>
      </c>
      <c r="Y16" s="6">
        <v>0.20675031130159002</v>
      </c>
      <c r="Z16" s="6">
        <v>0.24588439193513595</v>
      </c>
      <c r="AA16" s="6">
        <v>0.29534913645934291</v>
      </c>
      <c r="AB16" s="6">
        <v>0.35875170763619313</v>
      </c>
      <c r="AC16" s="6">
        <v>0.44128915506301269</v>
      </c>
      <c r="AD16" s="6">
        <v>0.55060851228167573</v>
      </c>
      <c r="AE16" s="6">
        <v>0.69822799136291125</v>
      </c>
      <c r="AF16" s="6">
        <v>0.90195555352016976</v>
      </c>
    </row>
    <row r="17" spans="10:32" x14ac:dyDescent="0.3">
      <c r="J17" s="6">
        <v>2.7230925547333976E-2</v>
      </c>
      <c r="K17" s="6">
        <v>3.0621446284685341E-2</v>
      </c>
      <c r="L17" s="6">
        <v>3.4159418762443307E-2</v>
      </c>
      <c r="M17" s="6">
        <v>3.7817802114670354E-2</v>
      </c>
      <c r="N17" s="6">
        <v>4.155681498744495E-2</v>
      </c>
      <c r="O17" s="6">
        <v>4.531909393696993E-2</v>
      </c>
      <c r="P17" s="6">
        <v>4.9023192138958463E-2</v>
      </c>
      <c r="Q17" s="6">
        <v>5.2554986896591084E-2</v>
      </c>
      <c r="R17" s="6">
        <v>5.9542451870685624E-2</v>
      </c>
      <c r="S17" s="6">
        <v>6.7411919713546209E-2</v>
      </c>
      <c r="T17" s="6">
        <v>7.6658158855848396E-2</v>
      </c>
      <c r="U17" s="6">
        <v>8.7600185033790939E-2</v>
      </c>
      <c r="V17" s="6">
        <v>0.10065025195085325</v>
      </c>
      <c r="W17" s="6">
        <v>0.11634700238603028</v>
      </c>
      <c r="X17" s="6">
        <v>0.13540264877093178</v>
      </c>
      <c r="Y17" s="6">
        <v>0.15877114895848204</v>
      </c>
      <c r="Z17" s="6">
        <v>0.18774835045903784</v>
      </c>
      <c r="AA17" s="6">
        <v>0.22412174658222078</v>
      </c>
      <c r="AB17" s="6">
        <v>0.27039882969664503</v>
      </c>
      <c r="AC17" s="6">
        <v>0.33016280097467521</v>
      </c>
      <c r="AD17" s="6">
        <v>0.40863981459003401</v>
      </c>
      <c r="AE17" s="6">
        <v>0.51362727962963584</v>
      </c>
      <c r="AF17" s="6">
        <v>0.65705730453308886</v>
      </c>
    </row>
    <row r="18" spans="10:32" x14ac:dyDescent="0.3">
      <c r="K18" s="6">
        <v>2.4647438053899511E-2</v>
      </c>
      <c r="L18" s="6">
        <v>2.7442541314214929E-2</v>
      </c>
      <c r="M18" s="6">
        <v>3.0317371909190344E-2</v>
      </c>
      <c r="N18" s="6">
        <v>3.3237504691292274E-2</v>
      </c>
      <c r="O18" s="6">
        <v>3.6154584459632634E-2</v>
      </c>
      <c r="P18" s="6">
        <v>3.9001350083695992E-2</v>
      </c>
      <c r="Q18" s="6">
        <v>4.1685076432969821E-2</v>
      </c>
      <c r="R18" s="6">
        <v>4.7086294881619965E-2</v>
      </c>
      <c r="S18" s="6">
        <v>5.3135695378580386E-2</v>
      </c>
      <c r="T18" s="6">
        <v>6.0210746205985675E-2</v>
      </c>
      <c r="U18" s="6">
        <v>6.8542686054480328E-2</v>
      </c>
      <c r="V18" s="6">
        <v>7.8428730800916641E-2</v>
      </c>
      <c r="W18" s="6">
        <v>9.0255012940225421E-2</v>
      </c>
      <c r="X18" s="6">
        <v>0.10452902501068002</v>
      </c>
      <c r="Y18" s="6">
        <v>0.121926190015863</v>
      </c>
      <c r="Z18" s="6">
        <v>0.14335779031223936</v>
      </c>
      <c r="AA18" s="6">
        <v>0.17007179331292818</v>
      </c>
      <c r="AB18" s="6">
        <v>0.20380537721498748</v>
      </c>
      <c r="AC18" s="6">
        <v>0.24702051681255924</v>
      </c>
      <c r="AD18" s="6">
        <v>0.30327627405577018</v>
      </c>
      <c r="AE18" s="6">
        <v>0.37783214887273203</v>
      </c>
      <c r="AF18" s="6">
        <v>0.47865363182847115</v>
      </c>
    </row>
    <row r="19" spans="10:32" x14ac:dyDescent="0.3">
      <c r="L19" s="6">
        <v>2.2046425292528222E-2</v>
      </c>
      <c r="M19" s="6">
        <v>2.4304507086190714E-2</v>
      </c>
      <c r="N19" s="6">
        <v>2.6583647433939175E-2</v>
      </c>
      <c r="O19" s="6">
        <v>2.8843338731941712E-2</v>
      </c>
      <c r="P19" s="6">
        <v>3.1028279513895616E-2</v>
      </c>
      <c r="Q19" s="6">
        <v>3.3063381799363481E-2</v>
      </c>
      <c r="R19" s="6">
        <v>3.7235940006199487E-2</v>
      </c>
      <c r="S19" s="6">
        <v>4.1882832225558705E-2</v>
      </c>
      <c r="T19" s="6">
        <v>4.7292212763665076E-2</v>
      </c>
      <c r="U19" s="6">
        <v>5.3631163104858798E-2</v>
      </c>
      <c r="V19" s="6">
        <v>6.111326793345901E-2</v>
      </c>
      <c r="W19" s="6">
        <v>7.0014415445037198E-2</v>
      </c>
      <c r="X19" s="6">
        <v>8.0695002415853992E-2</v>
      </c>
      <c r="Y19" s="6">
        <v>9.3631594337531196E-2</v>
      </c>
      <c r="Z19" s="6">
        <v>0.10946277819730735</v>
      </c>
      <c r="AA19" s="6">
        <v>0.12905670833715469</v>
      </c>
      <c r="AB19" s="6">
        <v>0.15361246876823559</v>
      </c>
      <c r="AC19" s="6">
        <v>0.18481529580621733</v>
      </c>
      <c r="AD19" s="6">
        <v>0.22507963032781231</v>
      </c>
      <c r="AE19" s="6">
        <v>0.27793915623937465</v>
      </c>
      <c r="AF19" s="6">
        <v>0.34868998134857182</v>
      </c>
    </row>
    <row r="20" spans="10:32" x14ac:dyDescent="0.3">
      <c r="M20" s="6">
        <v>1.9484177799845123E-2</v>
      </c>
      <c r="N20" s="6">
        <v>2.1261834107454011E-2</v>
      </c>
      <c r="O20" s="6">
        <v>2.3010586392837835E-2</v>
      </c>
      <c r="P20" s="6">
        <v>2.4685148783987896E-2</v>
      </c>
      <c r="Q20" s="6">
        <v>2.6224906118820255E-2</v>
      </c>
      <c r="R20" s="6">
        <v>2.944625886643102E-2</v>
      </c>
      <c r="S20" s="6">
        <v>3.3013055023298439E-2</v>
      </c>
      <c r="T20" s="6">
        <v>3.7145418866465163E-2</v>
      </c>
      <c r="U20" s="6">
        <v>4.1963655373729793E-2</v>
      </c>
      <c r="V20" s="6">
        <v>4.7620705822554232E-2</v>
      </c>
      <c r="W20" s="6">
        <v>5.4312976203956649E-2</v>
      </c>
      <c r="X20" s="6">
        <v>6.2295457306995497E-2</v>
      </c>
      <c r="Y20" s="6">
        <v>7.1903136291287417E-2</v>
      </c>
      <c r="Z20" s="6">
        <v>8.3581783623864342E-2</v>
      </c>
      <c r="AA20" s="6">
        <v>9.7932959030868988E-2</v>
      </c>
      <c r="AB20" s="6">
        <v>0.11578100089175118</v>
      </c>
      <c r="AC20" s="6">
        <v>0.13827472310673666</v>
      </c>
      <c r="AD20" s="6">
        <v>0.16704518065659335</v>
      </c>
      <c r="AE20" s="6">
        <v>0.20445633014959841</v>
      </c>
      <c r="AF20" s="6">
        <v>0.25401395708293317</v>
      </c>
    </row>
    <row r="21" spans="10:32" x14ac:dyDescent="0.3">
      <c r="N21" s="6">
        <v>1.7005401186435593E-2</v>
      </c>
      <c r="O21" s="6">
        <v>1.8357343824274015E-2</v>
      </c>
      <c r="P21" s="6">
        <v>1.9638748265585482E-2</v>
      </c>
      <c r="Q21" s="6">
        <v>2.0800827486865733E-2</v>
      </c>
      <c r="R21" s="6">
        <v>2.3286162806270105E-2</v>
      </c>
      <c r="S21" s="6">
        <v>2.6021683445424919E-2</v>
      </c>
      <c r="T21" s="6">
        <v>2.9175673163367857E-2</v>
      </c>
      <c r="U21" s="6">
        <v>3.2834424434953664E-2</v>
      </c>
      <c r="V21" s="6">
        <v>3.7107026014504552E-2</v>
      </c>
      <c r="W21" s="6">
        <v>4.2132743169830435E-2</v>
      </c>
      <c r="X21" s="6">
        <v>4.8091255776767414E-2</v>
      </c>
      <c r="Y21" s="6">
        <v>5.5217056220211037E-2</v>
      </c>
      <c r="Z21" s="6">
        <v>6.3820000449415992E-2</v>
      </c>
      <c r="AA21" s="6">
        <v>7.4315117657318311E-2</v>
      </c>
      <c r="AB21" s="6">
        <v>8.7266614975903975E-2</v>
      </c>
      <c r="AC21" s="6">
        <v>0.10345409435316601</v>
      </c>
      <c r="AD21" s="6">
        <v>0.12397431229095945</v>
      </c>
      <c r="AE21" s="6">
        <v>0.15040122990889179</v>
      </c>
      <c r="AF21" s="6">
        <v>0.18504429104439621</v>
      </c>
    </row>
    <row r="22" spans="10:32" x14ac:dyDescent="0.3">
      <c r="O22" s="6">
        <v>1.4645088418411705E-2</v>
      </c>
      <c r="P22" s="6">
        <v>1.5623986584565763E-2</v>
      </c>
      <c r="Q22" s="6">
        <v>1.649860717052638E-2</v>
      </c>
      <c r="R22" s="6">
        <v>1.8414746019171944E-2</v>
      </c>
      <c r="S22" s="6">
        <v>2.0510916328586645E-2</v>
      </c>
      <c r="T22" s="6">
        <v>2.2915878472005699E-2</v>
      </c>
      <c r="U22" s="6">
        <v>2.5691265891235902E-2</v>
      </c>
      <c r="V22" s="6">
        <v>2.8914552102018026E-2</v>
      </c>
      <c r="W22" s="6">
        <v>3.2684050315135812E-2</v>
      </c>
      <c r="X22" s="6">
        <v>3.712580310292949E-2</v>
      </c>
      <c r="Y22" s="6">
        <v>4.2403203182604259E-2</v>
      </c>
      <c r="Z22" s="6">
        <v>4.8730623836562077E-2</v>
      </c>
      <c r="AA22" s="6">
        <v>5.6393034245807556E-2</v>
      </c>
      <c r="AB22" s="6">
        <v>6.5774712869106244E-2</v>
      </c>
      <c r="AC22" s="6">
        <v>7.7402068852252454E-2</v>
      </c>
      <c r="AD22" s="6">
        <v>9.2008820892670831E-2</v>
      </c>
      <c r="AE22" s="6">
        <v>0.11063746444806154</v>
      </c>
      <c r="AF22" s="6">
        <v>0.13480121345042359</v>
      </c>
    </row>
    <row r="23" spans="10:32" x14ac:dyDescent="0.3">
      <c r="P23" s="6">
        <v>1.2429965163434689E-2</v>
      </c>
      <c r="Q23" s="6">
        <v>1.3086212014364442E-2</v>
      </c>
      <c r="R23" s="6">
        <v>1.4562419483698753E-2</v>
      </c>
      <c r="S23" s="6">
        <v>1.6167197234591233E-2</v>
      </c>
      <c r="T23" s="6">
        <v>1.7999155776226679E-2</v>
      </c>
      <c r="U23" s="6">
        <v>2.0102107908172708E-2</v>
      </c>
      <c r="V23" s="6">
        <v>2.2530809203990528E-2</v>
      </c>
      <c r="W23" s="6">
        <v>2.5354322188241907E-2</v>
      </c>
      <c r="X23" s="6">
        <v>2.8660621016749356E-2</v>
      </c>
      <c r="Y23" s="6">
        <v>3.2562975341794635E-2</v>
      </c>
      <c r="Z23" s="6">
        <v>3.7208926398906696E-2</v>
      </c>
      <c r="AA23" s="6">
        <v>4.2793100673179797E-2</v>
      </c>
      <c r="AB23" s="6">
        <v>4.9575806901733847E-2</v>
      </c>
      <c r="AC23" s="6">
        <v>5.791051867079134E-2</v>
      </c>
      <c r="AD23" s="6">
        <v>6.8285300120813144E-2</v>
      </c>
      <c r="AE23" s="6">
        <v>8.1386625275013183E-2</v>
      </c>
      <c r="AF23" s="6">
        <v>9.8200096015644972E-2</v>
      </c>
    </row>
    <row r="24" spans="10:32" x14ac:dyDescent="0.3">
      <c r="Q24" s="6">
        <v>1.037960011502187E-2</v>
      </c>
      <c r="R24" s="6">
        <v>1.1515991640526841E-2</v>
      </c>
      <c r="S24" s="6">
        <v>1.2743373442457278E-2</v>
      </c>
      <c r="T24" s="6">
        <v>1.4137341889495498E-2</v>
      </c>
      <c r="U24" s="6">
        <v>1.5728876267232482E-2</v>
      </c>
      <c r="V24" s="6">
        <v>1.7556466432388378E-2</v>
      </c>
      <c r="W24" s="6">
        <v>1.9668359564587966E-2</v>
      </c>
      <c r="X24" s="6">
        <v>2.2125614220071057E-2</v>
      </c>
      <c r="Y24" s="6">
        <v>2.5006303380998549E-2</v>
      </c>
      <c r="Z24" s="6">
        <v>2.8411378610763371E-2</v>
      </c>
      <c r="AA24" s="6">
        <v>3.2472972765444738E-2</v>
      </c>
      <c r="AB24" s="6">
        <v>3.7366345252605244E-2</v>
      </c>
      <c r="AC24" s="6">
        <v>4.3327371250522842E-2</v>
      </c>
      <c r="AD24" s="6">
        <v>5.0678643279526647E-2</v>
      </c>
      <c r="AE24" s="6">
        <v>5.9869256826334191E-2</v>
      </c>
      <c r="AF24" s="6">
        <v>7.1536884651475591E-2</v>
      </c>
    </row>
    <row r="25" spans="10:32" x14ac:dyDescent="0.3">
      <c r="R25" s="6">
        <v>9.1068701607680946E-3</v>
      </c>
      <c r="S25" s="6">
        <v>1.0044633237137061E-2</v>
      </c>
      <c r="T25" s="6">
        <v>1.1104100558119813E-2</v>
      </c>
      <c r="U25" s="6">
        <v>1.2307045099948314E-2</v>
      </c>
      <c r="V25" s="6">
        <v>1.3680357008082429E-2</v>
      </c>
      <c r="W25" s="6">
        <v>1.5257531441377615E-2</v>
      </c>
      <c r="X25" s="6">
        <v>1.7080676804920598E-2</v>
      </c>
      <c r="Y25" s="6">
        <v>1.9203257755747719E-2</v>
      </c>
      <c r="Z25" s="6">
        <v>2.1693892102940666E-2</v>
      </c>
      <c r="AA25" s="6">
        <v>2.4641681571025083E-2</v>
      </c>
      <c r="AB25" s="6">
        <v>2.8163813053097533E-2</v>
      </c>
      <c r="AC25" s="6">
        <v>3.2416582385532633E-2</v>
      </c>
      <c r="AD25" s="6">
        <v>3.7611680407196368E-2</v>
      </c>
      <c r="AE25" s="6">
        <v>4.4040748720392035E-2</v>
      </c>
      <c r="AF25" s="6">
        <v>5.2113247066715836E-2</v>
      </c>
    </row>
    <row r="26" spans="10:32" x14ac:dyDescent="0.3">
      <c r="S26" s="6">
        <v>7.9174213424874126E-3</v>
      </c>
      <c r="T26" s="6">
        <v>8.7216571664333453E-3</v>
      </c>
      <c r="U26" s="6">
        <v>9.629636378264422E-3</v>
      </c>
      <c r="V26" s="6">
        <v>1.0660013425214625E-2</v>
      </c>
      <c r="W26" s="6">
        <v>1.183587603837378E-2</v>
      </c>
      <c r="X26" s="6">
        <v>1.3186052925459333E-2</v>
      </c>
      <c r="Y26" s="6">
        <v>1.4746886127675198E-2</v>
      </c>
      <c r="Z26" s="6">
        <v>1.6564664496630226E-2</v>
      </c>
      <c r="AA26" s="6">
        <v>1.8699010867706773E-2</v>
      </c>
      <c r="AB26" s="6">
        <v>2.122766784729967E-2</v>
      </c>
      <c r="AC26" s="6">
        <v>2.4253371096113842E-2</v>
      </c>
      <c r="AD26" s="6">
        <v>2.7913898469033607E-2</v>
      </c>
      <c r="AE26" s="6">
        <v>3.2397054025223221E-2</v>
      </c>
      <c r="AF26" s="6">
        <v>3.7963499991197171E-2</v>
      </c>
    </row>
    <row r="27" spans="10:32" x14ac:dyDescent="0.3">
      <c r="T27" s="6">
        <v>6.8503795810075166E-3</v>
      </c>
      <c r="U27" s="6">
        <v>7.5347003301371642E-3</v>
      </c>
      <c r="V27" s="6">
        <v>8.3065000539546841E-3</v>
      </c>
      <c r="W27" s="6">
        <v>9.1815613904513739E-3</v>
      </c>
      <c r="X27" s="6">
        <v>1.0179455635090854E-2</v>
      </c>
      <c r="Y27" s="6">
        <v>1.1324674866561541E-2</v>
      </c>
      <c r="Z27" s="6">
        <v>1.2648173439044987E-2</v>
      </c>
      <c r="AA27" s="6">
        <v>1.4189494593654494E-2</v>
      </c>
      <c r="AB27" s="6">
        <v>1.5999746958472318E-2</v>
      </c>
      <c r="AC27" s="6">
        <v>1.8145836674884421E-2</v>
      </c>
      <c r="AD27" s="6">
        <v>2.0716589083598417E-2</v>
      </c>
      <c r="AE27" s="6">
        <v>2.3831772619870416E-2</v>
      </c>
      <c r="AF27" s="6">
        <v>2.7655680900799669E-2</v>
      </c>
    </row>
    <row r="28" spans="10:32" x14ac:dyDescent="0.3">
      <c r="U28" s="6">
        <v>5.8955195019732643E-3</v>
      </c>
      <c r="V28" s="6">
        <v>6.4725943949700037E-3</v>
      </c>
      <c r="W28" s="6">
        <v>7.1225035893676125E-3</v>
      </c>
      <c r="X28" s="6">
        <v>7.8584029362352426E-3</v>
      </c>
      <c r="Y28" s="6">
        <v>8.6966332907833076E-3</v>
      </c>
      <c r="Z28" s="6">
        <v>9.657683762729229E-3</v>
      </c>
      <c r="AA28" s="6">
        <v>1.0767508412494037E-2</v>
      </c>
      <c r="AB28" s="6">
        <v>1.20593512474668E-2</v>
      </c>
      <c r="AC28" s="6">
        <v>1.3576314291597188E-2</v>
      </c>
      <c r="AD28" s="6">
        <v>1.5375031321217219E-2</v>
      </c>
      <c r="AE28" s="6">
        <v>1.7531019510694291E-2</v>
      </c>
      <c r="AF28" s="6">
        <v>2.0146632588254589E-2</v>
      </c>
    </row>
    <row r="29" spans="10:32" x14ac:dyDescent="0.3">
      <c r="V29" s="6">
        <v>5.0435776716634528E-3</v>
      </c>
      <c r="W29" s="6">
        <v>5.525210279954419E-3</v>
      </c>
      <c r="X29" s="6">
        <v>6.0665814481620376E-3</v>
      </c>
      <c r="Y29" s="6">
        <v>6.6784637515446945E-3</v>
      </c>
      <c r="Z29" s="6">
        <v>7.3742549554986422E-3</v>
      </c>
      <c r="AA29" s="6">
        <v>8.1707799138228364E-3</v>
      </c>
      <c r="AB29" s="6">
        <v>9.0893907814442575E-3</v>
      </c>
      <c r="AC29" s="6">
        <v>1.0157498551683622E-2</v>
      </c>
      <c r="AD29" s="6">
        <v>1.1410738861232938E-2</v>
      </c>
      <c r="AE29" s="6">
        <v>1.2896088343344349E-2</v>
      </c>
      <c r="AF29" s="6">
        <v>1.4676435055134928E-2</v>
      </c>
    </row>
    <row r="30" spans="10:32" x14ac:dyDescent="0.3">
      <c r="W30" s="6">
        <v>4.2861261148798499E-3</v>
      </c>
      <c r="X30" s="6">
        <v>4.6833193418324972E-3</v>
      </c>
      <c r="Y30" s="6">
        <v>5.1286373231311834E-3</v>
      </c>
      <c r="Z30" s="6">
        <v>5.6307120304101548E-3</v>
      </c>
      <c r="AA30" s="6">
        <v>6.2002871827491765E-3</v>
      </c>
      <c r="AB30" s="6">
        <v>6.8508681008158266E-3</v>
      </c>
      <c r="AC30" s="6">
        <v>7.5996161116653749E-3</v>
      </c>
      <c r="AD30" s="6">
        <v>8.4685981211349761E-3</v>
      </c>
      <c r="AE30" s="6">
        <v>9.4865614893583309E-3</v>
      </c>
      <c r="AF30" s="6">
        <v>1.0691501171921379E-2</v>
      </c>
    </row>
    <row r="31" spans="10:32" x14ac:dyDescent="0.3">
      <c r="X31" s="6">
        <v>3.6154595870838357E-3</v>
      </c>
      <c r="Y31" s="6">
        <v>3.9384687513098291E-3</v>
      </c>
      <c r="Z31" s="6">
        <v>4.2994062669022247E-3</v>
      </c>
      <c r="AA31" s="6">
        <v>4.7050050979255001E-3</v>
      </c>
      <c r="AB31" s="6">
        <v>5.1636457121627044E-3</v>
      </c>
      <c r="AC31" s="6">
        <v>5.6858649549215148E-3</v>
      </c>
      <c r="AD31" s="6">
        <v>6.2850578748186127E-3</v>
      </c>
      <c r="AE31" s="6">
        <v>6.9784609484179567E-3</v>
      </c>
      <c r="AF31" s="6">
        <v>7.7885533428094008E-3</v>
      </c>
    </row>
    <row r="32" spans="10:32" x14ac:dyDescent="0.3">
      <c r="Y32" s="6">
        <v>3.0244946420921333E-3</v>
      </c>
      <c r="Z32" s="6">
        <v>3.2828697592854239E-3</v>
      </c>
      <c r="AA32" s="6">
        <v>3.5703302635878027E-3</v>
      </c>
      <c r="AB32" s="6">
        <v>3.8919501365908835E-3</v>
      </c>
      <c r="AC32" s="6">
        <v>4.2540386001839866E-3</v>
      </c>
      <c r="AD32" s="6">
        <v>4.6645208480533421E-3</v>
      </c>
      <c r="AE32" s="6">
        <v>5.1334635065848743E-3</v>
      </c>
      <c r="AF32" s="6">
        <v>5.6738115815859703E-3</v>
      </c>
    </row>
    <row r="33" spans="26:32" x14ac:dyDescent="0.3">
      <c r="Z33" s="6">
        <v>2.50667957094361E-3</v>
      </c>
      <c r="AA33" s="6">
        <v>2.7092974238670615E-3</v>
      </c>
      <c r="AB33" s="6">
        <v>2.9334460011520851E-3</v>
      </c>
      <c r="AC33" s="6">
        <v>3.1827777401204796E-3</v>
      </c>
      <c r="AD33" s="6">
        <v>3.4618224963524624E-3</v>
      </c>
      <c r="AE33" s="6">
        <v>3.7762549318862164E-3</v>
      </c>
      <c r="AF33" s="6">
        <v>4.1332628084340883E-3</v>
      </c>
    </row>
    <row r="34" spans="26:32" x14ac:dyDescent="0.3">
      <c r="AA34" s="6">
        <v>2.0559141561308902E-3</v>
      </c>
      <c r="AB34" s="6">
        <v>2.2110009480267182E-3</v>
      </c>
      <c r="AC34" s="6">
        <v>2.3812840209226833E-3</v>
      </c>
      <c r="AD34" s="6">
        <v>2.5692274483569734E-3</v>
      </c>
      <c r="AE34" s="6">
        <v>2.7778713713077028E-3</v>
      </c>
      <c r="AF34" s="6">
        <v>3.011002603440188E-3</v>
      </c>
    </row>
    <row r="35" spans="26:32" x14ac:dyDescent="0.3">
      <c r="AB35" s="6">
        <v>1.6664786705653085E-3</v>
      </c>
      <c r="AC35" s="6">
        <v>1.7816241193414446E-3</v>
      </c>
      <c r="AD35" s="6">
        <v>1.9067787815076978E-3</v>
      </c>
      <c r="AE35" s="6">
        <v>2.0434450254862846E-3</v>
      </c>
      <c r="AF35" s="6">
        <v>2.1934575898304299E-3</v>
      </c>
    </row>
    <row r="36" spans="26:32" x14ac:dyDescent="0.3">
      <c r="AC36" s="6">
        <v>1.3329718230710116E-3</v>
      </c>
      <c r="AD36" s="6">
        <v>1.4151356369530793E-3</v>
      </c>
      <c r="AE36" s="6">
        <v>1.5031896780083511E-3</v>
      </c>
      <c r="AF36" s="6">
        <v>1.5978917430651406E-3</v>
      </c>
    </row>
    <row r="37" spans="26:32" x14ac:dyDescent="0.3">
      <c r="AD37" s="6">
        <v>1.0502575812130271E-3</v>
      </c>
      <c r="AE37" s="6">
        <v>1.1057695117259792E-3</v>
      </c>
      <c r="AF37" s="6">
        <v>1.1640334576758964E-3</v>
      </c>
    </row>
    <row r="38" spans="26:32" x14ac:dyDescent="0.3">
      <c r="AE38" s="6">
        <v>8.1342110776250133E-4</v>
      </c>
      <c r="AF38" s="6">
        <v>8.47976026204214E-4</v>
      </c>
    </row>
    <row r="39" spans="26:32" x14ac:dyDescent="0.3">
      <c r="AF39" s="6">
        <v>6.1773425521012798E-4</v>
      </c>
    </row>
  </sheetData>
  <phoneticPr fontId="0" type="noConversion"/>
  <pageMargins left="0.75" right="0.75" top="1" bottom="1" header="0.5" footer="0.5"/>
  <pageSetup orientation="portrait" horizontalDpi="300" verticalDpi="30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E44"/>
  <sheetViews>
    <sheetView topLeftCell="A4" workbookViewId="0">
      <selection activeCell="A14" sqref="A14"/>
    </sheetView>
  </sheetViews>
  <sheetFormatPr defaultRowHeight="15.6" x14ac:dyDescent="0.3"/>
  <sheetData>
    <row r="1" spans="1:31" x14ac:dyDescent="0.3">
      <c r="A1" s="21" t="s">
        <v>4</v>
      </c>
      <c r="B1" s="2"/>
      <c r="C1" s="2"/>
      <c r="D1" s="2"/>
      <c r="E1" s="2"/>
      <c r="F1" s="2"/>
      <c r="G1" s="2"/>
      <c r="H1" s="2"/>
      <c r="I1" s="2"/>
      <c r="J1" s="2"/>
      <c r="K1" s="2"/>
      <c r="L1" s="2"/>
      <c r="M1" s="2"/>
      <c r="N1" s="2"/>
      <c r="O1" s="2"/>
      <c r="P1" s="2"/>
      <c r="Q1" s="2"/>
      <c r="R1" s="2"/>
      <c r="S1" s="2"/>
      <c r="T1" s="2"/>
      <c r="U1" s="2"/>
      <c r="V1" s="2"/>
      <c r="W1" s="2"/>
      <c r="X1" s="2"/>
      <c r="Y1" s="2"/>
      <c r="Z1" s="2"/>
    </row>
    <row r="2" spans="1:31" x14ac:dyDescent="0.3">
      <c r="A2" s="21" t="s">
        <v>3</v>
      </c>
      <c r="B2" s="2"/>
      <c r="C2" s="2"/>
      <c r="D2" s="2"/>
      <c r="E2" s="2"/>
      <c r="F2" s="2"/>
      <c r="G2" s="2"/>
      <c r="H2" s="2"/>
      <c r="I2" s="2"/>
      <c r="J2" s="2"/>
      <c r="K2" s="2"/>
      <c r="L2" s="2"/>
      <c r="M2" s="2"/>
      <c r="N2" s="2"/>
      <c r="O2" s="2"/>
      <c r="P2" s="2"/>
      <c r="Q2" s="2"/>
      <c r="R2" s="2"/>
      <c r="S2" s="2"/>
      <c r="T2" s="2"/>
      <c r="U2" s="2"/>
      <c r="V2" s="2"/>
      <c r="W2" s="2"/>
      <c r="X2" s="2"/>
      <c r="Y2" s="2"/>
      <c r="Z2" s="2"/>
    </row>
    <row r="3" spans="1:31" x14ac:dyDescent="0.3">
      <c r="A3" s="22" t="s">
        <v>0</v>
      </c>
      <c r="B3" s="11">
        <v>30</v>
      </c>
    </row>
    <row r="4" spans="1:31" x14ac:dyDescent="0.3">
      <c r="A4" s="23" t="s">
        <v>6</v>
      </c>
      <c r="B4" s="12">
        <f>B3</f>
        <v>30</v>
      </c>
    </row>
    <row r="5" spans="1:31" x14ac:dyDescent="0.3">
      <c r="A5" s="17" t="s">
        <v>0</v>
      </c>
      <c r="B5" s="18">
        <f>Data!B5</f>
        <v>1</v>
      </c>
      <c r="C5" s="18">
        <f t="shared" ref="C5:AE5" si="0">IF(B5&lt;$B$3,B5+1,"")</f>
        <v>2</v>
      </c>
      <c r="D5" s="18">
        <f t="shared" si="0"/>
        <v>3</v>
      </c>
      <c r="E5" s="18">
        <f t="shared" si="0"/>
        <v>4</v>
      </c>
      <c r="F5" s="18">
        <f t="shared" si="0"/>
        <v>5</v>
      </c>
      <c r="G5" s="18">
        <f t="shared" si="0"/>
        <v>6</v>
      </c>
      <c r="H5" s="18">
        <f t="shared" si="0"/>
        <v>7</v>
      </c>
      <c r="I5" s="18">
        <f t="shared" si="0"/>
        <v>8</v>
      </c>
      <c r="J5" s="18">
        <f t="shared" si="0"/>
        <v>9</v>
      </c>
      <c r="K5" s="18">
        <f t="shared" si="0"/>
        <v>10</v>
      </c>
      <c r="L5" s="18">
        <f t="shared" si="0"/>
        <v>11</v>
      </c>
      <c r="M5" s="18">
        <f t="shared" si="0"/>
        <v>12</v>
      </c>
      <c r="N5" s="18">
        <f t="shared" si="0"/>
        <v>13</v>
      </c>
      <c r="O5" s="18">
        <f t="shared" si="0"/>
        <v>14</v>
      </c>
      <c r="P5" s="18">
        <f t="shared" si="0"/>
        <v>15</v>
      </c>
      <c r="Q5" s="18">
        <f t="shared" si="0"/>
        <v>16</v>
      </c>
      <c r="R5" s="18">
        <f t="shared" si="0"/>
        <v>17</v>
      </c>
      <c r="S5" s="18">
        <f t="shared" si="0"/>
        <v>18</v>
      </c>
      <c r="T5" s="18">
        <f t="shared" si="0"/>
        <v>19</v>
      </c>
      <c r="U5" s="18">
        <f t="shared" si="0"/>
        <v>20</v>
      </c>
      <c r="V5" s="18">
        <f t="shared" si="0"/>
        <v>21</v>
      </c>
      <c r="W5" s="18">
        <f t="shared" si="0"/>
        <v>22</v>
      </c>
      <c r="X5" s="18">
        <f t="shared" si="0"/>
        <v>23</v>
      </c>
      <c r="Y5" s="18">
        <f t="shared" si="0"/>
        <v>24</v>
      </c>
      <c r="Z5" s="18">
        <f t="shared" si="0"/>
        <v>25</v>
      </c>
      <c r="AA5" s="18">
        <f t="shared" si="0"/>
        <v>26</v>
      </c>
      <c r="AB5" s="18">
        <f t="shared" si="0"/>
        <v>27</v>
      </c>
      <c r="AC5" s="18">
        <f t="shared" si="0"/>
        <v>28</v>
      </c>
      <c r="AD5" s="18">
        <f t="shared" si="0"/>
        <v>29</v>
      </c>
      <c r="AE5" s="18">
        <f t="shared" si="0"/>
        <v>30</v>
      </c>
    </row>
    <row r="6" spans="1:31" x14ac:dyDescent="0.3">
      <c r="A6" s="24" t="s">
        <v>1</v>
      </c>
      <c r="B6">
        <v>4.1092881151378401E-2</v>
      </c>
      <c r="C6">
        <v>4.3220608699021661E-2</v>
      </c>
      <c r="D6">
        <v>4.1098976320571107E-2</v>
      </c>
      <c r="E6">
        <v>4.3226170850907512E-2</v>
      </c>
      <c r="F6">
        <v>4.5158814412275559E-2</v>
      </c>
      <c r="G6">
        <v>4.6896907698843998E-2</v>
      </c>
      <c r="H6">
        <v>4.8440451404781586E-2</v>
      </c>
      <c r="I6">
        <v>4.9789446224257065E-2</v>
      </c>
      <c r="J6">
        <v>5.0943892851439208E-2</v>
      </c>
      <c r="K6">
        <v>5.190379198049673E-2</v>
      </c>
      <c r="L6">
        <v>5.2669144305598381E-2</v>
      </c>
      <c r="M6">
        <v>5.323995052091296E-2</v>
      </c>
      <c r="N6">
        <v>5.3616211320609175E-2</v>
      </c>
      <c r="O6">
        <v>5.3797927398855777E-2</v>
      </c>
      <c r="P6">
        <v>5.3785099449821544E-2</v>
      </c>
      <c r="Q6">
        <v>5.3790099449821535E-2</v>
      </c>
      <c r="R6">
        <v>5.3795099449821533E-2</v>
      </c>
      <c r="S6">
        <v>5.3800099449821531E-2</v>
      </c>
      <c r="T6">
        <v>5.3805099449821529E-2</v>
      </c>
      <c r="U6">
        <v>5.3810099449821527E-2</v>
      </c>
      <c r="V6">
        <v>5.3815099449821525E-2</v>
      </c>
      <c r="W6">
        <v>5.3820099449821523E-2</v>
      </c>
      <c r="X6">
        <v>5.3825099449821522E-2</v>
      </c>
      <c r="Y6">
        <v>5.3830099449821513E-2</v>
      </c>
      <c r="Z6">
        <v>5.3835099449821511E-2</v>
      </c>
      <c r="AA6">
        <v>5.3840099449821509E-2</v>
      </c>
      <c r="AB6">
        <v>5.3845099449821507E-2</v>
      </c>
      <c r="AC6">
        <v>5.3850099449821505E-2</v>
      </c>
      <c r="AD6">
        <v>5.3855099449821503E-2</v>
      </c>
      <c r="AE6">
        <v>5.3860099449821501E-2</v>
      </c>
    </row>
    <row r="7" spans="1:31" x14ac:dyDescent="0.3">
      <c r="A7" s="24" t="s">
        <v>2</v>
      </c>
      <c r="B7" s="9">
        <v>0.12</v>
      </c>
      <c r="C7" s="9">
        <v>0.13</v>
      </c>
      <c r="D7" s="9">
        <v>0.12</v>
      </c>
      <c r="E7" s="9">
        <v>0.11</v>
      </c>
      <c r="F7" s="9">
        <v>0.105</v>
      </c>
      <c r="G7" s="9">
        <f>F7+0.0002</f>
        <v>0.1052</v>
      </c>
      <c r="H7" s="9">
        <f t="shared" ref="H7:AE7" si="1">G7+0.0002</f>
        <v>0.10540000000000001</v>
      </c>
      <c r="I7" s="9">
        <f t="shared" si="1"/>
        <v>0.10560000000000001</v>
      </c>
      <c r="J7" s="9">
        <f t="shared" si="1"/>
        <v>0.10580000000000002</v>
      </c>
      <c r="K7" s="9">
        <f t="shared" si="1"/>
        <v>0.10600000000000002</v>
      </c>
      <c r="L7" s="9">
        <f t="shared" si="1"/>
        <v>0.10620000000000003</v>
      </c>
      <c r="M7" s="9">
        <f t="shared" si="1"/>
        <v>0.10640000000000004</v>
      </c>
      <c r="N7" s="9">
        <f t="shared" si="1"/>
        <v>0.10660000000000004</v>
      </c>
      <c r="O7" s="9">
        <f t="shared" si="1"/>
        <v>0.10680000000000005</v>
      </c>
      <c r="P7" s="9">
        <f t="shared" si="1"/>
        <v>0.10700000000000005</v>
      </c>
      <c r="Q7" s="9">
        <f t="shared" si="1"/>
        <v>0.10720000000000006</v>
      </c>
      <c r="R7" s="9">
        <f t="shared" si="1"/>
        <v>0.10740000000000006</v>
      </c>
      <c r="S7" s="9">
        <f t="shared" si="1"/>
        <v>0.10760000000000007</v>
      </c>
      <c r="T7" s="9">
        <f t="shared" si="1"/>
        <v>0.10780000000000008</v>
      </c>
      <c r="U7" s="9">
        <f t="shared" si="1"/>
        <v>0.10800000000000008</v>
      </c>
      <c r="V7" s="9">
        <f t="shared" si="1"/>
        <v>0.10820000000000009</v>
      </c>
      <c r="W7" s="9">
        <f t="shared" si="1"/>
        <v>0.10840000000000009</v>
      </c>
      <c r="X7" s="9">
        <f t="shared" si="1"/>
        <v>0.1086000000000001</v>
      </c>
      <c r="Y7" s="9">
        <f t="shared" si="1"/>
        <v>0.1088000000000001</v>
      </c>
      <c r="Z7" s="9">
        <f t="shared" si="1"/>
        <v>0.10900000000000011</v>
      </c>
      <c r="AA7" s="9">
        <f t="shared" si="1"/>
        <v>0.10920000000000012</v>
      </c>
      <c r="AB7" s="9">
        <f t="shared" si="1"/>
        <v>0.10940000000000012</v>
      </c>
      <c r="AC7" s="9">
        <f t="shared" si="1"/>
        <v>0.10960000000000013</v>
      </c>
      <c r="AD7" s="9">
        <f t="shared" si="1"/>
        <v>0.10980000000000013</v>
      </c>
      <c r="AE7" s="9">
        <f t="shared" si="1"/>
        <v>0.11000000000000014</v>
      </c>
    </row>
    <row r="8" spans="1:31" x14ac:dyDescent="0.3">
      <c r="A8" s="20" t="s">
        <v>5</v>
      </c>
      <c r="B8" s="16">
        <v>0.95238095238095233</v>
      </c>
      <c r="C8" s="16">
        <v>0.89845241571393286</v>
      </c>
      <c r="D8" s="16">
        <v>0.84678866909338302</v>
      </c>
      <c r="E8" s="16">
        <v>0.79508975885802435</v>
      </c>
      <c r="F8" s="14">
        <v>0.747258172866057</v>
      </c>
      <c r="G8" s="14">
        <v>0.70296865887486315</v>
      </c>
      <c r="H8" s="14">
        <v>0.66068175338515767</v>
      </c>
      <c r="I8" s="14">
        <v>0.62035460723488667</v>
      </c>
      <c r="J8" s="14">
        <v>0.58194152699563262</v>
      </c>
      <c r="K8" s="14">
        <v>0.54539432263714582</v>
      </c>
      <c r="L8" s="14">
        <v>0.51066264487191171</v>
      </c>
      <c r="M8" s="14">
        <v>0.47769431095570797</v>
      </c>
      <c r="N8" s="14">
        <v>0.4464356178743884</v>
      </c>
      <c r="O8" s="14">
        <v>0.41683164199925576</v>
      </c>
      <c r="P8" s="14">
        <v>0.38882652444221544</v>
      </c>
      <c r="Q8" s="14">
        <v>0.36236374148650552</v>
      </c>
      <c r="R8" s="14">
        <v>0.3373863596081188</v>
      </c>
      <c r="S8" s="14">
        <v>0.31383727473637579</v>
      </c>
      <c r="T8" s="14">
        <v>0.29165943552878465</v>
      </c>
      <c r="U8" s="14">
        <v>0.27079605055464062</v>
      </c>
      <c r="V8" s="14">
        <v>0.25119077939344586</v>
      </c>
      <c r="W8" s="14">
        <v>0.23278790775771085</v>
      </c>
      <c r="X8" s="14">
        <v>0.21553250684476888</v>
      </c>
      <c r="Y8" s="14"/>
      <c r="Z8" s="14"/>
    </row>
    <row r="9" spans="1:31" x14ac:dyDescent="0.3">
      <c r="A9" s="25"/>
    </row>
    <row r="10" spans="1:31" x14ac:dyDescent="0.3">
      <c r="A10" s="22" t="s">
        <v>7</v>
      </c>
      <c r="B10" s="9"/>
    </row>
    <row r="11" spans="1:31" x14ac:dyDescent="0.3">
      <c r="A11" s="9">
        <v>5.5E-2</v>
      </c>
    </row>
    <row r="12" spans="1:31" x14ac:dyDescent="0.3">
      <c r="A12" s="25"/>
    </row>
    <row r="13" spans="1:31" x14ac:dyDescent="0.3">
      <c r="A13" s="22" t="s">
        <v>46</v>
      </c>
    </row>
    <row r="14" spans="1:31" x14ac:dyDescent="0.3">
      <c r="A14">
        <v>1</v>
      </c>
      <c r="B14">
        <f t="array" ref="B14:AE43">_xll.BDTtree(B6:AE6,B7:AE7,1)</f>
        <v>4.1092881151378401E-2</v>
      </c>
      <c r="C14">
        <v>5.0800487161557627E-2</v>
      </c>
      <c r="D14">
        <v>4.8139045782297891E-2</v>
      </c>
      <c r="E14">
        <v>6.685193990710718E-2</v>
      </c>
      <c r="F14">
        <v>7.3659957771653614E-2</v>
      </c>
      <c r="G14">
        <v>8.554568432381722E-2</v>
      </c>
      <c r="H14">
        <v>0.10718419343871585</v>
      </c>
      <c r="I14">
        <v>0.12291035173391412</v>
      </c>
      <c r="J14">
        <v>0.13989529421170291</v>
      </c>
      <c r="K14">
        <v>0.15816613130306645</v>
      </c>
      <c r="L14">
        <v>0.17771718305571835</v>
      </c>
      <c r="M14">
        <v>0.19849024005558089</v>
      </c>
      <c r="N14">
        <v>0.2203464850200007</v>
      </c>
      <c r="O14">
        <v>0.24302738180583</v>
      </c>
      <c r="P14">
        <v>0.26610145064293178</v>
      </c>
      <c r="Q14">
        <v>0.30785916536239527</v>
      </c>
      <c r="R14">
        <v>0.3566062738399447</v>
      </c>
      <c r="S14">
        <v>0.41567031236154062</v>
      </c>
      <c r="T14">
        <v>0.48787925390073811</v>
      </c>
      <c r="U14">
        <v>0.57702233286998017</v>
      </c>
      <c r="V14">
        <v>0.68824372056869687</v>
      </c>
      <c r="W14">
        <v>0.82862681739939659</v>
      </c>
      <c r="X14">
        <v>1.0080769379432311</v>
      </c>
      <c r="Y14">
        <v>1.2406804887227747</v>
      </c>
      <c r="Z14">
        <v>1.5468419739050414</v>
      </c>
      <c r="AA14">
        <v>1.9567213921253781</v>
      </c>
      <c r="AB14">
        <v>2.515903273179251</v>
      </c>
      <c r="AC14">
        <v>3.295007270560403</v>
      </c>
      <c r="AD14">
        <v>4.4064850035636143</v>
      </c>
      <c r="AE14">
        <v>6.0349888528642142</v>
      </c>
    </row>
    <row r="15" spans="1:31" x14ac:dyDescent="0.3">
      <c r="A15">
        <v>2</v>
      </c>
      <c r="B15" t="str">
        <v/>
      </c>
      <c r="C15">
        <v>3.9961078557035068E-2</v>
      </c>
      <c r="D15">
        <v>3.6209735649336931E-2</v>
      </c>
      <c r="E15">
        <v>5.4342336083559775E-2</v>
      </c>
      <c r="F15">
        <v>6.2110924926631061E-2</v>
      </c>
      <c r="G15">
        <v>7.1634372030326285E-2</v>
      </c>
      <c r="H15">
        <v>8.6556534873131891E-2</v>
      </c>
      <c r="I15">
        <v>9.9102529324702343E-2</v>
      </c>
      <c r="J15">
        <v>0.1126028002093248</v>
      </c>
      <c r="K15">
        <v>0.12706541124072349</v>
      </c>
      <c r="L15">
        <v>0.14247041425138196</v>
      </c>
      <c r="M15">
        <v>0.15875423289817245</v>
      </c>
      <c r="N15">
        <v>0.17578761866066206</v>
      </c>
      <c r="O15">
        <v>0.19334514102766467</v>
      </c>
      <c r="P15">
        <v>0.21106387735954807</v>
      </c>
      <c r="Q15">
        <v>0.24345566880157141</v>
      </c>
      <c r="R15">
        <v>0.28108563615111348</v>
      </c>
      <c r="S15">
        <v>0.32648605258087404</v>
      </c>
      <c r="T15">
        <v>0.38174068376354475</v>
      </c>
      <c r="U15">
        <v>0.44962757999725939</v>
      </c>
      <c r="V15">
        <v>0.53389812055368457</v>
      </c>
      <c r="W15">
        <v>0.63968876611117176</v>
      </c>
      <c r="X15">
        <v>0.77413926328905269</v>
      </c>
      <c r="Y15">
        <v>0.9473383543021392</v>
      </c>
      <c r="Z15">
        <v>1.1738003673696575</v>
      </c>
      <c r="AA15">
        <v>1.4748227345293725</v>
      </c>
      <c r="AB15">
        <v>1.8823432711270764</v>
      </c>
      <c r="AC15">
        <v>2.4454237994522696</v>
      </c>
      <c r="AD15">
        <v>3.2414783324445615</v>
      </c>
      <c r="AE15">
        <v>4.3963735164933766</v>
      </c>
    </row>
    <row r="16" spans="1:31" x14ac:dyDescent="0.3">
      <c r="A16">
        <v>3</v>
      </c>
      <c r="B16" t="str">
        <v/>
      </c>
      <c r="C16" t="str">
        <v/>
      </c>
      <c r="D16">
        <v>2.7236621218549525E-2</v>
      </c>
      <c r="E16">
        <v>4.4173579631675182E-2</v>
      </c>
      <c r="F16">
        <v>5.2372647391418607E-2</v>
      </c>
      <c r="G16">
        <v>5.9985296707136281E-2</v>
      </c>
      <c r="H16">
        <v>6.9898680849125192E-2</v>
      </c>
      <c r="I16">
        <v>7.9906299022033764E-2</v>
      </c>
      <c r="J16">
        <v>9.0634861497152663E-2</v>
      </c>
      <c r="K16">
        <v>0.10208012676770298</v>
      </c>
      <c r="L16">
        <v>0.11421416088165517</v>
      </c>
      <c r="M16">
        <v>0.12697302626078696</v>
      </c>
      <c r="N16">
        <v>0.14023952717730648</v>
      </c>
      <c r="O16">
        <v>0.15381947203329815</v>
      </c>
      <c r="P16">
        <v>0.16740968611186952</v>
      </c>
      <c r="Q16">
        <v>0.19252524966034451</v>
      </c>
      <c r="R16">
        <v>0.2215584543695879</v>
      </c>
      <c r="S16">
        <v>0.25643674652696619</v>
      </c>
      <c r="T16">
        <v>0.29869265494512598</v>
      </c>
      <c r="U16">
        <v>0.35035898816717986</v>
      </c>
      <c r="V16">
        <v>0.4141660789803091</v>
      </c>
      <c r="W16">
        <v>0.49383112988436983</v>
      </c>
      <c r="X16">
        <v>0.59448994060755489</v>
      </c>
      <c r="Y16">
        <v>0.72335300320211382</v>
      </c>
      <c r="Z16">
        <v>0.89072272777731398</v>
      </c>
      <c r="AA16">
        <v>1.1116054166107492</v>
      </c>
      <c r="AB16">
        <v>1.4083276682890733</v>
      </c>
      <c r="AC16">
        <v>1.8148966202161068</v>
      </c>
      <c r="AD16">
        <v>2.3844814565827872</v>
      </c>
      <c r="AE16">
        <v>3.2026737029267571</v>
      </c>
    </row>
    <row r="17" spans="1:31" x14ac:dyDescent="0.3">
      <c r="A17">
        <v>4</v>
      </c>
      <c r="B17" t="str">
        <v/>
      </c>
      <c r="C17" t="str">
        <v/>
      </c>
      <c r="D17" t="str">
        <v/>
      </c>
      <c r="E17">
        <v>3.5907641778143547E-2</v>
      </c>
      <c r="F17">
        <v>4.4161219592622848E-2</v>
      </c>
      <c r="G17">
        <v>5.0230576733748263E-2</v>
      </c>
      <c r="H17">
        <v>5.6446640240498759E-2</v>
      </c>
      <c r="I17">
        <v>6.4428392160190223E-2</v>
      </c>
      <c r="J17">
        <v>7.2952698363959304E-2</v>
      </c>
      <c r="K17">
        <v>8.2007779923437316E-2</v>
      </c>
      <c r="L17">
        <v>9.1561989304555391E-2</v>
      </c>
      <c r="M17">
        <v>0.10155413876846675</v>
      </c>
      <c r="N17">
        <v>0.11188003531056202</v>
      </c>
      <c r="O17">
        <v>0.12237406045397931</v>
      </c>
      <c r="P17">
        <v>0.13278446011077624</v>
      </c>
      <c r="Q17">
        <v>0.15224936818780183</v>
      </c>
      <c r="R17">
        <v>0.17463769894044195</v>
      </c>
      <c r="S17">
        <v>0.201416888867086</v>
      </c>
      <c r="T17">
        <v>0.23371179943039677</v>
      </c>
      <c r="U17">
        <v>0.2730068751349245</v>
      </c>
      <c r="V17">
        <v>0.32128515605193181</v>
      </c>
      <c r="W17">
        <v>0.38123099507501934</v>
      </c>
      <c r="X17">
        <v>0.45653063504623287</v>
      </c>
      <c r="Y17">
        <v>0.5523259613266307</v>
      </c>
      <c r="Z17">
        <v>0.67591304265557672</v>
      </c>
      <c r="AA17">
        <v>0.83784076100011307</v>
      </c>
      <c r="AB17">
        <v>1.0536796617765476</v>
      </c>
      <c r="AC17">
        <v>1.3469443385680673</v>
      </c>
      <c r="AD17">
        <v>1.7540613367294238</v>
      </c>
      <c r="AE17">
        <v>2.3330863060061016</v>
      </c>
    </row>
    <row r="18" spans="1:31" x14ac:dyDescent="0.3">
      <c r="A18">
        <v>5</v>
      </c>
      <c r="B18" t="str">
        <v/>
      </c>
      <c r="C18" t="str">
        <v/>
      </c>
      <c r="D18" t="str">
        <v/>
      </c>
      <c r="E18" t="str">
        <v/>
      </c>
      <c r="F18">
        <v>3.7237249080278562E-2</v>
      </c>
      <c r="G18">
        <v>4.2062154853104272E-2</v>
      </c>
      <c r="H18">
        <v>4.5583452444799187E-2</v>
      </c>
      <c r="I18">
        <v>5.1948566848311145E-2</v>
      </c>
      <c r="J18">
        <v>5.8720189016342531E-2</v>
      </c>
      <c r="K18">
        <v>6.5882323826607275E-2</v>
      </c>
      <c r="L18">
        <v>7.3402438197609443E-2</v>
      </c>
      <c r="M18">
        <v>8.1223889866363197E-2</v>
      </c>
      <c r="N18">
        <v>8.9255451391154761E-2</v>
      </c>
      <c r="O18">
        <v>9.7357054175510188E-2</v>
      </c>
      <c r="P18">
        <v>0.10532074491274146</v>
      </c>
      <c r="Q18">
        <v>0.12039911728191011</v>
      </c>
      <c r="R18">
        <v>0.13765363176048034</v>
      </c>
      <c r="S18">
        <v>0.15820183211000913</v>
      </c>
      <c r="T18">
        <v>0.18286758743039291</v>
      </c>
      <c r="U18">
        <v>0.21273252974281243</v>
      </c>
      <c r="V18">
        <v>0.24923371743397124</v>
      </c>
      <c r="W18">
        <v>0.29430520437202895</v>
      </c>
      <c r="X18">
        <v>0.35058662308518806</v>
      </c>
      <c r="Y18">
        <v>0.42173595216296916</v>
      </c>
      <c r="Z18">
        <v>0.51290758278050452</v>
      </c>
      <c r="AA18">
        <v>0.63149848885547477</v>
      </c>
      <c r="AB18">
        <v>0.78833985487932046</v>
      </c>
      <c r="AC18">
        <v>0.99964870229607761</v>
      </c>
      <c r="AD18">
        <v>1.2903145732230992</v>
      </c>
      <c r="AE18">
        <v>1.69960858213525</v>
      </c>
    </row>
    <row r="19" spans="1:31" x14ac:dyDescent="0.3">
      <c r="A19">
        <v>6</v>
      </c>
      <c r="B19" t="str">
        <v/>
      </c>
      <c r="C19" t="str">
        <v/>
      </c>
      <c r="D19" t="str">
        <v/>
      </c>
      <c r="E19" t="str">
        <v/>
      </c>
      <c r="F19" t="str">
        <v/>
      </c>
      <c r="G19">
        <v>3.5222069622342991E-2</v>
      </c>
      <c r="H19">
        <v>3.6810891275978433E-2</v>
      </c>
      <c r="I19">
        <v>4.1886092561237744E-2</v>
      </c>
      <c r="J19">
        <v>4.7264332580444123E-2</v>
      </c>
      <c r="K19">
        <v>5.2927668531525043E-2</v>
      </c>
      <c r="L19">
        <v>5.8844483112227598E-2</v>
      </c>
      <c r="M19">
        <v>6.4963578688450374E-2</v>
      </c>
      <c r="N19">
        <v>7.1206051919137273E-2</v>
      </c>
      <c r="O19">
        <v>7.7454290252121902E-2</v>
      </c>
      <c r="P19">
        <v>8.3537330345138314E-2</v>
      </c>
      <c r="Q19">
        <v>9.5211872566736577E-2</v>
      </c>
      <c r="R19">
        <v>0.10850190108902022</v>
      </c>
      <c r="S19">
        <v>0.12425879390620143</v>
      </c>
      <c r="T19">
        <v>0.14308457944405817</v>
      </c>
      <c r="U19">
        <v>0.16576552948862824</v>
      </c>
      <c r="V19">
        <v>0.19334054106102586</v>
      </c>
      <c r="W19">
        <v>0.22719966225048766</v>
      </c>
      <c r="X19">
        <v>0.26922832960339788</v>
      </c>
      <c r="Y19">
        <v>0.32202218581143949</v>
      </c>
      <c r="Z19">
        <v>0.38921306717230209</v>
      </c>
      <c r="AA19">
        <v>0.47597390815734536</v>
      </c>
      <c r="AB19">
        <v>0.58981847077062055</v>
      </c>
      <c r="AC19">
        <v>0.74189964602737957</v>
      </c>
      <c r="AD19">
        <v>0.94917530134736261</v>
      </c>
      <c r="AE19">
        <v>1.2381322221263085</v>
      </c>
    </row>
    <row r="20" spans="1:31" x14ac:dyDescent="0.3">
      <c r="A20">
        <v>7</v>
      </c>
      <c r="B20" t="str">
        <v/>
      </c>
      <c r="C20" t="str">
        <v/>
      </c>
      <c r="D20" t="str">
        <v/>
      </c>
      <c r="E20" t="str">
        <v/>
      </c>
      <c r="F20" t="str">
        <v/>
      </c>
      <c r="G20" t="str">
        <v/>
      </c>
      <c r="H20">
        <v>2.9726614458894671E-2</v>
      </c>
      <c r="I20">
        <v>3.3772726688909863E-2</v>
      </c>
      <c r="J20">
        <v>3.8043425467399396E-2</v>
      </c>
      <c r="K20">
        <v>4.2520329178972222E-2</v>
      </c>
      <c r="L20">
        <v>4.7173817079798459E-2</v>
      </c>
      <c r="M20">
        <v>5.1958439357608251E-2</v>
      </c>
      <c r="N20">
        <v>5.6806634786828729E-2</v>
      </c>
      <c r="O20">
        <v>6.1620260897016894E-2</v>
      </c>
      <c r="P20">
        <v>6.625936387911481E-2</v>
      </c>
      <c r="Q20">
        <v>7.529374701675276E-2</v>
      </c>
      <c r="R20">
        <v>8.5523806305496969E-2</v>
      </c>
      <c r="S20">
        <v>9.7598413729413219E-2</v>
      </c>
      <c r="T20">
        <v>0.11195640059765076</v>
      </c>
      <c r="U20">
        <v>0.12916788419648681</v>
      </c>
      <c r="V20">
        <v>0.14998197355730308</v>
      </c>
      <c r="W20">
        <v>0.17539508564545675</v>
      </c>
      <c r="X20">
        <v>0.20675031130159002</v>
      </c>
      <c r="Y20">
        <v>0.24588439193513595</v>
      </c>
      <c r="Z20">
        <v>0.29534913645934291</v>
      </c>
      <c r="AA20">
        <v>0.35875170763619313</v>
      </c>
      <c r="AB20">
        <v>0.44128915506301269</v>
      </c>
      <c r="AC20">
        <v>0.55060851228167573</v>
      </c>
      <c r="AD20">
        <v>0.69822799136291125</v>
      </c>
      <c r="AE20">
        <v>0.90195555352016976</v>
      </c>
    </row>
    <row r="21" spans="1:31" x14ac:dyDescent="0.3">
      <c r="A21">
        <v>8</v>
      </c>
      <c r="B21" t="str">
        <v/>
      </c>
      <c r="C21" t="str">
        <v/>
      </c>
      <c r="D21" t="str">
        <v/>
      </c>
      <c r="E21" t="str">
        <v/>
      </c>
      <c r="F21" t="str">
        <v/>
      </c>
      <c r="G21" t="str">
        <v/>
      </c>
      <c r="H21" t="str">
        <v/>
      </c>
      <c r="I21">
        <v>2.7230925547333976E-2</v>
      </c>
      <c r="J21">
        <v>3.0621446284685341E-2</v>
      </c>
      <c r="K21">
        <v>3.4159418762443307E-2</v>
      </c>
      <c r="L21">
        <v>3.7817802114670354E-2</v>
      </c>
      <c r="M21">
        <v>4.155681498744495E-2</v>
      </c>
      <c r="N21">
        <v>4.531909393696993E-2</v>
      </c>
      <c r="O21">
        <v>4.9023192138958463E-2</v>
      </c>
      <c r="P21">
        <v>5.2554986896591084E-2</v>
      </c>
      <c r="Q21">
        <v>5.9542451870685624E-2</v>
      </c>
      <c r="R21">
        <v>6.7411919713546209E-2</v>
      </c>
      <c r="S21">
        <v>7.6658158855848396E-2</v>
      </c>
      <c r="T21">
        <v>8.7600185033790939E-2</v>
      </c>
      <c r="U21">
        <v>0.10065025195085325</v>
      </c>
      <c r="V21">
        <v>0.11634700238603028</v>
      </c>
      <c r="W21">
        <v>0.13540264877093178</v>
      </c>
      <c r="X21">
        <v>0.15877114895848204</v>
      </c>
      <c r="Y21">
        <v>0.18774835045903784</v>
      </c>
      <c r="Z21">
        <v>0.22412174658222078</v>
      </c>
      <c r="AA21">
        <v>0.27039882969664503</v>
      </c>
      <c r="AB21">
        <v>0.33016280097467521</v>
      </c>
      <c r="AC21">
        <v>0.40863981459003401</v>
      </c>
      <c r="AD21">
        <v>0.51362727962963584</v>
      </c>
      <c r="AE21">
        <v>0.65705730453308886</v>
      </c>
    </row>
    <row r="22" spans="1:31" x14ac:dyDescent="0.3">
      <c r="A22">
        <v>9</v>
      </c>
      <c r="B22" t="str">
        <v/>
      </c>
      <c r="C22" t="str">
        <v/>
      </c>
      <c r="D22" t="str">
        <v/>
      </c>
      <c r="E22" t="str">
        <v/>
      </c>
      <c r="F22" t="str">
        <v/>
      </c>
      <c r="G22" t="str">
        <v/>
      </c>
      <c r="H22" t="str">
        <v/>
      </c>
      <c r="I22" t="str">
        <v/>
      </c>
      <c r="J22">
        <v>2.4647438053899511E-2</v>
      </c>
      <c r="K22">
        <v>2.7442541314214929E-2</v>
      </c>
      <c r="L22">
        <v>3.0317371909190344E-2</v>
      </c>
      <c r="M22">
        <v>3.3237504691292274E-2</v>
      </c>
      <c r="N22">
        <v>3.6154584459632634E-2</v>
      </c>
      <c r="O22">
        <v>3.9001350083695992E-2</v>
      </c>
      <c r="P22">
        <v>4.1685076432969821E-2</v>
      </c>
      <c r="Q22">
        <v>4.7086294881619965E-2</v>
      </c>
      <c r="R22">
        <v>5.3135695378580386E-2</v>
      </c>
      <c r="S22">
        <v>6.0210746205985675E-2</v>
      </c>
      <c r="T22">
        <v>6.8542686054480328E-2</v>
      </c>
      <c r="U22">
        <v>7.8428730800916641E-2</v>
      </c>
      <c r="V22">
        <v>9.0255012940225421E-2</v>
      </c>
      <c r="W22">
        <v>0.10452902501068002</v>
      </c>
      <c r="X22">
        <v>0.121926190015863</v>
      </c>
      <c r="Y22">
        <v>0.14335779031223936</v>
      </c>
      <c r="Z22">
        <v>0.17007179331292818</v>
      </c>
      <c r="AA22">
        <v>0.20380537721498748</v>
      </c>
      <c r="AB22">
        <v>0.24702051681255924</v>
      </c>
      <c r="AC22">
        <v>0.30327627405577018</v>
      </c>
      <c r="AD22">
        <v>0.37783214887273203</v>
      </c>
      <c r="AE22">
        <v>0.47865363182847115</v>
      </c>
    </row>
    <row r="23" spans="1:31" x14ac:dyDescent="0.3">
      <c r="A23">
        <v>10</v>
      </c>
      <c r="B23" t="str">
        <v/>
      </c>
      <c r="C23" t="str">
        <v/>
      </c>
      <c r="D23" t="str">
        <v/>
      </c>
      <c r="E23" t="str">
        <v/>
      </c>
      <c r="F23" t="str">
        <v/>
      </c>
      <c r="G23" t="str">
        <v/>
      </c>
      <c r="H23" t="str">
        <v/>
      </c>
      <c r="I23" t="str">
        <v/>
      </c>
      <c r="J23" t="str">
        <v/>
      </c>
      <c r="K23">
        <v>2.2046425292528222E-2</v>
      </c>
      <c r="L23">
        <v>2.4304507086190714E-2</v>
      </c>
      <c r="M23">
        <v>2.6583647433939175E-2</v>
      </c>
      <c r="N23">
        <v>2.8843338731941712E-2</v>
      </c>
      <c r="O23">
        <v>3.1028279513895616E-2</v>
      </c>
      <c r="P23">
        <v>3.3063381799363481E-2</v>
      </c>
      <c r="Q23">
        <v>3.7235940006199487E-2</v>
      </c>
      <c r="R23">
        <v>4.1882832225558705E-2</v>
      </c>
      <c r="S23">
        <v>4.7292212763665076E-2</v>
      </c>
      <c r="T23">
        <v>5.3631163104858798E-2</v>
      </c>
      <c r="U23">
        <v>6.111326793345901E-2</v>
      </c>
      <c r="V23">
        <v>7.0014415445037198E-2</v>
      </c>
      <c r="W23">
        <v>8.0695002415853992E-2</v>
      </c>
      <c r="X23">
        <v>9.3631594337531196E-2</v>
      </c>
      <c r="Y23">
        <v>0.10946277819730735</v>
      </c>
      <c r="Z23">
        <v>0.12905670833715469</v>
      </c>
      <c r="AA23">
        <v>0.15361246876823559</v>
      </c>
      <c r="AB23">
        <v>0.18481529580621733</v>
      </c>
      <c r="AC23">
        <v>0.22507963032781231</v>
      </c>
      <c r="AD23">
        <v>0.27793915623937465</v>
      </c>
      <c r="AE23">
        <v>0.34868998134857182</v>
      </c>
    </row>
    <row r="24" spans="1:31" x14ac:dyDescent="0.3">
      <c r="A24">
        <v>11</v>
      </c>
      <c r="B24" t="str">
        <v/>
      </c>
      <c r="C24" t="str">
        <v/>
      </c>
      <c r="D24" t="str">
        <v/>
      </c>
      <c r="E24" t="str">
        <v/>
      </c>
      <c r="F24" t="str">
        <v/>
      </c>
      <c r="G24" t="str">
        <v/>
      </c>
      <c r="H24" t="str">
        <v/>
      </c>
      <c r="I24" t="str">
        <v/>
      </c>
      <c r="J24" t="str">
        <v/>
      </c>
      <c r="K24" t="str">
        <v/>
      </c>
      <c r="L24">
        <v>1.9484177799845123E-2</v>
      </c>
      <c r="M24">
        <v>2.1261834107454011E-2</v>
      </c>
      <c r="N24">
        <v>2.3010586392837835E-2</v>
      </c>
      <c r="O24">
        <v>2.4685148783987896E-2</v>
      </c>
      <c r="P24">
        <v>2.6224906118820255E-2</v>
      </c>
      <c r="Q24">
        <v>2.944625886643102E-2</v>
      </c>
      <c r="R24">
        <v>3.3013055023298439E-2</v>
      </c>
      <c r="S24">
        <v>3.7145418866465163E-2</v>
      </c>
      <c r="T24">
        <v>4.1963655373729793E-2</v>
      </c>
      <c r="U24">
        <v>4.7620705822554232E-2</v>
      </c>
      <c r="V24">
        <v>5.4312976203956649E-2</v>
      </c>
      <c r="W24">
        <v>6.2295457306995497E-2</v>
      </c>
      <c r="X24">
        <v>7.1903136291287417E-2</v>
      </c>
      <c r="Y24">
        <v>8.3581783623864342E-2</v>
      </c>
      <c r="Z24">
        <v>9.7932959030868988E-2</v>
      </c>
      <c r="AA24">
        <v>0.11578100089175118</v>
      </c>
      <c r="AB24">
        <v>0.13827472310673666</v>
      </c>
      <c r="AC24">
        <v>0.16704518065659335</v>
      </c>
      <c r="AD24">
        <v>0.20445633014959841</v>
      </c>
      <c r="AE24">
        <v>0.25401395708293317</v>
      </c>
    </row>
    <row r="25" spans="1:31" x14ac:dyDescent="0.3">
      <c r="A25">
        <v>12</v>
      </c>
      <c r="B25" t="str">
        <v/>
      </c>
      <c r="C25" t="str">
        <v/>
      </c>
      <c r="D25" t="str">
        <v/>
      </c>
      <c r="E25" t="str">
        <v/>
      </c>
      <c r="F25" t="str">
        <v/>
      </c>
      <c r="G25" t="str">
        <v/>
      </c>
      <c r="H25" t="str">
        <v/>
      </c>
      <c r="I25" t="str">
        <v/>
      </c>
      <c r="J25" t="str">
        <v/>
      </c>
      <c r="K25" t="str">
        <v/>
      </c>
      <c r="L25" t="str">
        <v/>
      </c>
      <c r="M25">
        <v>1.7005401186435593E-2</v>
      </c>
      <c r="N25">
        <v>1.8357343824274015E-2</v>
      </c>
      <c r="O25">
        <v>1.9638748265585482E-2</v>
      </c>
      <c r="P25">
        <v>2.0800827486865733E-2</v>
      </c>
      <c r="Q25">
        <v>2.3286162806270105E-2</v>
      </c>
      <c r="R25">
        <v>2.6021683445424919E-2</v>
      </c>
      <c r="S25">
        <v>2.9175673163367857E-2</v>
      </c>
      <c r="T25">
        <v>3.2834424434953664E-2</v>
      </c>
      <c r="U25">
        <v>3.7107026014504552E-2</v>
      </c>
      <c r="V25">
        <v>4.2132743169830435E-2</v>
      </c>
      <c r="W25">
        <v>4.8091255776767414E-2</v>
      </c>
      <c r="X25">
        <v>5.5217056220211037E-2</v>
      </c>
      <c r="Y25">
        <v>6.3820000449415992E-2</v>
      </c>
      <c r="Z25">
        <v>7.4315117657318311E-2</v>
      </c>
      <c r="AA25">
        <v>8.7266614975903975E-2</v>
      </c>
      <c r="AB25">
        <v>0.10345409435316601</v>
      </c>
      <c r="AC25">
        <v>0.12397431229095945</v>
      </c>
      <c r="AD25">
        <v>0.15040122990889179</v>
      </c>
      <c r="AE25">
        <v>0.18504429104439621</v>
      </c>
    </row>
    <row r="26" spans="1:31" x14ac:dyDescent="0.3">
      <c r="A26">
        <v>13</v>
      </c>
      <c r="B26" t="str">
        <v/>
      </c>
      <c r="C26" t="str">
        <v/>
      </c>
      <c r="D26" t="str">
        <v/>
      </c>
      <c r="E26" t="str">
        <v/>
      </c>
      <c r="F26" t="str">
        <v/>
      </c>
      <c r="G26" t="str">
        <v/>
      </c>
      <c r="H26" t="str">
        <v/>
      </c>
      <c r="I26" t="str">
        <v/>
      </c>
      <c r="J26" t="str">
        <v/>
      </c>
      <c r="K26" t="str">
        <v/>
      </c>
      <c r="L26" t="str">
        <v/>
      </c>
      <c r="M26" t="str">
        <v/>
      </c>
      <c r="N26">
        <v>1.4645088418411705E-2</v>
      </c>
      <c r="O26">
        <v>1.5623986584565763E-2</v>
      </c>
      <c r="P26">
        <v>1.649860717052638E-2</v>
      </c>
      <c r="Q26">
        <v>1.8414746019171944E-2</v>
      </c>
      <c r="R26">
        <v>2.0510916328586645E-2</v>
      </c>
      <c r="S26">
        <v>2.2915878472005699E-2</v>
      </c>
      <c r="T26">
        <v>2.5691265891235902E-2</v>
      </c>
      <c r="U26">
        <v>2.8914552102018026E-2</v>
      </c>
      <c r="V26">
        <v>3.2684050315135812E-2</v>
      </c>
      <c r="W26">
        <v>3.712580310292949E-2</v>
      </c>
      <c r="X26">
        <v>4.2403203182604259E-2</v>
      </c>
      <c r="Y26">
        <v>4.8730623836562077E-2</v>
      </c>
      <c r="Z26">
        <v>5.6393034245807556E-2</v>
      </c>
      <c r="AA26">
        <v>6.5774712869106244E-2</v>
      </c>
      <c r="AB26">
        <v>7.7402068852252454E-2</v>
      </c>
      <c r="AC26">
        <v>9.2008820892670831E-2</v>
      </c>
      <c r="AD26">
        <v>0.11063746444806154</v>
      </c>
      <c r="AE26">
        <v>0.13480121345042359</v>
      </c>
    </row>
    <row r="27" spans="1:31" x14ac:dyDescent="0.3">
      <c r="A27">
        <v>14</v>
      </c>
      <c r="B27" t="str">
        <v/>
      </c>
      <c r="C27" t="str">
        <v/>
      </c>
      <c r="D27" t="str">
        <v/>
      </c>
      <c r="E27" t="str">
        <v/>
      </c>
      <c r="F27" t="str">
        <v/>
      </c>
      <c r="G27" t="str">
        <v/>
      </c>
      <c r="H27" t="str">
        <v/>
      </c>
      <c r="I27" t="str">
        <v/>
      </c>
      <c r="J27" t="str">
        <v/>
      </c>
      <c r="K27" t="str">
        <v/>
      </c>
      <c r="L27" t="str">
        <v/>
      </c>
      <c r="M27" t="str">
        <v/>
      </c>
      <c r="N27" t="str">
        <v/>
      </c>
      <c r="O27">
        <v>1.2429965163434689E-2</v>
      </c>
      <c r="P27">
        <v>1.3086212014364442E-2</v>
      </c>
      <c r="Q27">
        <v>1.4562419483698753E-2</v>
      </c>
      <c r="R27">
        <v>1.6167197234591233E-2</v>
      </c>
      <c r="S27">
        <v>1.7999155776226679E-2</v>
      </c>
      <c r="T27">
        <v>2.0102107908172708E-2</v>
      </c>
      <c r="U27">
        <v>2.2530809203990528E-2</v>
      </c>
      <c r="V27">
        <v>2.5354322188241907E-2</v>
      </c>
      <c r="W27">
        <v>2.8660621016749356E-2</v>
      </c>
      <c r="X27">
        <v>3.2562975341794635E-2</v>
      </c>
      <c r="Y27">
        <v>3.7208926398906696E-2</v>
      </c>
      <c r="Z27">
        <v>4.2793100673179797E-2</v>
      </c>
      <c r="AA27">
        <v>4.9575806901733847E-2</v>
      </c>
      <c r="AB27">
        <v>5.791051867079134E-2</v>
      </c>
      <c r="AC27">
        <v>6.8285300120813144E-2</v>
      </c>
      <c r="AD27">
        <v>8.1386625275013183E-2</v>
      </c>
      <c r="AE27">
        <v>9.8200096015644972E-2</v>
      </c>
    </row>
    <row r="28" spans="1:31" x14ac:dyDescent="0.3">
      <c r="A28">
        <v>15</v>
      </c>
      <c r="B28" t="str">
        <v/>
      </c>
      <c r="C28" t="str">
        <v/>
      </c>
      <c r="D28" t="str">
        <v/>
      </c>
      <c r="E28" t="str">
        <v/>
      </c>
      <c r="F28" t="str">
        <v/>
      </c>
      <c r="G28" t="str">
        <v/>
      </c>
      <c r="H28" t="str">
        <v/>
      </c>
      <c r="I28" t="str">
        <v/>
      </c>
      <c r="J28" t="str">
        <v/>
      </c>
      <c r="K28" t="str">
        <v/>
      </c>
      <c r="L28" t="str">
        <v/>
      </c>
      <c r="M28" t="str">
        <v/>
      </c>
      <c r="N28" t="str">
        <v/>
      </c>
      <c r="O28" t="str">
        <v/>
      </c>
      <c r="P28">
        <v>1.037960011502187E-2</v>
      </c>
      <c r="Q28">
        <v>1.1515991640526841E-2</v>
      </c>
      <c r="R28">
        <v>1.2743373442457278E-2</v>
      </c>
      <c r="S28">
        <v>1.4137341889495498E-2</v>
      </c>
      <c r="T28">
        <v>1.5728876267232482E-2</v>
      </c>
      <c r="U28">
        <v>1.7556466432388378E-2</v>
      </c>
      <c r="V28">
        <v>1.9668359564587966E-2</v>
      </c>
      <c r="W28">
        <v>2.2125614220071057E-2</v>
      </c>
      <c r="X28">
        <v>2.5006303380998549E-2</v>
      </c>
      <c r="Y28">
        <v>2.8411378610763371E-2</v>
      </c>
      <c r="Z28">
        <v>3.2472972765444738E-2</v>
      </c>
      <c r="AA28">
        <v>3.7366345252605244E-2</v>
      </c>
      <c r="AB28">
        <v>4.3327371250522842E-2</v>
      </c>
      <c r="AC28">
        <v>5.0678643279526647E-2</v>
      </c>
      <c r="AD28">
        <v>5.9869256826334191E-2</v>
      </c>
      <c r="AE28">
        <v>7.1536884651475591E-2</v>
      </c>
    </row>
    <row r="29" spans="1:31" x14ac:dyDescent="0.3">
      <c r="A29">
        <v>16</v>
      </c>
      <c r="B29" t="str">
        <v/>
      </c>
      <c r="C29" t="str">
        <v/>
      </c>
      <c r="D29" t="str">
        <v/>
      </c>
      <c r="E29" t="str">
        <v/>
      </c>
      <c r="F29" t="str">
        <v/>
      </c>
      <c r="G29" t="str">
        <v/>
      </c>
      <c r="H29" t="str">
        <v/>
      </c>
      <c r="I29" t="str">
        <v/>
      </c>
      <c r="J29" t="str">
        <v/>
      </c>
      <c r="K29" t="str">
        <v/>
      </c>
      <c r="L29" t="str">
        <v/>
      </c>
      <c r="M29" t="str">
        <v/>
      </c>
      <c r="N29" t="str">
        <v/>
      </c>
      <c r="O29" t="str">
        <v/>
      </c>
      <c r="P29" t="str">
        <v/>
      </c>
      <c r="Q29">
        <v>9.1068701607680946E-3</v>
      </c>
      <c r="R29">
        <v>1.0044633237137061E-2</v>
      </c>
      <c r="S29">
        <v>1.1104100558119813E-2</v>
      </c>
      <c r="T29">
        <v>1.2307045099948314E-2</v>
      </c>
      <c r="U29">
        <v>1.3680357008082429E-2</v>
      </c>
      <c r="V29">
        <v>1.5257531441377615E-2</v>
      </c>
      <c r="W29">
        <v>1.7080676804920598E-2</v>
      </c>
      <c r="X29">
        <v>1.9203257755747719E-2</v>
      </c>
      <c r="Y29">
        <v>2.1693892102940666E-2</v>
      </c>
      <c r="Z29">
        <v>2.4641681571025083E-2</v>
      </c>
      <c r="AA29">
        <v>2.8163813053097533E-2</v>
      </c>
      <c r="AB29">
        <v>3.2416582385532633E-2</v>
      </c>
      <c r="AC29">
        <v>3.7611680407196368E-2</v>
      </c>
      <c r="AD29">
        <v>4.4040748720392035E-2</v>
      </c>
      <c r="AE29">
        <v>5.2113247066715836E-2</v>
      </c>
    </row>
    <row r="30" spans="1:31" x14ac:dyDescent="0.3">
      <c r="A30">
        <v>17</v>
      </c>
      <c r="B30" t="str">
        <v/>
      </c>
      <c r="C30" t="str">
        <v/>
      </c>
      <c r="D30" t="str">
        <v/>
      </c>
      <c r="E30" t="str">
        <v/>
      </c>
      <c r="F30" t="str">
        <v/>
      </c>
      <c r="G30" t="str">
        <v/>
      </c>
      <c r="H30" t="str">
        <v/>
      </c>
      <c r="I30" t="str">
        <v/>
      </c>
      <c r="J30" t="str">
        <v/>
      </c>
      <c r="K30" t="str">
        <v/>
      </c>
      <c r="L30" t="str">
        <v/>
      </c>
      <c r="M30" t="str">
        <v/>
      </c>
      <c r="N30" t="str">
        <v/>
      </c>
      <c r="O30" t="str">
        <v/>
      </c>
      <c r="P30" t="str">
        <v/>
      </c>
      <c r="Q30" t="str">
        <v/>
      </c>
      <c r="R30">
        <v>7.9174213424874126E-3</v>
      </c>
      <c r="S30">
        <v>8.7216571664333453E-3</v>
      </c>
      <c r="T30">
        <v>9.629636378264422E-3</v>
      </c>
      <c r="U30">
        <v>1.0660013425214625E-2</v>
      </c>
      <c r="V30">
        <v>1.183587603837378E-2</v>
      </c>
      <c r="W30">
        <v>1.3186052925459333E-2</v>
      </c>
      <c r="X30">
        <v>1.4746886127675198E-2</v>
      </c>
      <c r="Y30">
        <v>1.6564664496630226E-2</v>
      </c>
      <c r="Z30">
        <v>1.8699010867706773E-2</v>
      </c>
      <c r="AA30">
        <v>2.122766784729967E-2</v>
      </c>
      <c r="AB30">
        <v>2.4253371096113842E-2</v>
      </c>
      <c r="AC30">
        <v>2.7913898469033607E-2</v>
      </c>
      <c r="AD30">
        <v>3.2397054025223221E-2</v>
      </c>
      <c r="AE30">
        <v>3.7963499991197171E-2</v>
      </c>
    </row>
    <row r="31" spans="1:31" x14ac:dyDescent="0.3">
      <c r="A31">
        <v>18</v>
      </c>
      <c r="B31" t="str">
        <v/>
      </c>
      <c r="C31" t="str">
        <v/>
      </c>
      <c r="D31" t="str">
        <v/>
      </c>
      <c r="E31" t="str">
        <v/>
      </c>
      <c r="F31" t="str">
        <v/>
      </c>
      <c r="G31" t="str">
        <v/>
      </c>
      <c r="H31" t="str">
        <v/>
      </c>
      <c r="I31" t="str">
        <v/>
      </c>
      <c r="J31" t="str">
        <v/>
      </c>
      <c r="K31" t="str">
        <v/>
      </c>
      <c r="L31" t="str">
        <v/>
      </c>
      <c r="M31" t="str">
        <v/>
      </c>
      <c r="N31" t="str">
        <v/>
      </c>
      <c r="O31" t="str">
        <v/>
      </c>
      <c r="P31" t="str">
        <v/>
      </c>
      <c r="Q31" t="str">
        <v/>
      </c>
      <c r="R31" t="str">
        <v/>
      </c>
      <c r="S31">
        <v>6.8503795810075166E-3</v>
      </c>
      <c r="T31">
        <v>7.5347003301371642E-3</v>
      </c>
      <c r="U31">
        <v>8.3065000539546841E-3</v>
      </c>
      <c r="V31">
        <v>9.1815613904513739E-3</v>
      </c>
      <c r="W31">
        <v>1.0179455635090854E-2</v>
      </c>
      <c r="X31">
        <v>1.1324674866561541E-2</v>
      </c>
      <c r="Y31">
        <v>1.2648173439044987E-2</v>
      </c>
      <c r="Z31">
        <v>1.4189494593654494E-2</v>
      </c>
      <c r="AA31">
        <v>1.5999746958472318E-2</v>
      </c>
      <c r="AB31">
        <v>1.8145836674884421E-2</v>
      </c>
      <c r="AC31">
        <v>2.0716589083598417E-2</v>
      </c>
      <c r="AD31">
        <v>2.3831772619870416E-2</v>
      </c>
      <c r="AE31">
        <v>2.7655680900799669E-2</v>
      </c>
    </row>
    <row r="32" spans="1:31" x14ac:dyDescent="0.3">
      <c r="A32">
        <v>19</v>
      </c>
      <c r="B32" t="str">
        <v/>
      </c>
      <c r="C32" t="str">
        <v/>
      </c>
      <c r="D32" t="str">
        <v/>
      </c>
      <c r="E32" t="str">
        <v/>
      </c>
      <c r="F32" t="str">
        <v/>
      </c>
      <c r="G32" t="str">
        <v/>
      </c>
      <c r="H32" t="str">
        <v/>
      </c>
      <c r="I32" t="str">
        <v/>
      </c>
      <c r="J32" t="str">
        <v/>
      </c>
      <c r="K32" t="str">
        <v/>
      </c>
      <c r="L32" t="str">
        <v/>
      </c>
      <c r="M32" t="str">
        <v/>
      </c>
      <c r="N32" t="str">
        <v/>
      </c>
      <c r="O32" t="str">
        <v/>
      </c>
      <c r="P32" t="str">
        <v/>
      </c>
      <c r="Q32" t="str">
        <v/>
      </c>
      <c r="R32" t="str">
        <v/>
      </c>
      <c r="S32" t="str">
        <v/>
      </c>
      <c r="T32">
        <v>5.8955195019732643E-3</v>
      </c>
      <c r="U32">
        <v>6.4725943949700037E-3</v>
      </c>
      <c r="V32">
        <v>7.1225035893676125E-3</v>
      </c>
      <c r="W32">
        <v>7.8584029362352426E-3</v>
      </c>
      <c r="X32">
        <v>8.6966332907833076E-3</v>
      </c>
      <c r="Y32">
        <v>9.657683762729229E-3</v>
      </c>
      <c r="Z32">
        <v>1.0767508412494037E-2</v>
      </c>
      <c r="AA32">
        <v>1.20593512474668E-2</v>
      </c>
      <c r="AB32">
        <v>1.3576314291597188E-2</v>
      </c>
      <c r="AC32">
        <v>1.5375031321217219E-2</v>
      </c>
      <c r="AD32">
        <v>1.7531019510694291E-2</v>
      </c>
      <c r="AE32">
        <v>2.0146632588254589E-2</v>
      </c>
    </row>
    <row r="33" spans="1:31" x14ac:dyDescent="0.3">
      <c r="A33">
        <v>20</v>
      </c>
      <c r="B33" t="str">
        <v/>
      </c>
      <c r="C33" t="str">
        <v/>
      </c>
      <c r="D33" t="str">
        <v/>
      </c>
      <c r="E33" t="str">
        <v/>
      </c>
      <c r="F33" t="str">
        <v/>
      </c>
      <c r="G33" t="str">
        <v/>
      </c>
      <c r="H33" t="str">
        <v/>
      </c>
      <c r="I33" t="str">
        <v/>
      </c>
      <c r="J33" t="str">
        <v/>
      </c>
      <c r="K33" t="str">
        <v/>
      </c>
      <c r="L33" t="str">
        <v/>
      </c>
      <c r="M33" t="str">
        <v/>
      </c>
      <c r="N33" t="str">
        <v/>
      </c>
      <c r="O33" t="str">
        <v/>
      </c>
      <c r="P33" t="str">
        <v/>
      </c>
      <c r="Q33" t="str">
        <v/>
      </c>
      <c r="R33" t="str">
        <v/>
      </c>
      <c r="S33" t="str">
        <v/>
      </c>
      <c r="T33" t="str">
        <v/>
      </c>
      <c r="U33">
        <v>5.0435776716634528E-3</v>
      </c>
      <c r="V33">
        <v>5.525210279954419E-3</v>
      </c>
      <c r="W33">
        <v>6.0665814481620376E-3</v>
      </c>
      <c r="X33">
        <v>6.6784637515446945E-3</v>
      </c>
      <c r="Y33">
        <v>7.3742549554986422E-3</v>
      </c>
      <c r="Z33">
        <v>8.1707799138228364E-3</v>
      </c>
      <c r="AA33">
        <v>9.0893907814442575E-3</v>
      </c>
      <c r="AB33">
        <v>1.0157498551683622E-2</v>
      </c>
      <c r="AC33">
        <v>1.1410738861232938E-2</v>
      </c>
      <c r="AD33">
        <v>1.2896088343344349E-2</v>
      </c>
      <c r="AE33">
        <v>1.4676435055134928E-2</v>
      </c>
    </row>
    <row r="34" spans="1:31" x14ac:dyDescent="0.3">
      <c r="A34">
        <v>21</v>
      </c>
      <c r="B34" t="str">
        <v/>
      </c>
      <c r="C34" t="str">
        <v/>
      </c>
      <c r="D34" t="str">
        <v/>
      </c>
      <c r="E34" t="str">
        <v/>
      </c>
      <c r="F34" t="str">
        <v/>
      </c>
      <c r="G34" t="str">
        <v/>
      </c>
      <c r="H34" t="str">
        <v/>
      </c>
      <c r="I34" t="str">
        <v/>
      </c>
      <c r="J34" t="str">
        <v/>
      </c>
      <c r="K34" t="str">
        <v/>
      </c>
      <c r="L34" t="str">
        <v/>
      </c>
      <c r="M34" t="str">
        <v/>
      </c>
      <c r="N34" t="str">
        <v/>
      </c>
      <c r="O34" t="str">
        <v/>
      </c>
      <c r="P34" t="str">
        <v/>
      </c>
      <c r="Q34" t="str">
        <v/>
      </c>
      <c r="R34" t="str">
        <v/>
      </c>
      <c r="S34" t="str">
        <v/>
      </c>
      <c r="T34" t="str">
        <v/>
      </c>
      <c r="U34" t="str">
        <v/>
      </c>
      <c r="V34">
        <v>4.2861261148798499E-3</v>
      </c>
      <c r="W34">
        <v>4.6833193418324972E-3</v>
      </c>
      <c r="X34">
        <v>5.1286373231311834E-3</v>
      </c>
      <c r="Y34">
        <v>5.6307120304101548E-3</v>
      </c>
      <c r="Z34">
        <v>6.2002871827491765E-3</v>
      </c>
      <c r="AA34">
        <v>6.8508681008158266E-3</v>
      </c>
      <c r="AB34">
        <v>7.5996161116653749E-3</v>
      </c>
      <c r="AC34">
        <v>8.4685981211349761E-3</v>
      </c>
      <c r="AD34">
        <v>9.4865614893583309E-3</v>
      </c>
      <c r="AE34">
        <v>1.0691501171921379E-2</v>
      </c>
    </row>
    <row r="35" spans="1:31" x14ac:dyDescent="0.3">
      <c r="A35">
        <v>22</v>
      </c>
      <c r="B35" t="str">
        <v/>
      </c>
      <c r="C35" t="str">
        <v/>
      </c>
      <c r="D35" t="str">
        <v/>
      </c>
      <c r="E35" t="str">
        <v/>
      </c>
      <c r="F35" t="str">
        <v/>
      </c>
      <c r="G35" t="str">
        <v/>
      </c>
      <c r="H35" t="str">
        <v/>
      </c>
      <c r="I35" t="str">
        <v/>
      </c>
      <c r="J35" t="str">
        <v/>
      </c>
      <c r="K35" t="str">
        <v/>
      </c>
      <c r="L35" t="str">
        <v/>
      </c>
      <c r="M35" t="str">
        <v/>
      </c>
      <c r="N35" t="str">
        <v/>
      </c>
      <c r="O35" t="str">
        <v/>
      </c>
      <c r="P35" t="str">
        <v/>
      </c>
      <c r="Q35" t="str">
        <v/>
      </c>
      <c r="R35" t="str">
        <v/>
      </c>
      <c r="S35" t="str">
        <v/>
      </c>
      <c r="T35" t="str">
        <v/>
      </c>
      <c r="U35" t="str">
        <v/>
      </c>
      <c r="V35" t="str">
        <v/>
      </c>
      <c r="W35">
        <v>3.6154595870838357E-3</v>
      </c>
      <c r="X35">
        <v>3.9384687513098291E-3</v>
      </c>
      <c r="Y35">
        <v>4.2994062669022247E-3</v>
      </c>
      <c r="Z35">
        <v>4.7050050979255001E-3</v>
      </c>
      <c r="AA35">
        <v>5.1636457121627044E-3</v>
      </c>
      <c r="AB35">
        <v>5.6858649549215148E-3</v>
      </c>
      <c r="AC35">
        <v>6.2850578748186127E-3</v>
      </c>
      <c r="AD35">
        <v>6.9784609484179567E-3</v>
      </c>
      <c r="AE35">
        <v>7.7885533428094008E-3</v>
      </c>
    </row>
    <row r="36" spans="1:31" x14ac:dyDescent="0.3">
      <c r="A36">
        <v>23</v>
      </c>
      <c r="B36" t="str">
        <v/>
      </c>
      <c r="C36" t="str">
        <v/>
      </c>
      <c r="D36" t="str">
        <v/>
      </c>
      <c r="E36" t="str">
        <v/>
      </c>
      <c r="F36" t="str">
        <v/>
      </c>
      <c r="G36" t="str">
        <v/>
      </c>
      <c r="H36" t="str">
        <v/>
      </c>
      <c r="I36" t="str">
        <v/>
      </c>
      <c r="J36" t="str">
        <v/>
      </c>
      <c r="K36" t="str">
        <v/>
      </c>
      <c r="L36" t="str">
        <v/>
      </c>
      <c r="M36" t="str">
        <v/>
      </c>
      <c r="N36" t="str">
        <v/>
      </c>
      <c r="O36" t="str">
        <v/>
      </c>
      <c r="P36" t="str">
        <v/>
      </c>
      <c r="Q36" t="str">
        <v/>
      </c>
      <c r="R36" t="str">
        <v/>
      </c>
      <c r="S36" t="str">
        <v/>
      </c>
      <c r="T36" t="str">
        <v/>
      </c>
      <c r="U36" t="str">
        <v/>
      </c>
      <c r="V36" t="str">
        <v/>
      </c>
      <c r="W36" t="str">
        <v/>
      </c>
      <c r="X36">
        <v>3.0244946420921333E-3</v>
      </c>
      <c r="Y36">
        <v>3.2828697592854239E-3</v>
      </c>
      <c r="Z36">
        <v>3.5703302635878027E-3</v>
      </c>
      <c r="AA36">
        <v>3.8919501365908835E-3</v>
      </c>
      <c r="AB36">
        <v>4.2540386001839866E-3</v>
      </c>
      <c r="AC36">
        <v>4.6645208480533421E-3</v>
      </c>
      <c r="AD36">
        <v>5.1334635065848743E-3</v>
      </c>
      <c r="AE36">
        <v>5.6738115815859703E-3</v>
      </c>
    </row>
    <row r="37" spans="1:31" x14ac:dyDescent="0.3">
      <c r="A37">
        <v>24</v>
      </c>
      <c r="B37" t="str">
        <v/>
      </c>
      <c r="C37" t="str">
        <v/>
      </c>
      <c r="D37" t="str">
        <v/>
      </c>
      <c r="E37" t="str">
        <v/>
      </c>
      <c r="F37" t="str">
        <v/>
      </c>
      <c r="G37" t="str">
        <v/>
      </c>
      <c r="H37" t="str">
        <v/>
      </c>
      <c r="I37" t="str">
        <v/>
      </c>
      <c r="J37" t="str">
        <v/>
      </c>
      <c r="K37" t="str">
        <v/>
      </c>
      <c r="L37" t="str">
        <v/>
      </c>
      <c r="M37" t="str">
        <v/>
      </c>
      <c r="N37" t="str">
        <v/>
      </c>
      <c r="O37" t="str">
        <v/>
      </c>
      <c r="P37" t="str">
        <v/>
      </c>
      <c r="Q37" t="str">
        <v/>
      </c>
      <c r="R37" t="str">
        <v/>
      </c>
      <c r="S37" t="str">
        <v/>
      </c>
      <c r="T37" t="str">
        <v/>
      </c>
      <c r="U37" t="str">
        <v/>
      </c>
      <c r="V37" t="str">
        <v/>
      </c>
      <c r="W37" t="str">
        <v/>
      </c>
      <c r="X37" t="str">
        <v/>
      </c>
      <c r="Y37">
        <v>2.50667957094361E-3</v>
      </c>
      <c r="Z37">
        <v>2.7092974238670615E-3</v>
      </c>
      <c r="AA37">
        <v>2.9334460011520851E-3</v>
      </c>
      <c r="AB37">
        <v>3.1827777401204796E-3</v>
      </c>
      <c r="AC37">
        <v>3.4618224963524624E-3</v>
      </c>
      <c r="AD37">
        <v>3.7762549318862164E-3</v>
      </c>
      <c r="AE37">
        <v>4.1332628084340883E-3</v>
      </c>
    </row>
    <row r="38" spans="1:31" x14ac:dyDescent="0.3">
      <c r="A38">
        <v>25</v>
      </c>
      <c r="B38" t="str">
        <v/>
      </c>
      <c r="C38" t="str">
        <v/>
      </c>
      <c r="D38" t="str">
        <v/>
      </c>
      <c r="E38" t="str">
        <v/>
      </c>
      <c r="F38" t="str">
        <v/>
      </c>
      <c r="G38" t="str">
        <v/>
      </c>
      <c r="H38" t="str">
        <v/>
      </c>
      <c r="I38" t="str">
        <v/>
      </c>
      <c r="J38" t="str">
        <v/>
      </c>
      <c r="K38" t="str">
        <v/>
      </c>
      <c r="L38" t="str">
        <v/>
      </c>
      <c r="M38" t="str">
        <v/>
      </c>
      <c r="N38" t="str">
        <v/>
      </c>
      <c r="O38" t="str">
        <v/>
      </c>
      <c r="P38" t="str">
        <v/>
      </c>
      <c r="Q38" t="str">
        <v/>
      </c>
      <c r="R38" t="str">
        <v/>
      </c>
      <c r="S38" t="str">
        <v/>
      </c>
      <c r="T38" t="str">
        <v/>
      </c>
      <c r="U38" t="str">
        <v/>
      </c>
      <c r="V38" t="str">
        <v/>
      </c>
      <c r="W38" t="str">
        <v/>
      </c>
      <c r="X38" t="str">
        <v/>
      </c>
      <c r="Y38" t="str">
        <v/>
      </c>
      <c r="Z38">
        <v>2.0559141561308902E-3</v>
      </c>
      <c r="AA38">
        <v>2.2110009480267182E-3</v>
      </c>
      <c r="AB38">
        <v>2.3812840209226833E-3</v>
      </c>
      <c r="AC38">
        <v>2.5692274483569734E-3</v>
      </c>
      <c r="AD38">
        <v>2.7778713713077028E-3</v>
      </c>
      <c r="AE38">
        <v>3.011002603440188E-3</v>
      </c>
    </row>
    <row r="39" spans="1:31" x14ac:dyDescent="0.3">
      <c r="A39">
        <v>26</v>
      </c>
      <c r="B39" t="str">
        <v/>
      </c>
      <c r="C39" t="str">
        <v/>
      </c>
      <c r="D39" t="str">
        <v/>
      </c>
      <c r="E39" t="str">
        <v/>
      </c>
      <c r="F39" t="str">
        <v/>
      </c>
      <c r="G39" t="str">
        <v/>
      </c>
      <c r="H39" t="str">
        <v/>
      </c>
      <c r="I39" t="str">
        <v/>
      </c>
      <c r="J39" t="str">
        <v/>
      </c>
      <c r="K39" t="str">
        <v/>
      </c>
      <c r="L39" t="str">
        <v/>
      </c>
      <c r="M39" t="str">
        <v/>
      </c>
      <c r="N39" t="str">
        <v/>
      </c>
      <c r="O39" t="str">
        <v/>
      </c>
      <c r="P39" t="str">
        <v/>
      </c>
      <c r="Q39" t="str">
        <v/>
      </c>
      <c r="R39" t="str">
        <v/>
      </c>
      <c r="S39" t="str">
        <v/>
      </c>
      <c r="T39" t="str">
        <v/>
      </c>
      <c r="U39" t="str">
        <v/>
      </c>
      <c r="V39" t="str">
        <v/>
      </c>
      <c r="W39" t="str">
        <v/>
      </c>
      <c r="X39" t="str">
        <v/>
      </c>
      <c r="Y39" t="str">
        <v/>
      </c>
      <c r="Z39" t="str">
        <v/>
      </c>
      <c r="AA39">
        <v>1.6664786705653085E-3</v>
      </c>
      <c r="AB39">
        <v>1.7816241193414446E-3</v>
      </c>
      <c r="AC39">
        <v>1.9067787815076978E-3</v>
      </c>
      <c r="AD39">
        <v>2.0434450254862846E-3</v>
      </c>
      <c r="AE39">
        <v>2.1934575898304299E-3</v>
      </c>
    </row>
    <row r="40" spans="1:31" x14ac:dyDescent="0.3">
      <c r="A40">
        <v>27</v>
      </c>
      <c r="B40" t="str">
        <v/>
      </c>
      <c r="C40" t="str">
        <v/>
      </c>
      <c r="D40" t="str">
        <v/>
      </c>
      <c r="E40" t="str">
        <v/>
      </c>
      <c r="F40" t="str">
        <v/>
      </c>
      <c r="G40" t="str">
        <v/>
      </c>
      <c r="H40" t="str">
        <v/>
      </c>
      <c r="I40" t="str">
        <v/>
      </c>
      <c r="J40" t="str">
        <v/>
      </c>
      <c r="K40" t="str">
        <v/>
      </c>
      <c r="L40" t="str">
        <v/>
      </c>
      <c r="M40" t="str">
        <v/>
      </c>
      <c r="N40" t="str">
        <v/>
      </c>
      <c r="O40" t="str">
        <v/>
      </c>
      <c r="P40" t="str">
        <v/>
      </c>
      <c r="Q40" t="str">
        <v/>
      </c>
      <c r="R40" t="str">
        <v/>
      </c>
      <c r="S40" t="str">
        <v/>
      </c>
      <c r="T40" t="str">
        <v/>
      </c>
      <c r="U40" t="str">
        <v/>
      </c>
      <c r="V40" t="str">
        <v/>
      </c>
      <c r="W40" t="str">
        <v/>
      </c>
      <c r="X40" t="str">
        <v/>
      </c>
      <c r="Y40" t="str">
        <v/>
      </c>
      <c r="Z40" t="str">
        <v/>
      </c>
      <c r="AA40" t="str">
        <v/>
      </c>
      <c r="AB40">
        <v>1.3329718230710116E-3</v>
      </c>
      <c r="AC40">
        <v>1.4151356369530793E-3</v>
      </c>
      <c r="AD40">
        <v>1.5031896780083511E-3</v>
      </c>
      <c r="AE40">
        <v>1.5978917430651406E-3</v>
      </c>
    </row>
    <row r="41" spans="1:31" x14ac:dyDescent="0.3">
      <c r="A41">
        <v>28</v>
      </c>
      <c r="B41" t="str">
        <v/>
      </c>
      <c r="C41" t="str">
        <v/>
      </c>
      <c r="D41" t="str">
        <v/>
      </c>
      <c r="E41" t="str">
        <v/>
      </c>
      <c r="F41" t="str">
        <v/>
      </c>
      <c r="G41" t="str">
        <v/>
      </c>
      <c r="H41" t="str">
        <v/>
      </c>
      <c r="I41" t="str">
        <v/>
      </c>
      <c r="J41" t="str">
        <v/>
      </c>
      <c r="K41" t="str">
        <v/>
      </c>
      <c r="L41" t="str">
        <v/>
      </c>
      <c r="M41" t="str">
        <v/>
      </c>
      <c r="N41" t="str">
        <v/>
      </c>
      <c r="O41" t="str">
        <v/>
      </c>
      <c r="P41" t="str">
        <v/>
      </c>
      <c r="Q41" t="str">
        <v/>
      </c>
      <c r="R41" t="str">
        <v/>
      </c>
      <c r="S41" t="str">
        <v/>
      </c>
      <c r="T41" t="str">
        <v/>
      </c>
      <c r="U41" t="str">
        <v/>
      </c>
      <c r="V41" t="str">
        <v/>
      </c>
      <c r="W41" t="str">
        <v/>
      </c>
      <c r="X41" t="str">
        <v/>
      </c>
      <c r="Y41" t="str">
        <v/>
      </c>
      <c r="Z41" t="str">
        <v/>
      </c>
      <c r="AA41" t="str">
        <v/>
      </c>
      <c r="AB41" t="str">
        <v/>
      </c>
      <c r="AC41">
        <v>1.0502575812130271E-3</v>
      </c>
      <c r="AD41">
        <v>1.1057695117259792E-3</v>
      </c>
      <c r="AE41">
        <v>1.1640334576758964E-3</v>
      </c>
    </row>
    <row r="42" spans="1:31" x14ac:dyDescent="0.3">
      <c r="A42">
        <v>29</v>
      </c>
      <c r="B42" t="str">
        <v/>
      </c>
      <c r="C42" t="str">
        <v/>
      </c>
      <c r="D42" t="str">
        <v/>
      </c>
      <c r="E42" t="str">
        <v/>
      </c>
      <c r="F42" t="str">
        <v/>
      </c>
      <c r="G42" t="str">
        <v/>
      </c>
      <c r="H42" t="str">
        <v/>
      </c>
      <c r="I42" t="str">
        <v/>
      </c>
      <c r="J42" t="str">
        <v/>
      </c>
      <c r="K42" t="str">
        <v/>
      </c>
      <c r="L42" t="str">
        <v/>
      </c>
      <c r="M42" t="str">
        <v/>
      </c>
      <c r="N42" t="str">
        <v/>
      </c>
      <c r="O42" t="str">
        <v/>
      </c>
      <c r="P42" t="str">
        <v/>
      </c>
      <c r="Q42" t="str">
        <v/>
      </c>
      <c r="R42" t="str">
        <v/>
      </c>
      <c r="S42" t="str">
        <v/>
      </c>
      <c r="T42" t="str">
        <v/>
      </c>
      <c r="U42" t="str">
        <v/>
      </c>
      <c r="V42" t="str">
        <v/>
      </c>
      <c r="W42" t="str">
        <v/>
      </c>
      <c r="X42" t="str">
        <v/>
      </c>
      <c r="Y42" t="str">
        <v/>
      </c>
      <c r="Z42" t="str">
        <v/>
      </c>
      <c r="AA42" t="str">
        <v/>
      </c>
      <c r="AB42" t="str">
        <v/>
      </c>
      <c r="AC42" t="str">
        <v/>
      </c>
      <c r="AD42">
        <v>8.1342110776250133E-4</v>
      </c>
      <c r="AE42">
        <v>8.47976026204214E-4</v>
      </c>
    </row>
    <row r="43" spans="1:31" x14ac:dyDescent="0.3">
      <c r="A43">
        <v>30</v>
      </c>
      <c r="B43" t="str">
        <v/>
      </c>
      <c r="C43" t="str">
        <v/>
      </c>
      <c r="D43" t="str">
        <v/>
      </c>
      <c r="E43" t="str">
        <v/>
      </c>
      <c r="F43" t="str">
        <v/>
      </c>
      <c r="G43" t="str">
        <v/>
      </c>
      <c r="H43" t="str">
        <v/>
      </c>
      <c r="I43" t="str">
        <v/>
      </c>
      <c r="J43" t="str">
        <v/>
      </c>
      <c r="K43" t="str">
        <v/>
      </c>
      <c r="L43" t="str">
        <v/>
      </c>
      <c r="M43" t="str">
        <v/>
      </c>
      <c r="N43" t="str">
        <v/>
      </c>
      <c r="O43" t="str">
        <v/>
      </c>
      <c r="P43" t="str">
        <v/>
      </c>
      <c r="Q43" t="str">
        <v/>
      </c>
      <c r="R43" t="str">
        <v/>
      </c>
      <c r="S43" t="str">
        <v/>
      </c>
      <c r="T43" t="str">
        <v/>
      </c>
      <c r="U43" t="str">
        <v/>
      </c>
      <c r="V43" t="str">
        <v/>
      </c>
      <c r="W43" t="str">
        <v/>
      </c>
      <c r="X43" t="str">
        <v/>
      </c>
      <c r="Y43" t="str">
        <v/>
      </c>
      <c r="Z43" t="str">
        <v/>
      </c>
      <c r="AA43" t="str">
        <v/>
      </c>
      <c r="AB43" t="str">
        <v/>
      </c>
      <c r="AC43" t="str">
        <v/>
      </c>
      <c r="AD43" t="str">
        <v/>
      </c>
      <c r="AE43">
        <v>6.1773425521012798E-4</v>
      </c>
    </row>
    <row r="44" spans="1:31" x14ac:dyDescent="0.3">
      <c r="B44">
        <v>1</v>
      </c>
      <c r="C44">
        <v>2</v>
      </c>
      <c r="D44">
        <v>3</v>
      </c>
      <c r="E44">
        <v>4</v>
      </c>
      <c r="F44">
        <v>5</v>
      </c>
      <c r="G44">
        <v>6</v>
      </c>
      <c r="H44">
        <v>7</v>
      </c>
      <c r="I44">
        <v>8</v>
      </c>
      <c r="J44">
        <v>9</v>
      </c>
      <c r="K44">
        <v>10</v>
      </c>
      <c r="L44">
        <v>11</v>
      </c>
      <c r="M44">
        <v>12</v>
      </c>
      <c r="N44">
        <v>13</v>
      </c>
      <c r="O44">
        <v>14</v>
      </c>
      <c r="P44">
        <v>15</v>
      </c>
      <c r="Q44">
        <v>16</v>
      </c>
      <c r="R44">
        <v>17</v>
      </c>
      <c r="S44">
        <v>18</v>
      </c>
      <c r="T44">
        <v>19</v>
      </c>
      <c r="U44">
        <v>20</v>
      </c>
      <c r="V44">
        <v>21</v>
      </c>
      <c r="W44">
        <v>22</v>
      </c>
      <c r="X44">
        <v>23</v>
      </c>
      <c r="Y44">
        <v>24</v>
      </c>
      <c r="Z44">
        <v>25</v>
      </c>
      <c r="AA44">
        <v>26</v>
      </c>
      <c r="AB44">
        <v>27</v>
      </c>
      <c r="AC44">
        <v>28</v>
      </c>
      <c r="AD44">
        <v>29</v>
      </c>
      <c r="AE44">
        <v>30</v>
      </c>
    </row>
  </sheetData>
  <phoneticPr fontId="0" type="noConversion"/>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L1250"/>
  <sheetViews>
    <sheetView tabSelected="1" topLeftCell="D23" workbookViewId="0">
      <selection activeCell="D33" sqref="D33"/>
    </sheetView>
  </sheetViews>
  <sheetFormatPr defaultRowHeight="15.6" x14ac:dyDescent="0.3"/>
  <cols>
    <col min="1" max="1" width="23.3984375" customWidth="1"/>
    <col min="2" max="2" width="11.59765625" customWidth="1"/>
    <col min="3" max="3" width="15.5" customWidth="1"/>
    <col min="5" max="5" width="15.3984375" bestFit="1" customWidth="1"/>
    <col min="6" max="6" width="14.3984375" customWidth="1"/>
    <col min="7" max="7" width="16.59765625" customWidth="1"/>
    <col min="8" max="8" width="12.3984375" customWidth="1"/>
    <col min="9" max="9" width="15.8984375" customWidth="1"/>
    <col min="10" max="10" width="15.59765625" customWidth="1"/>
    <col min="11" max="11" width="14.19921875" customWidth="1"/>
    <col min="12" max="12" width="14.09765625" customWidth="1"/>
  </cols>
  <sheetData>
    <row r="1" spans="1:12" x14ac:dyDescent="0.3">
      <c r="A1" s="37" t="s">
        <v>20</v>
      </c>
      <c r="B1" s="38"/>
      <c r="C1" s="38"/>
      <c r="D1" s="38"/>
      <c r="E1" s="39"/>
    </row>
    <row r="2" spans="1:12" x14ac:dyDescent="0.3">
      <c r="A2" s="52" t="str">
        <f>Data!A16</f>
        <v>Mortgage Collateral</v>
      </c>
      <c r="B2" s="40"/>
      <c r="C2" s="40"/>
      <c r="L2" s="49"/>
    </row>
    <row r="3" spans="1:12" x14ac:dyDescent="0.3">
      <c r="A3" s="40" t="str">
        <f>Data!A17</f>
        <v>Collateral Total Principal</v>
      </c>
      <c r="B3" s="40"/>
      <c r="C3" s="53">
        <f>Data!C17</f>
        <v>104000000</v>
      </c>
      <c r="L3" s="49"/>
    </row>
    <row r="4" spans="1:12" x14ac:dyDescent="0.3">
      <c r="A4" s="40" t="str">
        <f>Data!A18</f>
        <v>Pool Maturity WAM</v>
      </c>
      <c r="B4" s="40"/>
      <c r="C4" s="40">
        <f>Data!C18</f>
        <v>30</v>
      </c>
      <c r="L4" s="49"/>
    </row>
    <row r="5" spans="1:12" x14ac:dyDescent="0.3">
      <c r="A5" s="40" t="str">
        <f>Data!A19</f>
        <v>Pool Interest rate  WAC</v>
      </c>
      <c r="B5" s="40"/>
      <c r="C5" s="54">
        <f>Data!C19</f>
        <v>0.1</v>
      </c>
      <c r="L5" s="49"/>
    </row>
    <row r="6" spans="1:12" x14ac:dyDescent="0.3">
      <c r="A6" s="40" t="str">
        <f>Data!A20</f>
        <v xml:space="preserve">Pool Scheduled P&amp;I Payment </v>
      </c>
      <c r="B6" s="40"/>
      <c r="C6" s="53">
        <f>Data!C20</f>
        <v>11032241.82</v>
      </c>
      <c r="L6" s="49"/>
    </row>
    <row r="7" spans="1:12" x14ac:dyDescent="0.3">
      <c r="A7" s="40" t="str">
        <f>Data!A21</f>
        <v>% PSA</v>
      </c>
      <c r="B7" s="40"/>
      <c r="C7" s="58">
        <f>Data!C21</f>
        <v>1</v>
      </c>
      <c r="L7" s="49"/>
    </row>
    <row r="8" spans="1:12" x14ac:dyDescent="0.3">
      <c r="A8" s="40" t="str">
        <f>Data!A22</f>
        <v>Pool Balance</v>
      </c>
      <c r="B8" s="40"/>
      <c r="C8" s="55">
        <f>Data!C22</f>
        <v>100000000</v>
      </c>
      <c r="L8" s="49"/>
    </row>
    <row r="9" spans="1:12" x14ac:dyDescent="0.3">
      <c r="A9" s="40" t="str">
        <f>Data!A23</f>
        <v>Residual payment</v>
      </c>
      <c r="B9" s="40"/>
      <c r="C9" s="55">
        <f>Data!C23</f>
        <v>4000000</v>
      </c>
      <c r="L9" s="49"/>
    </row>
    <row r="10" spans="1:12" x14ac:dyDescent="0.3">
      <c r="A10" s="40" t="str">
        <f>Data!A24</f>
        <v>Servicing</v>
      </c>
      <c r="B10" s="40"/>
      <c r="C10" s="54">
        <f>Data!C24</f>
        <v>5.0000000000000001E-3</v>
      </c>
      <c r="L10" s="49"/>
    </row>
    <row r="11" spans="1:12" x14ac:dyDescent="0.3">
      <c r="A11" s="40"/>
      <c r="B11" s="40"/>
      <c r="C11" s="40"/>
      <c r="L11" s="49"/>
    </row>
    <row r="12" spans="1:12" x14ac:dyDescent="0.3">
      <c r="A12" s="40" t="str">
        <f>Data!A26</f>
        <v>A balance</v>
      </c>
      <c r="B12" s="40"/>
      <c r="C12" s="55">
        <f>Data!C26</f>
        <v>30000000</v>
      </c>
      <c r="L12" s="49"/>
    </row>
    <row r="13" spans="1:12" x14ac:dyDescent="0.3">
      <c r="A13" s="40" t="str">
        <f>Data!A27</f>
        <v>A interest rate</v>
      </c>
      <c r="B13" s="40"/>
      <c r="C13" s="54">
        <f>Data!C27</f>
        <v>0.08</v>
      </c>
      <c r="L13" s="49"/>
    </row>
    <row r="14" spans="1:12" x14ac:dyDescent="0.3">
      <c r="A14" s="40"/>
      <c r="B14" s="40"/>
      <c r="C14" s="40"/>
      <c r="F14" s="40"/>
      <c r="L14" s="49"/>
    </row>
    <row r="15" spans="1:12" x14ac:dyDescent="0.3">
      <c r="A15" s="40" t="str">
        <f>Data!A29</f>
        <v>B balance</v>
      </c>
      <c r="B15" s="40"/>
      <c r="C15" s="55">
        <f>Data!C29</f>
        <v>30000000</v>
      </c>
      <c r="L15" s="49"/>
    </row>
    <row r="16" spans="1:12" x14ac:dyDescent="0.3">
      <c r="A16" s="40" t="str">
        <f>Data!A30</f>
        <v>B interest rate</v>
      </c>
      <c r="B16" s="40"/>
      <c r="C16" s="54">
        <f>Data!C30</f>
        <v>8.2500000000000004E-2</v>
      </c>
      <c r="L16" s="49"/>
    </row>
    <row r="17" spans="1:12" x14ac:dyDescent="0.3">
      <c r="A17" s="40"/>
      <c r="B17" s="40"/>
      <c r="C17" s="40"/>
      <c r="L17" s="49"/>
    </row>
    <row r="18" spans="1:12" x14ac:dyDescent="0.3">
      <c r="A18" s="40" t="str">
        <f>Data!A32</f>
        <v>C balance</v>
      </c>
      <c r="B18" s="40"/>
      <c r="C18" s="55">
        <f>Data!C32</f>
        <v>25000000</v>
      </c>
      <c r="L18" s="49"/>
    </row>
    <row r="19" spans="1:12" x14ac:dyDescent="0.3">
      <c r="A19" s="40" t="str">
        <f>Data!A33</f>
        <v>C interest rate</v>
      </c>
      <c r="B19" s="40"/>
      <c r="C19" s="54">
        <f>Data!C33</f>
        <v>8.5000000000000006E-2</v>
      </c>
      <c r="L19" s="49"/>
    </row>
    <row r="20" spans="1:12" x14ac:dyDescent="0.3">
      <c r="A20" s="40"/>
      <c r="B20" s="40"/>
      <c r="C20" s="40"/>
      <c r="L20" s="49"/>
    </row>
    <row r="21" spans="1:12" x14ac:dyDescent="0.3">
      <c r="A21" s="40" t="str">
        <f>Data!A35</f>
        <v>Z balance</v>
      </c>
      <c r="B21" s="40"/>
      <c r="C21" s="55">
        <f>Data!C35</f>
        <v>15000000</v>
      </c>
      <c r="L21" s="49"/>
    </row>
    <row r="22" spans="1:12" x14ac:dyDescent="0.3">
      <c r="A22" s="40" t="str">
        <f>Data!A36</f>
        <v>Z interest rate</v>
      </c>
      <c r="B22" s="40"/>
      <c r="C22" s="54">
        <f>Data!C36</f>
        <v>0.09</v>
      </c>
      <c r="L22" s="49"/>
    </row>
    <row r="23" spans="1:12" x14ac:dyDescent="0.3">
      <c r="L23" s="49"/>
    </row>
    <row r="24" spans="1:12" x14ac:dyDescent="0.3">
      <c r="L24" s="49"/>
    </row>
    <row r="25" spans="1:12" x14ac:dyDescent="0.3">
      <c r="B25" s="30" t="s">
        <v>29</v>
      </c>
      <c r="C25" s="32"/>
      <c r="D25" s="32"/>
      <c r="L25" s="49"/>
    </row>
    <row r="26" spans="1:12" x14ac:dyDescent="0.3">
      <c r="B26" s="32"/>
      <c r="C26" s="32"/>
      <c r="D26" s="32"/>
      <c r="I26" s="41"/>
      <c r="K26" s="30" t="s">
        <v>30</v>
      </c>
      <c r="L26" s="49"/>
    </row>
    <row r="27" spans="1:12" x14ac:dyDescent="0.3">
      <c r="A27" s="42" t="s">
        <v>31</v>
      </c>
      <c r="B27" s="42" t="s">
        <v>32</v>
      </c>
      <c r="C27" s="42" t="s">
        <v>33</v>
      </c>
      <c r="D27" s="42" t="s">
        <v>34</v>
      </c>
      <c r="E27" s="41"/>
      <c r="F27" s="41"/>
      <c r="G27" s="41"/>
      <c r="H27" s="41"/>
      <c r="I27" s="41"/>
      <c r="J27" s="41"/>
      <c r="K27" s="30" t="s">
        <v>35</v>
      </c>
      <c r="L27" s="49"/>
    </row>
    <row r="28" spans="1:12" x14ac:dyDescent="0.3">
      <c r="A28" s="32"/>
      <c r="D28">
        <v>0</v>
      </c>
      <c r="E28" s="32" t="s">
        <v>36</v>
      </c>
      <c r="F28" s="32" t="s">
        <v>37</v>
      </c>
      <c r="G28" s="32" t="s">
        <v>38</v>
      </c>
      <c r="H28" s="32" t="s">
        <v>39</v>
      </c>
      <c r="I28" s="32" t="s">
        <v>40</v>
      </c>
      <c r="J28" s="32" t="s">
        <v>19</v>
      </c>
      <c r="L28" s="49"/>
    </row>
    <row r="29" spans="1:12" x14ac:dyDescent="0.3">
      <c r="A29" s="43">
        <v>0</v>
      </c>
      <c r="B29" s="44">
        <f t="shared" ref="B29:B58" si="0">1/(1+$C$5)*B30</f>
        <v>5.7308553301168033E-2</v>
      </c>
      <c r="C29" s="44">
        <f t="shared" ref="C29:C59" si="1">1/$C$5*(1-B29)</f>
        <v>9.42691446698832</v>
      </c>
      <c r="D29">
        <v>0</v>
      </c>
      <c r="E29" s="45">
        <f>(C8+C9)*(1-$D$29)</f>
        <v>104000000</v>
      </c>
      <c r="F29" s="46"/>
      <c r="G29" s="46"/>
      <c r="H29" s="46"/>
      <c r="I29" s="46"/>
      <c r="J29" s="46"/>
      <c r="K29" s="46">
        <f>MAXA(0,$E29-$C$9)</f>
        <v>100000000</v>
      </c>
      <c r="L29" s="49"/>
    </row>
    <row r="30" spans="1:12" x14ac:dyDescent="0.3">
      <c r="A30" s="43">
        <f t="shared" ref="A30:A59" si="2">A29+1</f>
        <v>1</v>
      </c>
      <c r="B30" s="44">
        <f t="shared" si="0"/>
        <v>6.3039408631284835E-2</v>
      </c>
      <c r="C30" s="44">
        <f t="shared" si="1"/>
        <v>9.3696059136871508</v>
      </c>
      <c r="D30" s="47">
        <f>0.012*C7</f>
        <v>1.2E-2</v>
      </c>
      <c r="E30" s="45">
        <f>-PV($C$5,$C$4-$A30,$C$6)*(1-$D$29)*(1-$D$30)</f>
        <v>102127345.09952392</v>
      </c>
      <c r="F30" s="46">
        <f>-PMT($C$5,$C$4,$C$3)*(1-$D$29)</f>
        <v>11032241.818273926</v>
      </c>
      <c r="G30" s="46">
        <f>-PV($C$5,$C$4-$A30,$C$6)*(1-$D$29)*$D$30</f>
        <v>1240413.0983747845</v>
      </c>
      <c r="H30" s="46">
        <f>-(PMT($C$5,$C$4,$C$3)-PV($C$5,$C$4-$A29,$C$6)*$C$5)*(1-$D$29)</f>
        <v>632241.81664676964</v>
      </c>
      <c r="I30" s="46">
        <f>(-PV($C$5,$C$4-$A29,$C$6)*$C$5)*(1-$D$29)</f>
        <v>10400000.001627157</v>
      </c>
      <c r="J30" s="46">
        <f>(-PV($C$5,$C$4-A29,$C$6)*$C$10)*(1-$D$29)</f>
        <v>520000.00008135784</v>
      </c>
      <c r="K30" s="46">
        <f t="shared" ref="K30:K59" si="3">MAXA(0,$E30-$C$9)</f>
        <v>98127345.099523917</v>
      </c>
      <c r="L30" s="49">
        <f>SUM(G30:I30)-J30</f>
        <v>11752654.916567352</v>
      </c>
    </row>
    <row r="31" spans="1:12" x14ac:dyDescent="0.3">
      <c r="A31" s="43">
        <f t="shared" si="2"/>
        <v>2</v>
      </c>
      <c r="B31" s="44">
        <f t="shared" si="0"/>
        <v>6.9343349494413314E-2</v>
      </c>
      <c r="C31" s="44">
        <f t="shared" si="1"/>
        <v>9.3065665050558657</v>
      </c>
      <c r="D31" s="47">
        <f>0.036*C7</f>
        <v>3.5999999999999997E-2</v>
      </c>
      <c r="E31" s="45">
        <f>-PV($C$5,$C$4-$A31,$C$6)*(1-$D$29)*(1-$D$30)*(1-$D$31)</f>
        <v>97788376.602428928</v>
      </c>
      <c r="F31" s="46">
        <f>-PMT($C$5,$C$4,$C$3)*(1-$D$29)*(1-$D$30)</f>
        <v>10899854.916454639</v>
      </c>
      <c r="G31" s="46">
        <f>-PV($C$5,$C$4-$A31,$C$6)*(1-$D$29)*(1-$D$30)*$D$31</f>
        <v>3651848.0888873874</v>
      </c>
      <c r="H31" s="46">
        <f>-(PMT($C$5,$C$4,$C$3)-PV($C$5,$C$4-$A30,$C$6)*$C$5)*(1-$D$29)*(1-$D$30)</f>
        <v>687120.40650224593</v>
      </c>
      <c r="I31" s="46">
        <f>(-PV($C$5,$C$4-$A30,$C$6)*$C$5)*(1-$D$29)*(1-$D$30)</f>
        <v>10212734.509952392</v>
      </c>
      <c r="J31" s="46">
        <f>(-PV($C$5,$C$4-A30,$C$6)*$C$10)*(1-$D$29)*(1-$D$30)</f>
        <v>510636.7254976196</v>
      </c>
      <c r="K31" s="46">
        <f t="shared" si="3"/>
        <v>93788376.602428928</v>
      </c>
      <c r="L31" s="49">
        <f t="shared" ref="L31:L59" si="4">SUM(G31:I31)-J31</f>
        <v>14041066.279844405</v>
      </c>
    </row>
    <row r="32" spans="1:12" x14ac:dyDescent="0.3">
      <c r="A32" s="43">
        <f t="shared" si="2"/>
        <v>3</v>
      </c>
      <c r="B32" s="44">
        <f t="shared" si="0"/>
        <v>7.6277684443854646E-2</v>
      </c>
      <c r="C32" s="44">
        <f t="shared" si="1"/>
        <v>9.2372231555614537</v>
      </c>
      <c r="D32" s="47">
        <f>0.0575*C7</f>
        <v>5.7500000000000002E-2</v>
      </c>
      <c r="E32" s="45">
        <f>-PV($C$5,$C$4-$A32,$C$6)*(1-$D$29)*(1-$D$30)*(1-$D$31)*(1-$D$32)</f>
        <v>91478818.259575561</v>
      </c>
      <c r="F32" s="46">
        <f>-PMT($C$5,$C$4,$C$3)*(1-$D$29)*(1-$D$30)*(1-$D$31)</f>
        <v>10507460.139462272</v>
      </c>
      <c r="G32" s="46">
        <f>-PV($C$5,$C$4-$A32,$C$6)*(1-$D$29)*(1-$D$30)*(1-$D$31)*$D$32</f>
        <v>5580935.8619900215</v>
      </c>
      <c r="H32" s="46">
        <f>-(PMT($C$5,$C$4,$C$3)-PV($C$5,$C$4-$A31,$C$6)*$C$5)*(1-$D$29)*(1-$D$30)*(1-$D$31)</f>
        <v>728622.47921937762</v>
      </c>
      <c r="I32" s="46">
        <f>(-PV($C$5,$C$4-$A31,$C$6)*$C$5)*(1-$D$29)*(1-$D$30)*(1-$D$31)</f>
        <v>9778837.6602428947</v>
      </c>
      <c r="J32" s="46">
        <f>(-PV($C$5,$C$4-A31,$C$6)*$C$10)*(1-$D$29)*(1-$D$30)*(1-$D$31)</f>
        <v>488941.88301214465</v>
      </c>
      <c r="K32" s="46">
        <f t="shared" si="3"/>
        <v>87478818.259575561</v>
      </c>
      <c r="L32" s="49">
        <f t="shared" si="4"/>
        <v>15599454.118440149</v>
      </c>
    </row>
    <row r="33" spans="1:12" x14ac:dyDescent="0.3">
      <c r="A33" s="43">
        <f t="shared" si="2"/>
        <v>4</v>
      </c>
      <c r="B33" s="44">
        <f t="shared" si="0"/>
        <v>8.3905452888240112E-2</v>
      </c>
      <c r="C33" s="44">
        <f t="shared" si="1"/>
        <v>9.1609454711175982</v>
      </c>
      <c r="D33" s="47">
        <f>0.06*$C$7</f>
        <v>0.06</v>
      </c>
      <c r="E33" s="45">
        <f>-PV($C$5,$C$4-$A33,$C$6)*(1-$D$29)*(1-$D$30)*(1-$D$31)*(1-$D$32)*(1-$D$33)^($A33-3)</f>
        <v>85280013.768388063</v>
      </c>
      <c r="F33" s="46">
        <f>-PMT($C$5,$C$4,$C$3)*(1-$D$29)*(1-$D$30)*(1-$D$31)*(1-$D$32)</f>
        <v>9903281.1814431902</v>
      </c>
      <c r="G33" s="46">
        <f>-PV($C$5,$C$4-$A33,$C$6)*(1-$D$29)*(1-$D$30)*(1-$D$31)*(1-$D$32)*$D$33</f>
        <v>5443405.1341524292</v>
      </c>
      <c r="H33" s="46">
        <f>-(PMT($C$5,$C$4,$C$3)-PV($C$5,$C$4-$A32,$C$6)*$C$5)*(1-$D$29)*(1-$D$30)*(1-$D$31)*(1-$D$32)</f>
        <v>755399.35548563476</v>
      </c>
      <c r="I33" s="46">
        <f>(-PV($C$5,$C$4-$A32,$C$6)*$C$5)*(1-$D$29)*(1-$D$30)*(1-$D$31)*(1-$D$32)</f>
        <v>9147881.8259575572</v>
      </c>
      <c r="J33" s="46">
        <f>(-PV($C$5,$C$4-A32,$C$6)*$C$10)*(1-$D$29)*(1-$D$30)*(1-$D$31)*(1-$D$32)</f>
        <v>457394.09129787778</v>
      </c>
      <c r="K33" s="46">
        <f t="shared" si="3"/>
        <v>81280013.768388063</v>
      </c>
      <c r="L33" s="49">
        <f t="shared" si="4"/>
        <v>14889292.224297743</v>
      </c>
    </row>
    <row r="34" spans="1:12" x14ac:dyDescent="0.3">
      <c r="A34" s="43">
        <f t="shared" si="2"/>
        <v>5</v>
      </c>
      <c r="B34" s="44">
        <f t="shared" si="0"/>
        <v>9.2295998177064131E-2</v>
      </c>
      <c r="C34" s="44">
        <f t="shared" si="1"/>
        <v>9.0770400182293578</v>
      </c>
      <c r="D34" s="47">
        <f t="shared" ref="D34:D59" si="5">0.06*$C$7</f>
        <v>0.06</v>
      </c>
      <c r="E34" s="45">
        <f t="shared" ref="E34:E59" si="6">-PV($C$5,$C$4-$A34,$C$6)*(1-$D$29)*(1-$D$30)*(1-$D$31)*(1-$D$32)*(1-$D$33)^($A34-3)</f>
        <v>79428994.98322095</v>
      </c>
      <c r="F34" s="46">
        <f>-PMT($C$5,$C$4,$C$3)*(1-$D$29)*(1-$D$30)*(1-$D$31)*(1-$D$32)*(1-$D$33)^($A34-4)</f>
        <v>9309084.310556598</v>
      </c>
      <c r="G34" s="46">
        <f>-PV($C$5,$C$4-$A34,$C$6)*(1-$D$29)*(1-$D$30)*(1-$D$31)*(1-$D$32)*(1-$D$33)^($A34-4)*$D$34</f>
        <v>5069935.8499928266</v>
      </c>
      <c r="H34" s="46">
        <f>-(PMT($C$5,$C$4,$C$3)-PV($C$5,$C$4-$A33,$C$6)*$C$5)*(1-$D$29)*(1-$D$30)*(1-$D$31)*(1-$D$32)*(1-$D$33)^($A34-4)</f>
        <v>781082.9337177932</v>
      </c>
      <c r="I34" s="46">
        <f>(-PV($C$5,$C$4-$A33,$C$6)*$C$5)*(1-$D$29)*(1-$D$30)*(1-$D$31)*(1-$D$32)*(1-$D$33)^($A34-4)</f>
        <v>8528001.376838807</v>
      </c>
      <c r="J34" s="46">
        <f>(-PV($C$5,$C$4-A33,$C$6)*$C$10)*(1-$D$29)*(1-$D$30)*(1-$D$31)*(1-$D$32)*(1-$D$33)^($A34-4)</f>
        <v>426400.06884194026</v>
      </c>
      <c r="K34" s="46">
        <f t="shared" si="3"/>
        <v>75428994.98322095</v>
      </c>
      <c r="L34" s="49">
        <f t="shared" si="4"/>
        <v>13952620.091707487</v>
      </c>
    </row>
    <row r="35" spans="1:12" x14ac:dyDescent="0.3">
      <c r="A35" s="43">
        <f t="shared" si="2"/>
        <v>6</v>
      </c>
      <c r="B35" s="44">
        <f t="shared" si="0"/>
        <v>0.10152559799477055</v>
      </c>
      <c r="C35" s="44">
        <f t="shared" si="1"/>
        <v>8.984744020052295</v>
      </c>
      <c r="D35" s="47">
        <f t="shared" si="5"/>
        <v>0.06</v>
      </c>
      <c r="E35" s="45">
        <f t="shared" si="6"/>
        <v>73904073.914555699</v>
      </c>
      <c r="F35" s="46">
        <f t="shared" ref="F35:F59" si="7">-PMT($C$5,$C$4,$C$3)*(1-$D$29)*(1-$D$30)*(1-$D$31)*(1-$D$32)*(1-$D$33)^($A35-4)</f>
        <v>8750539.2519232016</v>
      </c>
      <c r="G35" s="46">
        <f t="shared" ref="G35:G59" si="8">-PV($C$5,$C$4-$A35,$C$6)*(1-$D$29)*(1-$D$30)*(1-$D$31)*(1-$D$32)*(1-$D$33)^($A35-4)*$D$34</f>
        <v>4717281.3136950443</v>
      </c>
      <c r="H35" s="46">
        <f t="shared" ref="H35:H59" si="9">-(PMT($C$5,$C$4,$C$3)-PV($C$5,$C$4-$A34,$C$6)*$C$5)*(1-$D$29)*(1-$D$30)*(1-$D$31)*(1-$D$32)*(1-$D$33)^($A35-4)</f>
        <v>807639.75360110716</v>
      </c>
      <c r="I35" s="46">
        <f t="shared" ref="I35:I59" si="10">(-PV($C$5,$C$4-$A34,$C$6)*$C$5)*(1-$D$29)*(1-$D$30)*(1-$D$31)*(1-$D$32)*(1-$D$33)^($A35-4)</f>
        <v>7942899.4983220957</v>
      </c>
      <c r="J35" s="46">
        <f t="shared" ref="J35:J59" si="11">(-PV($C$5,$C$4-A34,$C$6)*$C$10)*(1-$D$29)*(1-$D$30)*(1-$D$31)*(1-$D$32)*(1-$D$33)^($A35-4)</f>
        <v>397144.97491610475</v>
      </c>
      <c r="K35" s="46">
        <f t="shared" si="3"/>
        <v>69904073.914555699</v>
      </c>
      <c r="L35" s="49">
        <f t="shared" si="4"/>
        <v>13070675.590702143</v>
      </c>
    </row>
    <row r="36" spans="1:12" x14ac:dyDescent="0.3">
      <c r="A36" s="43">
        <f t="shared" si="2"/>
        <v>7</v>
      </c>
      <c r="B36" s="44">
        <f t="shared" si="0"/>
        <v>0.11167815779424761</v>
      </c>
      <c r="C36" s="44">
        <f t="shared" si="1"/>
        <v>8.8832184220575243</v>
      </c>
      <c r="D36" s="47">
        <f t="shared" si="5"/>
        <v>0.06</v>
      </c>
      <c r="E36" s="45">
        <f t="shared" si="6"/>
        <v>68684835.94344154</v>
      </c>
      <c r="F36" s="46">
        <f t="shared" si="7"/>
        <v>8225506.8968078094</v>
      </c>
      <c r="G36" s="46">
        <f t="shared" si="8"/>
        <v>4384138.4644749919</v>
      </c>
      <c r="H36" s="46">
        <f t="shared" si="9"/>
        <v>835099.50535223947</v>
      </c>
      <c r="I36" s="46">
        <f t="shared" si="10"/>
        <v>7390407.3914555702</v>
      </c>
      <c r="J36" s="46">
        <f t="shared" si="11"/>
        <v>369520.36957277847</v>
      </c>
      <c r="K36" s="46">
        <f t="shared" si="3"/>
        <v>64684835.94344154</v>
      </c>
      <c r="L36" s="49">
        <f t="shared" si="4"/>
        <v>12240124.991710022</v>
      </c>
    </row>
    <row r="37" spans="1:12" x14ac:dyDescent="0.3">
      <c r="A37" s="43">
        <f t="shared" si="2"/>
        <v>8</v>
      </c>
      <c r="B37" s="44">
        <f t="shared" si="0"/>
        <v>0.12284597357367237</v>
      </c>
      <c r="C37" s="44">
        <f t="shared" si="1"/>
        <v>8.771540264263276</v>
      </c>
      <c r="D37" s="47">
        <f t="shared" si="5"/>
        <v>0.06</v>
      </c>
      <c r="E37" s="45">
        <f t="shared" si="6"/>
        <v>63752062.470362037</v>
      </c>
      <c r="F37" s="46">
        <f t="shared" si="7"/>
        <v>7731976.4829993416</v>
      </c>
      <c r="G37" s="46">
        <f t="shared" si="8"/>
        <v>4069280.5832145987</v>
      </c>
      <c r="H37" s="46">
        <f t="shared" si="9"/>
        <v>863492.88865518779</v>
      </c>
      <c r="I37" s="46">
        <f t="shared" si="10"/>
        <v>6868483.594344154</v>
      </c>
      <c r="J37" s="46">
        <f t="shared" si="11"/>
        <v>343424.17971720773</v>
      </c>
      <c r="K37" s="46">
        <f t="shared" si="3"/>
        <v>59752062.470362037</v>
      </c>
      <c r="L37" s="49">
        <f t="shared" si="4"/>
        <v>11457832.886496732</v>
      </c>
    </row>
    <row r="38" spans="1:12" x14ac:dyDescent="0.3">
      <c r="A38" s="43">
        <f t="shared" si="2"/>
        <v>9</v>
      </c>
      <c r="B38" s="44">
        <f t="shared" si="0"/>
        <v>0.13513057093103961</v>
      </c>
      <c r="C38" s="44">
        <f t="shared" si="1"/>
        <v>8.6486942906896029</v>
      </c>
      <c r="D38" s="47">
        <f t="shared" si="5"/>
        <v>0.06</v>
      </c>
      <c r="E38" s="45">
        <f t="shared" si="6"/>
        <v>59087658.172907203</v>
      </c>
      <c r="F38" s="46">
        <f t="shared" si="7"/>
        <v>7268057.8940193802</v>
      </c>
      <c r="G38" s="46">
        <f t="shared" si="8"/>
        <v>3771552.6493345015</v>
      </c>
      <c r="H38" s="46">
        <f t="shared" si="9"/>
        <v>892851.6469831774</v>
      </c>
      <c r="I38" s="46">
        <f t="shared" si="10"/>
        <v>6375206.2470362028</v>
      </c>
      <c r="J38" s="46">
        <f t="shared" si="11"/>
        <v>318760.31235181016</v>
      </c>
      <c r="K38" s="46">
        <f t="shared" si="3"/>
        <v>55087658.172907203</v>
      </c>
      <c r="L38" s="49">
        <f t="shared" si="4"/>
        <v>10720850.231002072</v>
      </c>
    </row>
    <row r="39" spans="1:12" x14ac:dyDescent="0.3">
      <c r="A39" s="43">
        <f t="shared" si="2"/>
        <v>10</v>
      </c>
      <c r="B39" s="44">
        <f t="shared" si="0"/>
        <v>0.14864362802414358</v>
      </c>
      <c r="C39" s="44">
        <f t="shared" si="1"/>
        <v>8.5135637197585652</v>
      </c>
      <c r="D39" s="47">
        <f t="shared" si="5"/>
        <v>0.06</v>
      </c>
      <c r="E39" s="45">
        <f t="shared" si="6"/>
        <v>54674582.594625749</v>
      </c>
      <c r="F39" s="46">
        <f t="shared" si="7"/>
        <v>6831974.4203782184</v>
      </c>
      <c r="G39" s="46">
        <f t="shared" si="8"/>
        <v>3489866.9741250481</v>
      </c>
      <c r="H39" s="46">
        <f t="shared" si="9"/>
        <v>923208.60308749741</v>
      </c>
      <c r="I39" s="46">
        <f t="shared" si="10"/>
        <v>5908765.8172907205</v>
      </c>
      <c r="J39" s="46">
        <f t="shared" si="11"/>
        <v>295438.29086453607</v>
      </c>
      <c r="K39" s="46">
        <f t="shared" si="3"/>
        <v>50674582.594625749</v>
      </c>
      <c r="L39" s="49">
        <f t="shared" si="4"/>
        <v>10026403.103638729</v>
      </c>
    </row>
    <row r="40" spans="1:12" x14ac:dyDescent="0.3">
      <c r="A40" s="43">
        <f t="shared" si="2"/>
        <v>11</v>
      </c>
      <c r="B40" s="44">
        <f t="shared" si="0"/>
        <v>0.16350799082655793</v>
      </c>
      <c r="C40" s="44">
        <f t="shared" si="1"/>
        <v>8.3649200917344206</v>
      </c>
      <c r="D40" s="47">
        <f t="shared" si="5"/>
        <v>0.06</v>
      </c>
      <c r="E40" s="45">
        <f t="shared" si="6"/>
        <v>50496785.804052345</v>
      </c>
      <c r="F40" s="46">
        <f t="shared" si="7"/>
        <v>6422055.9551555235</v>
      </c>
      <c r="G40" s="46">
        <f t="shared" si="8"/>
        <v>3223199.0938756811</v>
      </c>
      <c r="H40" s="46">
        <f t="shared" si="9"/>
        <v>954597.6956929497</v>
      </c>
      <c r="I40" s="46">
        <f t="shared" si="10"/>
        <v>5467458.2594625745</v>
      </c>
      <c r="J40" s="46">
        <f t="shared" si="11"/>
        <v>273372.91297312872</v>
      </c>
      <c r="K40" s="46">
        <f t="shared" si="3"/>
        <v>46496785.804052345</v>
      </c>
      <c r="L40" s="49">
        <f t="shared" si="4"/>
        <v>9371882.1360580772</v>
      </c>
    </row>
    <row r="41" spans="1:12" x14ac:dyDescent="0.3">
      <c r="A41" s="43">
        <f t="shared" si="2"/>
        <v>12</v>
      </c>
      <c r="B41" s="44">
        <f t="shared" si="0"/>
        <v>0.17985878990921372</v>
      </c>
      <c r="C41" s="44">
        <f t="shared" si="1"/>
        <v>8.2014121009078629</v>
      </c>
      <c r="D41" s="47">
        <f t="shared" si="5"/>
        <v>0.06</v>
      </c>
      <c r="E41" s="45">
        <f t="shared" si="6"/>
        <v>46539147.878526866</v>
      </c>
      <c r="F41" s="46">
        <f t="shared" si="7"/>
        <v>6036732.5978461932</v>
      </c>
      <c r="G41" s="46">
        <f t="shared" si="8"/>
        <v>2970583.9071400133</v>
      </c>
      <c r="H41" s="46">
        <f t="shared" si="9"/>
        <v>987054.017440959</v>
      </c>
      <c r="I41" s="46">
        <f t="shared" si="10"/>
        <v>5049678.5804052344</v>
      </c>
      <c r="J41" s="46">
        <f t="shared" si="11"/>
        <v>252483.92902026174</v>
      </c>
      <c r="K41" s="46">
        <f t="shared" si="3"/>
        <v>42539147.878526866</v>
      </c>
      <c r="L41" s="49">
        <f t="shared" si="4"/>
        <v>8754832.5759659447</v>
      </c>
    </row>
    <row r="42" spans="1:12" x14ac:dyDescent="0.3">
      <c r="A42" s="43">
        <f t="shared" si="2"/>
        <v>13</v>
      </c>
      <c r="B42" s="44">
        <f t="shared" si="0"/>
        <v>0.19784466890013511</v>
      </c>
      <c r="C42" s="44">
        <f t="shared" si="1"/>
        <v>8.0215533109986499</v>
      </c>
      <c r="D42" s="47">
        <f t="shared" si="5"/>
        <v>0.06</v>
      </c>
      <c r="E42" s="45">
        <f t="shared" si="6"/>
        <v>42787421.982105337</v>
      </c>
      <c r="F42" s="46">
        <f t="shared" si="7"/>
        <v>5674528.6419754205</v>
      </c>
      <c r="G42" s="46">
        <f t="shared" si="8"/>
        <v>2731112.0414109784</v>
      </c>
      <c r="H42" s="46">
        <f t="shared" si="9"/>
        <v>1020613.8541227345</v>
      </c>
      <c r="I42" s="46">
        <f t="shared" si="10"/>
        <v>4653914.7878526859</v>
      </c>
      <c r="J42" s="46">
        <f t="shared" si="11"/>
        <v>232695.73939263431</v>
      </c>
      <c r="K42" s="46">
        <f t="shared" si="3"/>
        <v>38787421.982105337</v>
      </c>
      <c r="L42" s="49">
        <f t="shared" si="4"/>
        <v>8172944.943993764</v>
      </c>
    </row>
    <row r="43" spans="1:12" x14ac:dyDescent="0.3">
      <c r="A43" s="43">
        <f t="shared" si="2"/>
        <v>14</v>
      </c>
      <c r="B43" s="44">
        <f t="shared" si="0"/>
        <v>0.21762913579014861</v>
      </c>
      <c r="C43" s="44">
        <f t="shared" si="1"/>
        <v>7.8237086420985138</v>
      </c>
      <c r="D43" s="47">
        <f t="shared" si="5"/>
        <v>0.06</v>
      </c>
      <c r="E43" s="45">
        <f t="shared" si="6"/>
        <v>39228180.820662946</v>
      </c>
      <c r="F43" s="46">
        <f t="shared" si="7"/>
        <v>5334056.9234568961</v>
      </c>
      <c r="G43" s="46">
        <f t="shared" si="8"/>
        <v>2503926.4353614645</v>
      </c>
      <c r="H43" s="46">
        <f t="shared" si="9"/>
        <v>1055314.7252463626</v>
      </c>
      <c r="I43" s="46">
        <f t="shared" si="10"/>
        <v>4278742.1982105346</v>
      </c>
      <c r="J43" s="46">
        <f t="shared" si="11"/>
        <v>213937.10991052663</v>
      </c>
      <c r="K43" s="46">
        <f t="shared" si="3"/>
        <v>35228180.820662946</v>
      </c>
      <c r="L43" s="49">
        <f t="shared" si="4"/>
        <v>7624046.2489078352</v>
      </c>
    </row>
    <row r="44" spans="1:12" x14ac:dyDescent="0.3">
      <c r="A44" s="43">
        <f t="shared" si="2"/>
        <v>15</v>
      </c>
      <c r="B44" s="44">
        <f t="shared" si="0"/>
        <v>0.23939204936916347</v>
      </c>
      <c r="C44" s="44">
        <f t="shared" si="1"/>
        <v>7.6060795063083653</v>
      </c>
      <c r="D44" s="47">
        <f t="shared" si="5"/>
        <v>0.06</v>
      </c>
      <c r="E44" s="45">
        <f t="shared" si="6"/>
        <v>35848766.270261578</v>
      </c>
      <c r="F44" s="46">
        <f t="shared" si="7"/>
        <v>5014013.5080494815</v>
      </c>
      <c r="G44" s="46">
        <f t="shared" si="8"/>
        <v>2288219.1236337177</v>
      </c>
      <c r="H44" s="46">
        <f t="shared" si="9"/>
        <v>1091195.4259831868</v>
      </c>
      <c r="I44" s="46">
        <f t="shared" si="10"/>
        <v>3922818.0820662952</v>
      </c>
      <c r="J44" s="46">
        <f t="shared" si="11"/>
        <v>196140.9041033148</v>
      </c>
      <c r="K44" s="46">
        <f t="shared" si="3"/>
        <v>31848766.270261578</v>
      </c>
      <c r="L44" s="49">
        <f t="shared" si="4"/>
        <v>7106091.7275798852</v>
      </c>
    </row>
    <row r="45" spans="1:12" x14ac:dyDescent="0.3">
      <c r="A45" s="43">
        <f t="shared" si="2"/>
        <v>16</v>
      </c>
      <c r="B45" s="44">
        <f t="shared" si="0"/>
        <v>0.26333125430607984</v>
      </c>
      <c r="C45" s="44">
        <f t="shared" si="1"/>
        <v>7.3666874569392018</v>
      </c>
      <c r="D45" s="47">
        <f t="shared" si="5"/>
        <v>0.06</v>
      </c>
      <c r="E45" s="45">
        <f t="shared" si="6"/>
        <v>32637241.987044781</v>
      </c>
      <c r="F45" s="46">
        <f t="shared" si="7"/>
        <v>4713172.697566513</v>
      </c>
      <c r="G45" s="46">
        <f t="shared" si="8"/>
        <v>2083228.2119390289</v>
      </c>
      <c r="H45" s="46">
        <f t="shared" si="9"/>
        <v>1128296.0705403562</v>
      </c>
      <c r="I45" s="46">
        <f t="shared" si="10"/>
        <v>3584876.6270261579</v>
      </c>
      <c r="J45" s="46">
        <f t="shared" si="11"/>
        <v>179243.83135130789</v>
      </c>
      <c r="K45" s="46">
        <f t="shared" si="3"/>
        <v>28637241.987044781</v>
      </c>
      <c r="L45" s="49">
        <f t="shared" si="4"/>
        <v>6617157.0781542342</v>
      </c>
    </row>
    <row r="46" spans="1:12" x14ac:dyDescent="0.3">
      <c r="A46" s="43">
        <f t="shared" si="2"/>
        <v>17</v>
      </c>
      <c r="B46" s="44">
        <f t="shared" si="0"/>
        <v>0.28966437973668785</v>
      </c>
      <c r="C46" s="44">
        <f t="shared" si="1"/>
        <v>7.1033562026331225</v>
      </c>
      <c r="D46" s="47">
        <f t="shared" si="5"/>
        <v>0.06</v>
      </c>
      <c r="E46" s="45">
        <f t="shared" si="6"/>
        <v>29582348.818382956</v>
      </c>
      <c r="F46" s="46">
        <f t="shared" si="7"/>
        <v>4430382.3357125223</v>
      </c>
      <c r="G46" s="46">
        <f t="shared" si="8"/>
        <v>1888235.0309606139</v>
      </c>
      <c r="H46" s="46">
        <f t="shared" si="9"/>
        <v>1166658.1370080442</v>
      </c>
      <c r="I46" s="46">
        <f t="shared" si="10"/>
        <v>3263724.1987044783</v>
      </c>
      <c r="J46" s="46">
        <f t="shared" si="11"/>
        <v>163186.20993522389</v>
      </c>
      <c r="K46" s="46">
        <f t="shared" si="3"/>
        <v>25582348.818382956</v>
      </c>
      <c r="L46" s="49">
        <f t="shared" si="4"/>
        <v>6155431.1567379124</v>
      </c>
    </row>
    <row r="47" spans="1:12" x14ac:dyDescent="0.3">
      <c r="A47" s="43">
        <f t="shared" si="2"/>
        <v>18</v>
      </c>
      <c r="B47" s="44">
        <f t="shared" si="0"/>
        <v>0.31863081771035667</v>
      </c>
      <c r="C47" s="44">
        <f t="shared" si="1"/>
        <v>6.8136918228964323</v>
      </c>
      <c r="D47" s="47">
        <f t="shared" si="5"/>
        <v>0.06</v>
      </c>
      <c r="E47" s="45">
        <f t="shared" si="6"/>
        <v>26673462.845759906</v>
      </c>
      <c r="F47" s="46">
        <f t="shared" si="7"/>
        <v>4164559.3955697711</v>
      </c>
      <c r="G47" s="46">
        <f t="shared" si="8"/>
        <v>1702561.4582399945</v>
      </c>
      <c r="H47" s="46">
        <f t="shared" si="9"/>
        <v>1206324.5137314757</v>
      </c>
      <c r="I47" s="46">
        <f t="shared" si="10"/>
        <v>2958234.8818382956</v>
      </c>
      <c r="J47" s="46">
        <f t="shared" si="11"/>
        <v>147911.74409191476</v>
      </c>
      <c r="K47" s="46">
        <f t="shared" si="3"/>
        <v>22673462.845759906</v>
      </c>
      <c r="L47" s="49">
        <f t="shared" si="4"/>
        <v>5719209.1097178506</v>
      </c>
    </row>
    <row r="48" spans="1:12" x14ac:dyDescent="0.3">
      <c r="A48" s="43">
        <f t="shared" si="2"/>
        <v>19</v>
      </c>
      <c r="B48" s="44">
        <f t="shared" si="0"/>
        <v>0.35049389948139237</v>
      </c>
      <c r="C48" s="44">
        <f t="shared" si="1"/>
        <v>6.4950610051860753</v>
      </c>
      <c r="D48" s="47">
        <f t="shared" si="5"/>
        <v>0.06</v>
      </c>
      <c r="E48" s="45">
        <f t="shared" si="6"/>
        <v>23900555.900014564</v>
      </c>
      <c r="F48" s="46">
        <f t="shared" si="7"/>
        <v>3914685.8318355842</v>
      </c>
      <c r="G48" s="46">
        <f t="shared" si="8"/>
        <v>1525567.3978732699</v>
      </c>
      <c r="H48" s="46">
        <f t="shared" si="9"/>
        <v>1247339.5472595941</v>
      </c>
      <c r="I48" s="46">
        <f t="shared" si="10"/>
        <v>2667346.2845759904</v>
      </c>
      <c r="J48" s="46">
        <f t="shared" si="11"/>
        <v>133367.31422879949</v>
      </c>
      <c r="K48" s="46">
        <f t="shared" si="3"/>
        <v>19900555.900014564</v>
      </c>
      <c r="L48" s="49">
        <f t="shared" si="4"/>
        <v>5306885.9154800549</v>
      </c>
    </row>
    <row r="49" spans="1:12" x14ac:dyDescent="0.3">
      <c r="A49" s="43">
        <f t="shared" si="2"/>
        <v>20</v>
      </c>
      <c r="B49" s="44">
        <f t="shared" si="0"/>
        <v>0.38554328942953164</v>
      </c>
      <c r="C49" s="44">
        <f t="shared" si="1"/>
        <v>6.1445671057046836</v>
      </c>
      <c r="D49" s="47">
        <f t="shared" si="5"/>
        <v>0.06</v>
      </c>
      <c r="E49" s="45">
        <f t="shared" si="6"/>
        <v>21254158.399063945</v>
      </c>
      <c r="F49" s="46">
        <f t="shared" si="7"/>
        <v>3679804.6819254495</v>
      </c>
      <c r="G49" s="46">
        <f t="shared" si="8"/>
        <v>1356648.4084508899</v>
      </c>
      <c r="H49" s="46">
        <f t="shared" si="9"/>
        <v>1289749.0919239931</v>
      </c>
      <c r="I49" s="46">
        <f t="shared" si="10"/>
        <v>2390055.5900014569</v>
      </c>
      <c r="J49" s="46">
        <f t="shared" si="11"/>
        <v>119502.77950007282</v>
      </c>
      <c r="K49" s="46">
        <f t="shared" si="3"/>
        <v>17254158.399063945</v>
      </c>
      <c r="L49" s="49">
        <f t="shared" si="4"/>
        <v>4916950.310876267</v>
      </c>
    </row>
    <row r="50" spans="1:12" x14ac:dyDescent="0.3">
      <c r="A50" s="43">
        <f t="shared" si="2"/>
        <v>21</v>
      </c>
      <c r="B50" s="44">
        <f t="shared" si="0"/>
        <v>0.42409761837248483</v>
      </c>
      <c r="C50" s="44">
        <f t="shared" si="1"/>
        <v>5.7590238162751515</v>
      </c>
      <c r="D50" s="47">
        <f t="shared" si="5"/>
        <v>0.06</v>
      </c>
      <c r="E50" s="45">
        <f t="shared" si="6"/>
        <v>18725324.367174074</v>
      </c>
      <c r="F50" s="46">
        <f t="shared" si="7"/>
        <v>3459016.4010099224</v>
      </c>
      <c r="G50" s="46">
        <f t="shared" si="8"/>
        <v>1195233.4702451536</v>
      </c>
      <c r="H50" s="46">
        <f t="shared" si="9"/>
        <v>1333600.5611035286</v>
      </c>
      <c r="I50" s="46">
        <f t="shared" si="10"/>
        <v>2125415.8399063945</v>
      </c>
      <c r="J50" s="46">
        <f t="shared" si="11"/>
        <v>106270.79199531973</v>
      </c>
      <c r="K50" s="46">
        <f t="shared" si="3"/>
        <v>14725324.367174074</v>
      </c>
      <c r="L50" s="49">
        <f t="shared" si="4"/>
        <v>4547979.079259757</v>
      </c>
    </row>
    <row r="51" spans="1:12" x14ac:dyDescent="0.3">
      <c r="A51" s="43">
        <f t="shared" si="2"/>
        <v>22</v>
      </c>
      <c r="B51" s="44">
        <f t="shared" si="0"/>
        <v>0.46650738020973331</v>
      </c>
      <c r="C51" s="44">
        <f t="shared" si="1"/>
        <v>5.3349261979026679</v>
      </c>
      <c r="D51" s="47">
        <f t="shared" si="5"/>
        <v>0.06</v>
      </c>
      <c r="E51" s="45">
        <f t="shared" si="6"/>
        <v>16305598.503247425</v>
      </c>
      <c r="F51" s="46">
        <f t="shared" si="7"/>
        <v>3251475.4169493271</v>
      </c>
      <c r="G51" s="46">
        <f t="shared" si="8"/>
        <v>1040782.883186006</v>
      </c>
      <c r="H51" s="46">
        <f t="shared" si="9"/>
        <v>1378942.98023192</v>
      </c>
      <c r="I51" s="46">
        <f t="shared" si="10"/>
        <v>1872532.4367174073</v>
      </c>
      <c r="J51" s="46">
        <f t="shared" si="11"/>
        <v>93626.621835870363</v>
      </c>
      <c r="K51" s="46">
        <f t="shared" si="3"/>
        <v>12305598.503247425</v>
      </c>
      <c r="L51" s="49">
        <f t="shared" si="4"/>
        <v>4198631.6782994624</v>
      </c>
    </row>
    <row r="52" spans="1:12" x14ac:dyDescent="0.3">
      <c r="A52" s="43">
        <f t="shared" si="2"/>
        <v>23</v>
      </c>
      <c r="B52" s="44">
        <f t="shared" si="0"/>
        <v>0.51315811823070667</v>
      </c>
      <c r="C52" s="44">
        <f t="shared" si="1"/>
        <v>4.8684188176929331</v>
      </c>
      <c r="D52" s="47">
        <f t="shared" si="5"/>
        <v>0.06</v>
      </c>
      <c r="E52" s="45">
        <f t="shared" si="6"/>
        <v>13986985.173491908</v>
      </c>
      <c r="F52" s="46">
        <f t="shared" si="7"/>
        <v>3056386.8919323669</v>
      </c>
      <c r="G52" s="46">
        <f t="shared" si="8"/>
        <v>892786.28766969626</v>
      </c>
      <c r="H52" s="46">
        <f t="shared" si="9"/>
        <v>1425827.0416076246</v>
      </c>
      <c r="I52" s="46">
        <f t="shared" si="10"/>
        <v>1630559.8503247427</v>
      </c>
      <c r="J52" s="46">
        <f t="shared" si="11"/>
        <v>81527.992516237122</v>
      </c>
      <c r="K52" s="46">
        <f t="shared" si="3"/>
        <v>9986985.1734919082</v>
      </c>
      <c r="L52" s="49">
        <f t="shared" si="4"/>
        <v>3867645.1870858259</v>
      </c>
    </row>
    <row r="53" spans="1:12" x14ac:dyDescent="0.3">
      <c r="A53" s="43">
        <f t="shared" si="2"/>
        <v>24</v>
      </c>
      <c r="B53" s="44">
        <f t="shared" si="0"/>
        <v>0.56447393005377733</v>
      </c>
      <c r="C53" s="44">
        <f t="shared" si="1"/>
        <v>4.3552606994622263</v>
      </c>
      <c r="D53" s="47">
        <f t="shared" si="5"/>
        <v>0.06</v>
      </c>
      <c r="E53" s="45">
        <f t="shared" si="6"/>
        <v>11761919.211256662</v>
      </c>
      <c r="F53" s="46">
        <f t="shared" si="7"/>
        <v>2873003.6784164254</v>
      </c>
      <c r="G53" s="46">
        <f t="shared" si="8"/>
        <v>750760.80071851029</v>
      </c>
      <c r="H53" s="46">
        <f t="shared" si="9"/>
        <v>1474305.1610672341</v>
      </c>
      <c r="I53" s="46">
        <f t="shared" si="10"/>
        <v>1398698.5173491912</v>
      </c>
      <c r="J53" s="46">
        <f t="shared" si="11"/>
        <v>69934.925867459548</v>
      </c>
      <c r="K53" s="46">
        <f t="shared" si="3"/>
        <v>7761919.2112566624</v>
      </c>
      <c r="L53" s="49">
        <f t="shared" si="4"/>
        <v>3553829.5532674761</v>
      </c>
    </row>
    <row r="54" spans="1:12" x14ac:dyDescent="0.3">
      <c r="A54" s="43">
        <f t="shared" si="2"/>
        <v>25</v>
      </c>
      <c r="B54" s="44">
        <f t="shared" si="0"/>
        <v>0.62092132305915504</v>
      </c>
      <c r="C54" s="44">
        <f t="shared" si="1"/>
        <v>3.7907867694084496</v>
      </c>
      <c r="D54" s="47">
        <f t="shared" si="5"/>
        <v>0.06</v>
      </c>
      <c r="E54" s="45">
        <f t="shared" si="6"/>
        <v>9623238.4137934539</v>
      </c>
      <c r="F54" s="46">
        <f t="shared" si="7"/>
        <v>2700623.4577114396</v>
      </c>
      <c r="G54" s="46">
        <f t="shared" si="8"/>
        <v>614249.26045490126</v>
      </c>
      <c r="H54" s="46">
        <f t="shared" si="9"/>
        <v>1524431.5365857731</v>
      </c>
      <c r="I54" s="46">
        <f t="shared" si="10"/>
        <v>1176191.9211256662</v>
      </c>
      <c r="J54" s="46">
        <f t="shared" si="11"/>
        <v>58809.596056283321</v>
      </c>
      <c r="K54" s="46">
        <f t="shared" si="3"/>
        <v>5623238.4137934539</v>
      </c>
      <c r="L54" s="49">
        <f t="shared" si="4"/>
        <v>3256063.1221100572</v>
      </c>
    </row>
    <row r="55" spans="1:12" x14ac:dyDescent="0.3">
      <c r="A55" s="43">
        <f t="shared" si="2"/>
        <v>26</v>
      </c>
      <c r="B55" s="44">
        <f t="shared" si="0"/>
        <v>0.68301345536507052</v>
      </c>
      <c r="C55" s="44">
        <f t="shared" si="1"/>
        <v>3.169865446349295</v>
      </c>
      <c r="D55" s="47">
        <f t="shared" si="5"/>
        <v>0.06</v>
      </c>
      <c r="E55" s="45">
        <f t="shared" si="6"/>
        <v>7564157.6322552534</v>
      </c>
      <c r="F55" s="46">
        <f t="shared" si="7"/>
        <v>2538586.0502487533</v>
      </c>
      <c r="G55" s="46">
        <f t="shared" si="8"/>
        <v>482818.57227161195</v>
      </c>
      <c r="H55" s="46">
        <f t="shared" si="9"/>
        <v>1576262.2088694079</v>
      </c>
      <c r="I55" s="46">
        <f t="shared" si="10"/>
        <v>962323.84137934563</v>
      </c>
      <c r="J55" s="46">
        <f t="shared" si="11"/>
        <v>48116.192068967284</v>
      </c>
      <c r="K55" s="46">
        <f t="shared" si="3"/>
        <v>3564157.6322552534</v>
      </c>
      <c r="L55" s="49">
        <f t="shared" si="4"/>
        <v>2973288.4304513982</v>
      </c>
    </row>
    <row r="56" spans="1:12" x14ac:dyDescent="0.3">
      <c r="A56" s="43">
        <f t="shared" si="2"/>
        <v>27</v>
      </c>
      <c r="B56" s="44">
        <f t="shared" si="0"/>
        <v>0.75131480090157765</v>
      </c>
      <c r="C56" s="44">
        <f t="shared" si="1"/>
        <v>2.4868519909842233</v>
      </c>
      <c r="D56" s="47">
        <f t="shared" si="5"/>
        <v>0.06</v>
      </c>
      <c r="E56" s="45">
        <f t="shared" si="6"/>
        <v>5578244.3574011866</v>
      </c>
      <c r="F56" s="46">
        <f t="shared" si="7"/>
        <v>2386270.8872338277</v>
      </c>
      <c r="G56" s="46">
        <f t="shared" si="8"/>
        <v>356058.15047241614</v>
      </c>
      <c r="H56" s="46">
        <f t="shared" si="9"/>
        <v>1629855.1240083023</v>
      </c>
      <c r="I56" s="46">
        <f t="shared" si="10"/>
        <v>756415.76322552538</v>
      </c>
      <c r="J56" s="46">
        <f t="shared" si="11"/>
        <v>37820.788161276265</v>
      </c>
      <c r="K56" s="46">
        <f t="shared" si="3"/>
        <v>1578244.3574011866</v>
      </c>
      <c r="L56" s="49">
        <f t="shared" si="4"/>
        <v>2704508.2495449674</v>
      </c>
    </row>
    <row r="57" spans="1:12" x14ac:dyDescent="0.3">
      <c r="A57" s="43">
        <f t="shared" si="2"/>
        <v>28</v>
      </c>
      <c r="B57" s="44">
        <f t="shared" si="0"/>
        <v>0.82644628099173545</v>
      </c>
      <c r="C57" s="44">
        <f t="shared" si="1"/>
        <v>1.7355371900826455</v>
      </c>
      <c r="D57" s="47">
        <f t="shared" si="5"/>
        <v>0.06</v>
      </c>
      <c r="E57" s="45">
        <f t="shared" si="6"/>
        <v>3659395.7092631222</v>
      </c>
      <c r="F57" s="46">
        <f t="shared" si="7"/>
        <v>2243094.6339997984</v>
      </c>
      <c r="G57" s="46">
        <f t="shared" si="8"/>
        <v>233578.44952743335</v>
      </c>
      <c r="H57" s="46">
        <f t="shared" si="9"/>
        <v>1685270.1982596798</v>
      </c>
      <c r="I57" s="46">
        <f t="shared" si="10"/>
        <v>557824.43574011873</v>
      </c>
      <c r="J57" s="46">
        <f t="shared" si="11"/>
        <v>27891.221787005936</v>
      </c>
      <c r="K57" s="46">
        <f t="shared" si="3"/>
        <v>0</v>
      </c>
      <c r="L57" s="49">
        <f t="shared" si="4"/>
        <v>2448781.8617402259</v>
      </c>
    </row>
    <row r="58" spans="1:12" x14ac:dyDescent="0.3">
      <c r="A58" s="43">
        <f t="shared" si="2"/>
        <v>29</v>
      </c>
      <c r="B58" s="44">
        <f t="shared" si="0"/>
        <v>0.90909090909090906</v>
      </c>
      <c r="C58" s="44">
        <f t="shared" si="1"/>
        <v>0.90909090909090939</v>
      </c>
      <c r="D58" s="47">
        <f t="shared" si="5"/>
        <v>0.06</v>
      </c>
      <c r="E58" s="45">
        <f t="shared" si="6"/>
        <v>1801816.7444657467</v>
      </c>
      <c r="F58" s="46">
        <f t="shared" si="7"/>
        <v>2108508.9559598104</v>
      </c>
      <c r="G58" s="46">
        <f t="shared" si="8"/>
        <v>115009.57943398383</v>
      </c>
      <c r="H58" s="46">
        <f t="shared" si="9"/>
        <v>1742569.3850334981</v>
      </c>
      <c r="I58" s="46">
        <f t="shared" si="10"/>
        <v>365939.57092631224</v>
      </c>
      <c r="J58" s="46">
        <f t="shared" si="11"/>
        <v>18296.978546315608</v>
      </c>
      <c r="K58" s="46">
        <f t="shared" si="3"/>
        <v>0</v>
      </c>
      <c r="L58" s="49">
        <f t="shared" si="4"/>
        <v>2205221.5568474783</v>
      </c>
    </row>
    <row r="59" spans="1:12" x14ac:dyDescent="0.3">
      <c r="A59" s="43">
        <f t="shared" si="2"/>
        <v>30</v>
      </c>
      <c r="B59" s="44">
        <v>1</v>
      </c>
      <c r="C59" s="44">
        <f t="shared" si="1"/>
        <v>0</v>
      </c>
      <c r="D59" s="47">
        <f t="shared" si="5"/>
        <v>0.06</v>
      </c>
      <c r="E59" s="45">
        <f t="shared" si="6"/>
        <v>0</v>
      </c>
      <c r="F59" s="46">
        <f t="shared" si="7"/>
        <v>1981998.4186022216</v>
      </c>
      <c r="G59" s="46">
        <f t="shared" si="8"/>
        <v>0</v>
      </c>
      <c r="H59" s="46">
        <f t="shared" si="9"/>
        <v>1801816.744155647</v>
      </c>
      <c r="I59" s="46">
        <f t="shared" si="10"/>
        <v>180181.67444657467</v>
      </c>
      <c r="J59" s="46">
        <f t="shared" si="11"/>
        <v>9009.0837223287326</v>
      </c>
      <c r="K59" s="46">
        <f t="shared" si="3"/>
        <v>0</v>
      </c>
      <c r="L59" s="49">
        <f t="shared" si="4"/>
        <v>1972989.3348798929</v>
      </c>
    </row>
    <row r="60" spans="1:12" x14ac:dyDescent="0.3">
      <c r="E60" s="48"/>
    </row>
    <row r="61" spans="1:12" x14ac:dyDescent="0.3">
      <c r="E61" s="48"/>
    </row>
    <row r="62" spans="1:12" x14ac:dyDescent="0.3">
      <c r="E62" s="48"/>
    </row>
    <row r="63" spans="1:12" x14ac:dyDescent="0.3">
      <c r="E63" s="48"/>
    </row>
    <row r="64" spans="1:12" x14ac:dyDescent="0.3">
      <c r="E64" s="48"/>
    </row>
    <row r="65" spans="5:5" x14ac:dyDescent="0.3">
      <c r="E65" s="48"/>
    </row>
    <row r="66" spans="5:5" x14ac:dyDescent="0.3">
      <c r="E66" s="48"/>
    </row>
    <row r="67" spans="5:5" x14ac:dyDescent="0.3">
      <c r="E67" s="48"/>
    </row>
    <row r="68" spans="5:5" x14ac:dyDescent="0.3">
      <c r="E68" s="48"/>
    </row>
    <row r="69" spans="5:5" x14ac:dyDescent="0.3">
      <c r="E69" s="48"/>
    </row>
    <row r="70" spans="5:5" x14ac:dyDescent="0.3">
      <c r="E70" s="48"/>
    </row>
    <row r="71" spans="5:5" x14ac:dyDescent="0.3">
      <c r="E71" s="48"/>
    </row>
    <row r="72" spans="5:5" x14ac:dyDescent="0.3">
      <c r="E72" s="48"/>
    </row>
    <row r="73" spans="5:5" x14ac:dyDescent="0.3">
      <c r="E73" s="48"/>
    </row>
    <row r="74" spans="5:5" x14ac:dyDescent="0.3">
      <c r="E74" s="48"/>
    </row>
    <row r="75" spans="5:5" x14ac:dyDescent="0.3">
      <c r="E75" s="48"/>
    </row>
    <row r="76" spans="5:5" x14ac:dyDescent="0.3">
      <c r="E76" s="48"/>
    </row>
    <row r="77" spans="5:5" x14ac:dyDescent="0.3">
      <c r="E77" s="48"/>
    </row>
    <row r="78" spans="5:5" x14ac:dyDescent="0.3">
      <c r="E78" s="48"/>
    </row>
    <row r="79" spans="5:5" x14ac:dyDescent="0.3">
      <c r="E79" s="48"/>
    </row>
    <row r="80" spans="5:5" x14ac:dyDescent="0.3">
      <c r="E80" s="48"/>
    </row>
    <row r="81" spans="5:5" x14ac:dyDescent="0.3">
      <c r="E81" s="48"/>
    </row>
    <row r="82" spans="5:5" x14ac:dyDescent="0.3">
      <c r="E82" s="48"/>
    </row>
    <row r="83" spans="5:5" x14ac:dyDescent="0.3">
      <c r="E83" s="48"/>
    </row>
    <row r="84" spans="5:5" x14ac:dyDescent="0.3">
      <c r="E84" s="48"/>
    </row>
    <row r="85" spans="5:5" x14ac:dyDescent="0.3">
      <c r="E85" s="48"/>
    </row>
    <row r="86" spans="5:5" x14ac:dyDescent="0.3">
      <c r="E86" s="48"/>
    </row>
    <row r="87" spans="5:5" x14ac:dyDescent="0.3">
      <c r="E87" s="48"/>
    </row>
    <row r="88" spans="5:5" x14ac:dyDescent="0.3">
      <c r="E88" s="48"/>
    </row>
    <row r="89" spans="5:5" x14ac:dyDescent="0.3">
      <c r="E89" s="48"/>
    </row>
    <row r="90" spans="5:5" x14ac:dyDescent="0.3">
      <c r="E90" s="48"/>
    </row>
    <row r="91" spans="5:5" x14ac:dyDescent="0.3">
      <c r="E91" s="48"/>
    </row>
    <row r="92" spans="5:5" x14ac:dyDescent="0.3">
      <c r="E92" s="48"/>
    </row>
    <row r="93" spans="5:5" x14ac:dyDescent="0.3">
      <c r="E93" s="48"/>
    </row>
    <row r="94" spans="5:5" x14ac:dyDescent="0.3">
      <c r="E94" s="48"/>
    </row>
    <row r="95" spans="5:5" x14ac:dyDescent="0.3">
      <c r="E95" s="48"/>
    </row>
    <row r="96" spans="5:5" x14ac:dyDescent="0.3">
      <c r="E96" s="48"/>
    </row>
    <row r="97" spans="5:5" x14ac:dyDescent="0.3">
      <c r="E97" s="48"/>
    </row>
    <row r="98" spans="5:5" x14ac:dyDescent="0.3">
      <c r="E98" s="48"/>
    </row>
    <row r="99" spans="5:5" x14ac:dyDescent="0.3">
      <c r="E99" s="48"/>
    </row>
    <row r="100" spans="5:5" x14ac:dyDescent="0.3">
      <c r="E100" s="48"/>
    </row>
    <row r="101" spans="5:5" x14ac:dyDescent="0.3">
      <c r="E101" s="48"/>
    </row>
    <row r="102" spans="5:5" x14ac:dyDescent="0.3">
      <c r="E102" s="48"/>
    </row>
    <row r="103" spans="5:5" x14ac:dyDescent="0.3">
      <c r="E103" s="48"/>
    </row>
    <row r="104" spans="5:5" x14ac:dyDescent="0.3">
      <c r="E104" s="48"/>
    </row>
    <row r="105" spans="5:5" x14ac:dyDescent="0.3">
      <c r="E105" s="48"/>
    </row>
    <row r="106" spans="5:5" x14ac:dyDescent="0.3">
      <c r="E106" s="48"/>
    </row>
    <row r="107" spans="5:5" x14ac:dyDescent="0.3">
      <c r="E107" s="48"/>
    </row>
    <row r="108" spans="5:5" x14ac:dyDescent="0.3">
      <c r="E108" s="48"/>
    </row>
    <row r="109" spans="5:5" x14ac:dyDescent="0.3">
      <c r="E109" s="48"/>
    </row>
    <row r="110" spans="5:5" x14ac:dyDescent="0.3">
      <c r="E110" s="48"/>
    </row>
    <row r="111" spans="5:5" x14ac:dyDescent="0.3">
      <c r="E111" s="48"/>
    </row>
    <row r="112" spans="5:5" x14ac:dyDescent="0.3">
      <c r="E112" s="48"/>
    </row>
    <row r="113" spans="5:5" x14ac:dyDescent="0.3">
      <c r="E113" s="48"/>
    </row>
    <row r="114" spans="5:5" x14ac:dyDescent="0.3">
      <c r="E114" s="48"/>
    </row>
    <row r="115" spans="5:5" x14ac:dyDescent="0.3">
      <c r="E115" s="48"/>
    </row>
    <row r="116" spans="5:5" x14ac:dyDescent="0.3">
      <c r="E116" s="48"/>
    </row>
    <row r="117" spans="5:5" x14ac:dyDescent="0.3">
      <c r="E117" s="48"/>
    </row>
    <row r="118" spans="5:5" x14ac:dyDescent="0.3">
      <c r="E118" s="48"/>
    </row>
    <row r="119" spans="5:5" x14ac:dyDescent="0.3">
      <c r="E119" s="48"/>
    </row>
    <row r="120" spans="5:5" x14ac:dyDescent="0.3">
      <c r="E120" s="48"/>
    </row>
    <row r="121" spans="5:5" x14ac:dyDescent="0.3">
      <c r="E121" s="48"/>
    </row>
    <row r="122" spans="5:5" x14ac:dyDescent="0.3">
      <c r="E122" s="48"/>
    </row>
    <row r="123" spans="5:5" x14ac:dyDescent="0.3">
      <c r="E123" s="48"/>
    </row>
    <row r="124" spans="5:5" x14ac:dyDescent="0.3">
      <c r="E124" s="48"/>
    </row>
    <row r="125" spans="5:5" x14ac:dyDescent="0.3">
      <c r="E125" s="48"/>
    </row>
    <row r="126" spans="5:5" x14ac:dyDescent="0.3">
      <c r="E126" s="48"/>
    </row>
    <row r="127" spans="5:5" x14ac:dyDescent="0.3">
      <c r="E127" s="48"/>
    </row>
    <row r="128" spans="5:5" x14ac:dyDescent="0.3">
      <c r="E128" s="48"/>
    </row>
    <row r="129" spans="5:5" x14ac:dyDescent="0.3">
      <c r="E129" s="48"/>
    </row>
    <row r="130" spans="5:5" x14ac:dyDescent="0.3">
      <c r="E130" s="48"/>
    </row>
    <row r="131" spans="5:5" x14ac:dyDescent="0.3">
      <c r="E131" s="48"/>
    </row>
    <row r="132" spans="5:5" x14ac:dyDescent="0.3">
      <c r="E132" s="48"/>
    </row>
    <row r="133" spans="5:5" x14ac:dyDescent="0.3">
      <c r="E133" s="48"/>
    </row>
    <row r="134" spans="5:5" x14ac:dyDescent="0.3">
      <c r="E134" s="48"/>
    </row>
    <row r="135" spans="5:5" x14ac:dyDescent="0.3">
      <c r="E135" s="48"/>
    </row>
    <row r="136" spans="5:5" x14ac:dyDescent="0.3">
      <c r="E136" s="48"/>
    </row>
    <row r="137" spans="5:5" x14ac:dyDescent="0.3">
      <c r="E137" s="48"/>
    </row>
    <row r="138" spans="5:5" x14ac:dyDescent="0.3">
      <c r="E138" s="48"/>
    </row>
    <row r="139" spans="5:5" x14ac:dyDescent="0.3">
      <c r="E139" s="48"/>
    </row>
    <row r="140" spans="5:5" x14ac:dyDescent="0.3">
      <c r="E140" s="48"/>
    </row>
    <row r="141" spans="5:5" x14ac:dyDescent="0.3">
      <c r="E141" s="48"/>
    </row>
    <row r="142" spans="5:5" x14ac:dyDescent="0.3">
      <c r="E142" s="48"/>
    </row>
    <row r="143" spans="5:5" x14ac:dyDescent="0.3">
      <c r="E143" s="48"/>
    </row>
    <row r="144" spans="5:5" x14ac:dyDescent="0.3">
      <c r="E144" s="48"/>
    </row>
    <row r="145" spans="5:5" x14ac:dyDescent="0.3">
      <c r="E145" s="48"/>
    </row>
    <row r="146" spans="5:5" x14ac:dyDescent="0.3">
      <c r="E146" s="48"/>
    </row>
    <row r="147" spans="5:5" x14ac:dyDescent="0.3">
      <c r="E147" s="48"/>
    </row>
    <row r="148" spans="5:5" x14ac:dyDescent="0.3">
      <c r="E148" s="48"/>
    </row>
    <row r="149" spans="5:5" x14ac:dyDescent="0.3">
      <c r="E149" s="48"/>
    </row>
    <row r="150" spans="5:5" x14ac:dyDescent="0.3">
      <c r="E150" s="48"/>
    </row>
    <row r="151" spans="5:5" x14ac:dyDescent="0.3">
      <c r="E151" s="48"/>
    </row>
    <row r="152" spans="5:5" x14ac:dyDescent="0.3">
      <c r="E152" s="48"/>
    </row>
    <row r="153" spans="5:5" x14ac:dyDescent="0.3">
      <c r="E153" s="48"/>
    </row>
    <row r="154" spans="5:5" x14ac:dyDescent="0.3">
      <c r="E154" s="48"/>
    </row>
    <row r="155" spans="5:5" x14ac:dyDescent="0.3">
      <c r="E155" s="48"/>
    </row>
    <row r="156" spans="5:5" x14ac:dyDescent="0.3">
      <c r="E156" s="48"/>
    </row>
    <row r="157" spans="5:5" x14ac:dyDescent="0.3">
      <c r="E157" s="48"/>
    </row>
    <row r="158" spans="5:5" x14ac:dyDescent="0.3">
      <c r="E158" s="48"/>
    </row>
    <row r="159" spans="5:5" x14ac:dyDescent="0.3">
      <c r="E159" s="48"/>
    </row>
    <row r="160" spans="5:5" x14ac:dyDescent="0.3">
      <c r="E160" s="48"/>
    </row>
    <row r="161" spans="5:5" x14ac:dyDescent="0.3">
      <c r="E161" s="48"/>
    </row>
    <row r="162" spans="5:5" x14ac:dyDescent="0.3">
      <c r="E162" s="48"/>
    </row>
    <row r="163" spans="5:5" x14ac:dyDescent="0.3">
      <c r="E163" s="48"/>
    </row>
    <row r="164" spans="5:5" x14ac:dyDescent="0.3">
      <c r="E164" s="48"/>
    </row>
    <row r="165" spans="5:5" x14ac:dyDescent="0.3">
      <c r="E165" s="48"/>
    </row>
    <row r="166" spans="5:5" x14ac:dyDescent="0.3">
      <c r="E166" s="48"/>
    </row>
    <row r="167" spans="5:5" x14ac:dyDescent="0.3">
      <c r="E167" s="48"/>
    </row>
    <row r="168" spans="5:5" x14ac:dyDescent="0.3">
      <c r="E168" s="48"/>
    </row>
    <row r="169" spans="5:5" x14ac:dyDescent="0.3">
      <c r="E169" s="48"/>
    </row>
    <row r="170" spans="5:5" x14ac:dyDescent="0.3">
      <c r="E170" s="48"/>
    </row>
    <row r="171" spans="5:5" x14ac:dyDescent="0.3">
      <c r="E171" s="48"/>
    </row>
    <row r="172" spans="5:5" x14ac:dyDescent="0.3">
      <c r="E172" s="48"/>
    </row>
    <row r="173" spans="5:5" x14ac:dyDescent="0.3">
      <c r="E173" s="48"/>
    </row>
    <row r="174" spans="5:5" x14ac:dyDescent="0.3">
      <c r="E174" s="48"/>
    </row>
    <row r="175" spans="5:5" x14ac:dyDescent="0.3">
      <c r="E175" s="48"/>
    </row>
    <row r="176" spans="5:5" x14ac:dyDescent="0.3">
      <c r="E176" s="48"/>
    </row>
    <row r="177" spans="5:5" x14ac:dyDescent="0.3">
      <c r="E177" s="48"/>
    </row>
    <row r="178" spans="5:5" x14ac:dyDescent="0.3">
      <c r="E178" s="48"/>
    </row>
    <row r="179" spans="5:5" x14ac:dyDescent="0.3">
      <c r="E179" s="48"/>
    </row>
    <row r="180" spans="5:5" x14ac:dyDescent="0.3">
      <c r="E180" s="48"/>
    </row>
    <row r="181" spans="5:5" x14ac:dyDescent="0.3">
      <c r="E181" s="48"/>
    </row>
    <row r="182" spans="5:5" x14ac:dyDescent="0.3">
      <c r="E182" s="48"/>
    </row>
    <row r="183" spans="5:5" x14ac:dyDescent="0.3">
      <c r="E183" s="48"/>
    </row>
    <row r="184" spans="5:5" x14ac:dyDescent="0.3">
      <c r="E184" s="48"/>
    </row>
    <row r="185" spans="5:5" x14ac:dyDescent="0.3">
      <c r="E185" s="48"/>
    </row>
    <row r="186" spans="5:5" x14ac:dyDescent="0.3">
      <c r="E186" s="48"/>
    </row>
    <row r="187" spans="5:5" x14ac:dyDescent="0.3">
      <c r="E187" s="48"/>
    </row>
    <row r="188" spans="5:5" x14ac:dyDescent="0.3">
      <c r="E188" s="48"/>
    </row>
    <row r="189" spans="5:5" x14ac:dyDescent="0.3">
      <c r="E189" s="48"/>
    </row>
    <row r="190" spans="5:5" x14ac:dyDescent="0.3">
      <c r="E190" s="48"/>
    </row>
    <row r="191" spans="5:5" x14ac:dyDescent="0.3">
      <c r="E191" s="48"/>
    </row>
    <row r="192" spans="5:5" x14ac:dyDescent="0.3">
      <c r="E192" s="48"/>
    </row>
    <row r="193" spans="5:5" x14ac:dyDescent="0.3">
      <c r="E193" s="48"/>
    </row>
    <row r="194" spans="5:5" x14ac:dyDescent="0.3">
      <c r="E194" s="48"/>
    </row>
    <row r="195" spans="5:5" x14ac:dyDescent="0.3">
      <c r="E195" s="48"/>
    </row>
    <row r="196" spans="5:5" x14ac:dyDescent="0.3">
      <c r="E196" s="48"/>
    </row>
    <row r="197" spans="5:5" x14ac:dyDescent="0.3">
      <c r="E197" s="48"/>
    </row>
    <row r="198" spans="5:5" x14ac:dyDescent="0.3">
      <c r="E198" s="48"/>
    </row>
    <row r="199" spans="5:5" x14ac:dyDescent="0.3">
      <c r="E199" s="48"/>
    </row>
    <row r="200" spans="5:5" x14ac:dyDescent="0.3">
      <c r="E200" s="48"/>
    </row>
    <row r="201" spans="5:5" x14ac:dyDescent="0.3">
      <c r="E201" s="48"/>
    </row>
    <row r="202" spans="5:5" x14ac:dyDescent="0.3">
      <c r="E202" s="48"/>
    </row>
    <row r="203" spans="5:5" x14ac:dyDescent="0.3">
      <c r="E203" s="48"/>
    </row>
    <row r="204" spans="5:5" x14ac:dyDescent="0.3">
      <c r="E204" s="48"/>
    </row>
    <row r="205" spans="5:5" x14ac:dyDescent="0.3">
      <c r="E205" s="48"/>
    </row>
    <row r="206" spans="5:5" x14ac:dyDescent="0.3">
      <c r="E206" s="48"/>
    </row>
    <row r="207" spans="5:5" x14ac:dyDescent="0.3">
      <c r="E207" s="48"/>
    </row>
    <row r="208" spans="5:5" x14ac:dyDescent="0.3">
      <c r="E208" s="48"/>
    </row>
    <row r="209" spans="5:5" x14ac:dyDescent="0.3">
      <c r="E209" s="48"/>
    </row>
    <row r="210" spans="5:5" x14ac:dyDescent="0.3">
      <c r="E210" s="48"/>
    </row>
    <row r="211" spans="5:5" x14ac:dyDescent="0.3">
      <c r="E211" s="48"/>
    </row>
    <row r="212" spans="5:5" x14ac:dyDescent="0.3">
      <c r="E212" s="48"/>
    </row>
    <row r="213" spans="5:5" x14ac:dyDescent="0.3">
      <c r="E213" s="48"/>
    </row>
    <row r="214" spans="5:5" x14ac:dyDescent="0.3">
      <c r="E214" s="48"/>
    </row>
    <row r="215" spans="5:5" x14ac:dyDescent="0.3">
      <c r="E215" s="48"/>
    </row>
    <row r="216" spans="5:5" x14ac:dyDescent="0.3">
      <c r="E216" s="48"/>
    </row>
    <row r="217" spans="5:5" x14ac:dyDescent="0.3">
      <c r="E217" s="48"/>
    </row>
    <row r="218" spans="5:5" x14ac:dyDescent="0.3">
      <c r="E218" s="48"/>
    </row>
    <row r="219" spans="5:5" x14ac:dyDescent="0.3">
      <c r="E219" s="48"/>
    </row>
    <row r="220" spans="5:5" x14ac:dyDescent="0.3">
      <c r="E220" s="48"/>
    </row>
    <row r="221" spans="5:5" x14ac:dyDescent="0.3">
      <c r="E221" s="48"/>
    </row>
    <row r="222" spans="5:5" x14ac:dyDescent="0.3">
      <c r="E222" s="48"/>
    </row>
    <row r="223" spans="5:5" x14ac:dyDescent="0.3">
      <c r="E223" s="48"/>
    </row>
    <row r="224" spans="5:5" x14ac:dyDescent="0.3">
      <c r="E224" s="48"/>
    </row>
    <row r="225" spans="5:5" x14ac:dyDescent="0.3">
      <c r="E225" s="48"/>
    </row>
    <row r="226" spans="5:5" x14ac:dyDescent="0.3">
      <c r="E226" s="48"/>
    </row>
    <row r="227" spans="5:5" x14ac:dyDescent="0.3">
      <c r="E227" s="48"/>
    </row>
    <row r="228" spans="5:5" x14ac:dyDescent="0.3">
      <c r="E228" s="48"/>
    </row>
    <row r="229" spans="5:5" x14ac:dyDescent="0.3">
      <c r="E229" s="48"/>
    </row>
    <row r="230" spans="5:5" x14ac:dyDescent="0.3">
      <c r="E230" s="48"/>
    </row>
    <row r="231" spans="5:5" x14ac:dyDescent="0.3">
      <c r="E231" s="48"/>
    </row>
    <row r="232" spans="5:5" x14ac:dyDescent="0.3">
      <c r="E232" s="48"/>
    </row>
    <row r="233" spans="5:5" x14ac:dyDescent="0.3">
      <c r="E233" s="48"/>
    </row>
    <row r="234" spans="5:5" x14ac:dyDescent="0.3">
      <c r="E234" s="48"/>
    </row>
    <row r="235" spans="5:5" x14ac:dyDescent="0.3">
      <c r="E235" s="48"/>
    </row>
    <row r="236" spans="5:5" x14ac:dyDescent="0.3">
      <c r="E236" s="48"/>
    </row>
    <row r="237" spans="5:5" x14ac:dyDescent="0.3">
      <c r="E237" s="48"/>
    </row>
    <row r="238" spans="5:5" x14ac:dyDescent="0.3">
      <c r="E238" s="48"/>
    </row>
    <row r="239" spans="5:5" x14ac:dyDescent="0.3">
      <c r="E239" s="48"/>
    </row>
    <row r="240" spans="5:5" x14ac:dyDescent="0.3">
      <c r="E240" s="48"/>
    </row>
    <row r="241" spans="5:5" x14ac:dyDescent="0.3">
      <c r="E241" s="48"/>
    </row>
    <row r="242" spans="5:5" x14ac:dyDescent="0.3">
      <c r="E242" s="48"/>
    </row>
    <row r="243" spans="5:5" x14ac:dyDescent="0.3">
      <c r="E243" s="48"/>
    </row>
    <row r="244" spans="5:5" x14ac:dyDescent="0.3">
      <c r="E244" s="48"/>
    </row>
    <row r="245" spans="5:5" x14ac:dyDescent="0.3">
      <c r="E245" s="48"/>
    </row>
    <row r="246" spans="5:5" x14ac:dyDescent="0.3">
      <c r="E246" s="48"/>
    </row>
    <row r="247" spans="5:5" x14ac:dyDescent="0.3">
      <c r="E247" s="48"/>
    </row>
    <row r="248" spans="5:5" x14ac:dyDescent="0.3">
      <c r="E248" s="48"/>
    </row>
    <row r="249" spans="5:5" x14ac:dyDescent="0.3">
      <c r="E249" s="48"/>
    </row>
    <row r="250" spans="5:5" x14ac:dyDescent="0.3">
      <c r="E250" s="48"/>
    </row>
    <row r="251" spans="5:5" x14ac:dyDescent="0.3">
      <c r="E251" s="48"/>
    </row>
    <row r="252" spans="5:5" x14ac:dyDescent="0.3">
      <c r="E252" s="48"/>
    </row>
    <row r="253" spans="5:5" x14ac:dyDescent="0.3">
      <c r="E253" s="48"/>
    </row>
    <row r="254" spans="5:5" x14ac:dyDescent="0.3">
      <c r="E254" s="48"/>
    </row>
    <row r="255" spans="5:5" x14ac:dyDescent="0.3">
      <c r="E255" s="48"/>
    </row>
    <row r="256" spans="5:5" x14ac:dyDescent="0.3">
      <c r="E256" s="48"/>
    </row>
    <row r="257" spans="5:5" x14ac:dyDescent="0.3">
      <c r="E257" s="48"/>
    </row>
    <row r="258" spans="5:5" x14ac:dyDescent="0.3">
      <c r="E258" s="48"/>
    </row>
    <row r="259" spans="5:5" x14ac:dyDescent="0.3">
      <c r="E259" s="48"/>
    </row>
    <row r="260" spans="5:5" x14ac:dyDescent="0.3">
      <c r="E260" s="48"/>
    </row>
    <row r="261" spans="5:5" x14ac:dyDescent="0.3">
      <c r="E261" s="48"/>
    </row>
    <row r="262" spans="5:5" x14ac:dyDescent="0.3">
      <c r="E262" s="48"/>
    </row>
    <row r="263" spans="5:5" x14ac:dyDescent="0.3">
      <c r="E263" s="48"/>
    </row>
    <row r="264" spans="5:5" x14ac:dyDescent="0.3">
      <c r="E264" s="48"/>
    </row>
    <row r="265" spans="5:5" x14ac:dyDescent="0.3">
      <c r="E265" s="48"/>
    </row>
    <row r="266" spans="5:5" x14ac:dyDescent="0.3">
      <c r="E266" s="48"/>
    </row>
    <row r="267" spans="5:5" x14ac:dyDescent="0.3">
      <c r="E267" s="48"/>
    </row>
    <row r="268" spans="5:5" x14ac:dyDescent="0.3">
      <c r="E268" s="48"/>
    </row>
    <row r="269" spans="5:5" x14ac:dyDescent="0.3">
      <c r="E269" s="48"/>
    </row>
    <row r="270" spans="5:5" x14ac:dyDescent="0.3">
      <c r="E270" s="48"/>
    </row>
    <row r="271" spans="5:5" x14ac:dyDescent="0.3">
      <c r="E271" s="48"/>
    </row>
    <row r="272" spans="5:5" x14ac:dyDescent="0.3">
      <c r="E272" s="48"/>
    </row>
    <row r="273" spans="5:5" x14ac:dyDescent="0.3">
      <c r="E273" s="48"/>
    </row>
    <row r="274" spans="5:5" x14ac:dyDescent="0.3">
      <c r="E274" s="48"/>
    </row>
    <row r="275" spans="5:5" x14ac:dyDescent="0.3">
      <c r="E275" s="48"/>
    </row>
    <row r="276" spans="5:5" x14ac:dyDescent="0.3">
      <c r="E276" s="48"/>
    </row>
    <row r="277" spans="5:5" x14ac:dyDescent="0.3">
      <c r="E277" s="48"/>
    </row>
    <row r="278" spans="5:5" x14ac:dyDescent="0.3">
      <c r="E278" s="48"/>
    </row>
    <row r="279" spans="5:5" x14ac:dyDescent="0.3">
      <c r="E279" s="48"/>
    </row>
    <row r="280" spans="5:5" x14ac:dyDescent="0.3">
      <c r="E280" s="48"/>
    </row>
    <row r="281" spans="5:5" x14ac:dyDescent="0.3">
      <c r="E281" s="48"/>
    </row>
    <row r="282" spans="5:5" x14ac:dyDescent="0.3">
      <c r="E282" s="48"/>
    </row>
    <row r="283" spans="5:5" x14ac:dyDescent="0.3">
      <c r="E283" s="48"/>
    </row>
    <row r="284" spans="5:5" x14ac:dyDescent="0.3">
      <c r="E284" s="48"/>
    </row>
    <row r="285" spans="5:5" x14ac:dyDescent="0.3">
      <c r="E285" s="48"/>
    </row>
    <row r="286" spans="5:5" x14ac:dyDescent="0.3">
      <c r="E286" s="48"/>
    </row>
    <row r="287" spans="5:5" x14ac:dyDescent="0.3">
      <c r="E287" s="48"/>
    </row>
    <row r="288" spans="5:5" x14ac:dyDescent="0.3">
      <c r="E288" s="48"/>
    </row>
    <row r="289" spans="5:5" x14ac:dyDescent="0.3">
      <c r="E289" s="48"/>
    </row>
    <row r="290" spans="5:5" x14ac:dyDescent="0.3">
      <c r="E290" s="48"/>
    </row>
    <row r="291" spans="5:5" x14ac:dyDescent="0.3">
      <c r="E291" s="48"/>
    </row>
    <row r="292" spans="5:5" x14ac:dyDescent="0.3">
      <c r="E292" s="48"/>
    </row>
    <row r="293" spans="5:5" x14ac:dyDescent="0.3">
      <c r="E293" s="48"/>
    </row>
    <row r="294" spans="5:5" x14ac:dyDescent="0.3">
      <c r="E294" s="48"/>
    </row>
    <row r="295" spans="5:5" x14ac:dyDescent="0.3">
      <c r="E295" s="48"/>
    </row>
    <row r="296" spans="5:5" x14ac:dyDescent="0.3">
      <c r="E296" s="48"/>
    </row>
    <row r="297" spans="5:5" x14ac:dyDescent="0.3">
      <c r="E297" s="48"/>
    </row>
    <row r="298" spans="5:5" x14ac:dyDescent="0.3">
      <c r="E298" s="48"/>
    </row>
    <row r="299" spans="5:5" x14ac:dyDescent="0.3">
      <c r="E299" s="48"/>
    </row>
    <row r="300" spans="5:5" x14ac:dyDescent="0.3">
      <c r="E300" s="48"/>
    </row>
    <row r="301" spans="5:5" x14ac:dyDescent="0.3">
      <c r="E301" s="48"/>
    </row>
    <row r="302" spans="5:5" x14ac:dyDescent="0.3">
      <c r="E302" s="48"/>
    </row>
    <row r="303" spans="5:5" x14ac:dyDescent="0.3">
      <c r="E303" s="48"/>
    </row>
    <row r="304" spans="5:5" x14ac:dyDescent="0.3">
      <c r="E304" s="48"/>
    </row>
    <row r="305" spans="5:5" x14ac:dyDescent="0.3">
      <c r="E305" s="48"/>
    </row>
    <row r="306" spans="5:5" x14ac:dyDescent="0.3">
      <c r="E306" s="48"/>
    </row>
    <row r="307" spans="5:5" x14ac:dyDescent="0.3">
      <c r="E307" s="48"/>
    </row>
    <row r="308" spans="5:5" x14ac:dyDescent="0.3">
      <c r="E308" s="48"/>
    </row>
    <row r="309" spans="5:5" x14ac:dyDescent="0.3">
      <c r="E309" s="48"/>
    </row>
    <row r="310" spans="5:5" x14ac:dyDescent="0.3">
      <c r="E310" s="48"/>
    </row>
    <row r="311" spans="5:5" x14ac:dyDescent="0.3">
      <c r="E311" s="48"/>
    </row>
    <row r="312" spans="5:5" x14ac:dyDescent="0.3">
      <c r="E312" s="48"/>
    </row>
    <row r="313" spans="5:5" x14ac:dyDescent="0.3">
      <c r="E313" s="48"/>
    </row>
    <row r="314" spans="5:5" x14ac:dyDescent="0.3">
      <c r="E314" s="48"/>
    </row>
    <row r="315" spans="5:5" x14ac:dyDescent="0.3">
      <c r="E315" s="48"/>
    </row>
    <row r="316" spans="5:5" x14ac:dyDescent="0.3">
      <c r="E316" s="48"/>
    </row>
    <row r="317" spans="5:5" x14ac:dyDescent="0.3">
      <c r="E317" s="48"/>
    </row>
    <row r="318" spans="5:5" x14ac:dyDescent="0.3">
      <c r="E318" s="48"/>
    </row>
    <row r="319" spans="5:5" x14ac:dyDescent="0.3">
      <c r="E319" s="48"/>
    </row>
    <row r="320" spans="5:5" x14ac:dyDescent="0.3">
      <c r="E320" s="48"/>
    </row>
    <row r="321" spans="5:5" x14ac:dyDescent="0.3">
      <c r="E321" s="48"/>
    </row>
    <row r="322" spans="5:5" x14ac:dyDescent="0.3">
      <c r="E322" s="48"/>
    </row>
    <row r="323" spans="5:5" x14ac:dyDescent="0.3">
      <c r="E323" s="48"/>
    </row>
    <row r="324" spans="5:5" x14ac:dyDescent="0.3">
      <c r="E324" s="48"/>
    </row>
    <row r="325" spans="5:5" x14ac:dyDescent="0.3">
      <c r="E325" s="48"/>
    </row>
    <row r="326" spans="5:5" x14ac:dyDescent="0.3">
      <c r="E326" s="48"/>
    </row>
    <row r="327" spans="5:5" x14ac:dyDescent="0.3">
      <c r="E327" s="48"/>
    </row>
    <row r="328" spans="5:5" x14ac:dyDescent="0.3">
      <c r="E328" s="48"/>
    </row>
    <row r="329" spans="5:5" x14ac:dyDescent="0.3">
      <c r="E329" s="48"/>
    </row>
    <row r="330" spans="5:5" x14ac:dyDescent="0.3">
      <c r="E330" s="48"/>
    </row>
    <row r="331" spans="5:5" x14ac:dyDescent="0.3">
      <c r="E331" s="48"/>
    </row>
    <row r="332" spans="5:5" x14ac:dyDescent="0.3">
      <c r="E332" s="48"/>
    </row>
    <row r="333" spans="5:5" x14ac:dyDescent="0.3">
      <c r="E333" s="48"/>
    </row>
    <row r="334" spans="5:5" x14ac:dyDescent="0.3">
      <c r="E334" s="48"/>
    </row>
    <row r="335" spans="5:5" x14ac:dyDescent="0.3">
      <c r="E335" s="48"/>
    </row>
    <row r="336" spans="5:5" x14ac:dyDescent="0.3">
      <c r="E336" s="48"/>
    </row>
    <row r="337" spans="5:5" x14ac:dyDescent="0.3">
      <c r="E337" s="48"/>
    </row>
    <row r="338" spans="5:5" x14ac:dyDescent="0.3">
      <c r="E338" s="48"/>
    </row>
    <row r="339" spans="5:5" x14ac:dyDescent="0.3">
      <c r="E339" s="48"/>
    </row>
    <row r="340" spans="5:5" x14ac:dyDescent="0.3">
      <c r="E340" s="48"/>
    </row>
    <row r="341" spans="5:5" x14ac:dyDescent="0.3">
      <c r="E341" s="48"/>
    </row>
    <row r="342" spans="5:5" x14ac:dyDescent="0.3">
      <c r="E342" s="48"/>
    </row>
    <row r="343" spans="5:5" x14ac:dyDescent="0.3">
      <c r="E343" s="48"/>
    </row>
    <row r="344" spans="5:5" x14ac:dyDescent="0.3">
      <c r="E344" s="48"/>
    </row>
    <row r="345" spans="5:5" x14ac:dyDescent="0.3">
      <c r="E345" s="48"/>
    </row>
    <row r="346" spans="5:5" x14ac:dyDescent="0.3">
      <c r="E346" s="48"/>
    </row>
    <row r="347" spans="5:5" x14ac:dyDescent="0.3">
      <c r="E347" s="48"/>
    </row>
    <row r="348" spans="5:5" x14ac:dyDescent="0.3">
      <c r="E348" s="48"/>
    </row>
    <row r="349" spans="5:5" x14ac:dyDescent="0.3">
      <c r="E349" s="48"/>
    </row>
    <row r="350" spans="5:5" x14ac:dyDescent="0.3">
      <c r="E350" s="48"/>
    </row>
    <row r="351" spans="5:5" x14ac:dyDescent="0.3">
      <c r="E351" s="48"/>
    </row>
    <row r="352" spans="5:5" x14ac:dyDescent="0.3">
      <c r="E352" s="48"/>
    </row>
    <row r="353" spans="5:5" x14ac:dyDescent="0.3">
      <c r="E353" s="48"/>
    </row>
    <row r="354" spans="5:5" x14ac:dyDescent="0.3">
      <c r="E354" s="48"/>
    </row>
    <row r="355" spans="5:5" x14ac:dyDescent="0.3">
      <c r="E355" s="48"/>
    </row>
    <row r="356" spans="5:5" x14ac:dyDescent="0.3">
      <c r="E356" s="48"/>
    </row>
    <row r="357" spans="5:5" x14ac:dyDescent="0.3">
      <c r="E357" s="48"/>
    </row>
    <row r="358" spans="5:5" x14ac:dyDescent="0.3">
      <c r="E358" s="48"/>
    </row>
    <row r="359" spans="5:5" x14ac:dyDescent="0.3">
      <c r="E359" s="48"/>
    </row>
    <row r="360" spans="5:5" x14ac:dyDescent="0.3">
      <c r="E360" s="48"/>
    </row>
    <row r="361" spans="5:5" x14ac:dyDescent="0.3">
      <c r="E361" s="48"/>
    </row>
    <row r="362" spans="5:5" x14ac:dyDescent="0.3">
      <c r="E362" s="48"/>
    </row>
    <row r="363" spans="5:5" x14ac:dyDescent="0.3">
      <c r="E363" s="48"/>
    </row>
    <row r="364" spans="5:5" x14ac:dyDescent="0.3">
      <c r="E364" s="48"/>
    </row>
    <row r="365" spans="5:5" x14ac:dyDescent="0.3">
      <c r="E365" s="48"/>
    </row>
    <row r="366" spans="5:5" x14ac:dyDescent="0.3">
      <c r="E366" s="48"/>
    </row>
    <row r="367" spans="5:5" x14ac:dyDescent="0.3">
      <c r="E367" s="48"/>
    </row>
    <row r="368" spans="5:5" x14ac:dyDescent="0.3">
      <c r="E368" s="48"/>
    </row>
    <row r="369" spans="5:5" x14ac:dyDescent="0.3">
      <c r="E369" s="48"/>
    </row>
    <row r="370" spans="5:5" x14ac:dyDescent="0.3">
      <c r="E370" s="48"/>
    </row>
    <row r="371" spans="5:5" x14ac:dyDescent="0.3">
      <c r="E371" s="48"/>
    </row>
    <row r="372" spans="5:5" x14ac:dyDescent="0.3">
      <c r="E372" s="48"/>
    </row>
    <row r="373" spans="5:5" x14ac:dyDescent="0.3">
      <c r="E373" s="48"/>
    </row>
    <row r="374" spans="5:5" x14ac:dyDescent="0.3">
      <c r="E374" s="48"/>
    </row>
    <row r="375" spans="5:5" x14ac:dyDescent="0.3">
      <c r="E375" s="48"/>
    </row>
    <row r="376" spans="5:5" x14ac:dyDescent="0.3">
      <c r="E376" s="48"/>
    </row>
    <row r="377" spans="5:5" x14ac:dyDescent="0.3">
      <c r="E377" s="48"/>
    </row>
    <row r="378" spans="5:5" x14ac:dyDescent="0.3">
      <c r="E378" s="48"/>
    </row>
    <row r="379" spans="5:5" x14ac:dyDescent="0.3">
      <c r="E379" s="48"/>
    </row>
    <row r="380" spans="5:5" x14ac:dyDescent="0.3">
      <c r="E380" s="48"/>
    </row>
    <row r="381" spans="5:5" x14ac:dyDescent="0.3">
      <c r="E381" s="48"/>
    </row>
    <row r="382" spans="5:5" x14ac:dyDescent="0.3">
      <c r="E382" s="48"/>
    </row>
    <row r="383" spans="5:5" x14ac:dyDescent="0.3">
      <c r="E383" s="48"/>
    </row>
    <row r="384" spans="5:5" x14ac:dyDescent="0.3">
      <c r="E384" s="48"/>
    </row>
    <row r="385" spans="5:5" x14ac:dyDescent="0.3">
      <c r="E385" s="48"/>
    </row>
    <row r="386" spans="5:5" x14ac:dyDescent="0.3">
      <c r="E386" s="48"/>
    </row>
    <row r="387" spans="5:5" x14ac:dyDescent="0.3">
      <c r="E387" s="48"/>
    </row>
    <row r="388" spans="5:5" x14ac:dyDescent="0.3">
      <c r="E388" s="48"/>
    </row>
    <row r="389" spans="5:5" x14ac:dyDescent="0.3">
      <c r="E389" s="48"/>
    </row>
    <row r="390" spans="5:5" x14ac:dyDescent="0.3">
      <c r="E390" s="48"/>
    </row>
    <row r="391" spans="5:5" x14ac:dyDescent="0.3">
      <c r="E391" s="48"/>
    </row>
    <row r="392" spans="5:5" x14ac:dyDescent="0.3">
      <c r="E392" s="48"/>
    </row>
    <row r="393" spans="5:5" x14ac:dyDescent="0.3">
      <c r="E393" s="48"/>
    </row>
    <row r="394" spans="5:5" x14ac:dyDescent="0.3">
      <c r="E394" s="48"/>
    </row>
    <row r="395" spans="5:5" x14ac:dyDescent="0.3">
      <c r="E395" s="48"/>
    </row>
    <row r="396" spans="5:5" x14ac:dyDescent="0.3">
      <c r="E396" s="48"/>
    </row>
    <row r="397" spans="5:5" x14ac:dyDescent="0.3">
      <c r="E397" s="48"/>
    </row>
    <row r="398" spans="5:5" x14ac:dyDescent="0.3">
      <c r="E398" s="48"/>
    </row>
    <row r="399" spans="5:5" x14ac:dyDescent="0.3">
      <c r="E399" s="48"/>
    </row>
    <row r="400" spans="5:5" x14ac:dyDescent="0.3">
      <c r="E400" s="48"/>
    </row>
    <row r="401" spans="5:5" x14ac:dyDescent="0.3">
      <c r="E401" s="48"/>
    </row>
    <row r="402" spans="5:5" x14ac:dyDescent="0.3">
      <c r="E402" s="48"/>
    </row>
    <row r="403" spans="5:5" x14ac:dyDescent="0.3">
      <c r="E403" s="48"/>
    </row>
    <row r="404" spans="5:5" x14ac:dyDescent="0.3">
      <c r="E404" s="48"/>
    </row>
    <row r="405" spans="5:5" x14ac:dyDescent="0.3">
      <c r="E405" s="48"/>
    </row>
    <row r="406" spans="5:5" x14ac:dyDescent="0.3">
      <c r="E406" s="48"/>
    </row>
    <row r="407" spans="5:5" x14ac:dyDescent="0.3">
      <c r="E407" s="48"/>
    </row>
    <row r="408" spans="5:5" x14ac:dyDescent="0.3">
      <c r="E408" s="48"/>
    </row>
    <row r="409" spans="5:5" x14ac:dyDescent="0.3">
      <c r="E409" s="48"/>
    </row>
    <row r="410" spans="5:5" x14ac:dyDescent="0.3">
      <c r="E410" s="48"/>
    </row>
    <row r="411" spans="5:5" x14ac:dyDescent="0.3">
      <c r="E411" s="48"/>
    </row>
    <row r="412" spans="5:5" x14ac:dyDescent="0.3">
      <c r="E412" s="48"/>
    </row>
    <row r="413" spans="5:5" x14ac:dyDescent="0.3">
      <c r="E413" s="48"/>
    </row>
    <row r="414" spans="5:5" x14ac:dyDescent="0.3">
      <c r="E414" s="48"/>
    </row>
    <row r="415" spans="5:5" x14ac:dyDescent="0.3">
      <c r="E415" s="48"/>
    </row>
    <row r="416" spans="5:5" x14ac:dyDescent="0.3">
      <c r="E416" s="48"/>
    </row>
    <row r="417" spans="5:5" x14ac:dyDescent="0.3">
      <c r="E417" s="48"/>
    </row>
    <row r="418" spans="5:5" x14ac:dyDescent="0.3">
      <c r="E418" s="48"/>
    </row>
    <row r="419" spans="5:5" x14ac:dyDescent="0.3">
      <c r="E419" s="48"/>
    </row>
    <row r="420" spans="5:5" x14ac:dyDescent="0.3">
      <c r="E420" s="48"/>
    </row>
    <row r="421" spans="5:5" x14ac:dyDescent="0.3">
      <c r="E421" s="48"/>
    </row>
    <row r="422" spans="5:5" x14ac:dyDescent="0.3">
      <c r="E422" s="48"/>
    </row>
    <row r="423" spans="5:5" x14ac:dyDescent="0.3">
      <c r="E423" s="48"/>
    </row>
    <row r="424" spans="5:5" x14ac:dyDescent="0.3">
      <c r="E424" s="48"/>
    </row>
    <row r="425" spans="5:5" x14ac:dyDescent="0.3">
      <c r="E425" s="48"/>
    </row>
    <row r="426" spans="5:5" x14ac:dyDescent="0.3">
      <c r="E426" s="48"/>
    </row>
    <row r="427" spans="5:5" x14ac:dyDescent="0.3">
      <c r="E427" s="48"/>
    </row>
    <row r="428" spans="5:5" x14ac:dyDescent="0.3">
      <c r="E428" s="48"/>
    </row>
    <row r="429" spans="5:5" x14ac:dyDescent="0.3">
      <c r="E429" s="48"/>
    </row>
    <row r="430" spans="5:5" x14ac:dyDescent="0.3">
      <c r="E430" s="48"/>
    </row>
    <row r="431" spans="5:5" x14ac:dyDescent="0.3">
      <c r="E431" s="48"/>
    </row>
    <row r="432" spans="5:5" x14ac:dyDescent="0.3">
      <c r="E432" s="48"/>
    </row>
    <row r="433" spans="5:5" x14ac:dyDescent="0.3">
      <c r="E433" s="48"/>
    </row>
    <row r="434" spans="5:5" x14ac:dyDescent="0.3">
      <c r="E434" s="48"/>
    </row>
    <row r="435" spans="5:5" x14ac:dyDescent="0.3">
      <c r="E435" s="48"/>
    </row>
    <row r="436" spans="5:5" x14ac:dyDescent="0.3">
      <c r="E436" s="48"/>
    </row>
    <row r="437" spans="5:5" x14ac:dyDescent="0.3">
      <c r="E437" s="48"/>
    </row>
    <row r="438" spans="5:5" x14ac:dyDescent="0.3">
      <c r="E438" s="48"/>
    </row>
    <row r="439" spans="5:5" x14ac:dyDescent="0.3">
      <c r="E439" s="48"/>
    </row>
    <row r="440" spans="5:5" x14ac:dyDescent="0.3">
      <c r="E440" s="48"/>
    </row>
    <row r="441" spans="5:5" x14ac:dyDescent="0.3">
      <c r="E441" s="48"/>
    </row>
    <row r="442" spans="5:5" x14ac:dyDescent="0.3">
      <c r="E442" s="48"/>
    </row>
    <row r="443" spans="5:5" x14ac:dyDescent="0.3">
      <c r="E443" s="48"/>
    </row>
    <row r="444" spans="5:5" x14ac:dyDescent="0.3">
      <c r="E444" s="48"/>
    </row>
    <row r="445" spans="5:5" x14ac:dyDescent="0.3">
      <c r="E445" s="48"/>
    </row>
    <row r="446" spans="5:5" x14ac:dyDescent="0.3">
      <c r="E446" s="48"/>
    </row>
    <row r="447" spans="5:5" x14ac:dyDescent="0.3">
      <c r="E447" s="48"/>
    </row>
    <row r="448" spans="5:5" x14ac:dyDescent="0.3">
      <c r="E448" s="48"/>
    </row>
    <row r="449" spans="5:5" x14ac:dyDescent="0.3">
      <c r="E449" s="48"/>
    </row>
    <row r="450" spans="5:5" x14ac:dyDescent="0.3">
      <c r="E450" s="48"/>
    </row>
    <row r="451" spans="5:5" x14ac:dyDescent="0.3">
      <c r="E451" s="48"/>
    </row>
    <row r="452" spans="5:5" x14ac:dyDescent="0.3">
      <c r="E452" s="48"/>
    </row>
    <row r="453" spans="5:5" x14ac:dyDescent="0.3">
      <c r="E453" s="48"/>
    </row>
    <row r="454" spans="5:5" x14ac:dyDescent="0.3">
      <c r="E454" s="48"/>
    </row>
    <row r="455" spans="5:5" x14ac:dyDescent="0.3">
      <c r="E455" s="48"/>
    </row>
    <row r="456" spans="5:5" x14ac:dyDescent="0.3">
      <c r="E456" s="48"/>
    </row>
    <row r="457" spans="5:5" x14ac:dyDescent="0.3">
      <c r="E457" s="48"/>
    </row>
    <row r="458" spans="5:5" x14ac:dyDescent="0.3">
      <c r="E458" s="48"/>
    </row>
    <row r="459" spans="5:5" x14ac:dyDescent="0.3">
      <c r="E459" s="48"/>
    </row>
    <row r="460" spans="5:5" x14ac:dyDescent="0.3">
      <c r="E460" s="48"/>
    </row>
    <row r="461" spans="5:5" x14ac:dyDescent="0.3">
      <c r="E461" s="48"/>
    </row>
    <row r="462" spans="5:5" x14ac:dyDescent="0.3">
      <c r="E462" s="48"/>
    </row>
    <row r="463" spans="5:5" x14ac:dyDescent="0.3">
      <c r="E463" s="48"/>
    </row>
    <row r="464" spans="5:5" x14ac:dyDescent="0.3">
      <c r="E464" s="48"/>
    </row>
    <row r="465" spans="5:5" x14ac:dyDescent="0.3">
      <c r="E465" s="48"/>
    </row>
    <row r="466" spans="5:5" x14ac:dyDescent="0.3">
      <c r="E466" s="48"/>
    </row>
    <row r="467" spans="5:5" x14ac:dyDescent="0.3">
      <c r="E467" s="48"/>
    </row>
    <row r="468" spans="5:5" x14ac:dyDescent="0.3">
      <c r="E468" s="48"/>
    </row>
    <row r="469" spans="5:5" x14ac:dyDescent="0.3">
      <c r="E469" s="48"/>
    </row>
    <row r="470" spans="5:5" x14ac:dyDescent="0.3">
      <c r="E470" s="48"/>
    </row>
    <row r="471" spans="5:5" x14ac:dyDescent="0.3">
      <c r="E471" s="48"/>
    </row>
    <row r="472" spans="5:5" x14ac:dyDescent="0.3">
      <c r="E472" s="48"/>
    </row>
    <row r="473" spans="5:5" x14ac:dyDescent="0.3">
      <c r="E473" s="48"/>
    </row>
    <row r="474" spans="5:5" x14ac:dyDescent="0.3">
      <c r="E474" s="48"/>
    </row>
    <row r="475" spans="5:5" x14ac:dyDescent="0.3">
      <c r="E475" s="48"/>
    </row>
    <row r="476" spans="5:5" x14ac:dyDescent="0.3">
      <c r="E476" s="48"/>
    </row>
    <row r="477" spans="5:5" x14ac:dyDescent="0.3">
      <c r="E477" s="48"/>
    </row>
    <row r="478" spans="5:5" x14ac:dyDescent="0.3">
      <c r="E478" s="48"/>
    </row>
    <row r="479" spans="5:5" x14ac:dyDescent="0.3">
      <c r="E479" s="48"/>
    </row>
    <row r="480" spans="5:5" x14ac:dyDescent="0.3">
      <c r="E480" s="48"/>
    </row>
    <row r="481" spans="5:5" x14ac:dyDescent="0.3">
      <c r="E481" s="48"/>
    </row>
    <row r="482" spans="5:5" x14ac:dyDescent="0.3">
      <c r="E482" s="48"/>
    </row>
    <row r="483" spans="5:5" x14ac:dyDescent="0.3">
      <c r="E483" s="48"/>
    </row>
    <row r="484" spans="5:5" x14ac:dyDescent="0.3">
      <c r="E484" s="48"/>
    </row>
    <row r="485" spans="5:5" x14ac:dyDescent="0.3">
      <c r="E485" s="48"/>
    </row>
    <row r="486" spans="5:5" x14ac:dyDescent="0.3">
      <c r="E486" s="48"/>
    </row>
    <row r="487" spans="5:5" x14ac:dyDescent="0.3">
      <c r="E487" s="48"/>
    </row>
    <row r="488" spans="5:5" x14ac:dyDescent="0.3">
      <c r="E488" s="48"/>
    </row>
    <row r="489" spans="5:5" x14ac:dyDescent="0.3">
      <c r="E489" s="48"/>
    </row>
    <row r="490" spans="5:5" x14ac:dyDescent="0.3">
      <c r="E490" s="48"/>
    </row>
    <row r="491" spans="5:5" x14ac:dyDescent="0.3">
      <c r="E491" s="48"/>
    </row>
    <row r="492" spans="5:5" x14ac:dyDescent="0.3">
      <c r="E492" s="48"/>
    </row>
    <row r="493" spans="5:5" x14ac:dyDescent="0.3">
      <c r="E493" s="48"/>
    </row>
    <row r="494" spans="5:5" x14ac:dyDescent="0.3">
      <c r="E494" s="48"/>
    </row>
    <row r="495" spans="5:5" x14ac:dyDescent="0.3">
      <c r="E495" s="48"/>
    </row>
    <row r="496" spans="5:5" x14ac:dyDescent="0.3">
      <c r="E496" s="48"/>
    </row>
    <row r="497" spans="5:5" x14ac:dyDescent="0.3">
      <c r="E497" s="48"/>
    </row>
    <row r="498" spans="5:5" x14ac:dyDescent="0.3">
      <c r="E498" s="48"/>
    </row>
    <row r="499" spans="5:5" x14ac:dyDescent="0.3">
      <c r="E499" s="48"/>
    </row>
    <row r="500" spans="5:5" x14ac:dyDescent="0.3">
      <c r="E500" s="48"/>
    </row>
    <row r="501" spans="5:5" x14ac:dyDescent="0.3">
      <c r="E501" s="48"/>
    </row>
    <row r="502" spans="5:5" x14ac:dyDescent="0.3">
      <c r="E502" s="48"/>
    </row>
    <row r="503" spans="5:5" x14ac:dyDescent="0.3">
      <c r="E503" s="48"/>
    </row>
    <row r="504" spans="5:5" x14ac:dyDescent="0.3">
      <c r="E504" s="48"/>
    </row>
    <row r="505" spans="5:5" x14ac:dyDescent="0.3">
      <c r="E505" s="48"/>
    </row>
    <row r="506" spans="5:5" x14ac:dyDescent="0.3">
      <c r="E506" s="48"/>
    </row>
    <row r="507" spans="5:5" x14ac:dyDescent="0.3">
      <c r="E507" s="48"/>
    </row>
    <row r="508" spans="5:5" x14ac:dyDescent="0.3">
      <c r="E508" s="48"/>
    </row>
    <row r="509" spans="5:5" x14ac:dyDescent="0.3">
      <c r="E509" s="48"/>
    </row>
    <row r="510" spans="5:5" x14ac:dyDescent="0.3">
      <c r="E510" s="48"/>
    </row>
    <row r="511" spans="5:5" x14ac:dyDescent="0.3">
      <c r="E511" s="48"/>
    </row>
    <row r="512" spans="5:5" x14ac:dyDescent="0.3">
      <c r="E512" s="48"/>
    </row>
    <row r="513" spans="5:5" x14ac:dyDescent="0.3">
      <c r="E513" s="48"/>
    </row>
    <row r="514" spans="5:5" x14ac:dyDescent="0.3">
      <c r="E514" s="48"/>
    </row>
    <row r="515" spans="5:5" x14ac:dyDescent="0.3">
      <c r="E515" s="48"/>
    </row>
    <row r="516" spans="5:5" x14ac:dyDescent="0.3">
      <c r="E516" s="48"/>
    </row>
    <row r="517" spans="5:5" x14ac:dyDescent="0.3">
      <c r="E517" s="48"/>
    </row>
    <row r="518" spans="5:5" x14ac:dyDescent="0.3">
      <c r="E518" s="48"/>
    </row>
    <row r="519" spans="5:5" x14ac:dyDescent="0.3">
      <c r="E519" s="48"/>
    </row>
    <row r="520" spans="5:5" x14ac:dyDescent="0.3">
      <c r="E520" s="48"/>
    </row>
    <row r="521" spans="5:5" x14ac:dyDescent="0.3">
      <c r="E521" s="48"/>
    </row>
    <row r="522" spans="5:5" x14ac:dyDescent="0.3">
      <c r="E522" s="48"/>
    </row>
    <row r="523" spans="5:5" x14ac:dyDescent="0.3">
      <c r="E523" s="48"/>
    </row>
    <row r="524" spans="5:5" x14ac:dyDescent="0.3">
      <c r="E524" s="48"/>
    </row>
    <row r="525" spans="5:5" x14ac:dyDescent="0.3">
      <c r="E525" s="48"/>
    </row>
    <row r="526" spans="5:5" x14ac:dyDescent="0.3">
      <c r="E526" s="48"/>
    </row>
    <row r="527" spans="5:5" x14ac:dyDescent="0.3">
      <c r="E527" s="48"/>
    </row>
    <row r="528" spans="5:5" x14ac:dyDescent="0.3">
      <c r="E528" s="48"/>
    </row>
    <row r="529" spans="5:5" x14ac:dyDescent="0.3">
      <c r="E529" s="48"/>
    </row>
    <row r="530" spans="5:5" x14ac:dyDescent="0.3">
      <c r="E530" s="48"/>
    </row>
    <row r="531" spans="5:5" x14ac:dyDescent="0.3">
      <c r="E531" s="48"/>
    </row>
    <row r="532" spans="5:5" x14ac:dyDescent="0.3">
      <c r="E532" s="48"/>
    </row>
    <row r="533" spans="5:5" x14ac:dyDescent="0.3">
      <c r="E533" s="48"/>
    </row>
    <row r="534" spans="5:5" x14ac:dyDescent="0.3">
      <c r="E534" s="48"/>
    </row>
    <row r="535" spans="5:5" x14ac:dyDescent="0.3">
      <c r="E535" s="48"/>
    </row>
    <row r="536" spans="5:5" x14ac:dyDescent="0.3">
      <c r="E536" s="48"/>
    </row>
    <row r="537" spans="5:5" x14ac:dyDescent="0.3">
      <c r="E537" s="48"/>
    </row>
    <row r="538" spans="5:5" x14ac:dyDescent="0.3">
      <c r="E538" s="48"/>
    </row>
    <row r="539" spans="5:5" x14ac:dyDescent="0.3">
      <c r="E539" s="48"/>
    </row>
    <row r="540" spans="5:5" x14ac:dyDescent="0.3">
      <c r="E540" s="48"/>
    </row>
    <row r="541" spans="5:5" x14ac:dyDescent="0.3">
      <c r="E541" s="48"/>
    </row>
    <row r="542" spans="5:5" x14ac:dyDescent="0.3">
      <c r="E542" s="48"/>
    </row>
    <row r="543" spans="5:5" x14ac:dyDescent="0.3">
      <c r="E543" s="48"/>
    </row>
    <row r="544" spans="5:5" x14ac:dyDescent="0.3">
      <c r="E544" s="48"/>
    </row>
    <row r="545" spans="5:5" x14ac:dyDescent="0.3">
      <c r="E545" s="48"/>
    </row>
    <row r="546" spans="5:5" x14ac:dyDescent="0.3">
      <c r="E546" s="48"/>
    </row>
    <row r="547" spans="5:5" x14ac:dyDescent="0.3">
      <c r="E547" s="48"/>
    </row>
    <row r="548" spans="5:5" x14ac:dyDescent="0.3">
      <c r="E548" s="48"/>
    </row>
    <row r="549" spans="5:5" x14ac:dyDescent="0.3">
      <c r="E549" s="48"/>
    </row>
    <row r="550" spans="5:5" x14ac:dyDescent="0.3">
      <c r="E550" s="48"/>
    </row>
    <row r="551" spans="5:5" x14ac:dyDescent="0.3">
      <c r="E551" s="48"/>
    </row>
    <row r="552" spans="5:5" x14ac:dyDescent="0.3">
      <c r="E552" s="48"/>
    </row>
    <row r="553" spans="5:5" x14ac:dyDescent="0.3">
      <c r="E553" s="48"/>
    </row>
    <row r="554" spans="5:5" x14ac:dyDescent="0.3">
      <c r="E554" s="48"/>
    </row>
    <row r="555" spans="5:5" x14ac:dyDescent="0.3">
      <c r="E555" s="48"/>
    </row>
    <row r="556" spans="5:5" x14ac:dyDescent="0.3">
      <c r="E556" s="48"/>
    </row>
    <row r="557" spans="5:5" x14ac:dyDescent="0.3">
      <c r="E557" s="48"/>
    </row>
    <row r="558" spans="5:5" x14ac:dyDescent="0.3">
      <c r="E558" s="48"/>
    </row>
    <row r="559" spans="5:5" x14ac:dyDescent="0.3">
      <c r="E559" s="48"/>
    </row>
    <row r="560" spans="5:5" x14ac:dyDescent="0.3">
      <c r="E560" s="48"/>
    </row>
    <row r="561" spans="5:5" x14ac:dyDescent="0.3">
      <c r="E561" s="48"/>
    </row>
    <row r="562" spans="5:5" x14ac:dyDescent="0.3">
      <c r="E562" s="48"/>
    </row>
    <row r="563" spans="5:5" x14ac:dyDescent="0.3">
      <c r="E563" s="48"/>
    </row>
    <row r="564" spans="5:5" x14ac:dyDescent="0.3">
      <c r="E564" s="48"/>
    </row>
    <row r="565" spans="5:5" x14ac:dyDescent="0.3">
      <c r="E565" s="48"/>
    </row>
    <row r="566" spans="5:5" x14ac:dyDescent="0.3">
      <c r="E566" s="48"/>
    </row>
    <row r="567" spans="5:5" x14ac:dyDescent="0.3">
      <c r="E567" s="48"/>
    </row>
    <row r="568" spans="5:5" x14ac:dyDescent="0.3">
      <c r="E568" s="48"/>
    </row>
    <row r="569" spans="5:5" x14ac:dyDescent="0.3">
      <c r="E569" s="48"/>
    </row>
    <row r="570" spans="5:5" x14ac:dyDescent="0.3">
      <c r="E570" s="48"/>
    </row>
    <row r="571" spans="5:5" x14ac:dyDescent="0.3">
      <c r="E571" s="48"/>
    </row>
    <row r="572" spans="5:5" x14ac:dyDescent="0.3">
      <c r="E572" s="48"/>
    </row>
    <row r="573" spans="5:5" x14ac:dyDescent="0.3">
      <c r="E573" s="48"/>
    </row>
    <row r="574" spans="5:5" x14ac:dyDescent="0.3">
      <c r="E574" s="48"/>
    </row>
    <row r="575" spans="5:5" x14ac:dyDescent="0.3">
      <c r="E575" s="48"/>
    </row>
    <row r="576" spans="5:5" x14ac:dyDescent="0.3">
      <c r="E576" s="48"/>
    </row>
    <row r="577" spans="5:5" x14ac:dyDescent="0.3">
      <c r="E577" s="48"/>
    </row>
    <row r="578" spans="5:5" x14ac:dyDescent="0.3">
      <c r="E578" s="48"/>
    </row>
    <row r="579" spans="5:5" x14ac:dyDescent="0.3">
      <c r="E579" s="48"/>
    </row>
    <row r="580" spans="5:5" x14ac:dyDescent="0.3">
      <c r="E580" s="48"/>
    </row>
    <row r="581" spans="5:5" x14ac:dyDescent="0.3">
      <c r="E581" s="48"/>
    </row>
    <row r="582" spans="5:5" x14ac:dyDescent="0.3">
      <c r="E582" s="48"/>
    </row>
    <row r="583" spans="5:5" x14ac:dyDescent="0.3">
      <c r="E583" s="48"/>
    </row>
    <row r="584" spans="5:5" x14ac:dyDescent="0.3">
      <c r="E584" s="48"/>
    </row>
    <row r="585" spans="5:5" x14ac:dyDescent="0.3">
      <c r="E585" s="48"/>
    </row>
    <row r="586" spans="5:5" x14ac:dyDescent="0.3">
      <c r="E586" s="48"/>
    </row>
    <row r="587" spans="5:5" x14ac:dyDescent="0.3">
      <c r="E587" s="48"/>
    </row>
    <row r="588" spans="5:5" x14ac:dyDescent="0.3">
      <c r="E588" s="48"/>
    </row>
    <row r="589" spans="5:5" x14ac:dyDescent="0.3">
      <c r="E589" s="48"/>
    </row>
    <row r="590" spans="5:5" x14ac:dyDescent="0.3">
      <c r="E590" s="48"/>
    </row>
    <row r="591" spans="5:5" x14ac:dyDescent="0.3">
      <c r="E591" s="48"/>
    </row>
    <row r="592" spans="5:5" x14ac:dyDescent="0.3">
      <c r="E592" s="48"/>
    </row>
    <row r="593" spans="5:5" x14ac:dyDescent="0.3">
      <c r="E593" s="48"/>
    </row>
    <row r="594" spans="5:5" x14ac:dyDescent="0.3">
      <c r="E594" s="48"/>
    </row>
    <row r="595" spans="5:5" x14ac:dyDescent="0.3">
      <c r="E595" s="48"/>
    </row>
    <row r="596" spans="5:5" x14ac:dyDescent="0.3">
      <c r="E596" s="48"/>
    </row>
    <row r="597" spans="5:5" x14ac:dyDescent="0.3">
      <c r="E597" s="48"/>
    </row>
    <row r="598" spans="5:5" x14ac:dyDescent="0.3">
      <c r="E598" s="48"/>
    </row>
    <row r="599" spans="5:5" x14ac:dyDescent="0.3">
      <c r="E599" s="48"/>
    </row>
    <row r="600" spans="5:5" x14ac:dyDescent="0.3">
      <c r="E600" s="48"/>
    </row>
    <row r="601" spans="5:5" x14ac:dyDescent="0.3">
      <c r="E601" s="48"/>
    </row>
    <row r="602" spans="5:5" x14ac:dyDescent="0.3">
      <c r="E602" s="48"/>
    </row>
    <row r="603" spans="5:5" x14ac:dyDescent="0.3">
      <c r="E603" s="48"/>
    </row>
    <row r="604" spans="5:5" x14ac:dyDescent="0.3">
      <c r="E604" s="48"/>
    </row>
    <row r="605" spans="5:5" x14ac:dyDescent="0.3">
      <c r="E605" s="48"/>
    </row>
    <row r="606" spans="5:5" x14ac:dyDescent="0.3">
      <c r="E606" s="48"/>
    </row>
    <row r="607" spans="5:5" x14ac:dyDescent="0.3">
      <c r="E607" s="48"/>
    </row>
    <row r="608" spans="5:5" x14ac:dyDescent="0.3">
      <c r="E608" s="48"/>
    </row>
    <row r="609" spans="5:5" x14ac:dyDescent="0.3">
      <c r="E609" s="48"/>
    </row>
    <row r="610" spans="5:5" x14ac:dyDescent="0.3">
      <c r="E610" s="48"/>
    </row>
    <row r="611" spans="5:5" x14ac:dyDescent="0.3">
      <c r="E611" s="48"/>
    </row>
    <row r="612" spans="5:5" x14ac:dyDescent="0.3">
      <c r="E612" s="48"/>
    </row>
    <row r="613" spans="5:5" x14ac:dyDescent="0.3">
      <c r="E613" s="48"/>
    </row>
    <row r="614" spans="5:5" x14ac:dyDescent="0.3">
      <c r="E614" s="48"/>
    </row>
    <row r="615" spans="5:5" x14ac:dyDescent="0.3">
      <c r="E615" s="48"/>
    </row>
    <row r="616" spans="5:5" x14ac:dyDescent="0.3">
      <c r="E616" s="48"/>
    </row>
    <row r="617" spans="5:5" x14ac:dyDescent="0.3">
      <c r="E617" s="48"/>
    </row>
    <row r="618" spans="5:5" x14ac:dyDescent="0.3">
      <c r="E618" s="48"/>
    </row>
    <row r="619" spans="5:5" x14ac:dyDescent="0.3">
      <c r="E619" s="48"/>
    </row>
    <row r="620" spans="5:5" x14ac:dyDescent="0.3">
      <c r="E620" s="48"/>
    </row>
    <row r="621" spans="5:5" x14ac:dyDescent="0.3">
      <c r="E621" s="48"/>
    </row>
    <row r="622" spans="5:5" x14ac:dyDescent="0.3">
      <c r="E622" s="48"/>
    </row>
    <row r="623" spans="5:5" x14ac:dyDescent="0.3">
      <c r="E623" s="48"/>
    </row>
    <row r="624" spans="5:5" x14ac:dyDescent="0.3">
      <c r="E624" s="48"/>
    </row>
    <row r="625" spans="5:5" x14ac:dyDescent="0.3">
      <c r="E625" s="48"/>
    </row>
    <row r="626" spans="5:5" x14ac:dyDescent="0.3">
      <c r="E626" s="48"/>
    </row>
    <row r="627" spans="5:5" x14ac:dyDescent="0.3">
      <c r="E627" s="48"/>
    </row>
    <row r="628" spans="5:5" x14ac:dyDescent="0.3">
      <c r="E628" s="48"/>
    </row>
    <row r="629" spans="5:5" x14ac:dyDescent="0.3">
      <c r="E629" s="48"/>
    </row>
    <row r="630" spans="5:5" x14ac:dyDescent="0.3">
      <c r="E630" s="48"/>
    </row>
    <row r="631" spans="5:5" x14ac:dyDescent="0.3">
      <c r="E631" s="48"/>
    </row>
    <row r="632" spans="5:5" x14ac:dyDescent="0.3">
      <c r="E632" s="48"/>
    </row>
    <row r="633" spans="5:5" x14ac:dyDescent="0.3">
      <c r="E633" s="48"/>
    </row>
    <row r="634" spans="5:5" x14ac:dyDescent="0.3">
      <c r="E634" s="48"/>
    </row>
    <row r="635" spans="5:5" x14ac:dyDescent="0.3">
      <c r="E635" s="48"/>
    </row>
    <row r="636" spans="5:5" x14ac:dyDescent="0.3">
      <c r="E636" s="48"/>
    </row>
    <row r="637" spans="5:5" x14ac:dyDescent="0.3">
      <c r="E637" s="48"/>
    </row>
    <row r="638" spans="5:5" x14ac:dyDescent="0.3">
      <c r="E638" s="48"/>
    </row>
    <row r="639" spans="5:5" x14ac:dyDescent="0.3">
      <c r="E639" s="48"/>
    </row>
    <row r="640" spans="5:5" x14ac:dyDescent="0.3">
      <c r="E640" s="48"/>
    </row>
    <row r="641" spans="5:5" x14ac:dyDescent="0.3">
      <c r="E641" s="48"/>
    </row>
    <row r="642" spans="5:5" x14ac:dyDescent="0.3">
      <c r="E642" s="48"/>
    </row>
    <row r="643" spans="5:5" x14ac:dyDescent="0.3">
      <c r="E643" s="48"/>
    </row>
    <row r="644" spans="5:5" x14ac:dyDescent="0.3">
      <c r="E644" s="48"/>
    </row>
    <row r="645" spans="5:5" x14ac:dyDescent="0.3">
      <c r="E645" s="48"/>
    </row>
    <row r="646" spans="5:5" x14ac:dyDescent="0.3">
      <c r="E646" s="48"/>
    </row>
    <row r="647" spans="5:5" x14ac:dyDescent="0.3">
      <c r="E647" s="48"/>
    </row>
    <row r="648" spans="5:5" x14ac:dyDescent="0.3">
      <c r="E648" s="48"/>
    </row>
    <row r="649" spans="5:5" x14ac:dyDescent="0.3">
      <c r="E649" s="48"/>
    </row>
    <row r="650" spans="5:5" x14ac:dyDescent="0.3">
      <c r="E650" s="48"/>
    </row>
    <row r="651" spans="5:5" x14ac:dyDescent="0.3">
      <c r="E651" s="48"/>
    </row>
    <row r="652" spans="5:5" x14ac:dyDescent="0.3">
      <c r="E652" s="48"/>
    </row>
    <row r="653" spans="5:5" x14ac:dyDescent="0.3">
      <c r="E653" s="48"/>
    </row>
    <row r="654" spans="5:5" x14ac:dyDescent="0.3">
      <c r="E654" s="48"/>
    </row>
    <row r="655" spans="5:5" x14ac:dyDescent="0.3">
      <c r="E655" s="48"/>
    </row>
    <row r="656" spans="5:5" x14ac:dyDescent="0.3">
      <c r="E656" s="48"/>
    </row>
    <row r="657" spans="5:5" x14ac:dyDescent="0.3">
      <c r="E657" s="48"/>
    </row>
    <row r="658" spans="5:5" x14ac:dyDescent="0.3">
      <c r="E658" s="48"/>
    </row>
    <row r="659" spans="5:5" x14ac:dyDescent="0.3">
      <c r="E659" s="48"/>
    </row>
    <row r="660" spans="5:5" x14ac:dyDescent="0.3">
      <c r="E660" s="48"/>
    </row>
    <row r="661" spans="5:5" x14ac:dyDescent="0.3">
      <c r="E661" s="48"/>
    </row>
    <row r="662" spans="5:5" x14ac:dyDescent="0.3">
      <c r="E662" s="48"/>
    </row>
    <row r="663" spans="5:5" x14ac:dyDescent="0.3">
      <c r="E663" s="48"/>
    </row>
    <row r="664" spans="5:5" x14ac:dyDescent="0.3">
      <c r="E664" s="48"/>
    </row>
    <row r="665" spans="5:5" x14ac:dyDescent="0.3">
      <c r="E665" s="48"/>
    </row>
    <row r="666" spans="5:5" x14ac:dyDescent="0.3">
      <c r="E666" s="48"/>
    </row>
    <row r="667" spans="5:5" x14ac:dyDescent="0.3">
      <c r="E667" s="48"/>
    </row>
    <row r="668" spans="5:5" x14ac:dyDescent="0.3">
      <c r="E668" s="48"/>
    </row>
    <row r="669" spans="5:5" x14ac:dyDescent="0.3">
      <c r="E669" s="48"/>
    </row>
    <row r="670" spans="5:5" x14ac:dyDescent="0.3">
      <c r="E670" s="48"/>
    </row>
    <row r="671" spans="5:5" x14ac:dyDescent="0.3">
      <c r="E671" s="48"/>
    </row>
    <row r="672" spans="5:5" x14ac:dyDescent="0.3">
      <c r="E672" s="48"/>
    </row>
    <row r="673" spans="5:5" x14ac:dyDescent="0.3">
      <c r="E673" s="48"/>
    </row>
    <row r="674" spans="5:5" x14ac:dyDescent="0.3">
      <c r="E674" s="48"/>
    </row>
    <row r="675" spans="5:5" x14ac:dyDescent="0.3">
      <c r="E675" s="48"/>
    </row>
    <row r="676" spans="5:5" x14ac:dyDescent="0.3">
      <c r="E676" s="48"/>
    </row>
    <row r="677" spans="5:5" x14ac:dyDescent="0.3">
      <c r="E677" s="48"/>
    </row>
    <row r="678" spans="5:5" x14ac:dyDescent="0.3">
      <c r="E678" s="48"/>
    </row>
    <row r="679" spans="5:5" x14ac:dyDescent="0.3">
      <c r="E679" s="48"/>
    </row>
    <row r="680" spans="5:5" x14ac:dyDescent="0.3">
      <c r="E680" s="48"/>
    </row>
    <row r="681" spans="5:5" x14ac:dyDescent="0.3">
      <c r="E681" s="48"/>
    </row>
    <row r="682" spans="5:5" x14ac:dyDescent="0.3">
      <c r="E682" s="48"/>
    </row>
    <row r="683" spans="5:5" x14ac:dyDescent="0.3">
      <c r="E683" s="48"/>
    </row>
    <row r="684" spans="5:5" x14ac:dyDescent="0.3">
      <c r="E684" s="48"/>
    </row>
    <row r="685" spans="5:5" x14ac:dyDescent="0.3">
      <c r="E685" s="48"/>
    </row>
    <row r="686" spans="5:5" x14ac:dyDescent="0.3">
      <c r="E686" s="48"/>
    </row>
    <row r="687" spans="5:5" x14ac:dyDescent="0.3">
      <c r="E687" s="48"/>
    </row>
    <row r="688" spans="5:5" x14ac:dyDescent="0.3">
      <c r="E688" s="48"/>
    </row>
    <row r="689" spans="5:5" x14ac:dyDescent="0.3">
      <c r="E689" s="48"/>
    </row>
    <row r="690" spans="5:5" x14ac:dyDescent="0.3">
      <c r="E690" s="48"/>
    </row>
    <row r="691" spans="5:5" x14ac:dyDescent="0.3">
      <c r="E691" s="48"/>
    </row>
    <row r="692" spans="5:5" x14ac:dyDescent="0.3">
      <c r="E692" s="48"/>
    </row>
    <row r="693" spans="5:5" x14ac:dyDescent="0.3">
      <c r="E693" s="48"/>
    </row>
    <row r="694" spans="5:5" x14ac:dyDescent="0.3">
      <c r="E694" s="48"/>
    </row>
    <row r="695" spans="5:5" x14ac:dyDescent="0.3">
      <c r="E695" s="48"/>
    </row>
    <row r="696" spans="5:5" x14ac:dyDescent="0.3">
      <c r="E696" s="48"/>
    </row>
    <row r="697" spans="5:5" x14ac:dyDescent="0.3">
      <c r="E697" s="48"/>
    </row>
    <row r="698" spans="5:5" x14ac:dyDescent="0.3">
      <c r="E698" s="48"/>
    </row>
    <row r="699" spans="5:5" x14ac:dyDescent="0.3">
      <c r="E699" s="48"/>
    </row>
    <row r="700" spans="5:5" x14ac:dyDescent="0.3">
      <c r="E700" s="48"/>
    </row>
    <row r="701" spans="5:5" x14ac:dyDescent="0.3">
      <c r="E701" s="48"/>
    </row>
    <row r="702" spans="5:5" x14ac:dyDescent="0.3">
      <c r="E702" s="48"/>
    </row>
    <row r="703" spans="5:5" x14ac:dyDescent="0.3">
      <c r="E703" s="48"/>
    </row>
    <row r="704" spans="5:5" x14ac:dyDescent="0.3">
      <c r="E704" s="48"/>
    </row>
    <row r="705" spans="5:5" x14ac:dyDescent="0.3">
      <c r="E705" s="48"/>
    </row>
    <row r="706" spans="5:5" x14ac:dyDescent="0.3">
      <c r="E706" s="48"/>
    </row>
    <row r="707" spans="5:5" x14ac:dyDescent="0.3">
      <c r="E707" s="48"/>
    </row>
    <row r="708" spans="5:5" x14ac:dyDescent="0.3">
      <c r="E708" s="48"/>
    </row>
    <row r="709" spans="5:5" x14ac:dyDescent="0.3">
      <c r="E709" s="48"/>
    </row>
    <row r="710" spans="5:5" x14ac:dyDescent="0.3">
      <c r="E710" s="48"/>
    </row>
    <row r="711" spans="5:5" x14ac:dyDescent="0.3">
      <c r="E711" s="48"/>
    </row>
    <row r="712" spans="5:5" x14ac:dyDescent="0.3">
      <c r="E712" s="48"/>
    </row>
    <row r="713" spans="5:5" x14ac:dyDescent="0.3">
      <c r="E713" s="48"/>
    </row>
    <row r="714" spans="5:5" x14ac:dyDescent="0.3">
      <c r="E714" s="48"/>
    </row>
    <row r="715" spans="5:5" x14ac:dyDescent="0.3">
      <c r="E715" s="48"/>
    </row>
    <row r="716" spans="5:5" x14ac:dyDescent="0.3">
      <c r="E716" s="48"/>
    </row>
    <row r="717" spans="5:5" x14ac:dyDescent="0.3">
      <c r="E717" s="48"/>
    </row>
    <row r="718" spans="5:5" x14ac:dyDescent="0.3">
      <c r="E718" s="48"/>
    </row>
    <row r="719" spans="5:5" x14ac:dyDescent="0.3">
      <c r="E719" s="48"/>
    </row>
    <row r="720" spans="5:5" x14ac:dyDescent="0.3">
      <c r="E720" s="48"/>
    </row>
    <row r="721" spans="5:5" x14ac:dyDescent="0.3">
      <c r="E721" s="48"/>
    </row>
    <row r="722" spans="5:5" x14ac:dyDescent="0.3">
      <c r="E722" s="48"/>
    </row>
    <row r="723" spans="5:5" x14ac:dyDescent="0.3">
      <c r="E723" s="48"/>
    </row>
    <row r="724" spans="5:5" x14ac:dyDescent="0.3">
      <c r="E724" s="48"/>
    </row>
    <row r="725" spans="5:5" x14ac:dyDescent="0.3">
      <c r="E725" s="48"/>
    </row>
    <row r="726" spans="5:5" x14ac:dyDescent="0.3">
      <c r="E726" s="48"/>
    </row>
    <row r="727" spans="5:5" x14ac:dyDescent="0.3">
      <c r="E727" s="48"/>
    </row>
    <row r="728" spans="5:5" x14ac:dyDescent="0.3">
      <c r="E728" s="48"/>
    </row>
    <row r="729" spans="5:5" x14ac:dyDescent="0.3">
      <c r="E729" s="48"/>
    </row>
    <row r="730" spans="5:5" x14ac:dyDescent="0.3">
      <c r="E730" s="48"/>
    </row>
    <row r="731" spans="5:5" x14ac:dyDescent="0.3">
      <c r="E731" s="48"/>
    </row>
    <row r="732" spans="5:5" x14ac:dyDescent="0.3">
      <c r="E732" s="48"/>
    </row>
    <row r="733" spans="5:5" x14ac:dyDescent="0.3">
      <c r="E733" s="48"/>
    </row>
    <row r="734" spans="5:5" x14ac:dyDescent="0.3">
      <c r="E734" s="48"/>
    </row>
    <row r="735" spans="5:5" x14ac:dyDescent="0.3">
      <c r="E735" s="48"/>
    </row>
    <row r="736" spans="5:5" x14ac:dyDescent="0.3">
      <c r="E736" s="48"/>
    </row>
    <row r="737" spans="5:5" x14ac:dyDescent="0.3">
      <c r="E737" s="48"/>
    </row>
    <row r="738" spans="5:5" x14ac:dyDescent="0.3">
      <c r="E738" s="48"/>
    </row>
    <row r="739" spans="5:5" x14ac:dyDescent="0.3">
      <c r="E739" s="48"/>
    </row>
    <row r="740" spans="5:5" x14ac:dyDescent="0.3">
      <c r="E740" s="48"/>
    </row>
    <row r="741" spans="5:5" x14ac:dyDescent="0.3">
      <c r="E741" s="48"/>
    </row>
    <row r="742" spans="5:5" x14ac:dyDescent="0.3">
      <c r="E742" s="48"/>
    </row>
    <row r="743" spans="5:5" x14ac:dyDescent="0.3">
      <c r="E743" s="48"/>
    </row>
    <row r="744" spans="5:5" x14ac:dyDescent="0.3">
      <c r="E744" s="48"/>
    </row>
    <row r="745" spans="5:5" x14ac:dyDescent="0.3">
      <c r="E745" s="48"/>
    </row>
    <row r="746" spans="5:5" x14ac:dyDescent="0.3">
      <c r="E746" s="48"/>
    </row>
    <row r="747" spans="5:5" x14ac:dyDescent="0.3">
      <c r="E747" s="48"/>
    </row>
    <row r="748" spans="5:5" x14ac:dyDescent="0.3">
      <c r="E748" s="48"/>
    </row>
    <row r="749" spans="5:5" x14ac:dyDescent="0.3">
      <c r="E749" s="48"/>
    </row>
    <row r="750" spans="5:5" x14ac:dyDescent="0.3">
      <c r="E750" s="48"/>
    </row>
    <row r="751" spans="5:5" x14ac:dyDescent="0.3">
      <c r="E751" s="48"/>
    </row>
    <row r="752" spans="5:5" x14ac:dyDescent="0.3">
      <c r="E752" s="48"/>
    </row>
    <row r="753" spans="5:5" x14ac:dyDescent="0.3">
      <c r="E753" s="48"/>
    </row>
    <row r="754" spans="5:5" x14ac:dyDescent="0.3">
      <c r="E754" s="48"/>
    </row>
    <row r="755" spans="5:5" x14ac:dyDescent="0.3">
      <c r="E755" s="48"/>
    </row>
    <row r="756" spans="5:5" x14ac:dyDescent="0.3">
      <c r="E756" s="48"/>
    </row>
    <row r="757" spans="5:5" x14ac:dyDescent="0.3">
      <c r="E757" s="48"/>
    </row>
    <row r="758" spans="5:5" x14ac:dyDescent="0.3">
      <c r="E758" s="48"/>
    </row>
    <row r="759" spans="5:5" x14ac:dyDescent="0.3">
      <c r="E759" s="48"/>
    </row>
    <row r="760" spans="5:5" x14ac:dyDescent="0.3">
      <c r="E760" s="48"/>
    </row>
    <row r="761" spans="5:5" x14ac:dyDescent="0.3">
      <c r="E761" s="48"/>
    </row>
    <row r="762" spans="5:5" x14ac:dyDescent="0.3">
      <c r="E762" s="48"/>
    </row>
    <row r="763" spans="5:5" x14ac:dyDescent="0.3">
      <c r="E763" s="48"/>
    </row>
    <row r="764" spans="5:5" x14ac:dyDescent="0.3">
      <c r="E764" s="48"/>
    </row>
    <row r="765" spans="5:5" x14ac:dyDescent="0.3">
      <c r="E765" s="48"/>
    </row>
    <row r="766" spans="5:5" x14ac:dyDescent="0.3">
      <c r="E766" s="48"/>
    </row>
    <row r="767" spans="5:5" x14ac:dyDescent="0.3">
      <c r="E767" s="48"/>
    </row>
    <row r="768" spans="5:5" x14ac:dyDescent="0.3">
      <c r="E768" s="48"/>
    </row>
    <row r="769" spans="5:5" x14ac:dyDescent="0.3">
      <c r="E769" s="48"/>
    </row>
    <row r="770" spans="5:5" x14ac:dyDescent="0.3">
      <c r="E770" s="48"/>
    </row>
    <row r="771" spans="5:5" x14ac:dyDescent="0.3">
      <c r="E771" s="48"/>
    </row>
    <row r="772" spans="5:5" x14ac:dyDescent="0.3">
      <c r="E772" s="48"/>
    </row>
    <row r="773" spans="5:5" x14ac:dyDescent="0.3">
      <c r="E773" s="48"/>
    </row>
    <row r="774" spans="5:5" x14ac:dyDescent="0.3">
      <c r="E774" s="48"/>
    </row>
    <row r="775" spans="5:5" x14ac:dyDescent="0.3">
      <c r="E775" s="48"/>
    </row>
    <row r="776" spans="5:5" x14ac:dyDescent="0.3">
      <c r="E776" s="48"/>
    </row>
    <row r="777" spans="5:5" x14ac:dyDescent="0.3">
      <c r="E777" s="48"/>
    </row>
    <row r="778" spans="5:5" x14ac:dyDescent="0.3">
      <c r="E778" s="48"/>
    </row>
    <row r="779" spans="5:5" x14ac:dyDescent="0.3">
      <c r="E779" s="48"/>
    </row>
    <row r="780" spans="5:5" x14ac:dyDescent="0.3">
      <c r="E780" s="48"/>
    </row>
    <row r="781" spans="5:5" x14ac:dyDescent="0.3">
      <c r="E781" s="48"/>
    </row>
    <row r="782" spans="5:5" x14ac:dyDescent="0.3">
      <c r="E782" s="48"/>
    </row>
    <row r="783" spans="5:5" x14ac:dyDescent="0.3">
      <c r="E783" s="48"/>
    </row>
    <row r="784" spans="5:5" x14ac:dyDescent="0.3">
      <c r="E784" s="48"/>
    </row>
    <row r="785" spans="5:5" x14ac:dyDescent="0.3">
      <c r="E785" s="48"/>
    </row>
    <row r="786" spans="5:5" x14ac:dyDescent="0.3">
      <c r="E786" s="48"/>
    </row>
    <row r="787" spans="5:5" x14ac:dyDescent="0.3">
      <c r="E787" s="48"/>
    </row>
    <row r="788" spans="5:5" x14ac:dyDescent="0.3">
      <c r="E788" s="48"/>
    </row>
    <row r="789" spans="5:5" x14ac:dyDescent="0.3">
      <c r="E789" s="48"/>
    </row>
    <row r="790" spans="5:5" x14ac:dyDescent="0.3">
      <c r="E790" s="48"/>
    </row>
    <row r="791" spans="5:5" x14ac:dyDescent="0.3">
      <c r="E791" s="48"/>
    </row>
    <row r="792" spans="5:5" x14ac:dyDescent="0.3">
      <c r="E792" s="48"/>
    </row>
    <row r="793" spans="5:5" x14ac:dyDescent="0.3">
      <c r="E793" s="48"/>
    </row>
    <row r="794" spans="5:5" x14ac:dyDescent="0.3">
      <c r="E794" s="48"/>
    </row>
    <row r="795" spans="5:5" x14ac:dyDescent="0.3">
      <c r="E795" s="48"/>
    </row>
    <row r="796" spans="5:5" x14ac:dyDescent="0.3">
      <c r="E796" s="48"/>
    </row>
    <row r="797" spans="5:5" x14ac:dyDescent="0.3">
      <c r="E797" s="48"/>
    </row>
    <row r="798" spans="5:5" x14ac:dyDescent="0.3">
      <c r="E798" s="48"/>
    </row>
    <row r="799" spans="5:5" x14ac:dyDescent="0.3">
      <c r="E799" s="48"/>
    </row>
    <row r="800" spans="5:5" x14ac:dyDescent="0.3">
      <c r="E800" s="48"/>
    </row>
    <row r="801" spans="5:5" x14ac:dyDescent="0.3">
      <c r="E801" s="48"/>
    </row>
    <row r="802" spans="5:5" x14ac:dyDescent="0.3">
      <c r="E802" s="48"/>
    </row>
    <row r="803" spans="5:5" x14ac:dyDescent="0.3">
      <c r="E803" s="48"/>
    </row>
    <row r="804" spans="5:5" x14ac:dyDescent="0.3">
      <c r="E804" s="48"/>
    </row>
    <row r="805" spans="5:5" x14ac:dyDescent="0.3">
      <c r="E805" s="48"/>
    </row>
    <row r="806" spans="5:5" x14ac:dyDescent="0.3">
      <c r="E806" s="48"/>
    </row>
    <row r="807" spans="5:5" x14ac:dyDescent="0.3">
      <c r="E807" s="48"/>
    </row>
    <row r="808" spans="5:5" x14ac:dyDescent="0.3">
      <c r="E808" s="48"/>
    </row>
    <row r="809" spans="5:5" x14ac:dyDescent="0.3">
      <c r="E809" s="48"/>
    </row>
    <row r="810" spans="5:5" x14ac:dyDescent="0.3">
      <c r="E810" s="48"/>
    </row>
    <row r="811" spans="5:5" x14ac:dyDescent="0.3">
      <c r="E811" s="48"/>
    </row>
    <row r="812" spans="5:5" x14ac:dyDescent="0.3">
      <c r="E812" s="48"/>
    </row>
    <row r="813" spans="5:5" x14ac:dyDescent="0.3">
      <c r="E813" s="48"/>
    </row>
    <row r="814" spans="5:5" x14ac:dyDescent="0.3">
      <c r="E814" s="48"/>
    </row>
    <row r="815" spans="5:5" x14ac:dyDescent="0.3">
      <c r="E815" s="48"/>
    </row>
    <row r="816" spans="5:5" x14ac:dyDescent="0.3">
      <c r="E816" s="48"/>
    </row>
    <row r="817" spans="5:5" x14ac:dyDescent="0.3">
      <c r="E817" s="48"/>
    </row>
    <row r="818" spans="5:5" x14ac:dyDescent="0.3">
      <c r="E818" s="48"/>
    </row>
    <row r="819" spans="5:5" x14ac:dyDescent="0.3">
      <c r="E819" s="48"/>
    </row>
    <row r="820" spans="5:5" x14ac:dyDescent="0.3">
      <c r="E820" s="48"/>
    </row>
    <row r="821" spans="5:5" x14ac:dyDescent="0.3">
      <c r="E821" s="48"/>
    </row>
    <row r="822" spans="5:5" x14ac:dyDescent="0.3">
      <c r="E822" s="48"/>
    </row>
    <row r="823" spans="5:5" x14ac:dyDescent="0.3">
      <c r="E823" s="48"/>
    </row>
    <row r="824" spans="5:5" x14ac:dyDescent="0.3">
      <c r="E824" s="48"/>
    </row>
    <row r="825" spans="5:5" x14ac:dyDescent="0.3">
      <c r="E825" s="48"/>
    </row>
    <row r="826" spans="5:5" x14ac:dyDescent="0.3">
      <c r="E826" s="48"/>
    </row>
    <row r="827" spans="5:5" x14ac:dyDescent="0.3">
      <c r="E827" s="48"/>
    </row>
    <row r="828" spans="5:5" x14ac:dyDescent="0.3">
      <c r="E828" s="48"/>
    </row>
    <row r="829" spans="5:5" x14ac:dyDescent="0.3">
      <c r="E829" s="48"/>
    </row>
    <row r="830" spans="5:5" x14ac:dyDescent="0.3">
      <c r="E830" s="48"/>
    </row>
    <row r="831" spans="5:5" x14ac:dyDescent="0.3">
      <c r="E831" s="48"/>
    </row>
    <row r="832" spans="5:5" x14ac:dyDescent="0.3">
      <c r="E832" s="48"/>
    </row>
    <row r="833" spans="5:5" x14ac:dyDescent="0.3">
      <c r="E833" s="48"/>
    </row>
    <row r="834" spans="5:5" x14ac:dyDescent="0.3">
      <c r="E834" s="48"/>
    </row>
    <row r="835" spans="5:5" x14ac:dyDescent="0.3">
      <c r="E835" s="48"/>
    </row>
    <row r="836" spans="5:5" x14ac:dyDescent="0.3">
      <c r="E836" s="48"/>
    </row>
    <row r="837" spans="5:5" x14ac:dyDescent="0.3">
      <c r="E837" s="48"/>
    </row>
    <row r="838" spans="5:5" x14ac:dyDescent="0.3">
      <c r="E838" s="48"/>
    </row>
    <row r="839" spans="5:5" x14ac:dyDescent="0.3">
      <c r="E839" s="48"/>
    </row>
    <row r="840" spans="5:5" x14ac:dyDescent="0.3">
      <c r="E840" s="48"/>
    </row>
    <row r="841" spans="5:5" x14ac:dyDescent="0.3">
      <c r="E841" s="48"/>
    </row>
    <row r="842" spans="5:5" x14ac:dyDescent="0.3">
      <c r="E842" s="48"/>
    </row>
    <row r="843" spans="5:5" x14ac:dyDescent="0.3">
      <c r="E843" s="48"/>
    </row>
    <row r="844" spans="5:5" x14ac:dyDescent="0.3">
      <c r="E844" s="48"/>
    </row>
    <row r="845" spans="5:5" x14ac:dyDescent="0.3">
      <c r="E845" s="48"/>
    </row>
    <row r="846" spans="5:5" x14ac:dyDescent="0.3">
      <c r="E846" s="48"/>
    </row>
    <row r="847" spans="5:5" x14ac:dyDescent="0.3">
      <c r="E847" s="48"/>
    </row>
    <row r="848" spans="5:5" x14ac:dyDescent="0.3">
      <c r="E848" s="48"/>
    </row>
    <row r="849" spans="5:5" x14ac:dyDescent="0.3">
      <c r="E849" s="48"/>
    </row>
    <row r="850" spans="5:5" x14ac:dyDescent="0.3">
      <c r="E850" s="48"/>
    </row>
    <row r="851" spans="5:5" x14ac:dyDescent="0.3">
      <c r="E851" s="48"/>
    </row>
    <row r="852" spans="5:5" x14ac:dyDescent="0.3">
      <c r="E852" s="48"/>
    </row>
    <row r="853" spans="5:5" x14ac:dyDescent="0.3">
      <c r="E853" s="48"/>
    </row>
    <row r="854" spans="5:5" x14ac:dyDescent="0.3">
      <c r="E854" s="48"/>
    </row>
    <row r="855" spans="5:5" x14ac:dyDescent="0.3">
      <c r="E855" s="48"/>
    </row>
    <row r="856" spans="5:5" x14ac:dyDescent="0.3">
      <c r="E856" s="48"/>
    </row>
    <row r="857" spans="5:5" x14ac:dyDescent="0.3">
      <c r="E857" s="48"/>
    </row>
    <row r="858" spans="5:5" x14ac:dyDescent="0.3">
      <c r="E858" s="48"/>
    </row>
    <row r="859" spans="5:5" x14ac:dyDescent="0.3">
      <c r="E859" s="48"/>
    </row>
    <row r="860" spans="5:5" x14ac:dyDescent="0.3">
      <c r="E860" s="48"/>
    </row>
    <row r="861" spans="5:5" x14ac:dyDescent="0.3">
      <c r="E861" s="48"/>
    </row>
    <row r="862" spans="5:5" x14ac:dyDescent="0.3">
      <c r="E862" s="48"/>
    </row>
    <row r="863" spans="5:5" x14ac:dyDescent="0.3">
      <c r="E863" s="48"/>
    </row>
    <row r="864" spans="5:5" x14ac:dyDescent="0.3">
      <c r="E864" s="48"/>
    </row>
    <row r="865" spans="5:5" x14ac:dyDescent="0.3">
      <c r="E865" s="48"/>
    </row>
    <row r="866" spans="5:5" x14ac:dyDescent="0.3">
      <c r="E866" s="48"/>
    </row>
    <row r="867" spans="5:5" x14ac:dyDescent="0.3">
      <c r="E867" s="48"/>
    </row>
    <row r="868" spans="5:5" x14ac:dyDescent="0.3">
      <c r="E868" s="48"/>
    </row>
    <row r="869" spans="5:5" x14ac:dyDescent="0.3">
      <c r="E869" s="48"/>
    </row>
    <row r="870" spans="5:5" x14ac:dyDescent="0.3">
      <c r="E870" s="48"/>
    </row>
    <row r="871" spans="5:5" x14ac:dyDescent="0.3">
      <c r="E871" s="48"/>
    </row>
    <row r="872" spans="5:5" x14ac:dyDescent="0.3">
      <c r="E872" s="48"/>
    </row>
    <row r="873" spans="5:5" x14ac:dyDescent="0.3">
      <c r="E873" s="48"/>
    </row>
    <row r="874" spans="5:5" x14ac:dyDescent="0.3">
      <c r="E874" s="48"/>
    </row>
    <row r="875" spans="5:5" x14ac:dyDescent="0.3">
      <c r="E875" s="48"/>
    </row>
    <row r="876" spans="5:5" x14ac:dyDescent="0.3">
      <c r="E876" s="48"/>
    </row>
    <row r="877" spans="5:5" x14ac:dyDescent="0.3">
      <c r="E877" s="48"/>
    </row>
    <row r="878" spans="5:5" x14ac:dyDescent="0.3">
      <c r="E878" s="48"/>
    </row>
    <row r="879" spans="5:5" x14ac:dyDescent="0.3">
      <c r="E879" s="48"/>
    </row>
    <row r="880" spans="5:5" x14ac:dyDescent="0.3">
      <c r="E880" s="48"/>
    </row>
    <row r="881" spans="5:5" x14ac:dyDescent="0.3">
      <c r="E881" s="48"/>
    </row>
    <row r="882" spans="5:5" x14ac:dyDescent="0.3">
      <c r="E882" s="48"/>
    </row>
    <row r="883" spans="5:5" x14ac:dyDescent="0.3">
      <c r="E883" s="48"/>
    </row>
    <row r="884" spans="5:5" x14ac:dyDescent="0.3">
      <c r="E884" s="48"/>
    </row>
    <row r="885" spans="5:5" x14ac:dyDescent="0.3">
      <c r="E885" s="48"/>
    </row>
    <row r="886" spans="5:5" x14ac:dyDescent="0.3">
      <c r="E886" s="48"/>
    </row>
    <row r="887" spans="5:5" x14ac:dyDescent="0.3">
      <c r="E887" s="48"/>
    </row>
    <row r="888" spans="5:5" x14ac:dyDescent="0.3">
      <c r="E888" s="48"/>
    </row>
    <row r="889" spans="5:5" x14ac:dyDescent="0.3">
      <c r="E889" s="48"/>
    </row>
    <row r="890" spans="5:5" x14ac:dyDescent="0.3">
      <c r="E890" s="48"/>
    </row>
    <row r="891" spans="5:5" x14ac:dyDescent="0.3">
      <c r="E891" s="48"/>
    </row>
    <row r="892" spans="5:5" x14ac:dyDescent="0.3">
      <c r="E892" s="48"/>
    </row>
    <row r="893" spans="5:5" x14ac:dyDescent="0.3">
      <c r="E893" s="48"/>
    </row>
    <row r="894" spans="5:5" x14ac:dyDescent="0.3">
      <c r="E894" s="48"/>
    </row>
    <row r="895" spans="5:5" x14ac:dyDescent="0.3">
      <c r="E895" s="48"/>
    </row>
    <row r="896" spans="5:5" x14ac:dyDescent="0.3">
      <c r="E896" s="48"/>
    </row>
    <row r="897" spans="5:5" x14ac:dyDescent="0.3">
      <c r="E897" s="48"/>
    </row>
    <row r="898" spans="5:5" x14ac:dyDescent="0.3">
      <c r="E898" s="48"/>
    </row>
    <row r="899" spans="5:5" x14ac:dyDescent="0.3">
      <c r="E899" s="48"/>
    </row>
    <row r="900" spans="5:5" x14ac:dyDescent="0.3">
      <c r="E900" s="48"/>
    </row>
    <row r="901" spans="5:5" x14ac:dyDescent="0.3">
      <c r="E901" s="48"/>
    </row>
    <row r="902" spans="5:5" x14ac:dyDescent="0.3">
      <c r="E902" s="48"/>
    </row>
    <row r="903" spans="5:5" x14ac:dyDescent="0.3">
      <c r="E903" s="48"/>
    </row>
    <row r="904" spans="5:5" x14ac:dyDescent="0.3">
      <c r="E904" s="48"/>
    </row>
    <row r="905" spans="5:5" x14ac:dyDescent="0.3">
      <c r="E905" s="48"/>
    </row>
    <row r="906" spans="5:5" x14ac:dyDescent="0.3">
      <c r="E906" s="48"/>
    </row>
    <row r="907" spans="5:5" x14ac:dyDescent="0.3">
      <c r="E907" s="48"/>
    </row>
    <row r="908" spans="5:5" x14ac:dyDescent="0.3">
      <c r="E908" s="48"/>
    </row>
    <row r="909" spans="5:5" x14ac:dyDescent="0.3">
      <c r="E909" s="48"/>
    </row>
    <row r="910" spans="5:5" x14ac:dyDescent="0.3">
      <c r="E910" s="48"/>
    </row>
    <row r="911" spans="5:5" x14ac:dyDescent="0.3">
      <c r="E911" s="48"/>
    </row>
    <row r="912" spans="5:5" x14ac:dyDescent="0.3">
      <c r="E912" s="48"/>
    </row>
    <row r="913" spans="5:5" x14ac:dyDescent="0.3">
      <c r="E913" s="48"/>
    </row>
    <row r="914" spans="5:5" x14ac:dyDescent="0.3">
      <c r="E914" s="48"/>
    </row>
    <row r="915" spans="5:5" x14ac:dyDescent="0.3">
      <c r="E915" s="48"/>
    </row>
    <row r="916" spans="5:5" x14ac:dyDescent="0.3">
      <c r="E916" s="48"/>
    </row>
    <row r="917" spans="5:5" x14ac:dyDescent="0.3">
      <c r="E917" s="48"/>
    </row>
    <row r="918" spans="5:5" x14ac:dyDescent="0.3">
      <c r="E918" s="48"/>
    </row>
    <row r="919" spans="5:5" x14ac:dyDescent="0.3">
      <c r="E919" s="48"/>
    </row>
    <row r="920" spans="5:5" x14ac:dyDescent="0.3">
      <c r="E920" s="48"/>
    </row>
    <row r="921" spans="5:5" x14ac:dyDescent="0.3">
      <c r="E921" s="48"/>
    </row>
    <row r="922" spans="5:5" x14ac:dyDescent="0.3">
      <c r="E922" s="48"/>
    </row>
    <row r="923" spans="5:5" x14ac:dyDescent="0.3">
      <c r="E923" s="48"/>
    </row>
    <row r="924" spans="5:5" x14ac:dyDescent="0.3">
      <c r="E924" s="48"/>
    </row>
    <row r="925" spans="5:5" x14ac:dyDescent="0.3">
      <c r="E925" s="48"/>
    </row>
    <row r="926" spans="5:5" x14ac:dyDescent="0.3">
      <c r="E926" s="48"/>
    </row>
    <row r="927" spans="5:5" x14ac:dyDescent="0.3">
      <c r="E927" s="48"/>
    </row>
    <row r="928" spans="5:5" x14ac:dyDescent="0.3">
      <c r="E928" s="48"/>
    </row>
    <row r="929" spans="5:5" x14ac:dyDescent="0.3">
      <c r="E929" s="48"/>
    </row>
    <row r="930" spans="5:5" x14ac:dyDescent="0.3">
      <c r="E930" s="48"/>
    </row>
    <row r="931" spans="5:5" x14ac:dyDescent="0.3">
      <c r="E931" s="48"/>
    </row>
    <row r="932" spans="5:5" x14ac:dyDescent="0.3">
      <c r="E932" s="48"/>
    </row>
    <row r="933" spans="5:5" x14ac:dyDescent="0.3">
      <c r="E933" s="48"/>
    </row>
    <row r="934" spans="5:5" x14ac:dyDescent="0.3">
      <c r="E934" s="48"/>
    </row>
    <row r="935" spans="5:5" x14ac:dyDescent="0.3">
      <c r="E935" s="48"/>
    </row>
    <row r="936" spans="5:5" x14ac:dyDescent="0.3">
      <c r="E936" s="48"/>
    </row>
    <row r="937" spans="5:5" x14ac:dyDescent="0.3">
      <c r="E937" s="48"/>
    </row>
    <row r="938" spans="5:5" x14ac:dyDescent="0.3">
      <c r="E938" s="48"/>
    </row>
    <row r="939" spans="5:5" x14ac:dyDescent="0.3">
      <c r="E939" s="48"/>
    </row>
    <row r="940" spans="5:5" x14ac:dyDescent="0.3">
      <c r="E940" s="48"/>
    </row>
    <row r="941" spans="5:5" x14ac:dyDescent="0.3">
      <c r="E941" s="48"/>
    </row>
    <row r="942" spans="5:5" x14ac:dyDescent="0.3">
      <c r="E942" s="48"/>
    </row>
    <row r="943" spans="5:5" x14ac:dyDescent="0.3">
      <c r="E943" s="48"/>
    </row>
    <row r="944" spans="5:5" x14ac:dyDescent="0.3">
      <c r="E944" s="48"/>
    </row>
    <row r="945" spans="5:5" x14ac:dyDescent="0.3">
      <c r="E945" s="48"/>
    </row>
    <row r="946" spans="5:5" x14ac:dyDescent="0.3">
      <c r="E946" s="48"/>
    </row>
    <row r="947" spans="5:5" x14ac:dyDescent="0.3">
      <c r="E947" s="48"/>
    </row>
    <row r="948" spans="5:5" x14ac:dyDescent="0.3">
      <c r="E948" s="48"/>
    </row>
    <row r="949" spans="5:5" x14ac:dyDescent="0.3">
      <c r="E949" s="48"/>
    </row>
    <row r="950" spans="5:5" x14ac:dyDescent="0.3">
      <c r="E950" s="48"/>
    </row>
    <row r="951" spans="5:5" x14ac:dyDescent="0.3">
      <c r="E951" s="48"/>
    </row>
    <row r="952" spans="5:5" x14ac:dyDescent="0.3">
      <c r="E952" s="48"/>
    </row>
    <row r="953" spans="5:5" x14ac:dyDescent="0.3">
      <c r="E953" s="48"/>
    </row>
    <row r="954" spans="5:5" x14ac:dyDescent="0.3">
      <c r="E954" s="48"/>
    </row>
    <row r="955" spans="5:5" x14ac:dyDescent="0.3">
      <c r="E955" s="48"/>
    </row>
    <row r="956" spans="5:5" x14ac:dyDescent="0.3">
      <c r="E956" s="48"/>
    </row>
    <row r="957" spans="5:5" x14ac:dyDescent="0.3">
      <c r="E957" s="48"/>
    </row>
    <row r="958" spans="5:5" x14ac:dyDescent="0.3">
      <c r="E958" s="48"/>
    </row>
    <row r="959" spans="5:5" x14ac:dyDescent="0.3">
      <c r="E959" s="48"/>
    </row>
    <row r="960" spans="5:5" x14ac:dyDescent="0.3">
      <c r="E960" s="48"/>
    </row>
    <row r="961" spans="5:5" x14ac:dyDescent="0.3">
      <c r="E961" s="48"/>
    </row>
    <row r="962" spans="5:5" x14ac:dyDescent="0.3">
      <c r="E962" s="48"/>
    </row>
    <row r="963" spans="5:5" x14ac:dyDescent="0.3">
      <c r="E963" s="48"/>
    </row>
    <row r="964" spans="5:5" x14ac:dyDescent="0.3">
      <c r="E964" s="48"/>
    </row>
    <row r="965" spans="5:5" x14ac:dyDescent="0.3">
      <c r="E965" s="48"/>
    </row>
    <row r="966" spans="5:5" x14ac:dyDescent="0.3">
      <c r="E966" s="48"/>
    </row>
    <row r="967" spans="5:5" x14ac:dyDescent="0.3">
      <c r="E967" s="48"/>
    </row>
    <row r="968" spans="5:5" x14ac:dyDescent="0.3">
      <c r="E968" s="48"/>
    </row>
    <row r="969" spans="5:5" x14ac:dyDescent="0.3">
      <c r="E969" s="48"/>
    </row>
    <row r="970" spans="5:5" x14ac:dyDescent="0.3">
      <c r="E970" s="48"/>
    </row>
    <row r="971" spans="5:5" x14ac:dyDescent="0.3">
      <c r="E971" s="48"/>
    </row>
    <row r="972" spans="5:5" x14ac:dyDescent="0.3">
      <c r="E972" s="48"/>
    </row>
    <row r="973" spans="5:5" x14ac:dyDescent="0.3">
      <c r="E973" s="48"/>
    </row>
    <row r="974" spans="5:5" x14ac:dyDescent="0.3">
      <c r="E974" s="48"/>
    </row>
    <row r="975" spans="5:5" x14ac:dyDescent="0.3">
      <c r="E975" s="48"/>
    </row>
    <row r="976" spans="5:5" x14ac:dyDescent="0.3">
      <c r="E976" s="48"/>
    </row>
    <row r="977" spans="5:5" x14ac:dyDescent="0.3">
      <c r="E977" s="48"/>
    </row>
    <row r="978" spans="5:5" x14ac:dyDescent="0.3">
      <c r="E978" s="48"/>
    </row>
    <row r="979" spans="5:5" x14ac:dyDescent="0.3">
      <c r="E979" s="48"/>
    </row>
    <row r="980" spans="5:5" x14ac:dyDescent="0.3">
      <c r="E980" s="48"/>
    </row>
    <row r="981" spans="5:5" x14ac:dyDescent="0.3">
      <c r="E981" s="48"/>
    </row>
    <row r="982" spans="5:5" x14ac:dyDescent="0.3">
      <c r="E982" s="48"/>
    </row>
    <row r="983" spans="5:5" x14ac:dyDescent="0.3">
      <c r="E983" s="48"/>
    </row>
    <row r="984" spans="5:5" x14ac:dyDescent="0.3">
      <c r="E984" s="48"/>
    </row>
    <row r="985" spans="5:5" x14ac:dyDescent="0.3">
      <c r="E985" s="48"/>
    </row>
    <row r="986" spans="5:5" x14ac:dyDescent="0.3">
      <c r="E986" s="48"/>
    </row>
    <row r="987" spans="5:5" x14ac:dyDescent="0.3">
      <c r="E987" s="48"/>
    </row>
    <row r="988" spans="5:5" x14ac:dyDescent="0.3">
      <c r="E988" s="48"/>
    </row>
    <row r="989" spans="5:5" x14ac:dyDescent="0.3">
      <c r="E989" s="48"/>
    </row>
    <row r="990" spans="5:5" x14ac:dyDescent="0.3">
      <c r="E990" s="48"/>
    </row>
    <row r="991" spans="5:5" x14ac:dyDescent="0.3">
      <c r="E991" s="48"/>
    </row>
    <row r="992" spans="5:5" x14ac:dyDescent="0.3">
      <c r="E992" s="48"/>
    </row>
    <row r="993" spans="5:5" x14ac:dyDescent="0.3">
      <c r="E993" s="48"/>
    </row>
    <row r="994" spans="5:5" x14ac:dyDescent="0.3">
      <c r="E994" s="48"/>
    </row>
    <row r="995" spans="5:5" x14ac:dyDescent="0.3">
      <c r="E995" s="48"/>
    </row>
    <row r="996" spans="5:5" x14ac:dyDescent="0.3">
      <c r="E996" s="48"/>
    </row>
    <row r="997" spans="5:5" x14ac:dyDescent="0.3">
      <c r="E997" s="48"/>
    </row>
    <row r="998" spans="5:5" x14ac:dyDescent="0.3">
      <c r="E998" s="48"/>
    </row>
    <row r="999" spans="5:5" x14ac:dyDescent="0.3">
      <c r="E999" s="48"/>
    </row>
    <row r="1000" spans="5:5" x14ac:dyDescent="0.3">
      <c r="E1000" s="48"/>
    </row>
    <row r="1001" spans="5:5" x14ac:dyDescent="0.3">
      <c r="E1001" s="48"/>
    </row>
    <row r="1002" spans="5:5" x14ac:dyDescent="0.3">
      <c r="E1002" s="48"/>
    </row>
    <row r="1003" spans="5:5" x14ac:dyDescent="0.3">
      <c r="E1003" s="48"/>
    </row>
    <row r="1004" spans="5:5" x14ac:dyDescent="0.3">
      <c r="E1004" s="48"/>
    </row>
    <row r="1005" spans="5:5" x14ac:dyDescent="0.3">
      <c r="E1005" s="48"/>
    </row>
    <row r="1006" spans="5:5" x14ac:dyDescent="0.3">
      <c r="E1006" s="48"/>
    </row>
    <row r="1007" spans="5:5" x14ac:dyDescent="0.3">
      <c r="E1007" s="48"/>
    </row>
    <row r="1008" spans="5:5" x14ac:dyDescent="0.3">
      <c r="E1008" s="48"/>
    </row>
    <row r="1009" spans="5:5" x14ac:dyDescent="0.3">
      <c r="E1009" s="48"/>
    </row>
    <row r="1010" spans="5:5" x14ac:dyDescent="0.3">
      <c r="E1010" s="48"/>
    </row>
    <row r="1011" spans="5:5" x14ac:dyDescent="0.3">
      <c r="E1011" s="48"/>
    </row>
    <row r="1012" spans="5:5" x14ac:dyDescent="0.3">
      <c r="E1012" s="48"/>
    </row>
    <row r="1013" spans="5:5" x14ac:dyDescent="0.3">
      <c r="E1013" s="48"/>
    </row>
    <row r="1014" spans="5:5" x14ac:dyDescent="0.3">
      <c r="E1014" s="48"/>
    </row>
    <row r="1015" spans="5:5" x14ac:dyDescent="0.3">
      <c r="E1015" s="48"/>
    </row>
    <row r="1016" spans="5:5" x14ac:dyDescent="0.3">
      <c r="E1016" s="48"/>
    </row>
    <row r="1017" spans="5:5" x14ac:dyDescent="0.3">
      <c r="E1017" s="48"/>
    </row>
    <row r="1018" spans="5:5" x14ac:dyDescent="0.3">
      <c r="E1018" s="48"/>
    </row>
    <row r="1019" spans="5:5" x14ac:dyDescent="0.3">
      <c r="E1019" s="48"/>
    </row>
    <row r="1020" spans="5:5" x14ac:dyDescent="0.3">
      <c r="E1020" s="48"/>
    </row>
    <row r="1021" spans="5:5" x14ac:dyDescent="0.3">
      <c r="E1021" s="48"/>
    </row>
    <row r="1022" spans="5:5" x14ac:dyDescent="0.3">
      <c r="E1022" s="48"/>
    </row>
    <row r="1023" spans="5:5" x14ac:dyDescent="0.3">
      <c r="E1023" s="48"/>
    </row>
    <row r="1024" spans="5:5" x14ac:dyDescent="0.3">
      <c r="E1024" s="48"/>
    </row>
    <row r="1025" spans="5:5" x14ac:dyDescent="0.3">
      <c r="E1025" s="48"/>
    </row>
    <row r="1026" spans="5:5" x14ac:dyDescent="0.3">
      <c r="E1026" s="48"/>
    </row>
    <row r="1027" spans="5:5" x14ac:dyDescent="0.3">
      <c r="E1027" s="48"/>
    </row>
    <row r="1028" spans="5:5" x14ac:dyDescent="0.3">
      <c r="E1028" s="48"/>
    </row>
    <row r="1029" spans="5:5" x14ac:dyDescent="0.3">
      <c r="E1029" s="48"/>
    </row>
    <row r="1030" spans="5:5" x14ac:dyDescent="0.3">
      <c r="E1030" s="48"/>
    </row>
    <row r="1031" spans="5:5" x14ac:dyDescent="0.3">
      <c r="E1031" s="48"/>
    </row>
    <row r="1032" spans="5:5" x14ac:dyDescent="0.3">
      <c r="E1032" s="48"/>
    </row>
    <row r="1033" spans="5:5" x14ac:dyDescent="0.3">
      <c r="E1033" s="48"/>
    </row>
    <row r="1034" spans="5:5" x14ac:dyDescent="0.3">
      <c r="E1034" s="48"/>
    </row>
    <row r="1035" spans="5:5" x14ac:dyDescent="0.3">
      <c r="E1035" s="48"/>
    </row>
    <row r="1036" spans="5:5" x14ac:dyDescent="0.3">
      <c r="E1036" s="48"/>
    </row>
    <row r="1037" spans="5:5" x14ac:dyDescent="0.3">
      <c r="E1037" s="48"/>
    </row>
    <row r="1038" spans="5:5" x14ac:dyDescent="0.3">
      <c r="E1038" s="48"/>
    </row>
    <row r="1039" spans="5:5" x14ac:dyDescent="0.3">
      <c r="E1039" s="48"/>
    </row>
    <row r="1040" spans="5:5" x14ac:dyDescent="0.3">
      <c r="E1040" s="48"/>
    </row>
    <row r="1041" spans="5:5" x14ac:dyDescent="0.3">
      <c r="E1041" s="48"/>
    </row>
    <row r="1042" spans="5:5" x14ac:dyDescent="0.3">
      <c r="E1042" s="48"/>
    </row>
    <row r="1043" spans="5:5" x14ac:dyDescent="0.3">
      <c r="E1043" s="48"/>
    </row>
    <row r="1044" spans="5:5" x14ac:dyDescent="0.3">
      <c r="E1044" s="48"/>
    </row>
    <row r="1045" spans="5:5" x14ac:dyDescent="0.3">
      <c r="E1045" s="48"/>
    </row>
    <row r="1046" spans="5:5" x14ac:dyDescent="0.3">
      <c r="E1046" s="48"/>
    </row>
    <row r="1047" spans="5:5" x14ac:dyDescent="0.3">
      <c r="E1047" s="48"/>
    </row>
    <row r="1048" spans="5:5" x14ac:dyDescent="0.3">
      <c r="E1048" s="48"/>
    </row>
    <row r="1049" spans="5:5" x14ac:dyDescent="0.3">
      <c r="E1049" s="48"/>
    </row>
    <row r="1050" spans="5:5" x14ac:dyDescent="0.3">
      <c r="E1050" s="48"/>
    </row>
    <row r="1051" spans="5:5" x14ac:dyDescent="0.3">
      <c r="E1051" s="48"/>
    </row>
    <row r="1052" spans="5:5" x14ac:dyDescent="0.3">
      <c r="E1052" s="48"/>
    </row>
    <row r="1053" spans="5:5" x14ac:dyDescent="0.3">
      <c r="E1053" s="48"/>
    </row>
    <row r="1054" spans="5:5" x14ac:dyDescent="0.3">
      <c r="E1054" s="48"/>
    </row>
    <row r="1055" spans="5:5" x14ac:dyDescent="0.3">
      <c r="E1055" s="48"/>
    </row>
    <row r="1056" spans="5:5" x14ac:dyDescent="0.3">
      <c r="E1056" s="48"/>
    </row>
    <row r="1057" spans="5:5" x14ac:dyDescent="0.3">
      <c r="E1057" s="48"/>
    </row>
    <row r="1058" spans="5:5" x14ac:dyDescent="0.3">
      <c r="E1058" s="48"/>
    </row>
    <row r="1059" spans="5:5" x14ac:dyDescent="0.3">
      <c r="E1059" s="48"/>
    </row>
    <row r="1060" spans="5:5" x14ac:dyDescent="0.3">
      <c r="E1060" s="48"/>
    </row>
    <row r="1061" spans="5:5" x14ac:dyDescent="0.3">
      <c r="E1061" s="48"/>
    </row>
    <row r="1062" spans="5:5" x14ac:dyDescent="0.3">
      <c r="E1062" s="48"/>
    </row>
    <row r="1063" spans="5:5" x14ac:dyDescent="0.3">
      <c r="E1063" s="48"/>
    </row>
    <row r="1064" spans="5:5" x14ac:dyDescent="0.3">
      <c r="E1064" s="48"/>
    </row>
    <row r="1065" spans="5:5" x14ac:dyDescent="0.3">
      <c r="E1065" s="48"/>
    </row>
    <row r="1066" spans="5:5" x14ac:dyDescent="0.3">
      <c r="E1066" s="48"/>
    </row>
    <row r="1067" spans="5:5" x14ac:dyDescent="0.3">
      <c r="E1067" s="48"/>
    </row>
    <row r="1068" spans="5:5" x14ac:dyDescent="0.3">
      <c r="E1068" s="48"/>
    </row>
    <row r="1069" spans="5:5" x14ac:dyDescent="0.3">
      <c r="E1069" s="48"/>
    </row>
    <row r="1070" spans="5:5" x14ac:dyDescent="0.3">
      <c r="E1070" s="48"/>
    </row>
    <row r="1071" spans="5:5" x14ac:dyDescent="0.3">
      <c r="E1071" s="48"/>
    </row>
    <row r="1072" spans="5:5" x14ac:dyDescent="0.3">
      <c r="E1072" s="48"/>
    </row>
    <row r="1073" spans="5:5" x14ac:dyDescent="0.3">
      <c r="E1073" s="48"/>
    </row>
    <row r="1074" spans="5:5" x14ac:dyDescent="0.3">
      <c r="E1074" s="48"/>
    </row>
    <row r="1075" spans="5:5" x14ac:dyDescent="0.3">
      <c r="E1075" s="48"/>
    </row>
    <row r="1076" spans="5:5" x14ac:dyDescent="0.3">
      <c r="E1076" s="48"/>
    </row>
    <row r="1077" spans="5:5" x14ac:dyDescent="0.3">
      <c r="E1077" s="48"/>
    </row>
    <row r="1078" spans="5:5" x14ac:dyDescent="0.3">
      <c r="E1078" s="48"/>
    </row>
    <row r="1079" spans="5:5" x14ac:dyDescent="0.3">
      <c r="E1079" s="48"/>
    </row>
    <row r="1080" spans="5:5" x14ac:dyDescent="0.3">
      <c r="E1080" s="48"/>
    </row>
    <row r="1081" spans="5:5" x14ac:dyDescent="0.3">
      <c r="E1081" s="48"/>
    </row>
    <row r="1082" spans="5:5" x14ac:dyDescent="0.3">
      <c r="E1082" s="48"/>
    </row>
    <row r="1083" spans="5:5" x14ac:dyDescent="0.3">
      <c r="E1083" s="48"/>
    </row>
    <row r="1084" spans="5:5" x14ac:dyDescent="0.3">
      <c r="E1084" s="48"/>
    </row>
    <row r="1085" spans="5:5" x14ac:dyDescent="0.3">
      <c r="E1085" s="48"/>
    </row>
    <row r="1086" spans="5:5" x14ac:dyDescent="0.3">
      <c r="E1086" s="48"/>
    </row>
    <row r="1087" spans="5:5" x14ac:dyDescent="0.3">
      <c r="E1087" s="48"/>
    </row>
    <row r="1088" spans="5:5" x14ac:dyDescent="0.3">
      <c r="E1088" s="48"/>
    </row>
    <row r="1089" spans="5:5" x14ac:dyDescent="0.3">
      <c r="E1089" s="48"/>
    </row>
    <row r="1090" spans="5:5" x14ac:dyDescent="0.3">
      <c r="E1090" s="48"/>
    </row>
    <row r="1091" spans="5:5" x14ac:dyDescent="0.3">
      <c r="E1091" s="48"/>
    </row>
    <row r="1092" spans="5:5" x14ac:dyDescent="0.3">
      <c r="E1092" s="48"/>
    </row>
    <row r="1093" spans="5:5" x14ac:dyDescent="0.3">
      <c r="E1093" s="48"/>
    </row>
    <row r="1094" spans="5:5" x14ac:dyDescent="0.3">
      <c r="E1094" s="48"/>
    </row>
    <row r="1095" spans="5:5" x14ac:dyDescent="0.3">
      <c r="E1095" s="48"/>
    </row>
    <row r="1096" spans="5:5" x14ac:dyDescent="0.3">
      <c r="E1096" s="48"/>
    </row>
    <row r="1097" spans="5:5" x14ac:dyDescent="0.3">
      <c r="E1097" s="48"/>
    </row>
    <row r="1098" spans="5:5" x14ac:dyDescent="0.3">
      <c r="E1098" s="48"/>
    </row>
    <row r="1099" spans="5:5" x14ac:dyDescent="0.3">
      <c r="E1099" s="48"/>
    </row>
    <row r="1100" spans="5:5" x14ac:dyDescent="0.3">
      <c r="E1100" s="48"/>
    </row>
    <row r="1101" spans="5:5" x14ac:dyDescent="0.3">
      <c r="E1101" s="48"/>
    </row>
    <row r="1102" spans="5:5" x14ac:dyDescent="0.3">
      <c r="E1102" s="48"/>
    </row>
    <row r="1103" spans="5:5" x14ac:dyDescent="0.3">
      <c r="E1103" s="48"/>
    </row>
    <row r="1104" spans="5:5" x14ac:dyDescent="0.3">
      <c r="E1104" s="48"/>
    </row>
    <row r="1105" spans="5:5" x14ac:dyDescent="0.3">
      <c r="E1105" s="48"/>
    </row>
    <row r="1106" spans="5:5" x14ac:dyDescent="0.3">
      <c r="E1106" s="48"/>
    </row>
    <row r="1107" spans="5:5" x14ac:dyDescent="0.3">
      <c r="E1107" s="48"/>
    </row>
    <row r="1108" spans="5:5" x14ac:dyDescent="0.3">
      <c r="E1108" s="48"/>
    </row>
    <row r="1109" spans="5:5" x14ac:dyDescent="0.3">
      <c r="E1109" s="48"/>
    </row>
    <row r="1110" spans="5:5" x14ac:dyDescent="0.3">
      <c r="E1110" s="48"/>
    </row>
    <row r="1111" spans="5:5" x14ac:dyDescent="0.3">
      <c r="E1111" s="48"/>
    </row>
    <row r="1112" spans="5:5" x14ac:dyDescent="0.3">
      <c r="E1112" s="48"/>
    </row>
    <row r="1113" spans="5:5" x14ac:dyDescent="0.3">
      <c r="E1113" s="48"/>
    </row>
    <row r="1114" spans="5:5" x14ac:dyDescent="0.3">
      <c r="E1114" s="48"/>
    </row>
    <row r="1115" spans="5:5" x14ac:dyDescent="0.3">
      <c r="E1115" s="48"/>
    </row>
    <row r="1116" spans="5:5" x14ac:dyDescent="0.3">
      <c r="E1116" s="48"/>
    </row>
    <row r="1117" spans="5:5" x14ac:dyDescent="0.3">
      <c r="E1117" s="48"/>
    </row>
    <row r="1118" spans="5:5" x14ac:dyDescent="0.3">
      <c r="E1118" s="48"/>
    </row>
    <row r="1119" spans="5:5" x14ac:dyDescent="0.3">
      <c r="E1119" s="48"/>
    </row>
    <row r="1120" spans="5:5" x14ac:dyDescent="0.3">
      <c r="E1120" s="48"/>
    </row>
    <row r="1121" spans="5:5" x14ac:dyDescent="0.3">
      <c r="E1121" s="48"/>
    </row>
    <row r="1122" spans="5:5" x14ac:dyDescent="0.3">
      <c r="E1122" s="48"/>
    </row>
    <row r="1123" spans="5:5" x14ac:dyDescent="0.3">
      <c r="E1123" s="48"/>
    </row>
    <row r="1124" spans="5:5" x14ac:dyDescent="0.3">
      <c r="E1124" s="48"/>
    </row>
    <row r="1125" spans="5:5" x14ac:dyDescent="0.3">
      <c r="E1125" s="48"/>
    </row>
    <row r="1126" spans="5:5" x14ac:dyDescent="0.3">
      <c r="E1126" s="48"/>
    </row>
    <row r="1127" spans="5:5" x14ac:dyDescent="0.3">
      <c r="E1127" s="48"/>
    </row>
    <row r="1128" spans="5:5" x14ac:dyDescent="0.3">
      <c r="E1128" s="48"/>
    </row>
    <row r="1129" spans="5:5" x14ac:dyDescent="0.3">
      <c r="E1129" s="48"/>
    </row>
    <row r="1130" spans="5:5" x14ac:dyDescent="0.3">
      <c r="E1130" s="48"/>
    </row>
    <row r="1131" spans="5:5" x14ac:dyDescent="0.3">
      <c r="E1131" s="48"/>
    </row>
    <row r="1132" spans="5:5" x14ac:dyDescent="0.3">
      <c r="E1132" s="48"/>
    </row>
    <row r="1133" spans="5:5" x14ac:dyDescent="0.3">
      <c r="E1133" s="48"/>
    </row>
    <row r="1134" spans="5:5" x14ac:dyDescent="0.3">
      <c r="E1134" s="48"/>
    </row>
    <row r="1135" spans="5:5" x14ac:dyDescent="0.3">
      <c r="E1135" s="48"/>
    </row>
    <row r="1136" spans="5:5" x14ac:dyDescent="0.3">
      <c r="E1136" s="48"/>
    </row>
    <row r="1137" spans="5:5" x14ac:dyDescent="0.3">
      <c r="E1137" s="48"/>
    </row>
    <row r="1138" spans="5:5" x14ac:dyDescent="0.3">
      <c r="E1138" s="48"/>
    </row>
    <row r="1139" spans="5:5" x14ac:dyDescent="0.3">
      <c r="E1139" s="48"/>
    </row>
    <row r="1140" spans="5:5" x14ac:dyDescent="0.3">
      <c r="E1140" s="48"/>
    </row>
    <row r="1141" spans="5:5" x14ac:dyDescent="0.3">
      <c r="E1141" s="48"/>
    </row>
    <row r="1142" spans="5:5" x14ac:dyDescent="0.3">
      <c r="E1142" s="48"/>
    </row>
    <row r="1143" spans="5:5" x14ac:dyDescent="0.3">
      <c r="E1143" s="48"/>
    </row>
    <row r="1144" spans="5:5" x14ac:dyDescent="0.3">
      <c r="E1144" s="48"/>
    </row>
    <row r="1145" spans="5:5" x14ac:dyDescent="0.3">
      <c r="E1145" s="48"/>
    </row>
    <row r="1146" spans="5:5" x14ac:dyDescent="0.3">
      <c r="E1146" s="48"/>
    </row>
    <row r="1147" spans="5:5" x14ac:dyDescent="0.3">
      <c r="E1147" s="48"/>
    </row>
    <row r="1148" spans="5:5" x14ac:dyDescent="0.3">
      <c r="E1148" s="48"/>
    </row>
    <row r="1149" spans="5:5" x14ac:dyDescent="0.3">
      <c r="E1149" s="48"/>
    </row>
    <row r="1150" spans="5:5" x14ac:dyDescent="0.3">
      <c r="E1150" s="48"/>
    </row>
    <row r="1151" spans="5:5" x14ac:dyDescent="0.3">
      <c r="E1151" s="48"/>
    </row>
    <row r="1152" spans="5:5" x14ac:dyDescent="0.3">
      <c r="E1152" s="48"/>
    </row>
    <row r="1153" spans="5:5" x14ac:dyDescent="0.3">
      <c r="E1153" s="48"/>
    </row>
    <row r="1154" spans="5:5" x14ac:dyDescent="0.3">
      <c r="E1154" s="48"/>
    </row>
    <row r="1155" spans="5:5" x14ac:dyDescent="0.3">
      <c r="E1155" s="48"/>
    </row>
    <row r="1156" spans="5:5" x14ac:dyDescent="0.3">
      <c r="E1156" s="48"/>
    </row>
    <row r="1157" spans="5:5" x14ac:dyDescent="0.3">
      <c r="E1157" s="48"/>
    </row>
    <row r="1158" spans="5:5" x14ac:dyDescent="0.3">
      <c r="E1158" s="48"/>
    </row>
    <row r="1159" spans="5:5" x14ac:dyDescent="0.3">
      <c r="E1159" s="48"/>
    </row>
    <row r="1160" spans="5:5" x14ac:dyDescent="0.3">
      <c r="E1160" s="48"/>
    </row>
    <row r="1161" spans="5:5" x14ac:dyDescent="0.3">
      <c r="E1161" s="48"/>
    </row>
    <row r="1162" spans="5:5" x14ac:dyDescent="0.3">
      <c r="E1162" s="48"/>
    </row>
    <row r="1163" spans="5:5" x14ac:dyDescent="0.3">
      <c r="E1163" s="48"/>
    </row>
    <row r="1164" spans="5:5" x14ac:dyDescent="0.3">
      <c r="E1164" s="48"/>
    </row>
    <row r="1165" spans="5:5" x14ac:dyDescent="0.3">
      <c r="E1165" s="48"/>
    </row>
    <row r="1166" spans="5:5" x14ac:dyDescent="0.3">
      <c r="E1166" s="48"/>
    </row>
    <row r="1167" spans="5:5" x14ac:dyDescent="0.3">
      <c r="E1167" s="48"/>
    </row>
    <row r="1168" spans="5:5" x14ac:dyDescent="0.3">
      <c r="E1168" s="48"/>
    </row>
    <row r="1169" spans="5:5" x14ac:dyDescent="0.3">
      <c r="E1169" s="48"/>
    </row>
    <row r="1170" spans="5:5" x14ac:dyDescent="0.3">
      <c r="E1170" s="48"/>
    </row>
    <row r="1171" spans="5:5" x14ac:dyDescent="0.3">
      <c r="E1171" s="48"/>
    </row>
    <row r="1172" spans="5:5" x14ac:dyDescent="0.3">
      <c r="E1172" s="48"/>
    </row>
    <row r="1173" spans="5:5" x14ac:dyDescent="0.3">
      <c r="E1173" s="48"/>
    </row>
    <row r="1174" spans="5:5" x14ac:dyDescent="0.3">
      <c r="E1174" s="48"/>
    </row>
    <row r="1175" spans="5:5" x14ac:dyDescent="0.3">
      <c r="E1175" s="48"/>
    </row>
    <row r="1176" spans="5:5" x14ac:dyDescent="0.3">
      <c r="E1176" s="48"/>
    </row>
    <row r="1177" spans="5:5" x14ac:dyDescent="0.3">
      <c r="E1177" s="48"/>
    </row>
    <row r="1178" spans="5:5" x14ac:dyDescent="0.3">
      <c r="E1178" s="48"/>
    </row>
    <row r="1179" spans="5:5" x14ac:dyDescent="0.3">
      <c r="E1179" s="48"/>
    </row>
    <row r="1180" spans="5:5" x14ac:dyDescent="0.3">
      <c r="E1180" s="48"/>
    </row>
    <row r="1181" spans="5:5" x14ac:dyDescent="0.3">
      <c r="E1181" s="48"/>
    </row>
    <row r="1182" spans="5:5" x14ac:dyDescent="0.3">
      <c r="E1182" s="48"/>
    </row>
    <row r="1183" spans="5:5" x14ac:dyDescent="0.3">
      <c r="E1183" s="48"/>
    </row>
    <row r="1184" spans="5:5" x14ac:dyDescent="0.3">
      <c r="E1184" s="48"/>
    </row>
    <row r="1185" spans="5:5" x14ac:dyDescent="0.3">
      <c r="E1185" s="48"/>
    </row>
    <row r="1186" spans="5:5" x14ac:dyDescent="0.3">
      <c r="E1186" s="48"/>
    </row>
    <row r="1187" spans="5:5" x14ac:dyDescent="0.3">
      <c r="E1187" s="48"/>
    </row>
    <row r="1188" spans="5:5" x14ac:dyDescent="0.3">
      <c r="E1188" s="48"/>
    </row>
    <row r="1189" spans="5:5" x14ac:dyDescent="0.3">
      <c r="E1189" s="48"/>
    </row>
    <row r="1190" spans="5:5" x14ac:dyDescent="0.3">
      <c r="E1190" s="48"/>
    </row>
    <row r="1191" spans="5:5" x14ac:dyDescent="0.3">
      <c r="E1191" s="48"/>
    </row>
    <row r="1192" spans="5:5" x14ac:dyDescent="0.3">
      <c r="E1192" s="48"/>
    </row>
    <row r="1193" spans="5:5" x14ac:dyDescent="0.3">
      <c r="E1193" s="48"/>
    </row>
    <row r="1194" spans="5:5" x14ac:dyDescent="0.3">
      <c r="E1194" s="48"/>
    </row>
    <row r="1195" spans="5:5" x14ac:dyDescent="0.3">
      <c r="E1195" s="48"/>
    </row>
    <row r="1196" spans="5:5" x14ac:dyDescent="0.3">
      <c r="E1196" s="48"/>
    </row>
    <row r="1197" spans="5:5" x14ac:dyDescent="0.3">
      <c r="E1197" s="48"/>
    </row>
    <row r="1198" spans="5:5" x14ac:dyDescent="0.3">
      <c r="E1198" s="48"/>
    </row>
    <row r="1199" spans="5:5" x14ac:dyDescent="0.3">
      <c r="E1199" s="48"/>
    </row>
    <row r="1200" spans="5:5" x14ac:dyDescent="0.3">
      <c r="E1200" s="48"/>
    </row>
    <row r="1201" spans="5:5" x14ac:dyDescent="0.3">
      <c r="E1201" s="48"/>
    </row>
    <row r="1202" spans="5:5" x14ac:dyDescent="0.3">
      <c r="E1202" s="48"/>
    </row>
    <row r="1203" spans="5:5" x14ac:dyDescent="0.3">
      <c r="E1203" s="48"/>
    </row>
    <row r="1204" spans="5:5" x14ac:dyDescent="0.3">
      <c r="E1204" s="48"/>
    </row>
    <row r="1205" spans="5:5" x14ac:dyDescent="0.3">
      <c r="E1205" s="48"/>
    </row>
    <row r="1206" spans="5:5" x14ac:dyDescent="0.3">
      <c r="E1206" s="48"/>
    </row>
    <row r="1207" spans="5:5" x14ac:dyDescent="0.3">
      <c r="E1207" s="48"/>
    </row>
    <row r="1208" spans="5:5" x14ac:dyDescent="0.3">
      <c r="E1208" s="48"/>
    </row>
    <row r="1209" spans="5:5" x14ac:dyDescent="0.3">
      <c r="E1209" s="48"/>
    </row>
    <row r="1210" spans="5:5" x14ac:dyDescent="0.3">
      <c r="E1210" s="48"/>
    </row>
    <row r="1211" spans="5:5" x14ac:dyDescent="0.3">
      <c r="E1211" s="48"/>
    </row>
    <row r="1212" spans="5:5" x14ac:dyDescent="0.3">
      <c r="E1212" s="48"/>
    </row>
    <row r="1213" spans="5:5" x14ac:dyDescent="0.3">
      <c r="E1213" s="48"/>
    </row>
    <row r="1214" spans="5:5" x14ac:dyDescent="0.3">
      <c r="E1214" s="48"/>
    </row>
    <row r="1215" spans="5:5" x14ac:dyDescent="0.3">
      <c r="E1215" s="48"/>
    </row>
    <row r="1216" spans="5:5" x14ac:dyDescent="0.3">
      <c r="E1216" s="48"/>
    </row>
    <row r="1217" spans="5:5" x14ac:dyDescent="0.3">
      <c r="E1217" s="48"/>
    </row>
    <row r="1218" spans="5:5" x14ac:dyDescent="0.3">
      <c r="E1218" s="48"/>
    </row>
    <row r="1219" spans="5:5" x14ac:dyDescent="0.3">
      <c r="E1219" s="48"/>
    </row>
    <row r="1220" spans="5:5" x14ac:dyDescent="0.3">
      <c r="E1220" s="48"/>
    </row>
    <row r="1221" spans="5:5" x14ac:dyDescent="0.3">
      <c r="E1221" s="48"/>
    </row>
    <row r="1222" spans="5:5" x14ac:dyDescent="0.3">
      <c r="E1222" s="48"/>
    </row>
    <row r="1223" spans="5:5" x14ac:dyDescent="0.3">
      <c r="E1223" s="48"/>
    </row>
    <row r="1224" spans="5:5" x14ac:dyDescent="0.3">
      <c r="E1224" s="48"/>
    </row>
    <row r="1225" spans="5:5" x14ac:dyDescent="0.3">
      <c r="E1225" s="48"/>
    </row>
    <row r="1226" spans="5:5" x14ac:dyDescent="0.3">
      <c r="E1226" s="48"/>
    </row>
    <row r="1227" spans="5:5" x14ac:dyDescent="0.3">
      <c r="E1227" s="48"/>
    </row>
    <row r="1228" spans="5:5" x14ac:dyDescent="0.3">
      <c r="E1228" s="48"/>
    </row>
    <row r="1229" spans="5:5" x14ac:dyDescent="0.3">
      <c r="E1229" s="48"/>
    </row>
    <row r="1230" spans="5:5" x14ac:dyDescent="0.3">
      <c r="E1230" s="48"/>
    </row>
    <row r="1231" spans="5:5" x14ac:dyDescent="0.3">
      <c r="E1231" s="48"/>
    </row>
    <row r="1232" spans="5:5" x14ac:dyDescent="0.3">
      <c r="E1232" s="48"/>
    </row>
    <row r="1233" spans="5:5" x14ac:dyDescent="0.3">
      <c r="E1233" s="48"/>
    </row>
    <row r="1234" spans="5:5" x14ac:dyDescent="0.3">
      <c r="E1234" s="48"/>
    </row>
    <row r="1235" spans="5:5" x14ac:dyDescent="0.3">
      <c r="E1235" s="48"/>
    </row>
    <row r="1236" spans="5:5" x14ac:dyDescent="0.3">
      <c r="E1236" s="48"/>
    </row>
    <row r="1237" spans="5:5" x14ac:dyDescent="0.3">
      <c r="E1237" s="48"/>
    </row>
    <row r="1238" spans="5:5" x14ac:dyDescent="0.3">
      <c r="E1238" s="48"/>
    </row>
    <row r="1239" spans="5:5" x14ac:dyDescent="0.3">
      <c r="E1239" s="48"/>
    </row>
    <row r="1240" spans="5:5" x14ac:dyDescent="0.3">
      <c r="E1240" s="48"/>
    </row>
    <row r="1241" spans="5:5" x14ac:dyDescent="0.3">
      <c r="E1241" s="48"/>
    </row>
    <row r="1242" spans="5:5" x14ac:dyDescent="0.3">
      <c r="E1242" s="48"/>
    </row>
    <row r="1243" spans="5:5" x14ac:dyDescent="0.3">
      <c r="E1243" s="48"/>
    </row>
    <row r="1244" spans="5:5" x14ac:dyDescent="0.3">
      <c r="E1244" s="48"/>
    </row>
    <row r="1245" spans="5:5" x14ac:dyDescent="0.3">
      <c r="E1245" s="48"/>
    </row>
    <row r="1246" spans="5:5" x14ac:dyDescent="0.3">
      <c r="E1246" s="48"/>
    </row>
    <row r="1247" spans="5:5" x14ac:dyDescent="0.3">
      <c r="E1247" s="48"/>
    </row>
    <row r="1248" spans="5:5" x14ac:dyDescent="0.3">
      <c r="E1248" s="48"/>
    </row>
    <row r="1249" spans="5:5" x14ac:dyDescent="0.3">
      <c r="E1249" s="48"/>
    </row>
    <row r="1250" spans="5:5" x14ac:dyDescent="0.3">
      <c r="E1250" s="48"/>
    </row>
  </sheetData>
  <phoneticPr fontId="0" type="noConversion"/>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
  <sheetViews>
    <sheetView workbookViewId="0">
      <selection activeCell="B29" sqref="B29"/>
    </sheetView>
  </sheetViews>
  <sheetFormatPr defaultRowHeight="15.6" x14ac:dyDescent="0.3"/>
  <sheetData/>
  <phoneticPr fontId="0" type="noConversion"/>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2:E102"/>
  <sheetViews>
    <sheetView workbookViewId="0">
      <selection activeCell="A4" sqref="A4"/>
    </sheetView>
  </sheetViews>
  <sheetFormatPr defaultRowHeight="15.6" x14ac:dyDescent="0.3"/>
  <cols>
    <col min="1" max="1" width="15" customWidth="1"/>
    <col min="3" max="3" width="26.69921875" customWidth="1"/>
    <col min="4" max="4" width="10.5" customWidth="1"/>
    <col min="5" max="5" width="13.59765625" customWidth="1"/>
    <col min="6" max="6" width="12.09765625" customWidth="1"/>
  </cols>
  <sheetData>
    <row r="2" spans="1:5" x14ac:dyDescent="0.3">
      <c r="A2" s="3" t="s">
        <v>41</v>
      </c>
      <c r="B2" s="3"/>
      <c r="C2" s="3" t="s">
        <v>42</v>
      </c>
      <c r="E2" s="3" t="s">
        <v>43</v>
      </c>
    </row>
    <row r="3" spans="1:5" x14ac:dyDescent="0.3">
      <c r="A3" s="50">
        <f>MBS_Cash_Flows!L30</f>
        <v>11752654.916567352</v>
      </c>
      <c r="B3" s="50"/>
      <c r="C3" s="50">
        <v>78008274.11484696</v>
      </c>
      <c r="D3" s="50"/>
      <c r="E3" s="57">
        <v>78726108.159999996</v>
      </c>
    </row>
    <row r="4" spans="1:5" x14ac:dyDescent="0.3">
      <c r="A4" s="50">
        <f>MBS_Cash_Flows!L31</f>
        <v>14041066.279844405</v>
      </c>
      <c r="B4" s="50"/>
      <c r="C4" s="50">
        <v>79696803.29586269</v>
      </c>
      <c r="D4" s="50"/>
      <c r="E4" s="50"/>
    </row>
    <row r="5" spans="1:5" x14ac:dyDescent="0.3">
      <c r="A5" s="50">
        <f>MBS_Cash_Flows!L32</f>
        <v>15599454.118440149</v>
      </c>
      <c r="B5" s="50"/>
      <c r="C5" s="50">
        <v>78290774.134390742</v>
      </c>
      <c r="D5" s="50"/>
      <c r="E5" s="50"/>
    </row>
    <row r="6" spans="1:5" x14ac:dyDescent="0.3">
      <c r="A6" s="50">
        <f>MBS_Cash_Flows!L33</f>
        <v>14889292.224297743</v>
      </c>
      <c r="B6" s="50"/>
      <c r="C6" s="50">
        <v>78312799.458700284</v>
      </c>
      <c r="D6" s="50"/>
      <c r="E6" s="50"/>
    </row>
    <row r="7" spans="1:5" x14ac:dyDescent="0.3">
      <c r="A7" s="50">
        <f>MBS_Cash_Flows!L34</f>
        <v>13952620.091707487</v>
      </c>
      <c r="B7" s="50"/>
      <c r="C7" s="50">
        <v>77608308.943912864</v>
      </c>
      <c r="D7" s="50"/>
      <c r="E7" s="50"/>
    </row>
    <row r="8" spans="1:5" x14ac:dyDescent="0.3">
      <c r="A8" s="50">
        <f>MBS_Cash_Flows!L35</f>
        <v>13070675.590702143</v>
      </c>
      <c r="B8" s="50"/>
      <c r="C8" s="50">
        <v>77596327.399577692</v>
      </c>
      <c r="D8" s="50"/>
      <c r="E8" s="50"/>
    </row>
    <row r="9" spans="1:5" x14ac:dyDescent="0.3">
      <c r="A9" s="50">
        <f>MBS_Cash_Flows!L36</f>
        <v>12240124.991710022</v>
      </c>
      <c r="B9" s="50"/>
      <c r="C9" s="50">
        <v>77758054.078523174</v>
      </c>
      <c r="D9" s="50"/>
      <c r="E9" s="50"/>
    </row>
    <row r="10" spans="1:5" x14ac:dyDescent="0.3">
      <c r="A10" s="50">
        <f>MBS_Cash_Flows!L37</f>
        <v>11457832.886496732</v>
      </c>
      <c r="B10" s="50"/>
      <c r="C10" s="50">
        <v>78992786.958961979</v>
      </c>
      <c r="D10" s="50"/>
      <c r="E10" s="50"/>
    </row>
    <row r="11" spans="1:5" x14ac:dyDescent="0.3">
      <c r="A11" s="50">
        <f>MBS_Cash_Flows!L38</f>
        <v>10720850.231002072</v>
      </c>
      <c r="B11" s="50"/>
      <c r="C11" s="50">
        <v>78946837.933484584</v>
      </c>
      <c r="D11" s="50"/>
      <c r="E11" s="50"/>
    </row>
    <row r="12" spans="1:5" x14ac:dyDescent="0.3">
      <c r="A12" s="50">
        <f>MBS_Cash_Flows!L39</f>
        <v>10026403.103638729</v>
      </c>
      <c r="B12" s="50"/>
      <c r="C12" s="50">
        <v>78906327.871947005</v>
      </c>
      <c r="D12" s="50"/>
      <c r="E12" s="50"/>
    </row>
    <row r="13" spans="1:5" x14ac:dyDescent="0.3">
      <c r="A13" s="50">
        <f>MBS_Cash_Flows!L40</f>
        <v>9371882.1360580772</v>
      </c>
      <c r="B13" s="50"/>
      <c r="C13" s="50">
        <v>79181294.688581154</v>
      </c>
      <c r="D13" s="50"/>
      <c r="E13" s="50"/>
    </row>
    <row r="14" spans="1:5" x14ac:dyDescent="0.3">
      <c r="A14" s="50">
        <f>MBS_Cash_Flows!L41</f>
        <v>8754832.5759659447</v>
      </c>
      <c r="B14" s="50"/>
      <c r="C14" s="50">
        <v>78710342.856690347</v>
      </c>
      <c r="D14" s="50"/>
      <c r="E14" s="50"/>
    </row>
    <row r="15" spans="1:5" x14ac:dyDescent="0.3">
      <c r="A15" s="50">
        <f>MBS_Cash_Flows!L42</f>
        <v>8172944.943993764</v>
      </c>
      <c r="B15" s="50"/>
      <c r="C15" s="50">
        <v>80853707.739614069</v>
      </c>
      <c r="D15" s="50"/>
      <c r="E15" s="50"/>
    </row>
    <row r="16" spans="1:5" x14ac:dyDescent="0.3">
      <c r="A16" s="50">
        <f>MBS_Cash_Flows!L43</f>
        <v>7624046.2489078352</v>
      </c>
      <c r="B16" s="50"/>
      <c r="C16" s="50">
        <v>78943625.056790456</v>
      </c>
      <c r="D16" s="50"/>
      <c r="E16" s="50"/>
    </row>
    <row r="17" spans="1:5" x14ac:dyDescent="0.3">
      <c r="A17" s="50">
        <f>MBS_Cash_Flows!L44</f>
        <v>7106091.7275798852</v>
      </c>
      <c r="B17" s="50"/>
      <c r="C17" s="50">
        <v>80807158.162856489</v>
      </c>
      <c r="D17" s="50"/>
      <c r="E17" s="50"/>
    </row>
    <row r="18" spans="1:5" x14ac:dyDescent="0.3">
      <c r="A18" s="50">
        <f>MBS_Cash_Flows!L45</f>
        <v>6617157.0781542342</v>
      </c>
      <c r="B18" s="50"/>
      <c r="C18" s="50">
        <v>79763965.541840076</v>
      </c>
      <c r="D18" s="50"/>
      <c r="E18" s="50"/>
    </row>
    <row r="19" spans="1:5" x14ac:dyDescent="0.3">
      <c r="A19" s="50">
        <f>MBS_Cash_Flows!L46</f>
        <v>6155431.1567379124</v>
      </c>
      <c r="B19" s="50"/>
      <c r="C19" s="50">
        <v>78096223.492766619</v>
      </c>
      <c r="D19" s="50"/>
      <c r="E19" s="50"/>
    </row>
    <row r="20" spans="1:5" x14ac:dyDescent="0.3">
      <c r="A20" s="50">
        <f>MBS_Cash_Flows!L47</f>
        <v>5719209.1097178506</v>
      </c>
      <c r="B20" s="50"/>
      <c r="C20" s="50">
        <v>79636401.220953569</v>
      </c>
      <c r="D20" s="50"/>
      <c r="E20" s="50"/>
    </row>
    <row r="21" spans="1:5" x14ac:dyDescent="0.3">
      <c r="A21" s="50">
        <f>MBS_Cash_Flows!L48</f>
        <v>5306885.9154800549</v>
      </c>
      <c r="B21" s="50"/>
      <c r="C21" s="50">
        <v>78076158.111268505</v>
      </c>
      <c r="D21" s="50"/>
      <c r="E21" s="50"/>
    </row>
    <row r="22" spans="1:5" x14ac:dyDescent="0.3">
      <c r="A22" s="50">
        <f>MBS_Cash_Flows!L49</f>
        <v>4916950.310876267</v>
      </c>
      <c r="B22" s="50"/>
      <c r="C22" s="50">
        <v>77791138.720262975</v>
      </c>
      <c r="D22" s="50"/>
      <c r="E22" s="50"/>
    </row>
    <row r="23" spans="1:5" x14ac:dyDescent="0.3">
      <c r="A23" s="50">
        <f>MBS_Cash_Flows!L50</f>
        <v>4547979.079259757</v>
      </c>
      <c r="B23" s="50"/>
      <c r="C23" s="50">
        <v>79241194.451619476</v>
      </c>
      <c r="D23" s="50"/>
      <c r="E23" s="50"/>
    </row>
    <row r="24" spans="1:5" x14ac:dyDescent="0.3">
      <c r="A24" s="50">
        <f>MBS_Cash_Flows!L51</f>
        <v>4198631.6782994624</v>
      </c>
      <c r="B24" s="50"/>
      <c r="C24" s="50">
        <v>78894180.13931492</v>
      </c>
      <c r="D24" s="50"/>
      <c r="E24" s="50"/>
    </row>
    <row r="25" spans="1:5" x14ac:dyDescent="0.3">
      <c r="A25" s="50">
        <f>MBS_Cash_Flows!L52</f>
        <v>3867645.1870858259</v>
      </c>
      <c r="B25" s="50"/>
      <c r="C25" s="50">
        <v>78715312.484466985</v>
      </c>
      <c r="D25" s="50"/>
      <c r="E25" s="50"/>
    </row>
    <row r="26" spans="1:5" x14ac:dyDescent="0.3">
      <c r="A26" s="50">
        <f>MBS_Cash_Flows!L53</f>
        <v>3553829.5532674761</v>
      </c>
      <c r="B26" s="50"/>
      <c r="C26" s="50">
        <v>78329264.736043021</v>
      </c>
      <c r="D26" s="50"/>
      <c r="E26" s="50"/>
    </row>
    <row r="27" spans="1:5" x14ac:dyDescent="0.3">
      <c r="A27" s="50">
        <f>MBS_Cash_Flows!L54</f>
        <v>3256063.1221100572</v>
      </c>
      <c r="B27" s="50"/>
      <c r="C27" s="50">
        <v>79499513.357674196</v>
      </c>
      <c r="D27" s="50"/>
      <c r="E27" s="50"/>
    </row>
    <row r="28" spans="1:5" x14ac:dyDescent="0.3">
      <c r="A28" s="50">
        <f>MBS_Cash_Flows!L55</f>
        <v>2973288.4304513982</v>
      </c>
      <c r="B28" s="50"/>
      <c r="C28" s="50">
        <v>77551273.974676803</v>
      </c>
      <c r="D28" s="50"/>
      <c r="E28" s="50"/>
    </row>
    <row r="29" spans="1:5" x14ac:dyDescent="0.3">
      <c r="A29" s="50">
        <f>MBS_Cash_Flows!L56</f>
        <v>2704508.2495449674</v>
      </c>
      <c r="B29" s="50"/>
      <c r="C29" s="50">
        <v>78402525.383486211</v>
      </c>
      <c r="D29" s="50"/>
      <c r="E29" s="50"/>
    </row>
    <row r="30" spans="1:5" x14ac:dyDescent="0.3">
      <c r="A30" s="50">
        <f>MBS_Cash_Flows!L57</f>
        <v>2448781.8617402259</v>
      </c>
      <c r="B30" s="50"/>
      <c r="C30" s="50">
        <v>81166192.104154155</v>
      </c>
      <c r="D30" s="50"/>
      <c r="E30" s="50"/>
    </row>
    <row r="31" spans="1:5" x14ac:dyDescent="0.3">
      <c r="A31" s="50">
        <f>MBS_Cash_Flows!L58</f>
        <v>2205221.5568474783</v>
      </c>
      <c r="B31" s="50"/>
      <c r="C31" s="50">
        <v>78810253.143578082</v>
      </c>
      <c r="D31" s="50"/>
      <c r="E31" s="50"/>
    </row>
    <row r="32" spans="1:5" x14ac:dyDescent="0.3">
      <c r="A32" s="50">
        <f>MBS_Cash_Flows!L59</f>
        <v>1972989.3348798929</v>
      </c>
      <c r="B32" s="50"/>
      <c r="C32" s="50">
        <v>79091574.746229038</v>
      </c>
      <c r="D32" s="50"/>
      <c r="E32" s="50"/>
    </row>
    <row r="33" spans="1:3" x14ac:dyDescent="0.3">
      <c r="C33">
        <v>80342780.80516009</v>
      </c>
    </row>
    <row r="34" spans="1:3" x14ac:dyDescent="0.3">
      <c r="A34" s="50"/>
      <c r="C34">
        <v>78644842.676701561</v>
      </c>
    </row>
    <row r="35" spans="1:3" x14ac:dyDescent="0.3">
      <c r="C35">
        <v>79287238.483908713</v>
      </c>
    </row>
    <row r="36" spans="1:3" x14ac:dyDescent="0.3">
      <c r="C36">
        <v>78364018.775619835</v>
      </c>
    </row>
    <row r="37" spans="1:3" x14ac:dyDescent="0.3">
      <c r="C37">
        <v>78361768.493753448</v>
      </c>
    </row>
    <row r="38" spans="1:3" x14ac:dyDescent="0.3">
      <c r="C38">
        <v>79262220.848230809</v>
      </c>
    </row>
    <row r="39" spans="1:3" x14ac:dyDescent="0.3">
      <c r="C39">
        <v>79153684.050171956</v>
      </c>
    </row>
    <row r="40" spans="1:3" x14ac:dyDescent="0.3">
      <c r="C40">
        <v>79085075.735855117</v>
      </c>
    </row>
    <row r="41" spans="1:3" x14ac:dyDescent="0.3">
      <c r="C41">
        <v>79060256.887890875</v>
      </c>
    </row>
    <row r="42" spans="1:3" x14ac:dyDescent="0.3">
      <c r="C42">
        <v>78643365.616548225</v>
      </c>
    </row>
    <row r="43" spans="1:3" x14ac:dyDescent="0.3">
      <c r="C43">
        <v>78523335.606473878</v>
      </c>
    </row>
    <row r="44" spans="1:3" x14ac:dyDescent="0.3">
      <c r="C44">
        <v>78767045.011510417</v>
      </c>
    </row>
    <row r="45" spans="1:3" x14ac:dyDescent="0.3">
      <c r="C45">
        <v>78657439.764474154</v>
      </c>
    </row>
    <row r="46" spans="1:3" x14ac:dyDescent="0.3">
      <c r="C46">
        <v>79211221.625342533</v>
      </c>
    </row>
    <row r="47" spans="1:3" x14ac:dyDescent="0.3">
      <c r="C47">
        <v>77208804.756714121</v>
      </c>
    </row>
    <row r="48" spans="1:3" x14ac:dyDescent="0.3">
      <c r="C48">
        <v>77916554.530943185</v>
      </c>
    </row>
    <row r="49" spans="3:3" x14ac:dyDescent="0.3">
      <c r="C49">
        <v>77859551.602695733</v>
      </c>
    </row>
    <row r="50" spans="3:3" x14ac:dyDescent="0.3">
      <c r="C50">
        <v>80293919.726511344</v>
      </c>
    </row>
    <row r="51" spans="3:3" x14ac:dyDescent="0.3">
      <c r="C51">
        <v>78777733.438605964</v>
      </c>
    </row>
    <row r="52" spans="3:3" x14ac:dyDescent="0.3">
      <c r="C52">
        <v>78515466.27449508</v>
      </c>
    </row>
    <row r="53" spans="3:3" x14ac:dyDescent="0.3">
      <c r="C53">
        <v>78010521.513360813</v>
      </c>
    </row>
    <row r="54" spans="3:3" x14ac:dyDescent="0.3">
      <c r="C54">
        <v>80773209.272569582</v>
      </c>
    </row>
    <row r="55" spans="3:3" x14ac:dyDescent="0.3">
      <c r="C55">
        <v>77845504.17421101</v>
      </c>
    </row>
    <row r="56" spans="3:3" x14ac:dyDescent="0.3">
      <c r="C56">
        <v>78848996.685633659</v>
      </c>
    </row>
    <row r="57" spans="3:3" x14ac:dyDescent="0.3">
      <c r="C57">
        <v>78716484.186891153</v>
      </c>
    </row>
    <row r="58" spans="3:3" x14ac:dyDescent="0.3">
      <c r="C58">
        <v>77695311.874355689</v>
      </c>
    </row>
    <row r="59" spans="3:3" x14ac:dyDescent="0.3">
      <c r="C59">
        <v>78952018.184854388</v>
      </c>
    </row>
    <row r="60" spans="3:3" x14ac:dyDescent="0.3">
      <c r="C60">
        <v>77902513.54261288</v>
      </c>
    </row>
    <row r="61" spans="3:3" x14ac:dyDescent="0.3">
      <c r="C61">
        <v>77781014.046971396</v>
      </c>
    </row>
    <row r="62" spans="3:3" x14ac:dyDescent="0.3">
      <c r="C62">
        <v>77559208.014229268</v>
      </c>
    </row>
    <row r="63" spans="3:3" x14ac:dyDescent="0.3">
      <c r="C63">
        <v>78665237.804793194</v>
      </c>
    </row>
    <row r="64" spans="3:3" x14ac:dyDescent="0.3">
      <c r="C64">
        <v>78987805.355485991</v>
      </c>
    </row>
    <row r="65" spans="3:3" x14ac:dyDescent="0.3">
      <c r="C65">
        <v>77417758.089513481</v>
      </c>
    </row>
    <row r="66" spans="3:3" x14ac:dyDescent="0.3">
      <c r="C66">
        <v>77871057.618310198</v>
      </c>
    </row>
    <row r="67" spans="3:3" x14ac:dyDescent="0.3">
      <c r="C67">
        <v>79150780.512286037</v>
      </c>
    </row>
    <row r="68" spans="3:3" x14ac:dyDescent="0.3">
      <c r="C68">
        <v>79300485.592872187</v>
      </c>
    </row>
    <row r="69" spans="3:3" x14ac:dyDescent="0.3">
      <c r="C69">
        <v>78744425.992104143</v>
      </c>
    </row>
    <row r="70" spans="3:3" x14ac:dyDescent="0.3">
      <c r="C70">
        <v>78689493.721700341</v>
      </c>
    </row>
    <row r="71" spans="3:3" x14ac:dyDescent="0.3">
      <c r="C71">
        <v>80707403.124718785</v>
      </c>
    </row>
    <row r="72" spans="3:3" x14ac:dyDescent="0.3">
      <c r="C72">
        <v>81167172.548928604</v>
      </c>
    </row>
    <row r="73" spans="3:3" x14ac:dyDescent="0.3">
      <c r="C73">
        <v>78759360.58449553</v>
      </c>
    </row>
    <row r="74" spans="3:3" x14ac:dyDescent="0.3">
      <c r="C74">
        <v>78593974.740507573</v>
      </c>
    </row>
    <row r="75" spans="3:3" x14ac:dyDescent="0.3">
      <c r="C75">
        <v>77574355.86439845</v>
      </c>
    </row>
    <row r="76" spans="3:3" x14ac:dyDescent="0.3">
      <c r="C76">
        <v>77824789.61723505</v>
      </c>
    </row>
    <row r="77" spans="3:3" x14ac:dyDescent="0.3">
      <c r="C77">
        <v>79697064.130548686</v>
      </c>
    </row>
    <row r="78" spans="3:3" x14ac:dyDescent="0.3">
      <c r="C78">
        <v>79378961.973664597</v>
      </c>
    </row>
    <row r="79" spans="3:3" x14ac:dyDescent="0.3">
      <c r="C79">
        <v>79628083.910167098</v>
      </c>
    </row>
    <row r="80" spans="3:3" x14ac:dyDescent="0.3">
      <c r="C80">
        <v>78723546.384310588</v>
      </c>
    </row>
    <row r="81" spans="3:3" x14ac:dyDescent="0.3">
      <c r="C81">
        <v>79338065.229118481</v>
      </c>
    </row>
    <row r="82" spans="3:3" x14ac:dyDescent="0.3">
      <c r="C82">
        <v>78053299.423818529</v>
      </c>
    </row>
    <row r="83" spans="3:3" x14ac:dyDescent="0.3">
      <c r="C83">
        <v>77501792.573644936</v>
      </c>
    </row>
    <row r="84" spans="3:3" x14ac:dyDescent="0.3">
      <c r="C84">
        <v>78285038.517990619</v>
      </c>
    </row>
    <row r="85" spans="3:3" x14ac:dyDescent="0.3">
      <c r="C85">
        <v>78768786.710939601</v>
      </c>
    </row>
    <row r="86" spans="3:3" x14ac:dyDescent="0.3">
      <c r="C86">
        <v>80088200.222832367</v>
      </c>
    </row>
    <row r="87" spans="3:3" x14ac:dyDescent="0.3">
      <c r="C87">
        <v>77218770.63409245</v>
      </c>
    </row>
    <row r="88" spans="3:3" x14ac:dyDescent="0.3">
      <c r="C88">
        <v>79867229.099224627</v>
      </c>
    </row>
    <row r="89" spans="3:3" x14ac:dyDescent="0.3">
      <c r="C89">
        <v>78439131.348864481</v>
      </c>
    </row>
    <row r="90" spans="3:3" x14ac:dyDescent="0.3">
      <c r="C90">
        <v>78033392.699888974</v>
      </c>
    </row>
    <row r="91" spans="3:3" x14ac:dyDescent="0.3">
      <c r="C91">
        <v>78897271.524260327</v>
      </c>
    </row>
    <row r="92" spans="3:3" x14ac:dyDescent="0.3">
      <c r="C92">
        <v>79350068.32624869</v>
      </c>
    </row>
    <row r="93" spans="3:3" x14ac:dyDescent="0.3">
      <c r="C93">
        <v>77959078.793149292</v>
      </c>
    </row>
    <row r="94" spans="3:3" x14ac:dyDescent="0.3">
      <c r="C94">
        <v>78664133.723381311</v>
      </c>
    </row>
    <row r="95" spans="3:3" x14ac:dyDescent="0.3">
      <c r="C95">
        <v>78030098.739207044</v>
      </c>
    </row>
    <row r="96" spans="3:3" x14ac:dyDescent="0.3">
      <c r="C96">
        <v>80221972.237659484</v>
      </c>
    </row>
    <row r="97" spans="3:3" x14ac:dyDescent="0.3">
      <c r="C97">
        <v>79738505.803793624</v>
      </c>
    </row>
    <row r="98" spans="3:3" x14ac:dyDescent="0.3">
      <c r="C98">
        <v>78862604.917997196</v>
      </c>
    </row>
    <row r="99" spans="3:3" x14ac:dyDescent="0.3">
      <c r="C99">
        <v>76854841.001951367</v>
      </c>
    </row>
    <row r="100" spans="3:3" x14ac:dyDescent="0.3">
      <c r="C100">
        <v>77115453.207514361</v>
      </c>
    </row>
    <row r="101" spans="3:3" x14ac:dyDescent="0.3">
      <c r="C101">
        <v>79361342.290871277</v>
      </c>
    </row>
    <row r="102" spans="3:3" x14ac:dyDescent="0.3">
      <c r="C102">
        <v>75378876.007772803</v>
      </c>
    </row>
  </sheetData>
  <phoneticPr fontId="0" type="noConversion"/>
  <pageMargins left="0.75" right="0.75" top="1" bottom="1" header="0.5" footer="0.5"/>
  <pageSetup orientation="portrait" horizontalDpi="300" verticalDpi="300" copies="0"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E139"/>
  <sheetViews>
    <sheetView workbookViewId="0">
      <selection activeCell="A9" sqref="A9"/>
    </sheetView>
  </sheetViews>
  <sheetFormatPr defaultRowHeight="15.6" x14ac:dyDescent="0.3"/>
  <cols>
    <col min="1" max="1" width="22.5" customWidth="1"/>
  </cols>
  <sheetData>
    <row r="1" spans="1:2" x14ac:dyDescent="0.3">
      <c r="B1" s="3" t="s">
        <v>11</v>
      </c>
    </row>
    <row r="2" spans="1:2" x14ac:dyDescent="0.3">
      <c r="A2" s="3" t="s">
        <v>9</v>
      </c>
    </row>
    <row r="3" spans="1:2" x14ac:dyDescent="0.3">
      <c r="A3" s="29">
        <f>Data!A14</f>
        <v>100</v>
      </c>
    </row>
    <row r="40" spans="2:31" x14ac:dyDescent="0.3">
      <c r="B40">
        <f t="shared" ref="B40:K49" ca="1" si="0">RAND()</f>
        <v>0.20733883933980213</v>
      </c>
      <c r="C40">
        <f t="shared" ca="1" si="0"/>
        <v>0.6403620824599674</v>
      </c>
      <c r="D40">
        <f t="shared" ca="1" si="0"/>
        <v>0.5726941284067264</v>
      </c>
      <c r="E40">
        <f t="shared" ca="1" si="0"/>
        <v>0.97610847847758953</v>
      </c>
      <c r="F40">
        <f t="shared" ca="1" si="0"/>
        <v>0.43669328800310331</v>
      </c>
      <c r="G40">
        <f t="shared" ca="1" si="0"/>
        <v>0.10082734612442756</v>
      </c>
      <c r="H40">
        <f t="shared" ca="1" si="0"/>
        <v>0.46786371045169783</v>
      </c>
      <c r="I40">
        <f t="shared" ca="1" si="0"/>
        <v>0.64822895191023844</v>
      </c>
      <c r="J40">
        <f t="shared" ca="1" si="0"/>
        <v>0.15420394073433563</v>
      </c>
      <c r="K40">
        <f t="shared" ca="1" si="0"/>
        <v>0.60166407462994953</v>
      </c>
      <c r="L40">
        <f t="shared" ref="L40:U49" ca="1" si="1">RAND()</f>
        <v>0.13872216037823337</v>
      </c>
      <c r="M40">
        <f t="shared" ca="1" si="1"/>
        <v>0.22471514053155262</v>
      </c>
      <c r="N40">
        <f t="shared" ca="1" si="1"/>
        <v>0.37918881866821419</v>
      </c>
      <c r="O40">
        <f t="shared" ca="1" si="1"/>
        <v>0.46371732632304941</v>
      </c>
      <c r="P40">
        <f t="shared" ca="1" si="1"/>
        <v>0.81358847269385226</v>
      </c>
      <c r="Q40">
        <f t="shared" ca="1" si="1"/>
        <v>0.35827331854930189</v>
      </c>
      <c r="R40">
        <f t="shared" ca="1" si="1"/>
        <v>0.36474360516429583</v>
      </c>
      <c r="S40">
        <f t="shared" ca="1" si="1"/>
        <v>0.51870007296661891</v>
      </c>
      <c r="T40">
        <f t="shared" ca="1" si="1"/>
        <v>0.15846730201333536</v>
      </c>
      <c r="U40">
        <f t="shared" ca="1" si="1"/>
        <v>0.25506029327991175</v>
      </c>
      <c r="V40">
        <f t="shared" ref="V40:AE49" ca="1" si="2">RAND()</f>
        <v>0.68842722057766825</v>
      </c>
      <c r="W40">
        <f t="shared" ca="1" si="2"/>
        <v>0.18108920682421115</v>
      </c>
      <c r="X40">
        <f t="shared" ca="1" si="2"/>
        <v>0.64270133002818697</v>
      </c>
      <c r="Y40">
        <f t="shared" ca="1" si="2"/>
        <v>0.34573173549842462</v>
      </c>
      <c r="Z40">
        <f t="shared" ca="1" si="2"/>
        <v>0.9907478265691374</v>
      </c>
      <c r="AA40">
        <f t="shared" ca="1" si="2"/>
        <v>2.2073049671781808E-2</v>
      </c>
      <c r="AB40">
        <f t="shared" ca="1" si="2"/>
        <v>0.35534169087156825</v>
      </c>
      <c r="AC40">
        <f t="shared" ca="1" si="2"/>
        <v>7.3326953944697237E-2</v>
      </c>
      <c r="AD40">
        <f t="shared" ca="1" si="2"/>
        <v>0.95935872110314069</v>
      </c>
      <c r="AE40">
        <f t="shared" ca="1" si="2"/>
        <v>0.57048651173211518</v>
      </c>
    </row>
    <row r="41" spans="2:31" x14ac:dyDescent="0.3">
      <c r="B41">
        <f t="shared" ca="1" si="0"/>
        <v>0.92794615207328501</v>
      </c>
      <c r="C41">
        <f t="shared" ca="1" si="0"/>
        <v>0.579850994720708</v>
      </c>
      <c r="D41">
        <f t="shared" ca="1" si="0"/>
        <v>0.48165854027031063</v>
      </c>
      <c r="E41">
        <f t="shared" ca="1" si="0"/>
        <v>0.85493028526018433</v>
      </c>
      <c r="F41">
        <f t="shared" ca="1" si="0"/>
        <v>0.62464551504788313</v>
      </c>
      <c r="G41">
        <f t="shared" ca="1" si="0"/>
        <v>0.18719206990276427</v>
      </c>
      <c r="H41">
        <f t="shared" ca="1" si="0"/>
        <v>0.33591038235107451</v>
      </c>
      <c r="I41">
        <f t="shared" ca="1" si="0"/>
        <v>0.93026418729073934</v>
      </c>
      <c r="J41">
        <f t="shared" ca="1" si="0"/>
        <v>1.3615613194918108E-2</v>
      </c>
      <c r="K41">
        <f t="shared" ca="1" si="0"/>
        <v>0.60215887268233326</v>
      </c>
      <c r="L41">
        <f t="shared" ca="1" si="1"/>
        <v>0.32831593848617069</v>
      </c>
      <c r="M41">
        <f t="shared" ca="1" si="1"/>
        <v>0.38439232144776359</v>
      </c>
      <c r="N41">
        <f t="shared" ca="1" si="1"/>
        <v>0.84494176410970856</v>
      </c>
      <c r="O41">
        <f t="shared" ca="1" si="1"/>
        <v>0.30848524740495975</v>
      </c>
      <c r="P41">
        <f t="shared" ca="1" si="1"/>
        <v>0.45576796235082018</v>
      </c>
      <c r="Q41">
        <f t="shared" ca="1" si="1"/>
        <v>0.76104718877531319</v>
      </c>
      <c r="R41">
        <f t="shared" ca="1" si="1"/>
        <v>0.65131348337122241</v>
      </c>
      <c r="S41">
        <f t="shared" ca="1" si="1"/>
        <v>4.3213508281612079E-3</v>
      </c>
      <c r="T41">
        <f t="shared" ca="1" si="1"/>
        <v>0.59808502131665087</v>
      </c>
      <c r="U41">
        <f t="shared" ca="1" si="1"/>
        <v>0.83763229386226623</v>
      </c>
      <c r="V41">
        <f t="shared" ca="1" si="2"/>
        <v>0.42028574537153673</v>
      </c>
      <c r="W41">
        <f t="shared" ca="1" si="2"/>
        <v>0.90349342824003376</v>
      </c>
      <c r="X41">
        <f t="shared" ca="1" si="2"/>
        <v>0.67138704474373689</v>
      </c>
      <c r="Y41">
        <f t="shared" ca="1" si="2"/>
        <v>0.69559719580946378</v>
      </c>
      <c r="Z41">
        <f t="shared" ca="1" si="2"/>
        <v>3.5112789121076737E-3</v>
      </c>
      <c r="AA41">
        <f t="shared" ca="1" si="2"/>
        <v>0.26298667999988923</v>
      </c>
      <c r="AB41">
        <f t="shared" ca="1" si="2"/>
        <v>0.26627142446594032</v>
      </c>
      <c r="AC41">
        <f t="shared" ca="1" si="2"/>
        <v>0.91722380047087526</v>
      </c>
      <c r="AD41">
        <f t="shared" ca="1" si="2"/>
        <v>0.82106770153756958</v>
      </c>
      <c r="AE41">
        <f t="shared" ca="1" si="2"/>
        <v>0.93489560540693795</v>
      </c>
    </row>
    <row r="42" spans="2:31" x14ac:dyDescent="0.3">
      <c r="B42">
        <f t="shared" ca="1" si="0"/>
        <v>0.45399893784802026</v>
      </c>
      <c r="C42">
        <f t="shared" ca="1" si="0"/>
        <v>0.21660143284165034</v>
      </c>
      <c r="D42">
        <f t="shared" ca="1" si="0"/>
        <v>0.65573824197463004</v>
      </c>
      <c r="E42">
        <f t="shared" ca="1" si="0"/>
        <v>0.72777155190326592</v>
      </c>
      <c r="F42">
        <f t="shared" ca="1" si="0"/>
        <v>0.82929604363627973</v>
      </c>
      <c r="G42">
        <f t="shared" ca="1" si="0"/>
        <v>0.34585255768696022</v>
      </c>
      <c r="H42">
        <f t="shared" ca="1" si="0"/>
        <v>0.30751802520697352</v>
      </c>
      <c r="I42">
        <f t="shared" ca="1" si="0"/>
        <v>2.1188900420039403E-2</v>
      </c>
      <c r="J42">
        <f t="shared" ca="1" si="0"/>
        <v>0.87596068240509317</v>
      </c>
      <c r="K42">
        <f t="shared" ca="1" si="0"/>
        <v>0.26175182096348693</v>
      </c>
      <c r="L42">
        <f t="shared" ca="1" si="1"/>
        <v>4.2363346382340239E-2</v>
      </c>
      <c r="M42">
        <f t="shared" ca="1" si="1"/>
        <v>5.8327159794968164E-2</v>
      </c>
      <c r="N42">
        <f t="shared" ca="1" si="1"/>
        <v>0.26044669587208991</v>
      </c>
      <c r="O42">
        <f t="shared" ca="1" si="1"/>
        <v>0.36198443332612484</v>
      </c>
      <c r="P42">
        <f t="shared" ca="1" si="1"/>
        <v>0.86713681472694493</v>
      </c>
      <c r="Q42">
        <f t="shared" ca="1" si="1"/>
        <v>0.70284653393898044</v>
      </c>
      <c r="R42">
        <f t="shared" ca="1" si="1"/>
        <v>0.19738229503451166</v>
      </c>
      <c r="S42">
        <f t="shared" ca="1" si="1"/>
        <v>0.67874819827869204</v>
      </c>
      <c r="T42">
        <f t="shared" ca="1" si="1"/>
        <v>0.15318882203424078</v>
      </c>
      <c r="U42">
        <f t="shared" ca="1" si="1"/>
        <v>0.62620322388983141</v>
      </c>
      <c r="V42">
        <f t="shared" ca="1" si="2"/>
        <v>0.90544902517298542</v>
      </c>
      <c r="W42">
        <f t="shared" ca="1" si="2"/>
        <v>0.99029570532788647</v>
      </c>
      <c r="X42">
        <f t="shared" ca="1" si="2"/>
        <v>0.5724242916918163</v>
      </c>
      <c r="Y42">
        <f t="shared" ca="1" si="2"/>
        <v>0.69181968203764299</v>
      </c>
      <c r="Z42">
        <f t="shared" ca="1" si="2"/>
        <v>0.90260467291335278</v>
      </c>
      <c r="AA42">
        <f t="shared" ca="1" si="2"/>
        <v>0.66151015962457116</v>
      </c>
      <c r="AB42">
        <f t="shared" ca="1" si="2"/>
        <v>0.69712352949390333</v>
      </c>
      <c r="AC42">
        <f t="shared" ca="1" si="2"/>
        <v>0.89843048534054515</v>
      </c>
      <c r="AD42">
        <f t="shared" ca="1" si="2"/>
        <v>2.5137056802098101E-3</v>
      </c>
      <c r="AE42">
        <f t="shared" ca="1" si="2"/>
        <v>0.71843917999243256</v>
      </c>
    </row>
    <row r="43" spans="2:31" x14ac:dyDescent="0.3">
      <c r="B43">
        <f t="shared" ca="1" si="0"/>
        <v>0.79172254476937098</v>
      </c>
      <c r="C43">
        <f t="shared" ca="1" si="0"/>
        <v>0.98509117152477033</v>
      </c>
      <c r="D43">
        <f t="shared" ca="1" si="0"/>
        <v>4.7629952568121858E-2</v>
      </c>
      <c r="E43">
        <f t="shared" ca="1" si="0"/>
        <v>0.92422729894639732</v>
      </c>
      <c r="F43">
        <f t="shared" ca="1" si="0"/>
        <v>0.34545493333662014</v>
      </c>
      <c r="G43">
        <f t="shared" ca="1" si="0"/>
        <v>0.35853111983844177</v>
      </c>
      <c r="H43">
        <f t="shared" ca="1" si="0"/>
        <v>0.27636159292534757</v>
      </c>
      <c r="I43">
        <f t="shared" ca="1" si="0"/>
        <v>0.53895377605059824</v>
      </c>
      <c r="J43">
        <f t="shared" ca="1" si="0"/>
        <v>0.71778104335363513</v>
      </c>
      <c r="K43">
        <f t="shared" ca="1" si="0"/>
        <v>0.25715369657299192</v>
      </c>
      <c r="L43">
        <f t="shared" ca="1" si="1"/>
        <v>0.4916042996330896</v>
      </c>
      <c r="M43">
        <f t="shared" ca="1" si="1"/>
        <v>0.78844112384682141</v>
      </c>
      <c r="N43">
        <f t="shared" ca="1" si="1"/>
        <v>0.78368568517705395</v>
      </c>
      <c r="O43">
        <f t="shared" ca="1" si="1"/>
        <v>0.96859508794269189</v>
      </c>
      <c r="P43">
        <f t="shared" ca="1" si="1"/>
        <v>0.78238033480174551</v>
      </c>
      <c r="Q43">
        <f t="shared" ca="1" si="1"/>
        <v>7.2352209890520491E-2</v>
      </c>
      <c r="R43">
        <f t="shared" ca="1" si="1"/>
        <v>0.77037582987576525</v>
      </c>
      <c r="S43">
        <f t="shared" ca="1" si="1"/>
        <v>0.30023002228183238</v>
      </c>
      <c r="T43">
        <f t="shared" ca="1" si="1"/>
        <v>0.87293441635498237</v>
      </c>
      <c r="U43">
        <f t="shared" ca="1" si="1"/>
        <v>0.58707479965546838</v>
      </c>
      <c r="V43">
        <f t="shared" ca="1" si="2"/>
        <v>0.98415393012927965</v>
      </c>
      <c r="W43">
        <f t="shared" ca="1" si="2"/>
        <v>0.39871426809185717</v>
      </c>
      <c r="X43">
        <f t="shared" ca="1" si="2"/>
        <v>0.77152910979208755</v>
      </c>
      <c r="Y43">
        <f t="shared" ca="1" si="2"/>
        <v>0.48809288281333796</v>
      </c>
      <c r="Z43">
        <f t="shared" ca="1" si="2"/>
        <v>0.9377127345364844</v>
      </c>
      <c r="AA43">
        <f t="shared" ca="1" si="2"/>
        <v>0.4640796645692431</v>
      </c>
      <c r="AB43">
        <f t="shared" ca="1" si="2"/>
        <v>0.46566060000657461</v>
      </c>
      <c r="AC43">
        <f t="shared" ca="1" si="2"/>
        <v>0.29022037812850082</v>
      </c>
      <c r="AD43">
        <f t="shared" ca="1" si="2"/>
        <v>2.4547285752787751E-2</v>
      </c>
      <c r="AE43">
        <f t="shared" ca="1" si="2"/>
        <v>0.80590705837346022</v>
      </c>
    </row>
    <row r="44" spans="2:31" x14ac:dyDescent="0.3">
      <c r="B44">
        <f t="shared" ca="1" si="0"/>
        <v>0.43718507077266811</v>
      </c>
      <c r="C44">
        <f t="shared" ca="1" si="0"/>
        <v>0.83680132960704334</v>
      </c>
      <c r="D44">
        <f t="shared" ca="1" si="0"/>
        <v>0.87858929582828704</v>
      </c>
      <c r="E44">
        <f t="shared" ca="1" si="0"/>
        <v>0.42802843522002121</v>
      </c>
      <c r="F44">
        <f t="shared" ca="1" si="0"/>
        <v>0.86714353950058243</v>
      </c>
      <c r="G44">
        <f t="shared" ca="1" si="0"/>
        <v>0.79764339848686494</v>
      </c>
      <c r="H44">
        <f t="shared" ca="1" si="0"/>
        <v>0.38220001185199948</v>
      </c>
      <c r="I44">
        <f t="shared" ca="1" si="0"/>
        <v>0.61003674503735383</v>
      </c>
      <c r="J44">
        <f t="shared" ca="1" si="0"/>
        <v>0.23677820076825551</v>
      </c>
      <c r="K44">
        <f t="shared" ca="1" si="0"/>
        <v>0.68333422779765485</v>
      </c>
      <c r="L44">
        <f t="shared" ca="1" si="1"/>
        <v>0.58807372031644412</v>
      </c>
      <c r="M44">
        <f t="shared" ca="1" si="1"/>
        <v>0.23199030106102397</v>
      </c>
      <c r="N44">
        <f t="shared" ca="1" si="1"/>
        <v>2.9428842612876593E-2</v>
      </c>
      <c r="O44">
        <f t="shared" ca="1" si="1"/>
        <v>0.70255759106431248</v>
      </c>
      <c r="P44">
        <f t="shared" ca="1" si="1"/>
        <v>0.10095623975064294</v>
      </c>
      <c r="Q44">
        <f t="shared" ca="1" si="1"/>
        <v>0.22287848785660835</v>
      </c>
      <c r="R44">
        <f t="shared" ca="1" si="1"/>
        <v>0.28378083204234361</v>
      </c>
      <c r="S44">
        <f t="shared" ca="1" si="1"/>
        <v>0.7798668622168865</v>
      </c>
      <c r="T44">
        <f t="shared" ca="1" si="1"/>
        <v>0.65487919151432816</v>
      </c>
      <c r="U44">
        <f t="shared" ca="1" si="1"/>
        <v>0.54693448245509768</v>
      </c>
      <c r="V44">
        <f t="shared" ca="1" si="2"/>
        <v>0.32026632801979993</v>
      </c>
      <c r="W44">
        <f t="shared" ca="1" si="2"/>
        <v>0.47032979730455349</v>
      </c>
      <c r="X44">
        <f t="shared" ca="1" si="2"/>
        <v>0.64598910526395525</v>
      </c>
      <c r="Y44">
        <f t="shared" ca="1" si="2"/>
        <v>0.40183633663631646</v>
      </c>
      <c r="Z44">
        <f t="shared" ca="1" si="2"/>
        <v>0.13320339164409289</v>
      </c>
      <c r="AA44">
        <f t="shared" ca="1" si="2"/>
        <v>0.30994011571038022</v>
      </c>
      <c r="AB44">
        <f t="shared" ca="1" si="2"/>
        <v>9.4094146534539291E-2</v>
      </c>
      <c r="AC44">
        <f t="shared" ca="1" si="2"/>
        <v>0.68667984595728893</v>
      </c>
      <c r="AD44">
        <f t="shared" ca="1" si="2"/>
        <v>0.53034063260828401</v>
      </c>
      <c r="AE44">
        <f t="shared" ca="1" si="2"/>
        <v>0.16254139228516529</v>
      </c>
    </row>
    <row r="45" spans="2:31" x14ac:dyDescent="0.3">
      <c r="B45">
        <f t="shared" ca="1" si="0"/>
        <v>0.46990644683762195</v>
      </c>
      <c r="C45">
        <f t="shared" ca="1" si="0"/>
        <v>0.79963940326309313</v>
      </c>
      <c r="D45">
        <f t="shared" ca="1" si="0"/>
        <v>0.54776380331974983</v>
      </c>
      <c r="E45">
        <f t="shared" ca="1" si="0"/>
        <v>0.11000269186471029</v>
      </c>
      <c r="F45">
        <f t="shared" ca="1" si="0"/>
        <v>3.7664054138261349E-2</v>
      </c>
      <c r="G45">
        <f t="shared" ca="1" si="0"/>
        <v>0.8427681842026411</v>
      </c>
      <c r="H45">
        <f t="shared" ca="1" si="0"/>
        <v>0.97888518900154797</v>
      </c>
      <c r="I45">
        <f t="shared" ca="1" si="0"/>
        <v>7.2983154280521489E-2</v>
      </c>
      <c r="J45">
        <f t="shared" ca="1" si="0"/>
        <v>0.77037589412017926</v>
      </c>
      <c r="K45">
        <f t="shared" ca="1" si="0"/>
        <v>0.99975145595093373</v>
      </c>
      <c r="L45">
        <f t="shared" ca="1" si="1"/>
        <v>0.66467655273963455</v>
      </c>
      <c r="M45">
        <f t="shared" ca="1" si="1"/>
        <v>0.74946068114781994</v>
      </c>
      <c r="N45">
        <f t="shared" ca="1" si="1"/>
        <v>0.42506243088088258</v>
      </c>
      <c r="O45">
        <f t="shared" ca="1" si="1"/>
        <v>0.75340736538345188</v>
      </c>
      <c r="P45">
        <f t="shared" ca="1" si="1"/>
        <v>4.6689958289928057E-2</v>
      </c>
      <c r="Q45">
        <f t="shared" ca="1" si="1"/>
        <v>0.98552442347605029</v>
      </c>
      <c r="R45">
        <f t="shared" ca="1" si="1"/>
        <v>0.22765239766047002</v>
      </c>
      <c r="S45">
        <f t="shared" ca="1" si="1"/>
        <v>4.8163763913823487E-2</v>
      </c>
      <c r="T45">
        <f t="shared" ca="1" si="1"/>
        <v>0.74797238944750166</v>
      </c>
      <c r="U45">
        <f t="shared" ca="1" si="1"/>
        <v>0.44461222333667116</v>
      </c>
      <c r="V45">
        <f t="shared" ca="1" si="2"/>
        <v>0.99238705683976547</v>
      </c>
      <c r="W45">
        <f t="shared" ca="1" si="2"/>
        <v>0.24954496080407695</v>
      </c>
      <c r="X45">
        <f t="shared" ca="1" si="2"/>
        <v>0.64382834924761267</v>
      </c>
      <c r="Y45">
        <f t="shared" ca="1" si="2"/>
        <v>0.30082807263509292</v>
      </c>
      <c r="Z45">
        <f t="shared" ca="1" si="2"/>
        <v>0.10651557897084157</v>
      </c>
      <c r="AA45">
        <f t="shared" ca="1" si="2"/>
        <v>9.5906240563992551E-2</v>
      </c>
      <c r="AB45">
        <f t="shared" ca="1" si="2"/>
        <v>0.61245133685373832</v>
      </c>
      <c r="AC45">
        <f t="shared" ca="1" si="2"/>
        <v>6.724377602452436E-2</v>
      </c>
      <c r="AD45">
        <f t="shared" ca="1" si="2"/>
        <v>0.12166336592770843</v>
      </c>
      <c r="AE45">
        <f t="shared" ca="1" si="2"/>
        <v>0.47254967277934301</v>
      </c>
    </row>
    <row r="46" spans="2:31" x14ac:dyDescent="0.3">
      <c r="B46">
        <f t="shared" ca="1" si="0"/>
        <v>0.25733237172108536</v>
      </c>
      <c r="C46">
        <f t="shared" ca="1" si="0"/>
        <v>0.67203400930370849</v>
      </c>
      <c r="D46">
        <f t="shared" ca="1" si="0"/>
        <v>7.6108411262529652E-2</v>
      </c>
      <c r="E46">
        <f t="shared" ca="1" si="0"/>
        <v>0.33661182989626948</v>
      </c>
      <c r="F46">
        <f t="shared" ca="1" si="0"/>
        <v>0.51554070714081013</v>
      </c>
      <c r="G46">
        <f t="shared" ca="1" si="0"/>
        <v>4.1472784208037961E-2</v>
      </c>
      <c r="H46">
        <f t="shared" ca="1" si="0"/>
        <v>9.6612376110804199E-2</v>
      </c>
      <c r="I46">
        <f t="shared" ca="1" si="0"/>
        <v>0.69166941099441104</v>
      </c>
      <c r="J46">
        <f t="shared" ca="1" si="0"/>
        <v>0.44664294291935591</v>
      </c>
      <c r="K46">
        <f t="shared" ca="1" si="0"/>
        <v>0.39865953731217996</v>
      </c>
      <c r="L46">
        <f t="shared" ca="1" si="1"/>
        <v>0.65046200310938929</v>
      </c>
      <c r="M46">
        <f t="shared" ca="1" si="1"/>
        <v>0.45162805569729247</v>
      </c>
      <c r="N46">
        <f t="shared" ca="1" si="1"/>
        <v>0.46301194390140488</v>
      </c>
      <c r="O46">
        <f t="shared" ca="1" si="1"/>
        <v>0.66614923988839236</v>
      </c>
      <c r="P46">
        <f t="shared" ca="1" si="1"/>
        <v>0.40967873151816397</v>
      </c>
      <c r="Q46">
        <f t="shared" ca="1" si="1"/>
        <v>0.10041730493142431</v>
      </c>
      <c r="R46">
        <f t="shared" ca="1" si="1"/>
        <v>0.70633225642041864</v>
      </c>
      <c r="S46">
        <f t="shared" ca="1" si="1"/>
        <v>0.3836162310616455</v>
      </c>
      <c r="T46">
        <f t="shared" ca="1" si="1"/>
        <v>2.155818066496451E-3</v>
      </c>
      <c r="U46">
        <f t="shared" ca="1" si="1"/>
        <v>0.52721625382527915</v>
      </c>
      <c r="V46">
        <f t="shared" ca="1" si="2"/>
        <v>0.73437693608123666</v>
      </c>
      <c r="W46">
        <f t="shared" ca="1" si="2"/>
        <v>0.56445606862194087</v>
      </c>
      <c r="X46">
        <f t="shared" ca="1" si="2"/>
        <v>0.70383394044075165</v>
      </c>
      <c r="Y46">
        <f t="shared" ca="1" si="2"/>
        <v>0.17783245157727734</v>
      </c>
      <c r="Z46">
        <f t="shared" ca="1" si="2"/>
        <v>0.49271627181056687</v>
      </c>
      <c r="AA46">
        <f t="shared" ca="1" si="2"/>
        <v>0.20693222576843606</v>
      </c>
      <c r="AB46">
        <f t="shared" ca="1" si="2"/>
        <v>0.97678399401545346</v>
      </c>
      <c r="AC46">
        <f t="shared" ca="1" si="2"/>
        <v>1.6776851338358156E-2</v>
      </c>
      <c r="AD46">
        <f t="shared" ca="1" si="2"/>
        <v>0.92004942977816295</v>
      </c>
      <c r="AE46">
        <f t="shared" ca="1" si="2"/>
        <v>0.43404019167394137</v>
      </c>
    </row>
    <row r="47" spans="2:31" x14ac:dyDescent="0.3">
      <c r="B47">
        <f t="shared" ca="1" si="0"/>
        <v>0.26649248683348681</v>
      </c>
      <c r="C47">
        <f t="shared" ca="1" si="0"/>
        <v>0.76611904749891391</v>
      </c>
      <c r="D47">
        <f t="shared" ca="1" si="0"/>
        <v>0.68898837104648192</v>
      </c>
      <c r="E47">
        <f t="shared" ca="1" si="0"/>
        <v>0.35622417894013303</v>
      </c>
      <c r="F47">
        <f t="shared" ca="1" si="0"/>
        <v>0.90165409807340802</v>
      </c>
      <c r="G47">
        <f t="shared" ca="1" si="0"/>
        <v>3.8457420537427289E-2</v>
      </c>
      <c r="H47">
        <f t="shared" ca="1" si="0"/>
        <v>0.59656115776606633</v>
      </c>
      <c r="I47">
        <f t="shared" ca="1" si="0"/>
        <v>0.64661289422235679</v>
      </c>
      <c r="J47">
        <f t="shared" ca="1" si="0"/>
        <v>0.75567002198291644</v>
      </c>
      <c r="K47">
        <f t="shared" ca="1" si="0"/>
        <v>0.17549580928846176</v>
      </c>
      <c r="L47">
        <f t="shared" ca="1" si="1"/>
        <v>0.49129051713769356</v>
      </c>
      <c r="M47">
        <f t="shared" ca="1" si="1"/>
        <v>0.14644944135191301</v>
      </c>
      <c r="N47">
        <f t="shared" ca="1" si="1"/>
        <v>7.5282682457338268E-3</v>
      </c>
      <c r="O47">
        <f t="shared" ca="1" si="1"/>
        <v>0.53953733848571894</v>
      </c>
      <c r="P47">
        <f t="shared" ca="1" si="1"/>
        <v>0.37270422669162873</v>
      </c>
      <c r="Q47">
        <f t="shared" ca="1" si="1"/>
        <v>0.85950120937039931</v>
      </c>
      <c r="R47">
        <f t="shared" ca="1" si="1"/>
        <v>8.101498566432852E-2</v>
      </c>
      <c r="S47">
        <f t="shared" ca="1" si="1"/>
        <v>0.68413294857811469</v>
      </c>
      <c r="T47">
        <f t="shared" ca="1" si="1"/>
        <v>0.73805852825054252</v>
      </c>
      <c r="U47">
        <f t="shared" ca="1" si="1"/>
        <v>0.65772596797966099</v>
      </c>
      <c r="V47">
        <f t="shared" ca="1" si="2"/>
        <v>0.48787764982873227</v>
      </c>
      <c r="W47">
        <f t="shared" ca="1" si="2"/>
        <v>0.61055661853679144</v>
      </c>
      <c r="X47">
        <f t="shared" ca="1" si="2"/>
        <v>0.70170035939502462</v>
      </c>
      <c r="Y47">
        <f t="shared" ca="1" si="2"/>
        <v>0.74864987000910244</v>
      </c>
      <c r="Z47">
        <f t="shared" ca="1" si="2"/>
        <v>0.62514380642195388</v>
      </c>
      <c r="AA47">
        <f t="shared" ca="1" si="2"/>
        <v>7.5899991529011501E-2</v>
      </c>
      <c r="AB47">
        <f t="shared" ca="1" si="2"/>
        <v>0.42611389603823735</v>
      </c>
      <c r="AC47">
        <f t="shared" ca="1" si="2"/>
        <v>0.73528304519865983</v>
      </c>
      <c r="AD47">
        <f t="shared" ca="1" si="2"/>
        <v>0.49338396864323375</v>
      </c>
      <c r="AE47">
        <f t="shared" ca="1" si="2"/>
        <v>0.99768679940623595</v>
      </c>
    </row>
    <row r="48" spans="2:31" x14ac:dyDescent="0.3">
      <c r="B48">
        <f t="shared" ca="1" si="0"/>
        <v>0.15800696057421915</v>
      </c>
      <c r="C48">
        <f t="shared" ca="1" si="0"/>
        <v>0.69676679360152471</v>
      </c>
      <c r="D48">
        <f t="shared" ca="1" si="0"/>
        <v>0.43350834332487542</v>
      </c>
      <c r="E48">
        <f t="shared" ca="1" si="0"/>
        <v>0.15856045019278331</v>
      </c>
      <c r="F48">
        <f t="shared" ca="1" si="0"/>
        <v>0.28866176901030371</v>
      </c>
      <c r="G48">
        <f t="shared" ca="1" si="0"/>
        <v>0.50484444911607884</v>
      </c>
      <c r="H48">
        <f t="shared" ca="1" si="0"/>
        <v>0.86216205248438205</v>
      </c>
      <c r="I48">
        <f t="shared" ca="1" si="0"/>
        <v>0.38627948631020104</v>
      </c>
      <c r="J48">
        <f t="shared" ca="1" si="0"/>
        <v>0.47573311806193974</v>
      </c>
      <c r="K48">
        <f t="shared" ca="1" si="0"/>
        <v>0.97121111965360574</v>
      </c>
      <c r="L48">
        <f t="shared" ca="1" si="1"/>
        <v>0.41500457021888337</v>
      </c>
      <c r="M48">
        <f t="shared" ca="1" si="1"/>
        <v>0.57165295566339669</v>
      </c>
      <c r="N48">
        <f t="shared" ca="1" si="1"/>
        <v>0.66351291375172217</v>
      </c>
      <c r="O48">
        <f t="shared" ca="1" si="1"/>
        <v>0.95218940901270255</v>
      </c>
      <c r="P48">
        <f t="shared" ca="1" si="1"/>
        <v>0.52598929461450084</v>
      </c>
      <c r="Q48">
        <f t="shared" ca="1" si="1"/>
        <v>0.77775324939360702</v>
      </c>
      <c r="R48">
        <f t="shared" ca="1" si="1"/>
        <v>0.2988052567202315</v>
      </c>
      <c r="S48">
        <f t="shared" ca="1" si="1"/>
        <v>0.25405635660897263</v>
      </c>
      <c r="T48">
        <f t="shared" ca="1" si="1"/>
        <v>0.36992594739401374</v>
      </c>
      <c r="U48">
        <f t="shared" ca="1" si="1"/>
        <v>0.67510015262675838</v>
      </c>
      <c r="V48">
        <f t="shared" ca="1" si="2"/>
        <v>0.50264369953697452</v>
      </c>
      <c r="W48">
        <f t="shared" ca="1" si="2"/>
        <v>5.6235751624023722E-2</v>
      </c>
      <c r="X48">
        <f t="shared" ca="1" si="2"/>
        <v>0.35524334678257041</v>
      </c>
      <c r="Y48">
        <f t="shared" ca="1" si="2"/>
        <v>0.86835799983166506</v>
      </c>
      <c r="Z48">
        <f t="shared" ca="1" si="2"/>
        <v>0.44421719081558209</v>
      </c>
      <c r="AA48">
        <f t="shared" ca="1" si="2"/>
        <v>0.78049413401800383</v>
      </c>
      <c r="AB48">
        <f t="shared" ca="1" si="2"/>
        <v>0.50377447990367763</v>
      </c>
      <c r="AC48">
        <f t="shared" ca="1" si="2"/>
        <v>0.95146038565114588</v>
      </c>
      <c r="AD48">
        <f t="shared" ca="1" si="2"/>
        <v>0.10077793843657989</v>
      </c>
      <c r="AE48">
        <f t="shared" ca="1" si="2"/>
        <v>0.44536090529869021</v>
      </c>
    </row>
    <row r="49" spans="2:31" x14ac:dyDescent="0.3">
      <c r="B49">
        <f t="shared" ca="1" si="0"/>
        <v>0.12302556093119832</v>
      </c>
      <c r="C49">
        <f t="shared" ca="1" si="0"/>
        <v>0.37500373674380727</v>
      </c>
      <c r="D49">
        <f t="shared" ca="1" si="0"/>
        <v>0.3809351060723698</v>
      </c>
      <c r="E49">
        <f t="shared" ca="1" si="0"/>
        <v>0.32758065452663399</v>
      </c>
      <c r="F49">
        <f t="shared" ca="1" si="0"/>
        <v>0.86397681026927264</v>
      </c>
      <c r="G49">
        <f t="shared" ca="1" si="0"/>
        <v>0.13518507787498923</v>
      </c>
      <c r="H49">
        <f t="shared" ca="1" si="0"/>
        <v>0.10690600326625344</v>
      </c>
      <c r="I49">
        <f t="shared" ca="1" si="0"/>
        <v>0.97086809683364894</v>
      </c>
      <c r="J49">
        <f t="shared" ca="1" si="0"/>
        <v>0.89295993698165499</v>
      </c>
      <c r="K49">
        <f t="shared" ca="1" si="0"/>
        <v>0.12001645788992787</v>
      </c>
      <c r="L49">
        <f t="shared" ca="1" si="1"/>
        <v>0.28977789323468994</v>
      </c>
      <c r="M49">
        <f t="shared" ca="1" si="1"/>
        <v>0.14561434180768096</v>
      </c>
      <c r="N49">
        <f t="shared" ca="1" si="1"/>
        <v>0.45025295665836551</v>
      </c>
      <c r="O49">
        <f t="shared" ca="1" si="1"/>
        <v>0.38165552652038065</v>
      </c>
      <c r="P49">
        <f t="shared" ca="1" si="1"/>
        <v>8.9926721161441847E-2</v>
      </c>
      <c r="Q49">
        <f t="shared" ca="1" si="1"/>
        <v>0.61357077687823658</v>
      </c>
      <c r="R49">
        <f t="shared" ca="1" si="1"/>
        <v>0.75688852904764059</v>
      </c>
      <c r="S49">
        <f t="shared" ca="1" si="1"/>
        <v>5.6668929999903028E-2</v>
      </c>
      <c r="T49">
        <f t="shared" ca="1" si="1"/>
        <v>0.49372216087261989</v>
      </c>
      <c r="U49">
        <f t="shared" ca="1" si="1"/>
        <v>0.40467186591598336</v>
      </c>
      <c r="V49">
        <f t="shared" ca="1" si="2"/>
        <v>0.20509045360614153</v>
      </c>
      <c r="W49">
        <f t="shared" ca="1" si="2"/>
        <v>0.18317826733057796</v>
      </c>
      <c r="X49">
        <f t="shared" ca="1" si="2"/>
        <v>0.69839851860984936</v>
      </c>
      <c r="Y49">
        <f t="shared" ca="1" si="2"/>
        <v>0.5927590949514927</v>
      </c>
      <c r="Z49">
        <f t="shared" ca="1" si="2"/>
        <v>0.13923036677476341</v>
      </c>
      <c r="AA49">
        <f t="shared" ca="1" si="2"/>
        <v>0.731282751590141</v>
      </c>
      <c r="AB49">
        <f t="shared" ca="1" si="2"/>
        <v>0.81025557028322881</v>
      </c>
      <c r="AC49">
        <f t="shared" ca="1" si="2"/>
        <v>0.18018520808169058</v>
      </c>
      <c r="AD49">
        <f t="shared" ca="1" si="2"/>
        <v>0.16128386704083919</v>
      </c>
      <c r="AE49">
        <f t="shared" ca="1" si="2"/>
        <v>0.98950717410315048</v>
      </c>
    </row>
    <row r="50" spans="2:31" x14ac:dyDescent="0.3">
      <c r="B50">
        <f t="shared" ref="B50:K59" ca="1" si="3">RAND()</f>
        <v>0.39708565117341443</v>
      </c>
      <c r="C50">
        <f t="shared" ca="1" si="3"/>
        <v>0.89850175732116622</v>
      </c>
      <c r="D50">
        <f t="shared" ca="1" si="3"/>
        <v>0.98276012368977916</v>
      </c>
      <c r="E50">
        <f t="shared" ca="1" si="3"/>
        <v>0.84418811049014253</v>
      </c>
      <c r="F50">
        <f t="shared" ca="1" si="3"/>
        <v>0.12785183393854904</v>
      </c>
      <c r="G50">
        <f t="shared" ca="1" si="3"/>
        <v>0.85285780723286209</v>
      </c>
      <c r="H50">
        <f t="shared" ca="1" si="3"/>
        <v>0.6636433693928554</v>
      </c>
      <c r="I50">
        <f t="shared" ca="1" si="3"/>
        <v>0.98874374466646908</v>
      </c>
      <c r="J50">
        <f t="shared" ca="1" si="3"/>
        <v>0.17032658759237007</v>
      </c>
      <c r="K50">
        <f t="shared" ca="1" si="3"/>
        <v>0.28489552994477063</v>
      </c>
      <c r="L50">
        <f t="shared" ref="L50:U59" ca="1" si="4">RAND()</f>
        <v>0.13359877492413652</v>
      </c>
      <c r="M50">
        <f t="shared" ca="1" si="4"/>
        <v>0.75755241541339213</v>
      </c>
      <c r="N50">
        <f t="shared" ca="1" si="4"/>
        <v>0.92684515073978346</v>
      </c>
      <c r="O50">
        <f t="shared" ca="1" si="4"/>
        <v>0.85976127870387331</v>
      </c>
      <c r="P50">
        <f t="shared" ca="1" si="4"/>
        <v>5.5864823773414507E-2</v>
      </c>
      <c r="Q50">
        <f t="shared" ca="1" si="4"/>
        <v>0.84338097320270577</v>
      </c>
      <c r="R50">
        <f t="shared" ca="1" si="4"/>
        <v>0.42334100946677555</v>
      </c>
      <c r="S50">
        <f t="shared" ca="1" si="4"/>
        <v>0.56432257550244036</v>
      </c>
      <c r="T50">
        <f t="shared" ca="1" si="4"/>
        <v>0.19584085078663094</v>
      </c>
      <c r="U50">
        <f t="shared" ca="1" si="4"/>
        <v>0.41472197473279571</v>
      </c>
      <c r="V50">
        <f t="shared" ref="V50:AE59" ca="1" si="5">RAND()</f>
        <v>0.17637749668819191</v>
      </c>
      <c r="W50">
        <f t="shared" ca="1" si="5"/>
        <v>0.76631351700404116</v>
      </c>
      <c r="X50">
        <f t="shared" ca="1" si="5"/>
        <v>0.42170400025628796</v>
      </c>
      <c r="Y50">
        <f t="shared" ca="1" si="5"/>
        <v>0.60301500631302885</v>
      </c>
      <c r="Z50">
        <f t="shared" ca="1" si="5"/>
        <v>0.20419424580045953</v>
      </c>
      <c r="AA50">
        <f t="shared" ca="1" si="5"/>
        <v>0.17706881857711032</v>
      </c>
      <c r="AB50">
        <f t="shared" ca="1" si="5"/>
        <v>0.4512743856856305</v>
      </c>
      <c r="AC50">
        <f t="shared" ca="1" si="5"/>
        <v>0.21395376717092818</v>
      </c>
      <c r="AD50">
        <f t="shared" ca="1" si="5"/>
        <v>0.65695984388220863</v>
      </c>
      <c r="AE50">
        <f t="shared" ca="1" si="5"/>
        <v>0.25735114884878141</v>
      </c>
    </row>
    <row r="51" spans="2:31" x14ac:dyDescent="0.3">
      <c r="B51">
        <f t="shared" ca="1" si="3"/>
        <v>0.11231504166060979</v>
      </c>
      <c r="C51">
        <f t="shared" ca="1" si="3"/>
        <v>0.77638743387044706</v>
      </c>
      <c r="D51">
        <f t="shared" ca="1" si="3"/>
        <v>0.31244934939760416</v>
      </c>
      <c r="E51">
        <f t="shared" ca="1" si="3"/>
        <v>0.48203860323280701</v>
      </c>
      <c r="F51">
        <f t="shared" ca="1" si="3"/>
        <v>0.93475926194921422</v>
      </c>
      <c r="G51">
        <f t="shared" ca="1" si="3"/>
        <v>0.32264773773159039</v>
      </c>
      <c r="H51">
        <f t="shared" ca="1" si="3"/>
        <v>0.9947165584703932</v>
      </c>
      <c r="I51">
        <f t="shared" ca="1" si="3"/>
        <v>0.32845773236518383</v>
      </c>
      <c r="J51">
        <f t="shared" ca="1" si="3"/>
        <v>0.6312103788547363</v>
      </c>
      <c r="K51">
        <f t="shared" ca="1" si="3"/>
        <v>0.52605843431207155</v>
      </c>
      <c r="L51">
        <f t="shared" ca="1" si="4"/>
        <v>0.59905454958092985</v>
      </c>
      <c r="M51">
        <f t="shared" ca="1" si="4"/>
        <v>0.52086220624677537</v>
      </c>
      <c r="N51">
        <f t="shared" ca="1" si="4"/>
        <v>0.80931774108606525</v>
      </c>
      <c r="O51">
        <f t="shared" ca="1" si="4"/>
        <v>0.39513267393759149</v>
      </c>
      <c r="P51">
        <f t="shared" ca="1" si="4"/>
        <v>7.9745830941241991E-2</v>
      </c>
      <c r="Q51">
        <f t="shared" ca="1" si="4"/>
        <v>0.94602061081671329</v>
      </c>
      <c r="R51">
        <f t="shared" ca="1" si="4"/>
        <v>0.38995363950827988</v>
      </c>
      <c r="S51">
        <f t="shared" ca="1" si="4"/>
        <v>0.72896636051720887</v>
      </c>
      <c r="T51">
        <f t="shared" ca="1" si="4"/>
        <v>1.0845905647135445E-2</v>
      </c>
      <c r="U51">
        <f t="shared" ca="1" si="4"/>
        <v>3.0342652383308355E-3</v>
      </c>
      <c r="V51">
        <f t="shared" ca="1" si="5"/>
        <v>0.1671715413160817</v>
      </c>
      <c r="W51">
        <f t="shared" ca="1" si="5"/>
        <v>0.27980407744031321</v>
      </c>
      <c r="X51">
        <f t="shared" ca="1" si="5"/>
        <v>0.59078184269192957</v>
      </c>
      <c r="Y51">
        <f t="shared" ca="1" si="5"/>
        <v>8.9540724451959264E-2</v>
      </c>
      <c r="Z51">
        <f t="shared" ca="1" si="5"/>
        <v>0.97667021827965095</v>
      </c>
      <c r="AA51">
        <f t="shared" ca="1" si="5"/>
        <v>0.15342280248633333</v>
      </c>
      <c r="AB51">
        <f t="shared" ca="1" si="5"/>
        <v>0.78189004131987438</v>
      </c>
      <c r="AC51">
        <f t="shared" ca="1" si="5"/>
        <v>0.70273603126375317</v>
      </c>
      <c r="AD51">
        <f t="shared" ca="1" si="5"/>
        <v>0.81799118308026308</v>
      </c>
      <c r="AE51">
        <f t="shared" ca="1" si="5"/>
        <v>0.68074602017952146</v>
      </c>
    </row>
    <row r="52" spans="2:31" x14ac:dyDescent="0.3">
      <c r="B52">
        <f t="shared" ca="1" si="3"/>
        <v>0.12315135108646569</v>
      </c>
      <c r="C52">
        <f t="shared" ca="1" si="3"/>
        <v>0.72405170800846008</v>
      </c>
      <c r="D52">
        <f t="shared" ca="1" si="3"/>
        <v>0.896702242613584</v>
      </c>
      <c r="E52">
        <f t="shared" ca="1" si="3"/>
        <v>0.40522201153066018</v>
      </c>
      <c r="F52">
        <f t="shared" ca="1" si="3"/>
        <v>0.95481049740469714</v>
      </c>
      <c r="G52">
        <f t="shared" ca="1" si="3"/>
        <v>0.42874895463775631</v>
      </c>
      <c r="H52">
        <f t="shared" ca="1" si="3"/>
        <v>0.41016367192288339</v>
      </c>
      <c r="I52">
        <f t="shared" ca="1" si="3"/>
        <v>0.93373371720516474</v>
      </c>
      <c r="J52">
        <f t="shared" ca="1" si="3"/>
        <v>0.98704026134988343</v>
      </c>
      <c r="K52">
        <f t="shared" ca="1" si="3"/>
        <v>0.93083960016916301</v>
      </c>
      <c r="L52">
        <f t="shared" ca="1" si="4"/>
        <v>0.92054979254660108</v>
      </c>
      <c r="M52">
        <f t="shared" ca="1" si="4"/>
        <v>0.42681083624809557</v>
      </c>
      <c r="N52">
        <f t="shared" ca="1" si="4"/>
        <v>0.3414332027121727</v>
      </c>
      <c r="O52">
        <f t="shared" ca="1" si="4"/>
        <v>0.86143265514740985</v>
      </c>
      <c r="P52">
        <f t="shared" ca="1" si="4"/>
        <v>0.52170350327412152</v>
      </c>
      <c r="Q52">
        <f t="shared" ca="1" si="4"/>
        <v>0.81817639512302964</v>
      </c>
      <c r="R52">
        <f t="shared" ca="1" si="4"/>
        <v>8.7120135362501072E-2</v>
      </c>
      <c r="S52">
        <f t="shared" ca="1" si="4"/>
        <v>0.33508561176411389</v>
      </c>
      <c r="T52">
        <f t="shared" ca="1" si="4"/>
        <v>0.57480131947986601</v>
      </c>
      <c r="U52">
        <f t="shared" ca="1" si="4"/>
        <v>0.53796593771708379</v>
      </c>
      <c r="V52">
        <f t="shared" ca="1" si="5"/>
        <v>0.21233343233252389</v>
      </c>
      <c r="W52">
        <f t="shared" ca="1" si="5"/>
        <v>0.17706964733044828</v>
      </c>
      <c r="X52">
        <f t="shared" ca="1" si="5"/>
        <v>0.78087422285381636</v>
      </c>
      <c r="Y52">
        <f t="shared" ca="1" si="5"/>
        <v>5.0663837411959456E-2</v>
      </c>
      <c r="Z52">
        <f t="shared" ca="1" si="5"/>
        <v>0.48944499916886386</v>
      </c>
      <c r="AA52">
        <f t="shared" ca="1" si="5"/>
        <v>0.91857021871491384</v>
      </c>
      <c r="AB52">
        <f t="shared" ca="1" si="5"/>
        <v>0.17958530121359484</v>
      </c>
      <c r="AC52">
        <f t="shared" ca="1" si="5"/>
        <v>0.2265521085735886</v>
      </c>
      <c r="AD52">
        <f t="shared" ca="1" si="5"/>
        <v>6.8833644751916667E-2</v>
      </c>
      <c r="AE52">
        <f t="shared" ca="1" si="5"/>
        <v>0.36603782778176885</v>
      </c>
    </row>
    <row r="53" spans="2:31" x14ac:dyDescent="0.3">
      <c r="B53">
        <f t="shared" ca="1" si="3"/>
        <v>0.64058188685752793</v>
      </c>
      <c r="C53">
        <f t="shared" ca="1" si="3"/>
        <v>0.55487519141501451</v>
      </c>
      <c r="D53">
        <f t="shared" ca="1" si="3"/>
        <v>0.60190851727842531</v>
      </c>
      <c r="E53">
        <f t="shared" ca="1" si="3"/>
        <v>0.89159867442391594</v>
      </c>
      <c r="F53">
        <f t="shared" ca="1" si="3"/>
        <v>0.61945629484517095</v>
      </c>
      <c r="G53">
        <f t="shared" ca="1" si="3"/>
        <v>0.82643398119283629</v>
      </c>
      <c r="H53">
        <f t="shared" ca="1" si="3"/>
        <v>9.5775899295508893E-2</v>
      </c>
      <c r="I53">
        <f t="shared" ca="1" si="3"/>
        <v>0.867516999175165</v>
      </c>
      <c r="J53">
        <f t="shared" ca="1" si="3"/>
        <v>0.16858325934214186</v>
      </c>
      <c r="K53">
        <f t="shared" ca="1" si="3"/>
        <v>1.2175192199717078E-3</v>
      </c>
      <c r="L53">
        <f t="shared" ca="1" si="4"/>
        <v>0.22694123719776194</v>
      </c>
      <c r="M53">
        <f t="shared" ca="1" si="4"/>
        <v>0.60044960943256265</v>
      </c>
      <c r="N53">
        <f t="shared" ca="1" si="4"/>
        <v>0.15073710646669713</v>
      </c>
      <c r="O53">
        <f t="shared" ca="1" si="4"/>
        <v>0.5153181356385772</v>
      </c>
      <c r="P53">
        <f t="shared" ca="1" si="4"/>
        <v>4.8803990544306952E-2</v>
      </c>
      <c r="Q53">
        <f t="shared" ca="1" si="4"/>
        <v>0.43629339955101765</v>
      </c>
      <c r="R53">
        <f t="shared" ca="1" si="4"/>
        <v>0.24959016051314031</v>
      </c>
      <c r="S53">
        <f t="shared" ca="1" si="4"/>
        <v>0.39619572988091978</v>
      </c>
      <c r="T53">
        <f t="shared" ca="1" si="4"/>
        <v>0.51412125738009173</v>
      </c>
      <c r="U53">
        <f t="shared" ca="1" si="4"/>
        <v>0.53083217536476734</v>
      </c>
      <c r="V53">
        <f t="shared" ca="1" si="5"/>
        <v>0.37514708330876334</v>
      </c>
      <c r="W53">
        <f t="shared" ca="1" si="5"/>
        <v>0.12128742695074929</v>
      </c>
      <c r="X53">
        <f t="shared" ca="1" si="5"/>
        <v>3.7582690588484624E-3</v>
      </c>
      <c r="Y53">
        <f t="shared" ca="1" si="5"/>
        <v>0.80651587733113317</v>
      </c>
      <c r="Z53">
        <f t="shared" ca="1" si="5"/>
        <v>0.53503667537698107</v>
      </c>
      <c r="AA53">
        <f t="shared" ca="1" si="5"/>
        <v>0.41353464104219295</v>
      </c>
      <c r="AB53">
        <f t="shared" ca="1" si="5"/>
        <v>0.67632646447826517</v>
      </c>
      <c r="AC53">
        <f t="shared" ca="1" si="5"/>
        <v>0.67085480088223992</v>
      </c>
      <c r="AD53">
        <f t="shared" ca="1" si="5"/>
        <v>0.86615003846867755</v>
      </c>
      <c r="AE53">
        <f t="shared" ca="1" si="5"/>
        <v>0.35227113563165346</v>
      </c>
    </row>
    <row r="54" spans="2:31" x14ac:dyDescent="0.3">
      <c r="B54">
        <f t="shared" ca="1" si="3"/>
        <v>0.58050513635430523</v>
      </c>
      <c r="C54">
        <f t="shared" ca="1" si="3"/>
        <v>0.708417592723384</v>
      </c>
      <c r="D54">
        <f t="shared" ca="1" si="3"/>
        <v>0.7076160361055619</v>
      </c>
      <c r="E54">
        <f t="shared" ca="1" si="3"/>
        <v>0.92225804796213273</v>
      </c>
      <c r="F54">
        <f t="shared" ca="1" si="3"/>
        <v>8.2548715105178916E-2</v>
      </c>
      <c r="G54">
        <f t="shared" ca="1" si="3"/>
        <v>0.39933522265707211</v>
      </c>
      <c r="H54">
        <f t="shared" ca="1" si="3"/>
        <v>0.23624763346122157</v>
      </c>
      <c r="I54">
        <f t="shared" ca="1" si="3"/>
        <v>0.15752213833962542</v>
      </c>
      <c r="J54">
        <f t="shared" ca="1" si="3"/>
        <v>5.2942286441130193E-2</v>
      </c>
      <c r="K54">
        <f t="shared" ca="1" si="3"/>
        <v>0.65175049539623675</v>
      </c>
      <c r="L54">
        <f t="shared" ca="1" si="4"/>
        <v>0.69416967961464171</v>
      </c>
      <c r="M54">
        <f t="shared" ca="1" si="4"/>
        <v>9.0060364797842851E-2</v>
      </c>
      <c r="N54">
        <f t="shared" ca="1" si="4"/>
        <v>0.53496372399600833</v>
      </c>
      <c r="O54">
        <f t="shared" ca="1" si="4"/>
        <v>0.97274449004419061</v>
      </c>
      <c r="P54">
        <f t="shared" ca="1" si="4"/>
        <v>0.64410563257204401</v>
      </c>
      <c r="Q54">
        <f t="shared" ca="1" si="4"/>
        <v>0.26987402287267814</v>
      </c>
      <c r="R54">
        <f t="shared" ca="1" si="4"/>
        <v>0.1949962882621803</v>
      </c>
      <c r="S54">
        <f t="shared" ca="1" si="4"/>
        <v>0.26514445263091968</v>
      </c>
      <c r="T54">
        <f t="shared" ca="1" si="4"/>
        <v>0.48142285077411984</v>
      </c>
      <c r="U54">
        <f t="shared" ca="1" si="4"/>
        <v>0.78894920026990878</v>
      </c>
      <c r="V54">
        <f t="shared" ca="1" si="5"/>
        <v>0.77523445903678545</v>
      </c>
      <c r="W54">
        <f t="shared" ca="1" si="5"/>
        <v>7.8562662402915873E-2</v>
      </c>
      <c r="X54">
        <f t="shared" ca="1" si="5"/>
        <v>0.63566512938218134</v>
      </c>
      <c r="Y54">
        <f t="shared" ca="1" si="5"/>
        <v>0.59774201589750353</v>
      </c>
      <c r="Z54">
        <f t="shared" ca="1" si="5"/>
        <v>0.75546140057182543</v>
      </c>
      <c r="AA54">
        <f t="shared" ca="1" si="5"/>
        <v>0.47302149825889134</v>
      </c>
      <c r="AB54">
        <f t="shared" ca="1" si="5"/>
        <v>9.5230800783856928E-2</v>
      </c>
      <c r="AC54">
        <f t="shared" ca="1" si="5"/>
        <v>0.61010934770397962</v>
      </c>
      <c r="AD54">
        <f t="shared" ca="1" si="5"/>
        <v>0.37994081889295428</v>
      </c>
      <c r="AE54">
        <f t="shared" ca="1" si="5"/>
        <v>0.48937670439047887</v>
      </c>
    </row>
    <row r="55" spans="2:31" x14ac:dyDescent="0.3">
      <c r="B55">
        <f t="shared" ca="1" si="3"/>
        <v>0.74292618365791574</v>
      </c>
      <c r="C55">
        <f t="shared" ca="1" si="3"/>
        <v>0.71179427748535362</v>
      </c>
      <c r="D55">
        <f t="shared" ca="1" si="3"/>
        <v>0.35541192009749367</v>
      </c>
      <c r="E55">
        <f t="shared" ca="1" si="3"/>
        <v>0.19643051470523343</v>
      </c>
      <c r="F55">
        <f t="shared" ca="1" si="3"/>
        <v>0.6516632831193061</v>
      </c>
      <c r="G55">
        <f t="shared" ca="1" si="3"/>
        <v>0.2310803722923449</v>
      </c>
      <c r="H55">
        <f t="shared" ca="1" si="3"/>
        <v>0.71123304687631528</v>
      </c>
      <c r="I55">
        <f t="shared" ca="1" si="3"/>
        <v>0.38290397169808332</v>
      </c>
      <c r="J55">
        <f t="shared" ca="1" si="3"/>
        <v>0.3445852333745747</v>
      </c>
      <c r="K55">
        <f t="shared" ca="1" si="3"/>
        <v>0.64078334774802714</v>
      </c>
      <c r="L55">
        <f t="shared" ca="1" si="4"/>
        <v>0.15705421610301884</v>
      </c>
      <c r="M55">
        <f t="shared" ca="1" si="4"/>
        <v>0.33916563763528185</v>
      </c>
      <c r="N55">
        <f t="shared" ca="1" si="4"/>
        <v>0.5631939556702612</v>
      </c>
      <c r="O55">
        <f t="shared" ca="1" si="4"/>
        <v>0.62756866581363102</v>
      </c>
      <c r="P55">
        <f t="shared" ca="1" si="4"/>
        <v>0.46353897176110515</v>
      </c>
      <c r="Q55">
        <f t="shared" ca="1" si="4"/>
        <v>0.71237676529597405</v>
      </c>
      <c r="R55">
        <f t="shared" ca="1" si="4"/>
        <v>0.6740149729931062</v>
      </c>
      <c r="S55">
        <f t="shared" ca="1" si="4"/>
        <v>0.47952985316902486</v>
      </c>
      <c r="T55">
        <f t="shared" ca="1" si="4"/>
        <v>0.18269709834570502</v>
      </c>
      <c r="U55">
        <f t="shared" ca="1" si="4"/>
        <v>0.62712263212486974</v>
      </c>
      <c r="V55">
        <f t="shared" ca="1" si="5"/>
        <v>0.87256041091865644</v>
      </c>
      <c r="W55">
        <f t="shared" ca="1" si="5"/>
        <v>0.91606366290712948</v>
      </c>
      <c r="X55">
        <f t="shared" ca="1" si="5"/>
        <v>0.74408967891893973</v>
      </c>
      <c r="Y55">
        <f t="shared" ca="1" si="5"/>
        <v>1.5123995792579059E-2</v>
      </c>
      <c r="Z55">
        <f t="shared" ca="1" si="5"/>
        <v>0.68982830638385018</v>
      </c>
      <c r="AA55">
        <f t="shared" ca="1" si="5"/>
        <v>0.92276534989373626</v>
      </c>
      <c r="AB55">
        <f t="shared" ca="1" si="5"/>
        <v>0.57649032057325056</v>
      </c>
      <c r="AC55">
        <f t="shared" ca="1" si="5"/>
        <v>3.0787614634006033E-2</v>
      </c>
      <c r="AD55">
        <f t="shared" ca="1" si="5"/>
        <v>0.41826896045358253</v>
      </c>
      <c r="AE55">
        <f t="shared" ca="1" si="5"/>
        <v>0.2572250220914829</v>
      </c>
    </row>
    <row r="56" spans="2:31" x14ac:dyDescent="0.3">
      <c r="B56">
        <f t="shared" ca="1" si="3"/>
        <v>0.17401953956033922</v>
      </c>
      <c r="C56">
        <f t="shared" ca="1" si="3"/>
        <v>0.16342151436101826</v>
      </c>
      <c r="D56">
        <f t="shared" ca="1" si="3"/>
        <v>0.78657490016437848</v>
      </c>
      <c r="E56">
        <f t="shared" ca="1" si="3"/>
        <v>0.36325987658081299</v>
      </c>
      <c r="F56">
        <f t="shared" ca="1" si="3"/>
        <v>4.7464813448384158E-2</v>
      </c>
      <c r="G56">
        <f t="shared" ca="1" si="3"/>
        <v>0.30870951408343839</v>
      </c>
      <c r="H56">
        <f t="shared" ca="1" si="3"/>
        <v>0.68934908690704444</v>
      </c>
      <c r="I56">
        <f t="shared" ca="1" si="3"/>
        <v>0.36813746279267967</v>
      </c>
      <c r="J56">
        <f t="shared" ca="1" si="3"/>
        <v>0.72153108751275763</v>
      </c>
      <c r="K56">
        <f t="shared" ca="1" si="3"/>
        <v>0.68470728073388787</v>
      </c>
      <c r="L56">
        <f t="shared" ca="1" si="4"/>
        <v>0.12050436618274452</v>
      </c>
      <c r="M56">
        <f t="shared" ca="1" si="4"/>
        <v>0.61561034287406402</v>
      </c>
      <c r="N56">
        <f t="shared" ca="1" si="4"/>
        <v>0.62350109798827758</v>
      </c>
      <c r="O56">
        <f t="shared" ca="1" si="4"/>
        <v>9.9319028011199295E-2</v>
      </c>
      <c r="P56">
        <f t="shared" ca="1" si="4"/>
        <v>0.3274501570133399</v>
      </c>
      <c r="Q56">
        <f t="shared" ca="1" si="4"/>
        <v>0.83017168548589892</v>
      </c>
      <c r="R56">
        <f t="shared" ca="1" si="4"/>
        <v>0.30868738872675755</v>
      </c>
      <c r="S56">
        <f t="shared" ca="1" si="4"/>
        <v>3.2682374899426492E-3</v>
      </c>
      <c r="T56">
        <f t="shared" ca="1" si="4"/>
        <v>0.75713185431600549</v>
      </c>
      <c r="U56">
        <f t="shared" ca="1" si="4"/>
        <v>0.18191078351026535</v>
      </c>
      <c r="V56">
        <f t="shared" ca="1" si="5"/>
        <v>0.51165569532466249</v>
      </c>
      <c r="W56">
        <f t="shared" ca="1" si="5"/>
        <v>0.52523167994046682</v>
      </c>
      <c r="X56">
        <f t="shared" ca="1" si="5"/>
        <v>0.73111841000712152</v>
      </c>
      <c r="Y56">
        <f t="shared" ca="1" si="5"/>
        <v>0.55101515033194248</v>
      </c>
      <c r="Z56">
        <f t="shared" ca="1" si="5"/>
        <v>0.12537823929847591</v>
      </c>
      <c r="AA56">
        <f t="shared" ca="1" si="5"/>
        <v>0.22644476644326428</v>
      </c>
      <c r="AB56">
        <f t="shared" ca="1" si="5"/>
        <v>0.98320080620776329</v>
      </c>
      <c r="AC56">
        <f t="shared" ca="1" si="5"/>
        <v>0.78289093511925545</v>
      </c>
      <c r="AD56">
        <f t="shared" ca="1" si="5"/>
        <v>0.27701573810560221</v>
      </c>
      <c r="AE56">
        <f t="shared" ca="1" si="5"/>
        <v>0.41656304742267647</v>
      </c>
    </row>
    <row r="57" spans="2:31" x14ac:dyDescent="0.3">
      <c r="B57">
        <f t="shared" ca="1" si="3"/>
        <v>0.75503566195371374</v>
      </c>
      <c r="C57">
        <f t="shared" ca="1" si="3"/>
        <v>3.9358895088275503E-2</v>
      </c>
      <c r="D57">
        <f t="shared" ca="1" si="3"/>
        <v>0.51601955319163917</v>
      </c>
      <c r="E57">
        <f t="shared" ca="1" si="3"/>
        <v>0.68906472788445083</v>
      </c>
      <c r="F57">
        <f t="shared" ca="1" si="3"/>
        <v>7.4816961335795185E-3</v>
      </c>
      <c r="G57">
        <f t="shared" ca="1" si="3"/>
        <v>0.86679525045271699</v>
      </c>
      <c r="H57">
        <f t="shared" ca="1" si="3"/>
        <v>0.45399200369111625</v>
      </c>
      <c r="I57">
        <f t="shared" ca="1" si="3"/>
        <v>0.90156223042497619</v>
      </c>
      <c r="J57">
        <f t="shared" ca="1" si="3"/>
        <v>0.46987987325429437</v>
      </c>
      <c r="K57">
        <f t="shared" ca="1" si="3"/>
        <v>0.98750214365881828</v>
      </c>
      <c r="L57">
        <f t="shared" ca="1" si="4"/>
        <v>0.86740415183216157</v>
      </c>
      <c r="M57">
        <f t="shared" ca="1" si="4"/>
        <v>0.433016604943675</v>
      </c>
      <c r="N57">
        <f t="shared" ca="1" si="4"/>
        <v>0.73793113630026919</v>
      </c>
      <c r="O57">
        <f t="shared" ca="1" si="4"/>
        <v>0.30155041280280015</v>
      </c>
      <c r="P57">
        <f t="shared" ca="1" si="4"/>
        <v>0.65656147270265786</v>
      </c>
      <c r="Q57">
        <f t="shared" ca="1" si="4"/>
        <v>0.39094239226888328</v>
      </c>
      <c r="R57">
        <f t="shared" ca="1" si="4"/>
        <v>0.38735155436231228</v>
      </c>
      <c r="S57">
        <f t="shared" ca="1" si="4"/>
        <v>0.4730858389730539</v>
      </c>
      <c r="T57">
        <f t="shared" ca="1" si="4"/>
        <v>0.42768167791864098</v>
      </c>
      <c r="U57">
        <f t="shared" ca="1" si="4"/>
        <v>0.45435458249444238</v>
      </c>
      <c r="V57">
        <f t="shared" ca="1" si="5"/>
        <v>0.98261307683357035</v>
      </c>
      <c r="W57">
        <f t="shared" ca="1" si="5"/>
        <v>0.57771828592575436</v>
      </c>
      <c r="X57">
        <f t="shared" ca="1" si="5"/>
        <v>0.16957197752631359</v>
      </c>
      <c r="Y57">
        <f t="shared" ca="1" si="5"/>
        <v>0.8109111337926409</v>
      </c>
      <c r="Z57">
        <f t="shared" ca="1" si="5"/>
        <v>0.7826697468825774</v>
      </c>
      <c r="AA57">
        <f t="shared" ca="1" si="5"/>
        <v>0.22803903296475742</v>
      </c>
      <c r="AB57">
        <f t="shared" ca="1" si="5"/>
        <v>8.65662478698348E-3</v>
      </c>
      <c r="AC57">
        <f t="shared" ca="1" si="5"/>
        <v>0.15719349655073689</v>
      </c>
      <c r="AD57">
        <f t="shared" ca="1" si="5"/>
        <v>0.8629412347517107</v>
      </c>
      <c r="AE57">
        <f t="shared" ca="1" si="5"/>
        <v>0.81077808922052252</v>
      </c>
    </row>
    <row r="58" spans="2:31" x14ac:dyDescent="0.3">
      <c r="B58">
        <f t="shared" ca="1" si="3"/>
        <v>0.63482328185411063</v>
      </c>
      <c r="C58">
        <f t="shared" ca="1" si="3"/>
        <v>0.63561994667364363</v>
      </c>
      <c r="D58">
        <f t="shared" ca="1" si="3"/>
        <v>0.47810042693683674</v>
      </c>
      <c r="E58">
        <f t="shared" ca="1" si="3"/>
        <v>0.17271833554902116</v>
      </c>
      <c r="F58">
        <f t="shared" ca="1" si="3"/>
        <v>0.75776004391971785</v>
      </c>
      <c r="G58">
        <f t="shared" ca="1" si="3"/>
        <v>0.65518240841502084</v>
      </c>
      <c r="H58">
        <f t="shared" ca="1" si="3"/>
        <v>0.78519945579965533</v>
      </c>
      <c r="I58">
        <f t="shared" ca="1" si="3"/>
        <v>0.73898522273249156</v>
      </c>
      <c r="J58">
        <f t="shared" ca="1" si="3"/>
        <v>0.97083063417398763</v>
      </c>
      <c r="K58">
        <f t="shared" ca="1" si="3"/>
        <v>0.19272574112963792</v>
      </c>
      <c r="L58">
        <f t="shared" ca="1" si="4"/>
        <v>0.6204033600184431</v>
      </c>
      <c r="M58">
        <f t="shared" ca="1" si="4"/>
        <v>0.70913441364016072</v>
      </c>
      <c r="N58">
        <f t="shared" ca="1" si="4"/>
        <v>2.5506344304413009E-2</v>
      </c>
      <c r="O58">
        <f t="shared" ca="1" si="4"/>
        <v>0.64288913342269671</v>
      </c>
      <c r="P58">
        <f t="shared" ca="1" si="4"/>
        <v>0.82786188393579296</v>
      </c>
      <c r="Q58">
        <f t="shared" ca="1" si="4"/>
        <v>0.27793672079054432</v>
      </c>
      <c r="R58">
        <f t="shared" ca="1" si="4"/>
        <v>0.30598377046337344</v>
      </c>
      <c r="S58">
        <f t="shared" ca="1" si="4"/>
        <v>0.14266313580800971</v>
      </c>
      <c r="T58">
        <f t="shared" ca="1" si="4"/>
        <v>0.404330652289564</v>
      </c>
      <c r="U58">
        <f t="shared" ca="1" si="4"/>
        <v>0.70921423517485893</v>
      </c>
      <c r="V58">
        <f t="shared" ca="1" si="5"/>
        <v>9.3422043298561741E-2</v>
      </c>
      <c r="W58">
        <f t="shared" ca="1" si="5"/>
        <v>0.33264251044122783</v>
      </c>
      <c r="X58">
        <f t="shared" ca="1" si="5"/>
        <v>0.84025265405869476</v>
      </c>
      <c r="Y58">
        <f t="shared" ca="1" si="5"/>
        <v>6.3295888978114112E-2</v>
      </c>
      <c r="Z58">
        <f t="shared" ca="1" si="5"/>
        <v>0.20607392005793485</v>
      </c>
      <c r="AA58">
        <f t="shared" ca="1" si="5"/>
        <v>4.4292306987074426E-2</v>
      </c>
      <c r="AB58">
        <f t="shared" ca="1" si="5"/>
        <v>0.89683667297698677</v>
      </c>
      <c r="AC58">
        <f t="shared" ca="1" si="5"/>
        <v>0.4145897067175417</v>
      </c>
      <c r="AD58">
        <f t="shared" ca="1" si="5"/>
        <v>0.48897294193124097</v>
      </c>
      <c r="AE58">
        <f t="shared" ca="1" si="5"/>
        <v>0.45425900070684566</v>
      </c>
    </row>
    <row r="59" spans="2:31" x14ac:dyDescent="0.3">
      <c r="B59">
        <f t="shared" ca="1" si="3"/>
        <v>0.61248782527244749</v>
      </c>
      <c r="C59">
        <f t="shared" ca="1" si="3"/>
        <v>0.98313829150038412</v>
      </c>
      <c r="D59">
        <f t="shared" ca="1" si="3"/>
        <v>0.53322185228505248</v>
      </c>
      <c r="E59">
        <f t="shared" ca="1" si="3"/>
        <v>0.59498237397946085</v>
      </c>
      <c r="F59">
        <f t="shared" ca="1" si="3"/>
        <v>0.25062454489094588</v>
      </c>
      <c r="G59">
        <f t="shared" ca="1" si="3"/>
        <v>0.69066686666784349</v>
      </c>
      <c r="H59">
        <f t="shared" ca="1" si="3"/>
        <v>0.85820989103621503</v>
      </c>
      <c r="I59">
        <f t="shared" ca="1" si="3"/>
        <v>0.87360216707983263</v>
      </c>
      <c r="J59">
        <f t="shared" ca="1" si="3"/>
        <v>0.80151331587079522</v>
      </c>
      <c r="K59">
        <f t="shared" ca="1" si="3"/>
        <v>0.7330811716032859</v>
      </c>
      <c r="L59">
        <f t="shared" ca="1" si="4"/>
        <v>0.17254065310778977</v>
      </c>
      <c r="M59">
        <f t="shared" ca="1" si="4"/>
        <v>0.88585288806161366</v>
      </c>
      <c r="N59">
        <f t="shared" ca="1" si="4"/>
        <v>0.38088529944894223</v>
      </c>
      <c r="O59">
        <f t="shared" ca="1" si="4"/>
        <v>0.86876790126254444</v>
      </c>
      <c r="P59">
        <f t="shared" ca="1" si="4"/>
        <v>0.30879314131974978</v>
      </c>
      <c r="Q59">
        <f t="shared" ca="1" si="4"/>
        <v>0.3910088042094817</v>
      </c>
      <c r="R59">
        <f t="shared" ca="1" si="4"/>
        <v>0.17006207940171159</v>
      </c>
      <c r="S59">
        <f t="shared" ca="1" si="4"/>
        <v>0.7873901573240405</v>
      </c>
      <c r="T59">
        <f t="shared" ca="1" si="4"/>
        <v>0.1723425377413017</v>
      </c>
      <c r="U59">
        <f t="shared" ca="1" si="4"/>
        <v>0.6984992379124062</v>
      </c>
      <c r="V59">
        <f t="shared" ca="1" si="5"/>
        <v>0.79579341943161719</v>
      </c>
      <c r="W59">
        <f t="shared" ca="1" si="5"/>
        <v>0.47882949459519719</v>
      </c>
      <c r="X59">
        <f t="shared" ca="1" si="5"/>
        <v>0.35935928138627382</v>
      </c>
      <c r="Y59">
        <f t="shared" ca="1" si="5"/>
        <v>0.54955178009178152</v>
      </c>
      <c r="Z59">
        <f t="shared" ca="1" si="5"/>
        <v>0.8042295310844203</v>
      </c>
      <c r="AA59">
        <f t="shared" ca="1" si="5"/>
        <v>0.41743131071490525</v>
      </c>
      <c r="AB59">
        <f t="shared" ca="1" si="5"/>
        <v>0.18055250018437174</v>
      </c>
      <c r="AC59">
        <f t="shared" ca="1" si="5"/>
        <v>0.94990013496590819</v>
      </c>
      <c r="AD59">
        <f t="shared" ca="1" si="5"/>
        <v>0.89132863996894063</v>
      </c>
      <c r="AE59">
        <f t="shared" ca="1" si="5"/>
        <v>0.98163934442928102</v>
      </c>
    </row>
    <row r="60" spans="2:31" x14ac:dyDescent="0.3">
      <c r="B60">
        <f t="shared" ref="B60:K69" ca="1" si="6">RAND()</f>
        <v>0.17063133207865078</v>
      </c>
      <c r="C60">
        <f t="shared" ca="1" si="6"/>
        <v>0.32114441547012307</v>
      </c>
      <c r="D60">
        <f t="shared" ca="1" si="6"/>
        <v>0.14001729125501172</v>
      </c>
      <c r="E60">
        <f t="shared" ca="1" si="6"/>
        <v>0.12085619491816058</v>
      </c>
      <c r="F60">
        <f t="shared" ca="1" si="6"/>
        <v>0.69391197731340171</v>
      </c>
      <c r="G60">
        <f t="shared" ca="1" si="6"/>
        <v>0.72176790397895463</v>
      </c>
      <c r="H60">
        <f t="shared" ca="1" si="6"/>
        <v>0.92022303644272263</v>
      </c>
      <c r="I60">
        <f t="shared" ca="1" si="6"/>
        <v>0.6633447608223646</v>
      </c>
      <c r="J60">
        <f t="shared" ca="1" si="6"/>
        <v>0.97815416126268429</v>
      </c>
      <c r="K60">
        <f t="shared" ca="1" si="6"/>
        <v>0.21105455932809924</v>
      </c>
      <c r="L60">
        <f t="shared" ref="L60:U69" ca="1" si="7">RAND()</f>
        <v>0.74045410116681887</v>
      </c>
      <c r="M60">
        <f t="shared" ca="1" si="7"/>
        <v>0.39594024306090692</v>
      </c>
      <c r="N60">
        <f t="shared" ca="1" si="7"/>
        <v>0.71460997996569198</v>
      </c>
      <c r="O60">
        <f t="shared" ca="1" si="7"/>
        <v>0.87399483585988857</v>
      </c>
      <c r="P60">
        <f t="shared" ca="1" si="7"/>
        <v>0.67240226736950004</v>
      </c>
      <c r="Q60">
        <f t="shared" ca="1" si="7"/>
        <v>0.28392842635855509</v>
      </c>
      <c r="R60">
        <f t="shared" ca="1" si="7"/>
        <v>0.59342965089363187</v>
      </c>
      <c r="S60">
        <f t="shared" ca="1" si="7"/>
        <v>0.82286753921707501</v>
      </c>
      <c r="T60">
        <f t="shared" ca="1" si="7"/>
        <v>0.87797694130324988</v>
      </c>
      <c r="U60">
        <f t="shared" ca="1" si="7"/>
        <v>0.64684519396612394</v>
      </c>
      <c r="V60">
        <f t="shared" ref="V60:AE69" ca="1" si="8">RAND()</f>
        <v>0.7612702900105861</v>
      </c>
      <c r="W60">
        <f t="shared" ca="1" si="8"/>
        <v>0.33627430437735573</v>
      </c>
      <c r="X60">
        <f t="shared" ca="1" si="8"/>
        <v>0.61003206876126437</v>
      </c>
      <c r="Y60">
        <f t="shared" ca="1" si="8"/>
        <v>0.26651040678838828</v>
      </c>
      <c r="Z60">
        <f t="shared" ca="1" si="8"/>
        <v>4.1651072539129252E-2</v>
      </c>
      <c r="AA60">
        <f t="shared" ca="1" si="8"/>
        <v>0.50604116933841148</v>
      </c>
      <c r="AB60">
        <f t="shared" ca="1" si="8"/>
        <v>0.84413956971482929</v>
      </c>
      <c r="AC60">
        <f t="shared" ca="1" si="8"/>
        <v>0.97216503539046073</v>
      </c>
      <c r="AD60">
        <f t="shared" ca="1" si="8"/>
        <v>0.72800741655996237</v>
      </c>
      <c r="AE60">
        <f t="shared" ca="1" si="8"/>
        <v>0.76850796053523673</v>
      </c>
    </row>
    <row r="61" spans="2:31" x14ac:dyDescent="0.3">
      <c r="B61">
        <f t="shared" ca="1" si="6"/>
        <v>0.31794696883825835</v>
      </c>
      <c r="C61">
        <f t="shared" ca="1" si="6"/>
        <v>0.40007194990009554</v>
      </c>
      <c r="D61">
        <f t="shared" ca="1" si="6"/>
        <v>0.71715596629160983</v>
      </c>
      <c r="E61">
        <f t="shared" ca="1" si="6"/>
        <v>0.14413051919013253</v>
      </c>
      <c r="F61">
        <f t="shared" ca="1" si="6"/>
        <v>0.38742824595450465</v>
      </c>
      <c r="G61">
        <f t="shared" ca="1" si="6"/>
        <v>0.91397781297688163</v>
      </c>
      <c r="H61">
        <f t="shared" ca="1" si="6"/>
        <v>0.39799436420048639</v>
      </c>
      <c r="I61">
        <f t="shared" ca="1" si="6"/>
        <v>0.95643892346646986</v>
      </c>
      <c r="J61">
        <f t="shared" ca="1" si="6"/>
        <v>0.89316211301532089</v>
      </c>
      <c r="K61">
        <f t="shared" ca="1" si="6"/>
        <v>0.70722755677762095</v>
      </c>
      <c r="L61">
        <f t="shared" ca="1" si="7"/>
        <v>0.92928376953026959</v>
      </c>
      <c r="M61">
        <f t="shared" ca="1" si="7"/>
        <v>0.59655004141834134</v>
      </c>
      <c r="N61">
        <f t="shared" ca="1" si="7"/>
        <v>0.46577591111306571</v>
      </c>
      <c r="O61">
        <f t="shared" ca="1" si="7"/>
        <v>0.54518424283790989</v>
      </c>
      <c r="P61">
        <f t="shared" ca="1" si="7"/>
        <v>0.23178228869186823</v>
      </c>
      <c r="Q61">
        <f t="shared" ca="1" si="7"/>
        <v>9.194791317469625E-2</v>
      </c>
      <c r="R61">
        <f t="shared" ca="1" si="7"/>
        <v>4.4484331627448803E-2</v>
      </c>
      <c r="S61">
        <f t="shared" ca="1" si="7"/>
        <v>0.49117535458014738</v>
      </c>
      <c r="T61">
        <f t="shared" ca="1" si="7"/>
        <v>0.2013318244938988</v>
      </c>
      <c r="U61">
        <f t="shared" ca="1" si="7"/>
        <v>8.3188066879594125E-2</v>
      </c>
      <c r="V61">
        <f t="shared" ca="1" si="8"/>
        <v>0.96852376143639951</v>
      </c>
      <c r="W61">
        <f t="shared" ca="1" si="8"/>
        <v>0.52242716594658756</v>
      </c>
      <c r="X61">
        <f t="shared" ca="1" si="8"/>
        <v>0.97080858366418354</v>
      </c>
      <c r="Y61">
        <f t="shared" ca="1" si="8"/>
        <v>0.17083387451213361</v>
      </c>
      <c r="Z61">
        <f t="shared" ca="1" si="8"/>
        <v>0.35311674033952878</v>
      </c>
      <c r="AA61">
        <f t="shared" ca="1" si="8"/>
        <v>0.18512796963041844</v>
      </c>
      <c r="AB61">
        <f t="shared" ca="1" si="8"/>
        <v>0.13705058557882399</v>
      </c>
      <c r="AC61">
        <f t="shared" ca="1" si="8"/>
        <v>0.95356131998631288</v>
      </c>
      <c r="AD61">
        <f t="shared" ca="1" si="8"/>
        <v>0.29587030183484231</v>
      </c>
      <c r="AE61">
        <f t="shared" ca="1" si="8"/>
        <v>0.77314779994927552</v>
      </c>
    </row>
    <row r="62" spans="2:31" x14ac:dyDescent="0.3">
      <c r="B62">
        <f t="shared" ca="1" si="6"/>
        <v>0.43097055501475912</v>
      </c>
      <c r="C62">
        <f t="shared" ca="1" si="6"/>
        <v>0.16385496828785406</v>
      </c>
      <c r="D62">
        <f t="shared" ca="1" si="6"/>
        <v>0.81813995804584949</v>
      </c>
      <c r="E62">
        <f t="shared" ca="1" si="6"/>
        <v>0.18680448151492168</v>
      </c>
      <c r="F62">
        <f t="shared" ca="1" si="6"/>
        <v>0.82221519982501934</v>
      </c>
      <c r="G62">
        <f t="shared" ca="1" si="6"/>
        <v>0.20604937258933154</v>
      </c>
      <c r="H62">
        <f t="shared" ca="1" si="6"/>
        <v>0.7828118035202718</v>
      </c>
      <c r="I62">
        <f t="shared" ca="1" si="6"/>
        <v>0.49797082627059569</v>
      </c>
      <c r="J62">
        <f t="shared" ca="1" si="6"/>
        <v>8.1996399941581366E-2</v>
      </c>
      <c r="K62">
        <f t="shared" ca="1" si="6"/>
        <v>0.77068227974747394</v>
      </c>
      <c r="L62">
        <f t="shared" ca="1" si="7"/>
        <v>0.62718250231949368</v>
      </c>
      <c r="M62">
        <f t="shared" ca="1" si="7"/>
        <v>0.20297483509849501</v>
      </c>
      <c r="N62">
        <f t="shared" ca="1" si="7"/>
        <v>0.38468502676255967</v>
      </c>
      <c r="O62">
        <f t="shared" ca="1" si="7"/>
        <v>0.33175576397788031</v>
      </c>
      <c r="P62">
        <f t="shared" ca="1" si="7"/>
        <v>0.89706958851074003</v>
      </c>
      <c r="Q62">
        <f t="shared" ca="1" si="7"/>
        <v>0.37803540806318203</v>
      </c>
      <c r="R62">
        <f t="shared" ca="1" si="7"/>
        <v>0.70025116672518717</v>
      </c>
      <c r="S62">
        <f t="shared" ca="1" si="7"/>
        <v>0.61108735609069598</v>
      </c>
      <c r="T62">
        <f t="shared" ca="1" si="7"/>
        <v>0.5814478933261471</v>
      </c>
      <c r="U62">
        <f t="shared" ca="1" si="7"/>
        <v>0.29766521951871766</v>
      </c>
      <c r="V62">
        <f t="shared" ca="1" si="8"/>
        <v>0.10050772204658576</v>
      </c>
      <c r="W62">
        <f t="shared" ca="1" si="8"/>
        <v>0.21452898693840206</v>
      </c>
      <c r="X62">
        <f t="shared" ca="1" si="8"/>
        <v>3.9609327154764118E-2</v>
      </c>
      <c r="Y62">
        <f t="shared" ca="1" si="8"/>
        <v>8.9586425244593704E-2</v>
      </c>
      <c r="Z62">
        <f t="shared" ca="1" si="8"/>
        <v>0.21045496990380252</v>
      </c>
      <c r="AA62">
        <f t="shared" ca="1" si="8"/>
        <v>0.26453509092453964</v>
      </c>
      <c r="AB62">
        <f t="shared" ca="1" si="8"/>
        <v>0.1701510241412203</v>
      </c>
      <c r="AC62">
        <f t="shared" ca="1" si="8"/>
        <v>0.79889612300418911</v>
      </c>
      <c r="AD62">
        <f t="shared" ca="1" si="8"/>
        <v>0.54063614388789372</v>
      </c>
      <c r="AE62">
        <f t="shared" ca="1" si="8"/>
        <v>0.49967715193400752</v>
      </c>
    </row>
    <row r="63" spans="2:31" x14ac:dyDescent="0.3">
      <c r="B63">
        <f t="shared" ca="1" si="6"/>
        <v>0.38756627127094329</v>
      </c>
      <c r="C63">
        <f t="shared" ca="1" si="6"/>
        <v>9.3083824383593416E-2</v>
      </c>
      <c r="D63">
        <f t="shared" ca="1" si="6"/>
        <v>0.84094101993935277</v>
      </c>
      <c r="E63">
        <f t="shared" ca="1" si="6"/>
        <v>0.77310147785560934</v>
      </c>
      <c r="F63">
        <f t="shared" ca="1" si="6"/>
        <v>0.37496810655512225</v>
      </c>
      <c r="G63">
        <f t="shared" ca="1" si="6"/>
        <v>0.11395617972778282</v>
      </c>
      <c r="H63">
        <f t="shared" ca="1" si="6"/>
        <v>0.81253463284591465</v>
      </c>
      <c r="I63">
        <f t="shared" ca="1" si="6"/>
        <v>0.50764700210089053</v>
      </c>
      <c r="J63">
        <f t="shared" ca="1" si="6"/>
        <v>0.88945080134427257</v>
      </c>
      <c r="K63">
        <f t="shared" ca="1" si="6"/>
        <v>0.13946422195309482</v>
      </c>
      <c r="L63">
        <f t="shared" ca="1" si="7"/>
        <v>0.54484554905019378</v>
      </c>
      <c r="M63">
        <f t="shared" ca="1" si="7"/>
        <v>0.24929574570298851</v>
      </c>
      <c r="N63">
        <f t="shared" ca="1" si="7"/>
        <v>0.14296283155948508</v>
      </c>
      <c r="O63">
        <f t="shared" ca="1" si="7"/>
        <v>0.96130044148575089</v>
      </c>
      <c r="P63">
        <f t="shared" ca="1" si="7"/>
        <v>0.34352407834655185</v>
      </c>
      <c r="Q63">
        <f t="shared" ca="1" si="7"/>
        <v>0.54619002108526082</v>
      </c>
      <c r="R63">
        <f t="shared" ca="1" si="7"/>
        <v>0.49815037806955353</v>
      </c>
      <c r="S63">
        <f t="shared" ca="1" si="7"/>
        <v>0.31934495706934829</v>
      </c>
      <c r="T63">
        <f t="shared" ca="1" si="7"/>
        <v>0.99675267467234185</v>
      </c>
      <c r="U63">
        <f t="shared" ca="1" si="7"/>
        <v>0.81700289437681217</v>
      </c>
      <c r="V63">
        <f t="shared" ca="1" si="8"/>
        <v>0.84468034577887963</v>
      </c>
      <c r="W63">
        <f t="shared" ca="1" si="8"/>
        <v>0.9000746719627104</v>
      </c>
      <c r="X63">
        <f t="shared" ca="1" si="8"/>
        <v>0.96188664572568605</v>
      </c>
      <c r="Y63">
        <f t="shared" ca="1" si="8"/>
        <v>0.88430409934280885</v>
      </c>
      <c r="Z63">
        <f t="shared" ca="1" si="8"/>
        <v>0.52883341585371579</v>
      </c>
      <c r="AA63">
        <f t="shared" ca="1" si="8"/>
        <v>0.17679640631461702</v>
      </c>
      <c r="AB63">
        <f t="shared" ca="1" si="8"/>
        <v>0.87047810502049838</v>
      </c>
      <c r="AC63">
        <f t="shared" ca="1" si="8"/>
        <v>0.88877498738468796</v>
      </c>
      <c r="AD63">
        <f t="shared" ca="1" si="8"/>
        <v>0.14160242826467617</v>
      </c>
      <c r="AE63">
        <f t="shared" ca="1" si="8"/>
        <v>0.16290910044071527</v>
      </c>
    </row>
    <row r="64" spans="2:31" x14ac:dyDescent="0.3">
      <c r="B64">
        <f t="shared" ca="1" si="6"/>
        <v>0.71458625212304661</v>
      </c>
      <c r="C64">
        <f t="shared" ca="1" si="6"/>
        <v>0.87134744519418827</v>
      </c>
      <c r="D64">
        <f t="shared" ca="1" si="6"/>
        <v>0.8882659627782501</v>
      </c>
      <c r="E64">
        <f t="shared" ca="1" si="6"/>
        <v>0.25605100692014848</v>
      </c>
      <c r="F64">
        <f t="shared" ca="1" si="6"/>
        <v>0.4045458429902169</v>
      </c>
      <c r="G64">
        <f t="shared" ca="1" si="6"/>
        <v>0.51564944698533655</v>
      </c>
      <c r="H64">
        <f t="shared" ca="1" si="6"/>
        <v>0.52879587846929899</v>
      </c>
      <c r="I64">
        <f t="shared" ca="1" si="6"/>
        <v>0.26477115048146516</v>
      </c>
      <c r="J64">
        <f t="shared" ca="1" si="6"/>
        <v>0.47195330863969875</v>
      </c>
      <c r="K64">
        <f t="shared" ca="1" si="6"/>
        <v>0.58642303495658687</v>
      </c>
      <c r="L64">
        <f t="shared" ca="1" si="7"/>
        <v>0.8785638016530859</v>
      </c>
      <c r="M64">
        <f t="shared" ca="1" si="7"/>
        <v>0.60662531685181276</v>
      </c>
      <c r="N64">
        <f t="shared" ca="1" si="7"/>
        <v>0.21987529765979552</v>
      </c>
      <c r="O64">
        <f t="shared" ca="1" si="7"/>
        <v>0.8386120098052805</v>
      </c>
      <c r="P64">
        <f t="shared" ca="1" si="7"/>
        <v>0.49787468536908719</v>
      </c>
      <c r="Q64">
        <f t="shared" ca="1" si="7"/>
        <v>0.99422528741323379</v>
      </c>
      <c r="R64">
        <f t="shared" ca="1" si="7"/>
        <v>0.57028641668744662</v>
      </c>
      <c r="S64">
        <f t="shared" ca="1" si="7"/>
        <v>0.71656236222550529</v>
      </c>
      <c r="T64">
        <f t="shared" ca="1" si="7"/>
        <v>0.93926333727341671</v>
      </c>
      <c r="U64">
        <f t="shared" ca="1" si="7"/>
        <v>0.6579501004314503</v>
      </c>
      <c r="V64">
        <f t="shared" ca="1" si="8"/>
        <v>0.87347995347728657</v>
      </c>
      <c r="W64">
        <f t="shared" ca="1" si="8"/>
        <v>0.18365361500391786</v>
      </c>
      <c r="X64">
        <f t="shared" ca="1" si="8"/>
        <v>0.34110297593065919</v>
      </c>
      <c r="Y64">
        <f t="shared" ca="1" si="8"/>
        <v>0.47226654882149788</v>
      </c>
      <c r="Z64">
        <f t="shared" ca="1" si="8"/>
        <v>0.466170546741556</v>
      </c>
      <c r="AA64">
        <f t="shared" ca="1" si="8"/>
        <v>0.84657925298307113</v>
      </c>
      <c r="AB64">
        <f t="shared" ca="1" si="8"/>
        <v>0.50235569211414144</v>
      </c>
      <c r="AC64">
        <f t="shared" ca="1" si="8"/>
        <v>0.33024040613910133</v>
      </c>
      <c r="AD64">
        <f t="shared" ca="1" si="8"/>
        <v>0.58864870312657969</v>
      </c>
      <c r="AE64">
        <f t="shared" ca="1" si="8"/>
        <v>0.47952116095134167</v>
      </c>
    </row>
    <row r="65" spans="2:31" x14ac:dyDescent="0.3">
      <c r="B65">
        <f t="shared" ca="1" si="6"/>
        <v>0.62297812790560547</v>
      </c>
      <c r="C65">
        <f t="shared" ca="1" si="6"/>
        <v>0.51719902770877768</v>
      </c>
      <c r="D65">
        <f t="shared" ca="1" si="6"/>
        <v>0.33482393565092239</v>
      </c>
      <c r="E65">
        <f t="shared" ca="1" si="6"/>
        <v>0.40923770460601272</v>
      </c>
      <c r="F65">
        <f t="shared" ca="1" si="6"/>
        <v>0.71837877107266124</v>
      </c>
      <c r="G65">
        <f t="shared" ca="1" si="6"/>
        <v>0.97632695772030065</v>
      </c>
      <c r="H65">
        <f t="shared" ca="1" si="6"/>
        <v>0.85365695957211285</v>
      </c>
      <c r="I65">
        <f t="shared" ca="1" si="6"/>
        <v>0.46162736278989636</v>
      </c>
      <c r="J65">
        <f t="shared" ca="1" si="6"/>
        <v>0.61625601266294572</v>
      </c>
      <c r="K65">
        <f t="shared" ca="1" si="6"/>
        <v>3.3948165055764479E-2</v>
      </c>
      <c r="L65">
        <f t="shared" ca="1" si="7"/>
        <v>0.18916837604776049</v>
      </c>
      <c r="M65">
        <f t="shared" ca="1" si="7"/>
        <v>0.64473860517015047</v>
      </c>
      <c r="N65">
        <f t="shared" ca="1" si="7"/>
        <v>9.0462622096036061E-2</v>
      </c>
      <c r="O65">
        <f t="shared" ca="1" si="7"/>
        <v>0.14101202887914632</v>
      </c>
      <c r="P65">
        <f t="shared" ca="1" si="7"/>
        <v>0.33091637155369913</v>
      </c>
      <c r="Q65">
        <f t="shared" ca="1" si="7"/>
        <v>0.46381423372075692</v>
      </c>
      <c r="R65">
        <f t="shared" ca="1" si="7"/>
        <v>0.22647922688460653</v>
      </c>
      <c r="S65">
        <f t="shared" ca="1" si="7"/>
        <v>0.66653244600619943</v>
      </c>
      <c r="T65">
        <f t="shared" ca="1" si="7"/>
        <v>0.35693465079380982</v>
      </c>
      <c r="U65">
        <f t="shared" ca="1" si="7"/>
        <v>0.99421093652894754</v>
      </c>
      <c r="V65">
        <f t="shared" ca="1" si="8"/>
        <v>0.44932113674132257</v>
      </c>
      <c r="W65">
        <f t="shared" ca="1" si="8"/>
        <v>0.97884512719038197</v>
      </c>
      <c r="X65">
        <f t="shared" ca="1" si="8"/>
        <v>0.53495239976857656</v>
      </c>
      <c r="Y65">
        <f t="shared" ca="1" si="8"/>
        <v>0.46862067257914353</v>
      </c>
      <c r="Z65">
        <f t="shared" ca="1" si="8"/>
        <v>0.3411319920244964</v>
      </c>
      <c r="AA65">
        <f t="shared" ca="1" si="8"/>
        <v>0.14124119794237089</v>
      </c>
      <c r="AB65">
        <f t="shared" ca="1" si="8"/>
        <v>0.42143670850197967</v>
      </c>
      <c r="AC65">
        <f t="shared" ca="1" si="8"/>
        <v>0.52746259135612483</v>
      </c>
      <c r="AD65">
        <f t="shared" ca="1" si="8"/>
        <v>0.64609674530000571</v>
      </c>
      <c r="AE65">
        <f t="shared" ca="1" si="8"/>
        <v>0.82714945216834335</v>
      </c>
    </row>
    <row r="66" spans="2:31" x14ac:dyDescent="0.3">
      <c r="B66">
        <f t="shared" ca="1" si="6"/>
        <v>7.978982002363999E-2</v>
      </c>
      <c r="C66">
        <f t="shared" ca="1" si="6"/>
        <v>0.53954469634660662</v>
      </c>
      <c r="D66">
        <f t="shared" ca="1" si="6"/>
        <v>0.37738806819023996</v>
      </c>
      <c r="E66">
        <f t="shared" ca="1" si="6"/>
        <v>0.70391671531088384</v>
      </c>
      <c r="F66">
        <f t="shared" ca="1" si="6"/>
        <v>0.83407927804860105</v>
      </c>
      <c r="G66">
        <f t="shared" ca="1" si="6"/>
        <v>0.75589275555218904</v>
      </c>
      <c r="H66">
        <f t="shared" ca="1" si="6"/>
        <v>0.75028455002092986</v>
      </c>
      <c r="I66">
        <f t="shared" ca="1" si="6"/>
        <v>0.6269767801191346</v>
      </c>
      <c r="J66">
        <f t="shared" ca="1" si="6"/>
        <v>0.88131714181652776</v>
      </c>
      <c r="K66">
        <f t="shared" ca="1" si="6"/>
        <v>0.2611414306223212</v>
      </c>
      <c r="L66">
        <f t="shared" ca="1" si="7"/>
        <v>0.88229811775080158</v>
      </c>
      <c r="M66">
        <f t="shared" ca="1" si="7"/>
        <v>0.78389888719252121</v>
      </c>
      <c r="N66">
        <f t="shared" ca="1" si="7"/>
        <v>0.17244400487599965</v>
      </c>
      <c r="O66">
        <f t="shared" ca="1" si="7"/>
        <v>0.4339640685271231</v>
      </c>
      <c r="P66">
        <f t="shared" ca="1" si="7"/>
        <v>0.72245419377543296</v>
      </c>
      <c r="Q66">
        <f t="shared" ca="1" si="7"/>
        <v>0.51038704074878072</v>
      </c>
      <c r="R66">
        <f t="shared" ca="1" si="7"/>
        <v>0.25183780267190192</v>
      </c>
      <c r="S66">
        <f t="shared" ca="1" si="7"/>
        <v>0.28123821513111413</v>
      </c>
      <c r="T66">
        <f t="shared" ca="1" si="7"/>
        <v>0.33052335925212617</v>
      </c>
      <c r="U66">
        <f t="shared" ca="1" si="7"/>
        <v>0.4357111492067256</v>
      </c>
      <c r="V66">
        <f t="shared" ca="1" si="8"/>
        <v>0.51707813706844585</v>
      </c>
      <c r="W66">
        <f t="shared" ca="1" si="8"/>
        <v>1.5813639256396339E-2</v>
      </c>
      <c r="X66">
        <f t="shared" ca="1" si="8"/>
        <v>0.1145305454270702</v>
      </c>
      <c r="Y66">
        <f t="shared" ca="1" si="8"/>
        <v>0.22410174152789197</v>
      </c>
      <c r="Z66">
        <f t="shared" ca="1" si="8"/>
        <v>4.8887867571049681E-3</v>
      </c>
      <c r="AA66">
        <f t="shared" ca="1" si="8"/>
        <v>9.345214965754578E-2</v>
      </c>
      <c r="AB66">
        <f t="shared" ca="1" si="8"/>
        <v>0.34689768100495444</v>
      </c>
      <c r="AC66">
        <f t="shared" ca="1" si="8"/>
        <v>0.11232415952357244</v>
      </c>
      <c r="AD66">
        <f t="shared" ca="1" si="8"/>
        <v>0.3212403011057452</v>
      </c>
      <c r="AE66">
        <f t="shared" ca="1" si="8"/>
        <v>0.96162406204063799</v>
      </c>
    </row>
    <row r="67" spans="2:31" x14ac:dyDescent="0.3">
      <c r="B67">
        <f t="shared" ca="1" si="6"/>
        <v>0.64512272651074642</v>
      </c>
      <c r="C67">
        <f t="shared" ca="1" si="6"/>
        <v>0.77817267037231552</v>
      </c>
      <c r="D67">
        <f t="shared" ca="1" si="6"/>
        <v>0.85699692960700258</v>
      </c>
      <c r="E67">
        <f t="shared" ca="1" si="6"/>
        <v>0.43169185112815467</v>
      </c>
      <c r="F67">
        <f t="shared" ca="1" si="6"/>
        <v>0.14898893848397599</v>
      </c>
      <c r="G67">
        <f t="shared" ca="1" si="6"/>
        <v>0.94694406495657102</v>
      </c>
      <c r="H67">
        <f t="shared" ca="1" si="6"/>
        <v>0.63819729325577401</v>
      </c>
      <c r="I67">
        <f t="shared" ca="1" si="6"/>
        <v>0.23209722739978167</v>
      </c>
      <c r="J67">
        <f t="shared" ca="1" si="6"/>
        <v>0.60655949192825576</v>
      </c>
      <c r="K67">
        <f t="shared" ca="1" si="6"/>
        <v>0.12925315471865678</v>
      </c>
      <c r="L67">
        <f t="shared" ca="1" si="7"/>
        <v>1.058119602430696E-2</v>
      </c>
      <c r="M67">
        <f t="shared" ca="1" si="7"/>
        <v>0.15291714226616682</v>
      </c>
      <c r="N67">
        <f t="shared" ca="1" si="7"/>
        <v>0.80347638632952512</v>
      </c>
      <c r="O67">
        <f t="shared" ca="1" si="7"/>
        <v>0.6644529222468516</v>
      </c>
      <c r="P67">
        <f t="shared" ca="1" si="7"/>
        <v>0.34339202992793472</v>
      </c>
      <c r="Q67">
        <f t="shared" ca="1" si="7"/>
        <v>0.13248468231645738</v>
      </c>
      <c r="R67">
        <f t="shared" ca="1" si="7"/>
        <v>0.68311996310786238</v>
      </c>
      <c r="S67">
        <f t="shared" ca="1" si="7"/>
        <v>0.75526644872855186</v>
      </c>
      <c r="T67">
        <f t="shared" ca="1" si="7"/>
        <v>0.9161535423529914</v>
      </c>
      <c r="U67">
        <f t="shared" ca="1" si="7"/>
        <v>0.92910139767257438</v>
      </c>
      <c r="V67">
        <f t="shared" ca="1" si="8"/>
        <v>0.16981140152710239</v>
      </c>
      <c r="W67">
        <f t="shared" ca="1" si="8"/>
        <v>0.60614585932201681</v>
      </c>
      <c r="X67">
        <f t="shared" ca="1" si="8"/>
        <v>0.60476477129206008</v>
      </c>
      <c r="Y67">
        <f t="shared" ca="1" si="8"/>
        <v>0.29980586882917137</v>
      </c>
      <c r="Z67">
        <f t="shared" ca="1" si="8"/>
        <v>0.78241405955287946</v>
      </c>
      <c r="AA67">
        <f t="shared" ca="1" si="8"/>
        <v>0.239137673053615</v>
      </c>
      <c r="AB67">
        <f t="shared" ca="1" si="8"/>
        <v>0.88535055602006452</v>
      </c>
      <c r="AC67">
        <f t="shared" ca="1" si="8"/>
        <v>0.85985887624030344</v>
      </c>
      <c r="AD67">
        <f t="shared" ca="1" si="8"/>
        <v>0.91758970897833625</v>
      </c>
      <c r="AE67">
        <f t="shared" ca="1" si="8"/>
        <v>0.32244234423266249</v>
      </c>
    </row>
    <row r="68" spans="2:31" x14ac:dyDescent="0.3">
      <c r="B68">
        <f t="shared" ca="1" si="6"/>
        <v>0.78231454183323823</v>
      </c>
      <c r="C68">
        <f t="shared" ca="1" si="6"/>
        <v>0.70741991523692427</v>
      </c>
      <c r="D68">
        <f t="shared" ca="1" si="6"/>
        <v>0.9079010378693857</v>
      </c>
      <c r="E68">
        <f t="shared" ca="1" si="6"/>
        <v>0.47822997393726396</v>
      </c>
      <c r="F68">
        <f t="shared" ca="1" si="6"/>
        <v>0.60322440718602355</v>
      </c>
      <c r="G68">
        <f t="shared" ca="1" si="6"/>
        <v>0.97936991115030914</v>
      </c>
      <c r="H68">
        <f t="shared" ca="1" si="6"/>
        <v>0.45196701383883009</v>
      </c>
      <c r="I68">
        <f t="shared" ca="1" si="6"/>
        <v>0.29082991956153537</v>
      </c>
      <c r="J68">
        <f t="shared" ca="1" si="6"/>
        <v>0.34376127715299476</v>
      </c>
      <c r="K68">
        <f t="shared" ca="1" si="6"/>
        <v>0.25120990064933846</v>
      </c>
      <c r="L68">
        <f t="shared" ca="1" si="7"/>
        <v>0.92109152661650029</v>
      </c>
      <c r="M68">
        <f t="shared" ca="1" si="7"/>
        <v>0.56691882339136712</v>
      </c>
      <c r="N68">
        <f t="shared" ca="1" si="7"/>
        <v>0.10868094815430113</v>
      </c>
      <c r="O68">
        <f t="shared" ca="1" si="7"/>
        <v>4.448603542899443E-2</v>
      </c>
      <c r="P68">
        <f t="shared" ca="1" si="7"/>
        <v>0.30952379177633937</v>
      </c>
      <c r="Q68">
        <f t="shared" ca="1" si="7"/>
        <v>0.19897140788023382</v>
      </c>
      <c r="R68">
        <f t="shared" ca="1" si="7"/>
        <v>0.92139167543100298</v>
      </c>
      <c r="S68">
        <f t="shared" ca="1" si="7"/>
        <v>0.40420629922364637</v>
      </c>
      <c r="T68">
        <f t="shared" ca="1" si="7"/>
        <v>0.31190233981256732</v>
      </c>
      <c r="U68">
        <f t="shared" ca="1" si="7"/>
        <v>0.7545158920007955</v>
      </c>
      <c r="V68">
        <f t="shared" ca="1" si="8"/>
        <v>0.97073039292251306</v>
      </c>
      <c r="W68">
        <f t="shared" ca="1" si="8"/>
        <v>0.19018016529812876</v>
      </c>
      <c r="X68">
        <f t="shared" ca="1" si="8"/>
        <v>0.99348119877459506</v>
      </c>
      <c r="Y68">
        <f t="shared" ca="1" si="8"/>
        <v>0.92798922250267535</v>
      </c>
      <c r="Z68">
        <f t="shared" ca="1" si="8"/>
        <v>0.38058412200616054</v>
      </c>
      <c r="AA68">
        <f t="shared" ca="1" si="8"/>
        <v>0.7598176618594854</v>
      </c>
      <c r="AB68">
        <f t="shared" ca="1" si="8"/>
        <v>0.55264723456489762</v>
      </c>
      <c r="AC68">
        <f t="shared" ca="1" si="8"/>
        <v>0.52767959680628906</v>
      </c>
      <c r="AD68">
        <f t="shared" ca="1" si="8"/>
        <v>0.25479241956998333</v>
      </c>
      <c r="AE68">
        <f t="shared" ca="1" si="8"/>
        <v>0.97230867176657876</v>
      </c>
    </row>
    <row r="69" spans="2:31" x14ac:dyDescent="0.3">
      <c r="B69">
        <f t="shared" ca="1" si="6"/>
        <v>0.14975674388267657</v>
      </c>
      <c r="C69">
        <f t="shared" ca="1" si="6"/>
        <v>0.27186013947091769</v>
      </c>
      <c r="D69">
        <f t="shared" ca="1" si="6"/>
        <v>0.70410961543014672</v>
      </c>
      <c r="E69">
        <f t="shared" ca="1" si="6"/>
        <v>0.7991541373195632</v>
      </c>
      <c r="F69">
        <f t="shared" ca="1" si="6"/>
        <v>0.18894082345355051</v>
      </c>
      <c r="G69">
        <f t="shared" ca="1" si="6"/>
        <v>3.8079382325980404E-2</v>
      </c>
      <c r="H69">
        <f t="shared" ca="1" si="6"/>
        <v>0.42590639979455513</v>
      </c>
      <c r="I69">
        <f t="shared" ca="1" si="6"/>
        <v>0.9424920659199465</v>
      </c>
      <c r="J69">
        <f t="shared" ca="1" si="6"/>
        <v>0.96688027340046023</v>
      </c>
      <c r="K69">
        <f t="shared" ca="1" si="6"/>
        <v>0.82422925906459632</v>
      </c>
      <c r="L69">
        <f t="shared" ca="1" si="7"/>
        <v>0.75365165484767993</v>
      </c>
      <c r="M69">
        <f t="shared" ca="1" si="7"/>
        <v>0.24086572901485059</v>
      </c>
      <c r="N69">
        <f t="shared" ca="1" si="7"/>
        <v>0.52174213814570969</v>
      </c>
      <c r="O69">
        <f t="shared" ca="1" si="7"/>
        <v>0.92946852816802217</v>
      </c>
      <c r="P69">
        <f t="shared" ca="1" si="7"/>
        <v>0.7663901987097208</v>
      </c>
      <c r="Q69">
        <f t="shared" ca="1" si="7"/>
        <v>0.14291366084906931</v>
      </c>
      <c r="R69">
        <f t="shared" ca="1" si="7"/>
        <v>0.21677340257212596</v>
      </c>
      <c r="S69">
        <f t="shared" ca="1" si="7"/>
        <v>0.29202784303050322</v>
      </c>
      <c r="T69">
        <f t="shared" ca="1" si="7"/>
        <v>0.51329606973251507</v>
      </c>
      <c r="U69">
        <f t="shared" ca="1" si="7"/>
        <v>0.24939435587717468</v>
      </c>
      <c r="V69">
        <f t="shared" ca="1" si="8"/>
        <v>5.7228191360948699E-2</v>
      </c>
      <c r="W69">
        <f t="shared" ca="1" si="8"/>
        <v>0.90254005714197749</v>
      </c>
      <c r="X69">
        <f t="shared" ca="1" si="8"/>
        <v>0.77992986590542124</v>
      </c>
      <c r="Y69">
        <f t="shared" ca="1" si="8"/>
        <v>0.72472951867079782</v>
      </c>
      <c r="Z69">
        <f t="shared" ca="1" si="8"/>
        <v>0.89588773063014671</v>
      </c>
      <c r="AA69">
        <f t="shared" ca="1" si="8"/>
        <v>0.18823791474703494</v>
      </c>
      <c r="AB69">
        <f t="shared" ca="1" si="8"/>
        <v>9.8460127371423178E-2</v>
      </c>
      <c r="AC69">
        <f t="shared" ca="1" si="8"/>
        <v>0.31034386855996043</v>
      </c>
      <c r="AD69">
        <f t="shared" ca="1" si="8"/>
        <v>0.97628541053544038</v>
      </c>
      <c r="AE69">
        <f t="shared" ca="1" si="8"/>
        <v>0.40349913027293915</v>
      </c>
    </row>
    <row r="70" spans="2:31" x14ac:dyDescent="0.3">
      <c r="B70">
        <f t="shared" ref="B70:K79" ca="1" si="9">RAND()</f>
        <v>0.68477672051015914</v>
      </c>
      <c r="C70">
        <f t="shared" ca="1" si="9"/>
        <v>0.22293793399048062</v>
      </c>
      <c r="D70">
        <f t="shared" ca="1" si="9"/>
        <v>2.1485756128091893E-2</v>
      </c>
      <c r="E70">
        <f t="shared" ca="1" si="9"/>
        <v>0.8617055451335025</v>
      </c>
      <c r="F70">
        <f t="shared" ca="1" si="9"/>
        <v>0.66832811104216816</v>
      </c>
      <c r="G70">
        <f t="shared" ca="1" si="9"/>
        <v>0.42464687924967337</v>
      </c>
      <c r="H70">
        <f t="shared" ca="1" si="9"/>
        <v>0.33094525199870173</v>
      </c>
      <c r="I70">
        <f t="shared" ca="1" si="9"/>
        <v>0.69810809675715291</v>
      </c>
      <c r="J70">
        <f t="shared" ca="1" si="9"/>
        <v>0.45855684564675259</v>
      </c>
      <c r="K70">
        <f t="shared" ca="1" si="9"/>
        <v>0.28319389368146286</v>
      </c>
      <c r="L70">
        <f t="shared" ref="L70:U79" ca="1" si="10">RAND()</f>
        <v>0.60198267660051741</v>
      </c>
      <c r="M70">
        <f t="shared" ca="1" si="10"/>
        <v>0.99006116033770497</v>
      </c>
      <c r="N70">
        <f t="shared" ca="1" si="10"/>
        <v>0.33222469546485467</v>
      </c>
      <c r="O70">
        <f t="shared" ca="1" si="10"/>
        <v>0.993597484746509</v>
      </c>
      <c r="P70">
        <f t="shared" ca="1" si="10"/>
        <v>0.94193893396647455</v>
      </c>
      <c r="Q70">
        <f t="shared" ca="1" si="10"/>
        <v>0.22174224742225501</v>
      </c>
      <c r="R70">
        <f t="shared" ca="1" si="10"/>
        <v>0.67437230579853602</v>
      </c>
      <c r="S70">
        <f t="shared" ca="1" si="10"/>
        <v>0.41191966656204038</v>
      </c>
      <c r="T70">
        <f t="shared" ca="1" si="10"/>
        <v>0.74393652302887303</v>
      </c>
      <c r="U70">
        <f t="shared" ca="1" si="10"/>
        <v>9.4036514562980233E-2</v>
      </c>
      <c r="V70">
        <f t="shared" ref="V70:AE79" ca="1" si="11">RAND()</f>
        <v>0.74064583133230455</v>
      </c>
      <c r="W70">
        <f t="shared" ca="1" si="11"/>
        <v>1.8381969130570441E-2</v>
      </c>
      <c r="X70">
        <f t="shared" ca="1" si="11"/>
        <v>0.29852429029316063</v>
      </c>
      <c r="Y70">
        <f t="shared" ca="1" si="11"/>
        <v>0.84401661717648846</v>
      </c>
      <c r="Z70">
        <f t="shared" ca="1" si="11"/>
        <v>0.55581230929815462</v>
      </c>
      <c r="AA70">
        <f t="shared" ca="1" si="11"/>
        <v>1.0624629397138596E-2</v>
      </c>
      <c r="AB70">
        <f t="shared" ca="1" si="11"/>
        <v>0.22765495342932462</v>
      </c>
      <c r="AC70">
        <f t="shared" ca="1" si="11"/>
        <v>0.53884699398772318</v>
      </c>
      <c r="AD70">
        <f t="shared" ca="1" si="11"/>
        <v>0.70658054373220525</v>
      </c>
      <c r="AE70">
        <f t="shared" ca="1" si="11"/>
        <v>0.35347675934667877</v>
      </c>
    </row>
    <row r="71" spans="2:31" x14ac:dyDescent="0.3">
      <c r="B71">
        <f t="shared" ca="1" si="9"/>
        <v>0.36291030951627601</v>
      </c>
      <c r="C71">
        <f t="shared" ca="1" si="9"/>
        <v>0.28206410582522312</v>
      </c>
      <c r="D71">
        <f t="shared" ca="1" si="9"/>
        <v>0.15935961074288008</v>
      </c>
      <c r="E71">
        <f t="shared" ca="1" si="9"/>
        <v>0.63781163146428499</v>
      </c>
      <c r="F71">
        <f t="shared" ca="1" si="9"/>
        <v>0.15257371801562614</v>
      </c>
      <c r="G71">
        <f t="shared" ca="1" si="9"/>
        <v>0.36696275804073064</v>
      </c>
      <c r="H71">
        <f t="shared" ca="1" si="9"/>
        <v>0.4372421989367723</v>
      </c>
      <c r="I71">
        <f t="shared" ca="1" si="9"/>
        <v>0.99707014715394937</v>
      </c>
      <c r="J71">
        <f t="shared" ca="1" si="9"/>
        <v>0.78065224958223745</v>
      </c>
      <c r="K71">
        <f t="shared" ca="1" si="9"/>
        <v>0.41773437788917445</v>
      </c>
      <c r="L71">
        <f t="shared" ca="1" si="10"/>
        <v>0.77254927271946738</v>
      </c>
      <c r="M71">
        <f t="shared" ca="1" si="10"/>
        <v>0.19382560047578856</v>
      </c>
      <c r="N71">
        <f t="shared" ca="1" si="10"/>
        <v>0.9970453618369286</v>
      </c>
      <c r="O71">
        <f t="shared" ca="1" si="10"/>
        <v>2.9404919902437321E-2</v>
      </c>
      <c r="P71">
        <f t="shared" ca="1" si="10"/>
        <v>0.69471724650441935</v>
      </c>
      <c r="Q71">
        <f t="shared" ca="1" si="10"/>
        <v>0.7399942358462992</v>
      </c>
      <c r="R71">
        <f t="shared" ca="1" si="10"/>
        <v>0.55060876359187927</v>
      </c>
      <c r="S71">
        <f t="shared" ca="1" si="10"/>
        <v>0.20978915403355991</v>
      </c>
      <c r="T71">
        <f t="shared" ca="1" si="10"/>
        <v>0.59209840771347455</v>
      </c>
      <c r="U71">
        <f t="shared" ca="1" si="10"/>
        <v>0.80535391216858909</v>
      </c>
      <c r="V71">
        <f t="shared" ca="1" si="11"/>
        <v>0.40918379257836968</v>
      </c>
      <c r="W71">
        <f t="shared" ca="1" si="11"/>
        <v>0.8880152588119925</v>
      </c>
      <c r="X71">
        <f t="shared" ca="1" si="11"/>
        <v>0.72280589433446818</v>
      </c>
      <c r="Y71">
        <f t="shared" ca="1" si="11"/>
        <v>0.34971097432993936</v>
      </c>
      <c r="Z71">
        <f t="shared" ca="1" si="11"/>
        <v>0.99339561999534975</v>
      </c>
      <c r="AA71">
        <f t="shared" ca="1" si="11"/>
        <v>0.55409653483555599</v>
      </c>
      <c r="AB71">
        <f t="shared" ca="1" si="11"/>
        <v>0.17455888092198713</v>
      </c>
      <c r="AC71">
        <f t="shared" ca="1" si="11"/>
        <v>0.55095847997972935</v>
      </c>
      <c r="AD71">
        <f t="shared" ca="1" si="11"/>
        <v>0.88558595168312593</v>
      </c>
      <c r="AE71">
        <f t="shared" ca="1" si="11"/>
        <v>0.60336770786596916</v>
      </c>
    </row>
    <row r="72" spans="2:31" x14ac:dyDescent="0.3">
      <c r="B72">
        <f t="shared" ca="1" si="9"/>
        <v>0.39582446193950371</v>
      </c>
      <c r="C72">
        <f t="shared" ca="1" si="9"/>
        <v>0.70544593192769978</v>
      </c>
      <c r="D72">
        <f t="shared" ca="1" si="9"/>
        <v>0.38595806118846632</v>
      </c>
      <c r="E72">
        <f t="shared" ca="1" si="9"/>
        <v>0.75615259454853767</v>
      </c>
      <c r="F72">
        <f t="shared" ca="1" si="9"/>
        <v>0.49745899863502174</v>
      </c>
      <c r="G72">
        <f t="shared" ca="1" si="9"/>
        <v>0.47167153365223857</v>
      </c>
      <c r="H72">
        <f t="shared" ca="1" si="9"/>
        <v>0.8509581859824511</v>
      </c>
      <c r="I72">
        <f t="shared" ca="1" si="9"/>
        <v>0.49879234611403955</v>
      </c>
      <c r="J72">
        <f t="shared" ca="1" si="9"/>
        <v>0.84586981624540414</v>
      </c>
      <c r="K72">
        <f t="shared" ca="1" si="9"/>
        <v>0.79937221696530347</v>
      </c>
      <c r="L72">
        <f t="shared" ca="1" si="10"/>
        <v>0.11104653754372928</v>
      </c>
      <c r="M72">
        <f t="shared" ca="1" si="10"/>
        <v>0.19538740653065306</v>
      </c>
      <c r="N72">
        <f t="shared" ca="1" si="10"/>
        <v>9.3573369352054847E-2</v>
      </c>
      <c r="O72">
        <f t="shared" ca="1" si="10"/>
        <v>0.53557501744927727</v>
      </c>
      <c r="P72">
        <f t="shared" ca="1" si="10"/>
        <v>0.6491522500781437</v>
      </c>
      <c r="Q72">
        <f t="shared" ca="1" si="10"/>
        <v>0.34705608647287223</v>
      </c>
      <c r="R72">
        <f t="shared" ca="1" si="10"/>
        <v>0.39976944599190234</v>
      </c>
      <c r="S72">
        <f t="shared" ca="1" si="10"/>
        <v>0.16609188905875083</v>
      </c>
      <c r="T72">
        <f t="shared" ca="1" si="10"/>
        <v>0.87862282505743394</v>
      </c>
      <c r="U72">
        <f t="shared" ca="1" si="10"/>
        <v>0.76506132734192622</v>
      </c>
      <c r="V72">
        <f t="shared" ca="1" si="11"/>
        <v>0.56985579211153059</v>
      </c>
      <c r="W72">
        <f t="shared" ca="1" si="11"/>
        <v>0.10318282545485302</v>
      </c>
      <c r="X72">
        <f t="shared" ca="1" si="11"/>
        <v>0.40819589205024487</v>
      </c>
      <c r="Y72">
        <f t="shared" ca="1" si="11"/>
        <v>0.23461937367804198</v>
      </c>
      <c r="Z72">
        <f t="shared" ca="1" si="11"/>
        <v>0.16699147666975644</v>
      </c>
      <c r="AA72">
        <f t="shared" ca="1" si="11"/>
        <v>0.50361018882768249</v>
      </c>
      <c r="AB72">
        <f t="shared" ca="1" si="11"/>
        <v>0.5027280606036888</v>
      </c>
      <c r="AC72">
        <f t="shared" ca="1" si="11"/>
        <v>0.31354153355672576</v>
      </c>
      <c r="AD72">
        <f t="shared" ca="1" si="11"/>
        <v>0.48376969906664868</v>
      </c>
      <c r="AE72">
        <f t="shared" ca="1" si="11"/>
        <v>0.87040753922198011</v>
      </c>
    </row>
    <row r="73" spans="2:31" x14ac:dyDescent="0.3">
      <c r="B73">
        <f t="shared" ca="1" si="9"/>
        <v>0.96320731906518908</v>
      </c>
      <c r="C73">
        <f t="shared" ca="1" si="9"/>
        <v>0.60164462685256748</v>
      </c>
      <c r="D73">
        <f t="shared" ca="1" si="9"/>
        <v>0.90412283042733455</v>
      </c>
      <c r="E73">
        <f t="shared" ca="1" si="9"/>
        <v>0.51926410710013515</v>
      </c>
      <c r="F73">
        <f t="shared" ca="1" si="9"/>
        <v>0.55496466114520926</v>
      </c>
      <c r="G73">
        <f t="shared" ca="1" si="9"/>
        <v>0.13881922794635426</v>
      </c>
      <c r="H73">
        <f t="shared" ca="1" si="9"/>
        <v>0.23622110703878896</v>
      </c>
      <c r="I73">
        <f t="shared" ca="1" si="9"/>
        <v>0.50707920721994082</v>
      </c>
      <c r="J73">
        <f t="shared" ca="1" si="9"/>
        <v>0.91969206315112717</v>
      </c>
      <c r="K73">
        <f t="shared" ca="1" si="9"/>
        <v>1.5447343963257421E-2</v>
      </c>
      <c r="L73">
        <f t="shared" ca="1" si="10"/>
        <v>0.36715244072334419</v>
      </c>
      <c r="M73">
        <f t="shared" ca="1" si="10"/>
        <v>0.14042926641286257</v>
      </c>
      <c r="N73">
        <f t="shared" ca="1" si="10"/>
        <v>0.59514602405726635</v>
      </c>
      <c r="O73">
        <f t="shared" ca="1" si="10"/>
        <v>0.30907074829692061</v>
      </c>
      <c r="P73">
        <f t="shared" ca="1" si="10"/>
        <v>0.68751631643908939</v>
      </c>
      <c r="Q73">
        <f t="shared" ca="1" si="10"/>
        <v>0.32119704605604715</v>
      </c>
      <c r="R73">
        <f t="shared" ca="1" si="10"/>
        <v>0.3293055564653351</v>
      </c>
      <c r="S73">
        <f t="shared" ca="1" si="10"/>
        <v>0.26648182247800278</v>
      </c>
      <c r="T73">
        <f t="shared" ca="1" si="10"/>
        <v>0.57296152681218593</v>
      </c>
      <c r="U73">
        <f t="shared" ca="1" si="10"/>
        <v>0.18291025705394687</v>
      </c>
      <c r="V73">
        <f t="shared" ca="1" si="11"/>
        <v>2.7387392654215859E-2</v>
      </c>
      <c r="W73">
        <f t="shared" ca="1" si="11"/>
        <v>0.64350026070590105</v>
      </c>
      <c r="X73">
        <f t="shared" ca="1" si="11"/>
        <v>2.9572566262163313E-2</v>
      </c>
      <c r="Y73">
        <f t="shared" ca="1" si="11"/>
        <v>0.8753506003020326</v>
      </c>
      <c r="Z73">
        <f t="shared" ca="1" si="11"/>
        <v>0.24647836509523491</v>
      </c>
      <c r="AA73">
        <f t="shared" ca="1" si="11"/>
        <v>0.21383109167753744</v>
      </c>
      <c r="AB73">
        <f t="shared" ca="1" si="11"/>
        <v>0.46634787741489436</v>
      </c>
      <c r="AC73">
        <f t="shared" ca="1" si="11"/>
        <v>0.95155839740122339</v>
      </c>
      <c r="AD73">
        <f t="shared" ca="1" si="11"/>
        <v>0.78899707070536618</v>
      </c>
      <c r="AE73">
        <f t="shared" ca="1" si="11"/>
        <v>0.78714771103458969</v>
      </c>
    </row>
    <row r="74" spans="2:31" x14ac:dyDescent="0.3">
      <c r="B74">
        <f t="shared" ca="1" si="9"/>
        <v>0.38321716940342476</v>
      </c>
      <c r="C74">
        <f t="shared" ca="1" si="9"/>
        <v>0.45699744325113567</v>
      </c>
      <c r="D74">
        <f t="shared" ca="1" si="9"/>
        <v>0.78222641996163844</v>
      </c>
      <c r="E74">
        <f t="shared" ca="1" si="9"/>
        <v>0.57291221865593744</v>
      </c>
      <c r="F74">
        <f t="shared" ca="1" si="9"/>
        <v>0.58796065423262966</v>
      </c>
      <c r="G74">
        <f t="shared" ca="1" si="9"/>
        <v>0.90493601808922031</v>
      </c>
      <c r="H74">
        <f t="shared" ca="1" si="9"/>
        <v>0.14801889919744315</v>
      </c>
      <c r="I74">
        <f t="shared" ca="1" si="9"/>
        <v>0.8083633735769471</v>
      </c>
      <c r="J74">
        <f t="shared" ca="1" si="9"/>
        <v>0.53249129786921667</v>
      </c>
      <c r="K74">
        <f t="shared" ca="1" si="9"/>
        <v>0.22801355913836363</v>
      </c>
      <c r="L74">
        <f t="shared" ca="1" si="10"/>
        <v>0.1466262790509254</v>
      </c>
      <c r="M74">
        <f t="shared" ca="1" si="10"/>
        <v>0.30749773946431636</v>
      </c>
      <c r="N74">
        <f t="shared" ca="1" si="10"/>
        <v>0.30955057231844663</v>
      </c>
      <c r="O74">
        <f t="shared" ca="1" si="10"/>
        <v>0.42063926520439043</v>
      </c>
      <c r="P74">
        <f t="shared" ca="1" si="10"/>
        <v>0.6163536617722436</v>
      </c>
      <c r="Q74">
        <f t="shared" ca="1" si="10"/>
        <v>0.32811373858688242</v>
      </c>
      <c r="R74">
        <f t="shared" ca="1" si="10"/>
        <v>0.5847792268341907</v>
      </c>
      <c r="S74">
        <f t="shared" ca="1" si="10"/>
        <v>0.5210643979459153</v>
      </c>
      <c r="T74">
        <f t="shared" ca="1" si="10"/>
        <v>0.56066691145483616</v>
      </c>
      <c r="U74">
        <f t="shared" ca="1" si="10"/>
        <v>0.12283365644144739</v>
      </c>
      <c r="V74">
        <f t="shared" ca="1" si="11"/>
        <v>0.25230745409392541</v>
      </c>
      <c r="W74">
        <f t="shared" ca="1" si="11"/>
        <v>0.13084624584605375</v>
      </c>
      <c r="X74">
        <f t="shared" ca="1" si="11"/>
        <v>0.91568267174888973</v>
      </c>
      <c r="Y74">
        <f t="shared" ca="1" si="11"/>
        <v>0.6983712815061347</v>
      </c>
      <c r="Z74">
        <f t="shared" ca="1" si="11"/>
        <v>0.46660085981890909</v>
      </c>
      <c r="AA74">
        <f t="shared" ca="1" si="11"/>
        <v>0.5148411845901455</v>
      </c>
      <c r="AB74">
        <f t="shared" ca="1" si="11"/>
        <v>0.94433392874295796</v>
      </c>
      <c r="AC74">
        <f t="shared" ca="1" si="11"/>
        <v>0.56987404611839354</v>
      </c>
      <c r="AD74">
        <f t="shared" ca="1" si="11"/>
        <v>0.16132354618125633</v>
      </c>
      <c r="AE74">
        <f t="shared" ca="1" si="11"/>
        <v>0.29416047210530305</v>
      </c>
    </row>
    <row r="75" spans="2:31" x14ac:dyDescent="0.3">
      <c r="B75">
        <f t="shared" ca="1" si="9"/>
        <v>0.7020754336088082</v>
      </c>
      <c r="C75">
        <f t="shared" ca="1" si="9"/>
        <v>0.65884235296136939</v>
      </c>
      <c r="D75">
        <f t="shared" ca="1" si="9"/>
        <v>0.4432794537575564</v>
      </c>
      <c r="E75">
        <f t="shared" ca="1" si="9"/>
        <v>0.74628163653943158</v>
      </c>
      <c r="F75">
        <f t="shared" ca="1" si="9"/>
        <v>0.62880917978174722</v>
      </c>
      <c r="G75">
        <f t="shared" ca="1" si="9"/>
        <v>0.33870455983909803</v>
      </c>
      <c r="H75">
        <f t="shared" ca="1" si="9"/>
        <v>6.5296179166927093E-3</v>
      </c>
      <c r="I75">
        <f t="shared" ca="1" si="9"/>
        <v>0.40513137181732173</v>
      </c>
      <c r="J75">
        <f t="shared" ca="1" si="9"/>
        <v>0.91235045355583111</v>
      </c>
      <c r="K75">
        <f t="shared" ca="1" si="9"/>
        <v>0.83970074569326503</v>
      </c>
      <c r="L75">
        <f t="shared" ca="1" si="10"/>
        <v>0.68207192482900858</v>
      </c>
      <c r="M75">
        <f t="shared" ca="1" si="10"/>
        <v>0.48075254504885745</v>
      </c>
      <c r="N75">
        <f t="shared" ca="1" si="10"/>
        <v>0.78660721164291303</v>
      </c>
      <c r="O75">
        <f t="shared" ca="1" si="10"/>
        <v>0.87593679668176794</v>
      </c>
      <c r="P75">
        <f t="shared" ca="1" si="10"/>
        <v>0.4299627950103535</v>
      </c>
      <c r="Q75">
        <f t="shared" ca="1" si="10"/>
        <v>0.12098754055544347</v>
      </c>
      <c r="R75">
        <f t="shared" ca="1" si="10"/>
        <v>0.45422153146732058</v>
      </c>
      <c r="S75">
        <f t="shared" ca="1" si="10"/>
        <v>0.39662385648421417</v>
      </c>
      <c r="T75">
        <f t="shared" ca="1" si="10"/>
        <v>0.436939751232714</v>
      </c>
      <c r="U75">
        <f t="shared" ca="1" si="10"/>
        <v>0.88119596912241449</v>
      </c>
      <c r="V75">
        <f t="shared" ca="1" si="11"/>
        <v>0.10331634955392754</v>
      </c>
      <c r="W75">
        <f t="shared" ca="1" si="11"/>
        <v>0.72303146210666469</v>
      </c>
      <c r="X75">
        <f t="shared" ca="1" si="11"/>
        <v>0.88560347260585548</v>
      </c>
      <c r="Y75">
        <f t="shared" ca="1" si="11"/>
        <v>0.94029877573287912</v>
      </c>
      <c r="Z75">
        <f t="shared" ca="1" si="11"/>
        <v>0.92492912857913989</v>
      </c>
      <c r="AA75">
        <f t="shared" ca="1" si="11"/>
        <v>0.51570243377747471</v>
      </c>
      <c r="AB75">
        <f t="shared" ca="1" si="11"/>
        <v>0.24185972665042027</v>
      </c>
      <c r="AC75">
        <f t="shared" ca="1" si="11"/>
        <v>4.0732158917284433E-2</v>
      </c>
      <c r="AD75">
        <f t="shared" ca="1" si="11"/>
        <v>0.206988026184596</v>
      </c>
      <c r="AE75">
        <f t="shared" ca="1" si="11"/>
        <v>0.17350531117260815</v>
      </c>
    </row>
    <row r="76" spans="2:31" x14ac:dyDescent="0.3">
      <c r="B76">
        <f t="shared" ca="1" si="9"/>
        <v>0.72527870668070182</v>
      </c>
      <c r="C76">
        <f t="shared" ca="1" si="9"/>
        <v>0.80017451906187564</v>
      </c>
      <c r="D76">
        <f t="shared" ca="1" si="9"/>
        <v>3.4170537370844301E-2</v>
      </c>
      <c r="E76">
        <f t="shared" ca="1" si="9"/>
        <v>0.46062751690636095</v>
      </c>
      <c r="F76">
        <f t="shared" ca="1" si="9"/>
        <v>0.9601109154380314</v>
      </c>
      <c r="G76">
        <f t="shared" ca="1" si="9"/>
        <v>0.92381109702835129</v>
      </c>
      <c r="H76">
        <f t="shared" ca="1" si="9"/>
        <v>0.89774080888881258</v>
      </c>
      <c r="I76">
        <f t="shared" ca="1" si="9"/>
        <v>0.64817090049983594</v>
      </c>
      <c r="J76">
        <f t="shared" ca="1" si="9"/>
        <v>0.53369685815095202</v>
      </c>
      <c r="K76">
        <f t="shared" ca="1" si="9"/>
        <v>0.67603323183567365</v>
      </c>
      <c r="L76">
        <f t="shared" ca="1" si="10"/>
        <v>0.4528525309267728</v>
      </c>
      <c r="M76">
        <f t="shared" ca="1" si="10"/>
        <v>0.65515136193166956</v>
      </c>
      <c r="N76">
        <f t="shared" ca="1" si="10"/>
        <v>0.60456611591100007</v>
      </c>
      <c r="O76">
        <f t="shared" ca="1" si="10"/>
        <v>0.41313443021239293</v>
      </c>
      <c r="P76">
        <f t="shared" ca="1" si="10"/>
        <v>0.33919171239488977</v>
      </c>
      <c r="Q76">
        <f t="shared" ca="1" si="10"/>
        <v>0.30965562210695396</v>
      </c>
      <c r="R76">
        <f t="shared" ca="1" si="10"/>
        <v>0.34478142028531789</v>
      </c>
      <c r="S76">
        <f t="shared" ca="1" si="10"/>
        <v>0.86234939969659763</v>
      </c>
      <c r="T76">
        <f t="shared" ca="1" si="10"/>
        <v>0.47384696287544004</v>
      </c>
      <c r="U76">
        <f t="shared" ca="1" si="10"/>
        <v>0.23197867019273755</v>
      </c>
      <c r="V76">
        <f t="shared" ca="1" si="11"/>
        <v>0.44629066812648333</v>
      </c>
      <c r="W76">
        <f t="shared" ca="1" si="11"/>
        <v>0.90308878562958217</v>
      </c>
      <c r="X76">
        <f t="shared" ca="1" si="11"/>
        <v>0.66985966416715503</v>
      </c>
      <c r="Y76">
        <f t="shared" ca="1" si="11"/>
        <v>0.26580374021628828</v>
      </c>
      <c r="Z76">
        <f t="shared" ca="1" si="11"/>
        <v>0.72936100974852014</v>
      </c>
      <c r="AA76">
        <f t="shared" ca="1" si="11"/>
        <v>0.4529597835260919</v>
      </c>
      <c r="AB76">
        <f t="shared" ca="1" si="11"/>
        <v>0.81959491220685532</v>
      </c>
      <c r="AC76">
        <f t="shared" ca="1" si="11"/>
        <v>0.44054661113045585</v>
      </c>
      <c r="AD76">
        <f t="shared" ca="1" si="11"/>
        <v>3.0977417738634605E-2</v>
      </c>
      <c r="AE76">
        <f t="shared" ca="1" si="11"/>
        <v>0.38782401490863849</v>
      </c>
    </row>
    <row r="77" spans="2:31" x14ac:dyDescent="0.3">
      <c r="B77">
        <f t="shared" ca="1" si="9"/>
        <v>0.40537384146369093</v>
      </c>
      <c r="C77">
        <f t="shared" ca="1" si="9"/>
        <v>0.11966134271881312</v>
      </c>
      <c r="D77">
        <f t="shared" ca="1" si="9"/>
        <v>0.55899687754227867</v>
      </c>
      <c r="E77">
        <f t="shared" ca="1" si="9"/>
        <v>0.27902939312468611</v>
      </c>
      <c r="F77">
        <f t="shared" ca="1" si="9"/>
        <v>0.52469888019479938</v>
      </c>
      <c r="G77">
        <f t="shared" ca="1" si="9"/>
        <v>0.27362930168823896</v>
      </c>
      <c r="H77">
        <f t="shared" ca="1" si="9"/>
        <v>0.20446617475834317</v>
      </c>
      <c r="I77">
        <f t="shared" ca="1" si="9"/>
        <v>0.35454568161844602</v>
      </c>
      <c r="J77">
        <f t="shared" ca="1" si="9"/>
        <v>0.80441332030155976</v>
      </c>
      <c r="K77">
        <f t="shared" ca="1" si="9"/>
        <v>0.47648845192142364</v>
      </c>
      <c r="L77">
        <f t="shared" ca="1" si="10"/>
        <v>0.17730018953792093</v>
      </c>
      <c r="M77">
        <f t="shared" ca="1" si="10"/>
        <v>0.16372731628037246</v>
      </c>
      <c r="N77">
        <f t="shared" ca="1" si="10"/>
        <v>1.8221403147976822E-2</v>
      </c>
      <c r="O77">
        <f t="shared" ca="1" si="10"/>
        <v>0.84368260812576601</v>
      </c>
      <c r="P77">
        <f t="shared" ca="1" si="10"/>
        <v>0.79591002500846408</v>
      </c>
      <c r="Q77">
        <f t="shared" ca="1" si="10"/>
        <v>0.15493173638377034</v>
      </c>
      <c r="R77">
        <f t="shared" ca="1" si="10"/>
        <v>0.48069887025113367</v>
      </c>
      <c r="S77">
        <f t="shared" ca="1" si="10"/>
        <v>0.95604005415642512</v>
      </c>
      <c r="T77">
        <f t="shared" ca="1" si="10"/>
        <v>7.8479249878236068E-2</v>
      </c>
      <c r="U77">
        <f t="shared" ca="1" si="10"/>
        <v>0.8380884993635962</v>
      </c>
      <c r="V77">
        <f t="shared" ca="1" si="11"/>
        <v>0.45042528881981098</v>
      </c>
      <c r="W77">
        <f t="shared" ca="1" si="11"/>
        <v>5.0019254484148234E-2</v>
      </c>
      <c r="X77">
        <f t="shared" ca="1" si="11"/>
        <v>0.50217276165914715</v>
      </c>
      <c r="Y77">
        <f t="shared" ca="1" si="11"/>
        <v>0.83589154319943582</v>
      </c>
      <c r="Z77">
        <f t="shared" ca="1" si="11"/>
        <v>0.18151151252858155</v>
      </c>
      <c r="AA77">
        <f t="shared" ca="1" si="11"/>
        <v>0.23968742332883908</v>
      </c>
      <c r="AB77">
        <f t="shared" ca="1" si="11"/>
        <v>0.2301220202039842</v>
      </c>
      <c r="AC77">
        <f t="shared" ca="1" si="11"/>
        <v>0.32400150646779391</v>
      </c>
      <c r="AD77">
        <f t="shared" ca="1" si="11"/>
        <v>0.52796178337302391</v>
      </c>
      <c r="AE77">
        <f t="shared" ca="1" si="11"/>
        <v>8.7889863337107244E-3</v>
      </c>
    </row>
    <row r="78" spans="2:31" x14ac:dyDescent="0.3">
      <c r="B78">
        <f t="shared" ca="1" si="9"/>
        <v>0.5242640731072532</v>
      </c>
      <c r="C78">
        <f t="shared" ca="1" si="9"/>
        <v>0.58062447175166554</v>
      </c>
      <c r="D78">
        <f t="shared" ca="1" si="9"/>
        <v>0.73896439237060907</v>
      </c>
      <c r="E78">
        <f t="shared" ca="1" si="9"/>
        <v>0.85892756719197338</v>
      </c>
      <c r="F78">
        <f t="shared" ca="1" si="9"/>
        <v>0.23395250998545891</v>
      </c>
      <c r="G78">
        <f t="shared" ca="1" si="9"/>
        <v>0.24773675038285159</v>
      </c>
      <c r="H78">
        <f t="shared" ca="1" si="9"/>
        <v>0.80969722123514742</v>
      </c>
      <c r="I78">
        <f t="shared" ca="1" si="9"/>
        <v>0.65203119542014409</v>
      </c>
      <c r="J78">
        <f t="shared" ca="1" si="9"/>
        <v>0.45834850872573263</v>
      </c>
      <c r="K78">
        <f t="shared" ca="1" si="9"/>
        <v>0.81928999302603867</v>
      </c>
      <c r="L78">
        <f t="shared" ca="1" si="10"/>
        <v>0.79081641003900072</v>
      </c>
      <c r="M78">
        <f t="shared" ca="1" si="10"/>
        <v>0.11837689536809276</v>
      </c>
      <c r="N78">
        <f t="shared" ca="1" si="10"/>
        <v>9.4380108939554841E-2</v>
      </c>
      <c r="O78">
        <f t="shared" ca="1" si="10"/>
        <v>0.65959505682811725</v>
      </c>
      <c r="P78">
        <f t="shared" ca="1" si="10"/>
        <v>0.32740538316432422</v>
      </c>
      <c r="Q78">
        <f t="shared" ca="1" si="10"/>
        <v>0.28837349336963286</v>
      </c>
      <c r="R78">
        <f t="shared" ca="1" si="10"/>
        <v>0.10254322843838404</v>
      </c>
      <c r="S78">
        <f t="shared" ca="1" si="10"/>
        <v>0.80398037025032465</v>
      </c>
      <c r="T78">
        <f t="shared" ca="1" si="10"/>
        <v>1.6216814685371395E-4</v>
      </c>
      <c r="U78">
        <f t="shared" ca="1" si="10"/>
        <v>6.8708770508924433E-2</v>
      </c>
      <c r="V78">
        <f t="shared" ca="1" si="11"/>
        <v>0.37754377169030739</v>
      </c>
      <c r="W78">
        <f t="shared" ca="1" si="11"/>
        <v>0.78506936327987886</v>
      </c>
      <c r="X78">
        <f t="shared" ca="1" si="11"/>
        <v>6.7566820320057008E-2</v>
      </c>
      <c r="Y78">
        <f t="shared" ca="1" si="11"/>
        <v>0.39067877403729967</v>
      </c>
      <c r="Z78">
        <f t="shared" ca="1" si="11"/>
        <v>0.18716824679503485</v>
      </c>
      <c r="AA78">
        <f t="shared" ca="1" si="11"/>
        <v>0.75348496499814632</v>
      </c>
      <c r="AB78">
        <f t="shared" ca="1" si="11"/>
        <v>0.36111823215202099</v>
      </c>
      <c r="AC78">
        <f t="shared" ca="1" si="11"/>
        <v>0.67438649742716139</v>
      </c>
      <c r="AD78">
        <f t="shared" ca="1" si="11"/>
        <v>0.17742216266138144</v>
      </c>
      <c r="AE78">
        <f t="shared" ca="1" si="11"/>
        <v>0.4084070965444111</v>
      </c>
    </row>
    <row r="79" spans="2:31" x14ac:dyDescent="0.3">
      <c r="B79">
        <f t="shared" ca="1" si="9"/>
        <v>0.73904867937038432</v>
      </c>
      <c r="C79">
        <f t="shared" ca="1" si="9"/>
        <v>0.62646652292835459</v>
      </c>
      <c r="D79">
        <f t="shared" ca="1" si="9"/>
        <v>0.90473629360787378</v>
      </c>
      <c r="E79">
        <f t="shared" ca="1" si="9"/>
        <v>0.68391135416898563</v>
      </c>
      <c r="F79">
        <f t="shared" ca="1" si="9"/>
        <v>0.25450285962266256</v>
      </c>
      <c r="G79">
        <f t="shared" ca="1" si="9"/>
        <v>1.9045227151982758E-2</v>
      </c>
      <c r="H79">
        <f t="shared" ca="1" si="9"/>
        <v>0.43119923818624906</v>
      </c>
      <c r="I79">
        <f t="shared" ca="1" si="9"/>
        <v>0.23716728156381084</v>
      </c>
      <c r="J79">
        <f t="shared" ca="1" si="9"/>
        <v>0.53782973630807085</v>
      </c>
      <c r="K79">
        <f t="shared" ca="1" si="9"/>
        <v>0.82836029963713553</v>
      </c>
      <c r="L79">
        <f t="shared" ca="1" si="10"/>
        <v>0.78104236160265117</v>
      </c>
      <c r="M79">
        <f t="shared" ca="1" si="10"/>
        <v>0.91177779404964898</v>
      </c>
      <c r="N79">
        <f t="shared" ca="1" si="10"/>
        <v>0.5286325680474544</v>
      </c>
      <c r="O79">
        <f t="shared" ca="1" si="10"/>
        <v>0.77836445428857015</v>
      </c>
      <c r="P79">
        <f t="shared" ca="1" si="10"/>
        <v>0.95953233249712744</v>
      </c>
      <c r="Q79">
        <f t="shared" ca="1" si="10"/>
        <v>0.76160759651079291</v>
      </c>
      <c r="R79">
        <f t="shared" ca="1" si="10"/>
        <v>0.3677375298438561</v>
      </c>
      <c r="S79">
        <f t="shared" ca="1" si="10"/>
        <v>0.16344123923529619</v>
      </c>
      <c r="T79">
        <f t="shared" ca="1" si="10"/>
        <v>0.25231158886459987</v>
      </c>
      <c r="U79">
        <f t="shared" ca="1" si="10"/>
        <v>5.1526421401981937E-2</v>
      </c>
      <c r="V79">
        <f t="shared" ca="1" si="11"/>
        <v>0.29995318189811648</v>
      </c>
      <c r="W79">
        <f t="shared" ca="1" si="11"/>
        <v>0.46472748459239366</v>
      </c>
      <c r="X79">
        <f t="shared" ca="1" si="11"/>
        <v>0.46800258634401715</v>
      </c>
      <c r="Y79">
        <f t="shared" ca="1" si="11"/>
        <v>0.75626277116244212</v>
      </c>
      <c r="Z79">
        <f t="shared" ca="1" si="11"/>
        <v>0.30155227937798212</v>
      </c>
      <c r="AA79">
        <f t="shared" ca="1" si="11"/>
        <v>0.97241525560323572</v>
      </c>
      <c r="AB79">
        <f t="shared" ca="1" si="11"/>
        <v>0.50756145894059701</v>
      </c>
      <c r="AC79">
        <f t="shared" ca="1" si="11"/>
        <v>0.26894371596160682</v>
      </c>
      <c r="AD79">
        <f t="shared" ca="1" si="11"/>
        <v>0.35964337814030767</v>
      </c>
      <c r="AE79">
        <f t="shared" ca="1" si="11"/>
        <v>0.82925855985929542</v>
      </c>
    </row>
    <row r="80" spans="2:31" x14ac:dyDescent="0.3">
      <c r="B80">
        <f t="shared" ref="B80:K89" ca="1" si="12">RAND()</f>
        <v>0.4115281469870542</v>
      </c>
      <c r="C80">
        <f t="shared" ca="1" si="12"/>
        <v>0.9626514816359828</v>
      </c>
      <c r="D80">
        <f t="shared" ca="1" si="12"/>
        <v>0.83369833260173465</v>
      </c>
      <c r="E80">
        <f t="shared" ca="1" si="12"/>
        <v>0.69398456077106219</v>
      </c>
      <c r="F80">
        <f t="shared" ca="1" si="12"/>
        <v>0.35765020441510753</v>
      </c>
      <c r="G80">
        <f t="shared" ca="1" si="12"/>
        <v>0.90939276277409786</v>
      </c>
      <c r="H80">
        <f t="shared" ca="1" si="12"/>
        <v>0.36296691434301742</v>
      </c>
      <c r="I80">
        <f t="shared" ca="1" si="12"/>
        <v>0.54059175643155921</v>
      </c>
      <c r="J80">
        <f t="shared" ca="1" si="12"/>
        <v>0.50201906778906746</v>
      </c>
      <c r="K80">
        <f t="shared" ca="1" si="12"/>
        <v>0.63407908482514908</v>
      </c>
      <c r="L80">
        <f t="shared" ref="L80:U89" ca="1" si="13">RAND()</f>
        <v>9.9727395589535195E-2</v>
      </c>
      <c r="M80">
        <f t="shared" ca="1" si="13"/>
        <v>4.6012463129578407E-2</v>
      </c>
      <c r="N80">
        <f t="shared" ca="1" si="13"/>
        <v>0.56112765354476424</v>
      </c>
      <c r="O80">
        <f t="shared" ca="1" si="13"/>
        <v>0.19288766934665968</v>
      </c>
      <c r="P80">
        <f t="shared" ca="1" si="13"/>
        <v>0.63374214037973187</v>
      </c>
      <c r="Q80">
        <f t="shared" ca="1" si="13"/>
        <v>4.2910336538069416E-2</v>
      </c>
      <c r="R80">
        <f t="shared" ca="1" si="13"/>
        <v>0.55715625530358803</v>
      </c>
      <c r="S80">
        <f t="shared" ca="1" si="13"/>
        <v>0.44836023106153178</v>
      </c>
      <c r="T80">
        <f t="shared" ca="1" si="13"/>
        <v>0.92233347248050723</v>
      </c>
      <c r="U80">
        <f t="shared" ca="1" si="13"/>
        <v>0.64135128871525104</v>
      </c>
      <c r="V80">
        <f t="shared" ref="V80:AE89" ca="1" si="14">RAND()</f>
        <v>0.19126667592798241</v>
      </c>
      <c r="W80">
        <f t="shared" ca="1" si="14"/>
        <v>0.20272680375480379</v>
      </c>
      <c r="X80">
        <f t="shared" ca="1" si="14"/>
        <v>0.83321366457629109</v>
      </c>
      <c r="Y80">
        <f t="shared" ca="1" si="14"/>
        <v>0.13681110749053826</v>
      </c>
      <c r="Z80">
        <f t="shared" ca="1" si="14"/>
        <v>0.23907193606633648</v>
      </c>
      <c r="AA80">
        <f t="shared" ca="1" si="14"/>
        <v>0.72070336472213281</v>
      </c>
      <c r="AB80">
        <f t="shared" ca="1" si="14"/>
        <v>0.99190605603958071</v>
      </c>
      <c r="AC80">
        <f t="shared" ca="1" si="14"/>
        <v>0.34322172681560326</v>
      </c>
      <c r="AD80">
        <f t="shared" ca="1" si="14"/>
        <v>0.36667670244647343</v>
      </c>
      <c r="AE80">
        <f t="shared" ca="1" si="14"/>
        <v>0.98066951936691238</v>
      </c>
    </row>
    <row r="81" spans="2:31" x14ac:dyDescent="0.3">
      <c r="B81">
        <f t="shared" ca="1" si="12"/>
        <v>0.74185615950711403</v>
      </c>
      <c r="C81">
        <f t="shared" ca="1" si="12"/>
        <v>0.26845845933810275</v>
      </c>
      <c r="D81">
        <f t="shared" ca="1" si="12"/>
        <v>0.20283648624980533</v>
      </c>
      <c r="E81">
        <f t="shared" ca="1" si="12"/>
        <v>0.6676500875151461</v>
      </c>
      <c r="F81">
        <f t="shared" ca="1" si="12"/>
        <v>0.11154223837567612</v>
      </c>
      <c r="G81">
        <f t="shared" ca="1" si="12"/>
        <v>0.32460036811306137</v>
      </c>
      <c r="H81">
        <f t="shared" ca="1" si="12"/>
        <v>0.30273019787884259</v>
      </c>
      <c r="I81">
        <f t="shared" ca="1" si="12"/>
        <v>0.40699433898766713</v>
      </c>
      <c r="J81">
        <f t="shared" ca="1" si="12"/>
        <v>0.39427712731279785</v>
      </c>
      <c r="K81">
        <f t="shared" ca="1" si="12"/>
        <v>0.6156382191352523</v>
      </c>
      <c r="L81">
        <f t="shared" ca="1" si="13"/>
        <v>0.13851993801233431</v>
      </c>
      <c r="M81">
        <f t="shared" ca="1" si="13"/>
        <v>0.17329469432216804</v>
      </c>
      <c r="N81">
        <f t="shared" ca="1" si="13"/>
        <v>0.97331859970413626</v>
      </c>
      <c r="O81">
        <f t="shared" ca="1" si="13"/>
        <v>3.1337133855992683E-2</v>
      </c>
      <c r="P81">
        <f t="shared" ca="1" si="13"/>
        <v>0.94509927809121841</v>
      </c>
      <c r="Q81">
        <f t="shared" ca="1" si="13"/>
        <v>0.83257649651543542</v>
      </c>
      <c r="R81">
        <f t="shared" ca="1" si="13"/>
        <v>0.59847482430470578</v>
      </c>
      <c r="S81">
        <f t="shared" ca="1" si="13"/>
        <v>0.64946412257655073</v>
      </c>
      <c r="T81">
        <f t="shared" ca="1" si="13"/>
        <v>0.85433643591513864</v>
      </c>
      <c r="U81">
        <f t="shared" ca="1" si="13"/>
        <v>0.55377690758944254</v>
      </c>
      <c r="V81">
        <f t="shared" ca="1" si="14"/>
        <v>9.961739638606959E-2</v>
      </c>
      <c r="W81">
        <f t="shared" ca="1" si="14"/>
        <v>0.33427230326813828</v>
      </c>
      <c r="X81">
        <f t="shared" ca="1" si="14"/>
        <v>0.17372191684179494</v>
      </c>
      <c r="Y81">
        <f t="shared" ca="1" si="14"/>
        <v>0.47622058801719191</v>
      </c>
      <c r="Z81">
        <f t="shared" ca="1" si="14"/>
        <v>0.72541135256980116</v>
      </c>
      <c r="AA81">
        <f t="shared" ca="1" si="14"/>
        <v>0.82277915531540269</v>
      </c>
      <c r="AB81">
        <f t="shared" ca="1" si="14"/>
        <v>0.25675709725642148</v>
      </c>
      <c r="AC81">
        <f t="shared" ca="1" si="14"/>
        <v>0.14642556054345346</v>
      </c>
      <c r="AD81">
        <f t="shared" ca="1" si="14"/>
        <v>0.35779809577034349</v>
      </c>
      <c r="AE81">
        <f t="shared" ca="1" si="14"/>
        <v>0.85247393046489872</v>
      </c>
    </row>
    <row r="82" spans="2:31" x14ac:dyDescent="0.3">
      <c r="B82">
        <f t="shared" ca="1" si="12"/>
        <v>0.69856849067614957</v>
      </c>
      <c r="C82">
        <f t="shared" ca="1" si="12"/>
        <v>0.1586892619377534</v>
      </c>
      <c r="D82">
        <f t="shared" ca="1" si="12"/>
        <v>1.0075080161077055E-2</v>
      </c>
      <c r="E82">
        <f t="shared" ca="1" si="12"/>
        <v>6.4961560004236918E-3</v>
      </c>
      <c r="F82">
        <f t="shared" ca="1" si="12"/>
        <v>5.0702748351492133E-3</v>
      </c>
      <c r="G82">
        <f t="shared" ca="1" si="12"/>
        <v>0.97788348877658438</v>
      </c>
      <c r="H82">
        <f t="shared" ca="1" si="12"/>
        <v>0.59034380984510504</v>
      </c>
      <c r="I82">
        <f t="shared" ca="1" si="12"/>
        <v>0.63581906290702017</v>
      </c>
      <c r="J82">
        <f t="shared" ca="1" si="12"/>
        <v>0.47290749333702342</v>
      </c>
      <c r="K82">
        <f t="shared" ca="1" si="12"/>
        <v>0.81562586096052714</v>
      </c>
      <c r="L82">
        <f t="shared" ca="1" si="13"/>
        <v>0.15035172577751355</v>
      </c>
      <c r="M82">
        <f t="shared" ca="1" si="13"/>
        <v>0.23734233018285078</v>
      </c>
      <c r="N82">
        <f t="shared" ca="1" si="13"/>
        <v>0.94389838258122216</v>
      </c>
      <c r="O82">
        <f t="shared" ca="1" si="13"/>
        <v>0.78563614411796978</v>
      </c>
      <c r="P82">
        <f t="shared" ca="1" si="13"/>
        <v>0.75242585369556236</v>
      </c>
      <c r="Q82">
        <f t="shared" ca="1" si="13"/>
        <v>0.38647195793235878</v>
      </c>
      <c r="R82">
        <f t="shared" ca="1" si="13"/>
        <v>0.13035079370307834</v>
      </c>
      <c r="S82">
        <f t="shared" ca="1" si="13"/>
        <v>0.679250486080206</v>
      </c>
      <c r="T82">
        <f t="shared" ca="1" si="13"/>
        <v>0.53665287888057023</v>
      </c>
      <c r="U82">
        <f t="shared" ca="1" si="13"/>
        <v>0.97498475978809496</v>
      </c>
      <c r="V82">
        <f t="shared" ca="1" si="14"/>
        <v>8.3063197002320344E-2</v>
      </c>
      <c r="W82">
        <f t="shared" ca="1" si="14"/>
        <v>0.81955724836544164</v>
      </c>
      <c r="X82">
        <f t="shared" ca="1" si="14"/>
        <v>0.57403606865373846</v>
      </c>
      <c r="Y82">
        <f t="shared" ca="1" si="14"/>
        <v>0.23178522646050848</v>
      </c>
      <c r="Z82">
        <f t="shared" ca="1" si="14"/>
        <v>0.95122904574141742</v>
      </c>
      <c r="AA82">
        <f t="shared" ca="1" si="14"/>
        <v>0.9252357094028858</v>
      </c>
      <c r="AB82">
        <f t="shared" ca="1" si="14"/>
        <v>0.39504265438442143</v>
      </c>
      <c r="AC82">
        <f t="shared" ca="1" si="14"/>
        <v>0.83537152180576157</v>
      </c>
      <c r="AD82">
        <f t="shared" ca="1" si="14"/>
        <v>0.80252764937601118</v>
      </c>
      <c r="AE82">
        <f t="shared" ca="1" si="14"/>
        <v>0.84152237049683087</v>
      </c>
    </row>
    <row r="83" spans="2:31" x14ac:dyDescent="0.3">
      <c r="B83">
        <f t="shared" ca="1" si="12"/>
        <v>0.5398259032044086</v>
      </c>
      <c r="C83">
        <f t="shared" ca="1" si="12"/>
        <v>0.17150274909919605</v>
      </c>
      <c r="D83">
        <f t="shared" ca="1" si="12"/>
        <v>0.4033153625648202</v>
      </c>
      <c r="E83">
        <f t="shared" ca="1" si="12"/>
        <v>9.8963433828087588E-3</v>
      </c>
      <c r="F83">
        <f t="shared" ca="1" si="12"/>
        <v>0.93369296093507614</v>
      </c>
      <c r="G83">
        <f t="shared" ca="1" si="12"/>
        <v>0.53535509275643367</v>
      </c>
      <c r="H83">
        <f t="shared" ca="1" si="12"/>
        <v>0.49326178882932048</v>
      </c>
      <c r="I83">
        <f t="shared" ca="1" si="12"/>
        <v>0.98974462221655934</v>
      </c>
      <c r="J83">
        <f t="shared" ca="1" si="12"/>
        <v>0.17562146600368767</v>
      </c>
      <c r="K83">
        <f t="shared" ca="1" si="12"/>
        <v>0.89522088325689886</v>
      </c>
      <c r="L83">
        <f t="shared" ca="1" si="13"/>
        <v>0.84682658526456134</v>
      </c>
      <c r="M83">
        <f t="shared" ca="1" si="13"/>
        <v>0.63492877503159195</v>
      </c>
      <c r="N83">
        <f t="shared" ca="1" si="13"/>
        <v>0.31681331858008671</v>
      </c>
      <c r="O83">
        <f t="shared" ca="1" si="13"/>
        <v>8.6050859008103053E-2</v>
      </c>
      <c r="P83">
        <f t="shared" ca="1" si="13"/>
        <v>0.91180885081549823</v>
      </c>
      <c r="Q83">
        <f t="shared" ca="1" si="13"/>
        <v>0.52007947071080496</v>
      </c>
      <c r="R83">
        <f t="shared" ca="1" si="13"/>
        <v>0.13066986584570928</v>
      </c>
      <c r="S83">
        <f t="shared" ca="1" si="13"/>
        <v>0.16942463525769735</v>
      </c>
      <c r="T83">
        <f t="shared" ca="1" si="13"/>
        <v>0.52835333445018406</v>
      </c>
      <c r="U83">
        <f t="shared" ca="1" si="13"/>
        <v>0.55262366625948989</v>
      </c>
      <c r="V83">
        <f t="shared" ca="1" si="14"/>
        <v>0.69619603876043779</v>
      </c>
      <c r="W83">
        <f t="shared" ca="1" si="14"/>
        <v>0.23872160360846761</v>
      </c>
      <c r="X83">
        <f t="shared" ca="1" si="14"/>
        <v>0.68251984468013527</v>
      </c>
      <c r="Y83">
        <f t="shared" ca="1" si="14"/>
        <v>0.24350587443688831</v>
      </c>
      <c r="Z83">
        <f t="shared" ca="1" si="14"/>
        <v>0.34416374899444424</v>
      </c>
      <c r="AA83">
        <f t="shared" ca="1" si="14"/>
        <v>0.72784164919549887</v>
      </c>
      <c r="AB83">
        <f t="shared" ca="1" si="14"/>
        <v>0.53401043831068074</v>
      </c>
      <c r="AC83">
        <f t="shared" ca="1" si="14"/>
        <v>0.23931602519481832</v>
      </c>
      <c r="AD83">
        <f t="shared" ca="1" si="14"/>
        <v>0.68455635770544698</v>
      </c>
      <c r="AE83">
        <f t="shared" ca="1" si="14"/>
        <v>0.36874791053433514</v>
      </c>
    </row>
    <row r="84" spans="2:31" x14ac:dyDescent="0.3">
      <c r="B84">
        <f t="shared" ca="1" si="12"/>
        <v>6.227209134562095E-3</v>
      </c>
      <c r="C84">
        <f t="shared" ca="1" si="12"/>
        <v>0.83156449447196157</v>
      </c>
      <c r="D84">
        <f t="shared" ca="1" si="12"/>
        <v>0.41366665690810223</v>
      </c>
      <c r="E84">
        <f t="shared" ca="1" si="12"/>
        <v>0.84005725890000083</v>
      </c>
      <c r="F84">
        <f t="shared" ca="1" si="12"/>
        <v>0.4996058171529274</v>
      </c>
      <c r="G84">
        <f t="shared" ca="1" si="12"/>
        <v>0.85350659594920608</v>
      </c>
      <c r="H84">
        <f t="shared" ca="1" si="12"/>
        <v>7.9792503777206925E-2</v>
      </c>
      <c r="I84">
        <f t="shared" ca="1" si="12"/>
        <v>0.7340259103455633</v>
      </c>
      <c r="J84">
        <f t="shared" ca="1" si="12"/>
        <v>0.61557099062318965</v>
      </c>
      <c r="K84">
        <f t="shared" ca="1" si="12"/>
        <v>0.59234337073522281</v>
      </c>
      <c r="L84">
        <f t="shared" ca="1" si="13"/>
        <v>8.190418657679821E-2</v>
      </c>
      <c r="M84">
        <f t="shared" ca="1" si="13"/>
        <v>0.51378378751517939</v>
      </c>
      <c r="N84">
        <f t="shared" ca="1" si="13"/>
        <v>0.95787623019931933</v>
      </c>
      <c r="O84">
        <f t="shared" ca="1" si="13"/>
        <v>0.23111155169842168</v>
      </c>
      <c r="P84">
        <f t="shared" ca="1" si="13"/>
        <v>0.39201912071598599</v>
      </c>
      <c r="Q84">
        <f t="shared" ca="1" si="13"/>
        <v>0.89127183505963914</v>
      </c>
      <c r="R84">
        <f t="shared" ca="1" si="13"/>
        <v>0.1047428922548681</v>
      </c>
      <c r="S84">
        <f t="shared" ca="1" si="13"/>
        <v>0.57742525362918795</v>
      </c>
      <c r="T84">
        <f t="shared" ca="1" si="13"/>
        <v>0.35936932066527127</v>
      </c>
      <c r="U84">
        <f t="shared" ca="1" si="13"/>
        <v>0.82498198170457848</v>
      </c>
      <c r="V84">
        <f t="shared" ca="1" si="14"/>
        <v>0.18252862793826541</v>
      </c>
      <c r="W84">
        <f t="shared" ca="1" si="14"/>
        <v>0.98258539880133777</v>
      </c>
      <c r="X84">
        <f t="shared" ca="1" si="14"/>
        <v>0.37580401775774375</v>
      </c>
      <c r="Y84">
        <f t="shared" ca="1" si="14"/>
        <v>0.47125185592279378</v>
      </c>
      <c r="Z84">
        <f t="shared" ca="1" si="14"/>
        <v>2.0629187308749408E-3</v>
      </c>
      <c r="AA84">
        <f t="shared" ca="1" si="14"/>
        <v>0.76914680133578361</v>
      </c>
      <c r="AB84">
        <f t="shared" ca="1" si="14"/>
        <v>0.43463576212211952</v>
      </c>
      <c r="AC84">
        <f t="shared" ca="1" si="14"/>
        <v>0.36505684846371267</v>
      </c>
      <c r="AD84">
        <f t="shared" ca="1" si="14"/>
        <v>0.66573197534349493</v>
      </c>
      <c r="AE84">
        <f t="shared" ca="1" si="14"/>
        <v>0.73266005549082003</v>
      </c>
    </row>
    <row r="85" spans="2:31" x14ac:dyDescent="0.3">
      <c r="B85">
        <f t="shared" ca="1" si="12"/>
        <v>0.92460251838463403</v>
      </c>
      <c r="C85">
        <f t="shared" ca="1" si="12"/>
        <v>0.47935172340071119</v>
      </c>
      <c r="D85">
        <f t="shared" ca="1" si="12"/>
        <v>0.57756521990870591</v>
      </c>
      <c r="E85">
        <f t="shared" ca="1" si="12"/>
        <v>4.3138415863872015E-3</v>
      </c>
      <c r="F85">
        <f t="shared" ca="1" si="12"/>
        <v>4.498452162117772E-2</v>
      </c>
      <c r="G85">
        <f t="shared" ca="1" si="12"/>
        <v>0.43832946314241128</v>
      </c>
      <c r="H85">
        <f t="shared" ca="1" si="12"/>
        <v>0.34204531131892296</v>
      </c>
      <c r="I85">
        <f t="shared" ca="1" si="12"/>
        <v>7.9027667071715602E-2</v>
      </c>
      <c r="J85">
        <f t="shared" ca="1" si="12"/>
        <v>0.45442090425283288</v>
      </c>
      <c r="K85">
        <f t="shared" ca="1" si="12"/>
        <v>0.23299491843032816</v>
      </c>
      <c r="L85">
        <f t="shared" ca="1" si="13"/>
        <v>0.40423802748380311</v>
      </c>
      <c r="M85">
        <f t="shared" ca="1" si="13"/>
        <v>0.63926208237730209</v>
      </c>
      <c r="N85">
        <f t="shared" ca="1" si="13"/>
        <v>0.3428803518055572</v>
      </c>
      <c r="O85">
        <f t="shared" ca="1" si="13"/>
        <v>0.7691815042614607</v>
      </c>
      <c r="P85">
        <f t="shared" ca="1" si="13"/>
        <v>0.52373056251952566</v>
      </c>
      <c r="Q85">
        <f t="shared" ca="1" si="13"/>
        <v>0.69537851578887278</v>
      </c>
      <c r="R85">
        <f t="shared" ca="1" si="13"/>
        <v>0.79131290617205874</v>
      </c>
      <c r="S85">
        <f t="shared" ca="1" si="13"/>
        <v>0.68990733997619103</v>
      </c>
      <c r="T85">
        <f t="shared" ca="1" si="13"/>
        <v>0.65537914472456738</v>
      </c>
      <c r="U85">
        <f t="shared" ca="1" si="13"/>
        <v>0.47270583974592451</v>
      </c>
      <c r="V85">
        <f t="shared" ca="1" si="14"/>
        <v>0.31516763861518643</v>
      </c>
      <c r="W85">
        <f t="shared" ca="1" si="14"/>
        <v>7.5053847942023744E-2</v>
      </c>
      <c r="X85">
        <f t="shared" ca="1" si="14"/>
        <v>0.98104711606230954</v>
      </c>
      <c r="Y85">
        <f t="shared" ca="1" si="14"/>
        <v>0.32601259750698119</v>
      </c>
      <c r="Z85">
        <f t="shared" ca="1" si="14"/>
        <v>0.91539707622416322</v>
      </c>
      <c r="AA85">
        <f t="shared" ca="1" si="14"/>
        <v>0.17520660524144427</v>
      </c>
      <c r="AB85">
        <f t="shared" ca="1" si="14"/>
        <v>0.47530433556717661</v>
      </c>
      <c r="AC85">
        <f t="shared" ca="1" si="14"/>
        <v>7.9957639480253251E-2</v>
      </c>
      <c r="AD85">
        <f t="shared" ca="1" si="14"/>
        <v>0.27918426134196928</v>
      </c>
      <c r="AE85">
        <f t="shared" ca="1" si="14"/>
        <v>0.64556235182377986</v>
      </c>
    </row>
    <row r="86" spans="2:31" x14ac:dyDescent="0.3">
      <c r="B86">
        <f t="shared" ca="1" si="12"/>
        <v>0.59998312140839261</v>
      </c>
      <c r="C86">
        <f t="shared" ca="1" si="12"/>
        <v>0.98863543998792469</v>
      </c>
      <c r="D86">
        <f t="shared" ca="1" si="12"/>
        <v>0.83156270323184889</v>
      </c>
      <c r="E86">
        <f t="shared" ca="1" si="12"/>
        <v>0.31846250236261398</v>
      </c>
      <c r="F86">
        <f t="shared" ca="1" si="12"/>
        <v>0.79992945071809007</v>
      </c>
      <c r="G86">
        <f t="shared" ca="1" si="12"/>
        <v>0.69601757483461135</v>
      </c>
      <c r="H86">
        <f t="shared" ca="1" si="12"/>
        <v>0.95310912234750378</v>
      </c>
      <c r="I86">
        <f t="shared" ca="1" si="12"/>
        <v>2.2069217200116842E-2</v>
      </c>
      <c r="J86">
        <f t="shared" ca="1" si="12"/>
        <v>2.2381706772955923E-2</v>
      </c>
      <c r="K86">
        <f t="shared" ca="1" si="12"/>
        <v>0.72353233425382069</v>
      </c>
      <c r="L86">
        <f t="shared" ca="1" si="13"/>
        <v>0.95555566697222827</v>
      </c>
      <c r="M86">
        <f t="shared" ca="1" si="13"/>
        <v>0.12806681892546301</v>
      </c>
      <c r="N86">
        <f t="shared" ca="1" si="13"/>
        <v>0.45442589754800178</v>
      </c>
      <c r="O86">
        <f t="shared" ca="1" si="13"/>
        <v>0.82692629048951716</v>
      </c>
      <c r="P86">
        <f t="shared" ca="1" si="13"/>
        <v>0.63401034510645449</v>
      </c>
      <c r="Q86">
        <f t="shared" ca="1" si="13"/>
        <v>0.87968869599278143</v>
      </c>
      <c r="R86">
        <f t="shared" ca="1" si="13"/>
        <v>0.44930947578617175</v>
      </c>
      <c r="S86">
        <f t="shared" ca="1" si="13"/>
        <v>0.42778107957191591</v>
      </c>
      <c r="T86">
        <f t="shared" ca="1" si="13"/>
        <v>0.30528626963441319</v>
      </c>
      <c r="U86">
        <f t="shared" ca="1" si="13"/>
        <v>0.71144424796554673</v>
      </c>
      <c r="V86">
        <f t="shared" ca="1" si="14"/>
        <v>0.19086652247713731</v>
      </c>
      <c r="W86">
        <f t="shared" ca="1" si="14"/>
        <v>0.42826387735693688</v>
      </c>
      <c r="X86">
        <f t="shared" ca="1" si="14"/>
        <v>2.5676547069908295E-3</v>
      </c>
      <c r="Y86">
        <f t="shared" ca="1" si="14"/>
        <v>0.64064669999538815</v>
      </c>
      <c r="Z86">
        <f t="shared" ca="1" si="14"/>
        <v>0.56230824963852921</v>
      </c>
      <c r="AA86">
        <f t="shared" ca="1" si="14"/>
        <v>0.91806852471740541</v>
      </c>
      <c r="AB86">
        <f t="shared" ca="1" si="14"/>
        <v>0.91301361791311653</v>
      </c>
      <c r="AC86">
        <f t="shared" ca="1" si="14"/>
        <v>0.59614109424884565</v>
      </c>
      <c r="AD86">
        <f t="shared" ca="1" si="14"/>
        <v>0.28168056349600334</v>
      </c>
      <c r="AE86">
        <f t="shared" ca="1" si="14"/>
        <v>0.4239965740315137</v>
      </c>
    </row>
    <row r="87" spans="2:31" x14ac:dyDescent="0.3">
      <c r="B87">
        <f t="shared" ca="1" si="12"/>
        <v>0.76328405147887501</v>
      </c>
      <c r="C87">
        <f t="shared" ca="1" si="12"/>
        <v>0.9609563137207493</v>
      </c>
      <c r="D87">
        <f t="shared" ca="1" si="12"/>
        <v>0.76374601662903174</v>
      </c>
      <c r="E87">
        <f t="shared" ca="1" si="12"/>
        <v>0.54368724356141218</v>
      </c>
      <c r="F87">
        <f t="shared" ca="1" si="12"/>
        <v>0.54671951534910512</v>
      </c>
      <c r="G87">
        <f t="shared" ca="1" si="12"/>
        <v>0.18270393977348021</v>
      </c>
      <c r="H87">
        <f t="shared" ca="1" si="12"/>
        <v>0.23978936736989853</v>
      </c>
      <c r="I87">
        <f t="shared" ca="1" si="12"/>
        <v>0.80562350701225638</v>
      </c>
      <c r="J87">
        <f t="shared" ca="1" si="12"/>
        <v>0.64704147199949213</v>
      </c>
      <c r="K87">
        <f t="shared" ca="1" si="12"/>
        <v>9.4637584204459779E-2</v>
      </c>
      <c r="L87">
        <f t="shared" ca="1" si="13"/>
        <v>0.1886654424787908</v>
      </c>
      <c r="M87">
        <f t="shared" ca="1" si="13"/>
        <v>0.8206880499381406</v>
      </c>
      <c r="N87">
        <f t="shared" ca="1" si="13"/>
        <v>6.186838010894391E-2</v>
      </c>
      <c r="O87">
        <f t="shared" ca="1" si="13"/>
        <v>0.65287145314938488</v>
      </c>
      <c r="P87">
        <f t="shared" ca="1" si="13"/>
        <v>0.58318313251737597</v>
      </c>
      <c r="Q87">
        <f t="shared" ca="1" si="13"/>
        <v>5.5362851168432314E-3</v>
      </c>
      <c r="R87">
        <f t="shared" ca="1" si="13"/>
        <v>0.46031913341667008</v>
      </c>
      <c r="S87">
        <f t="shared" ca="1" si="13"/>
        <v>0.30661327686930218</v>
      </c>
      <c r="T87">
        <f t="shared" ca="1" si="13"/>
        <v>0.56746719135290391</v>
      </c>
      <c r="U87">
        <f t="shared" ca="1" si="13"/>
        <v>0.78081215153155004</v>
      </c>
      <c r="V87">
        <f t="shared" ca="1" si="14"/>
        <v>0.92786574535704425</v>
      </c>
      <c r="W87">
        <f t="shared" ca="1" si="14"/>
        <v>0.87971861712100163</v>
      </c>
      <c r="X87">
        <f t="shared" ca="1" si="14"/>
        <v>0.40135102246381438</v>
      </c>
      <c r="Y87">
        <f t="shared" ca="1" si="14"/>
        <v>0.27718053396013276</v>
      </c>
      <c r="Z87">
        <f t="shared" ca="1" si="14"/>
        <v>0.11241888336564099</v>
      </c>
      <c r="AA87">
        <f t="shared" ca="1" si="14"/>
        <v>0.44770401098496748</v>
      </c>
      <c r="AB87">
        <f t="shared" ca="1" si="14"/>
        <v>0.83425683504846604</v>
      </c>
      <c r="AC87">
        <f t="shared" ca="1" si="14"/>
        <v>0.27050432031718241</v>
      </c>
      <c r="AD87">
        <f t="shared" ca="1" si="14"/>
        <v>0.78149467236740833</v>
      </c>
      <c r="AE87">
        <f t="shared" ca="1" si="14"/>
        <v>0.5007199030315006</v>
      </c>
    </row>
    <row r="88" spans="2:31" x14ac:dyDescent="0.3">
      <c r="B88">
        <f t="shared" ca="1" si="12"/>
        <v>2.0393991742493789E-2</v>
      </c>
      <c r="C88">
        <f t="shared" ca="1" si="12"/>
        <v>0.89876886946255397</v>
      </c>
      <c r="D88">
        <f t="shared" ca="1" si="12"/>
        <v>0.35736558821601289</v>
      </c>
      <c r="E88">
        <f t="shared" ca="1" si="12"/>
        <v>6.1719380774688526E-2</v>
      </c>
      <c r="F88">
        <f t="shared" ca="1" si="12"/>
        <v>0.26462176890141276</v>
      </c>
      <c r="G88">
        <f t="shared" ca="1" si="12"/>
        <v>0.89380442875154276</v>
      </c>
      <c r="H88">
        <f t="shared" ca="1" si="12"/>
        <v>0.36133616509813171</v>
      </c>
      <c r="I88">
        <f t="shared" ca="1" si="12"/>
        <v>0.18981264730323777</v>
      </c>
      <c r="J88">
        <f t="shared" ca="1" si="12"/>
        <v>0.33234685731058988</v>
      </c>
      <c r="K88">
        <f t="shared" ca="1" si="12"/>
        <v>0.58712157823615829</v>
      </c>
      <c r="L88">
        <f t="shared" ca="1" si="13"/>
        <v>0.52167557220020733</v>
      </c>
      <c r="M88">
        <f t="shared" ca="1" si="13"/>
        <v>0.47920887369638532</v>
      </c>
      <c r="N88">
        <f t="shared" ca="1" si="13"/>
        <v>0.48897952162444724</v>
      </c>
      <c r="O88">
        <f t="shared" ca="1" si="13"/>
        <v>0.45588816337660365</v>
      </c>
      <c r="P88">
        <f t="shared" ca="1" si="13"/>
        <v>0.90522803799647455</v>
      </c>
      <c r="Q88">
        <f t="shared" ca="1" si="13"/>
        <v>0.95221402108115227</v>
      </c>
      <c r="R88">
        <f t="shared" ca="1" si="13"/>
        <v>0.41540992638438867</v>
      </c>
      <c r="S88">
        <f t="shared" ca="1" si="13"/>
        <v>0.54130985469161841</v>
      </c>
      <c r="T88">
        <f t="shared" ca="1" si="13"/>
        <v>2.1823641467741739E-2</v>
      </c>
      <c r="U88">
        <f t="shared" ca="1" si="13"/>
        <v>0.18987989987185294</v>
      </c>
      <c r="V88">
        <f t="shared" ca="1" si="14"/>
        <v>0.50625990763668383</v>
      </c>
      <c r="W88">
        <f t="shared" ca="1" si="14"/>
        <v>0.33360095030115433</v>
      </c>
      <c r="X88">
        <f t="shared" ca="1" si="14"/>
        <v>0.64485513429898189</v>
      </c>
      <c r="Y88">
        <f t="shared" ca="1" si="14"/>
        <v>0.4213861651699724</v>
      </c>
      <c r="Z88">
        <f t="shared" ca="1" si="14"/>
        <v>0.73619896743357804</v>
      </c>
      <c r="AA88">
        <f t="shared" ca="1" si="14"/>
        <v>0.4904312057802091</v>
      </c>
      <c r="AB88">
        <f t="shared" ca="1" si="14"/>
        <v>3.4749934243537339E-2</v>
      </c>
      <c r="AC88">
        <f t="shared" ca="1" si="14"/>
        <v>0.90946170684596717</v>
      </c>
      <c r="AD88">
        <f t="shared" ca="1" si="14"/>
        <v>0.15555423426401038</v>
      </c>
      <c r="AE88">
        <f t="shared" ca="1" si="14"/>
        <v>0.32165199340538275</v>
      </c>
    </row>
    <row r="89" spans="2:31" x14ac:dyDescent="0.3">
      <c r="B89">
        <f t="shared" ca="1" si="12"/>
        <v>0.30659915741710675</v>
      </c>
      <c r="C89">
        <f t="shared" ca="1" si="12"/>
        <v>0.72356127402071246</v>
      </c>
      <c r="D89">
        <f t="shared" ca="1" si="12"/>
        <v>0.24391734388290609</v>
      </c>
      <c r="E89">
        <f t="shared" ca="1" si="12"/>
        <v>0.26209475515160197</v>
      </c>
      <c r="F89">
        <f t="shared" ca="1" si="12"/>
        <v>0.82405567332808793</v>
      </c>
      <c r="G89">
        <f t="shared" ca="1" si="12"/>
        <v>1.6964945389810415E-2</v>
      </c>
      <c r="H89">
        <f t="shared" ca="1" si="12"/>
        <v>0.41623110049337031</v>
      </c>
      <c r="I89">
        <f t="shared" ca="1" si="12"/>
        <v>0.58193716567564335</v>
      </c>
      <c r="J89">
        <f t="shared" ca="1" si="12"/>
        <v>0.17904191122754054</v>
      </c>
      <c r="K89">
        <f t="shared" ca="1" si="12"/>
        <v>0.12808957488150163</v>
      </c>
      <c r="L89">
        <f t="shared" ca="1" si="13"/>
        <v>0.97229577055033922</v>
      </c>
      <c r="M89">
        <f t="shared" ca="1" si="13"/>
        <v>0.31460757242343451</v>
      </c>
      <c r="N89">
        <f t="shared" ca="1" si="13"/>
        <v>0.9602996925539582</v>
      </c>
      <c r="O89">
        <f t="shared" ca="1" si="13"/>
        <v>0.9939669048663633</v>
      </c>
      <c r="P89">
        <f t="shared" ca="1" si="13"/>
        <v>0.1262379228087635</v>
      </c>
      <c r="Q89">
        <f t="shared" ca="1" si="13"/>
        <v>6.4750525498707745E-2</v>
      </c>
      <c r="R89">
        <f t="shared" ca="1" si="13"/>
        <v>0.71447443473429373</v>
      </c>
      <c r="S89">
        <f t="shared" ca="1" si="13"/>
        <v>0.23230863938852808</v>
      </c>
      <c r="T89">
        <f t="shared" ca="1" si="13"/>
        <v>0.23460146437627416</v>
      </c>
      <c r="U89">
        <f t="shared" ca="1" si="13"/>
        <v>0.32939856170088344</v>
      </c>
      <c r="V89">
        <f t="shared" ca="1" si="14"/>
        <v>0.50393219341835871</v>
      </c>
      <c r="W89">
        <f t="shared" ca="1" si="14"/>
        <v>0.13087186693752351</v>
      </c>
      <c r="X89">
        <f t="shared" ca="1" si="14"/>
        <v>0.4935260711604661</v>
      </c>
      <c r="Y89">
        <f t="shared" ca="1" si="14"/>
        <v>0.87437961501590067</v>
      </c>
      <c r="Z89">
        <f t="shared" ca="1" si="14"/>
        <v>0.73726331866561612</v>
      </c>
      <c r="AA89">
        <f t="shared" ca="1" si="14"/>
        <v>0.55244129277249421</v>
      </c>
      <c r="AB89">
        <f t="shared" ca="1" si="14"/>
        <v>0.94474504778462198</v>
      </c>
      <c r="AC89">
        <f t="shared" ca="1" si="14"/>
        <v>2.1111310505839143E-3</v>
      </c>
      <c r="AD89">
        <f t="shared" ca="1" si="14"/>
        <v>0.87422775523175345</v>
      </c>
      <c r="AE89">
        <f t="shared" ca="1" si="14"/>
        <v>9.5271652658103223E-2</v>
      </c>
    </row>
    <row r="90" spans="2:31" x14ac:dyDescent="0.3">
      <c r="B90">
        <f t="shared" ref="B90:K99" ca="1" si="15">RAND()</f>
        <v>0.38273943026704593</v>
      </c>
      <c r="C90">
        <f t="shared" ca="1" si="15"/>
        <v>0.93424003792182742</v>
      </c>
      <c r="D90">
        <f t="shared" ca="1" si="15"/>
        <v>0.85171804429670317</v>
      </c>
      <c r="E90">
        <f t="shared" ca="1" si="15"/>
        <v>0.69592102546016665</v>
      </c>
      <c r="F90">
        <f t="shared" ca="1" si="15"/>
        <v>0.69264683779915082</v>
      </c>
      <c r="G90">
        <f t="shared" ca="1" si="15"/>
        <v>0.5278974971833621</v>
      </c>
      <c r="H90">
        <f t="shared" ca="1" si="15"/>
        <v>0.26609475313075892</v>
      </c>
      <c r="I90">
        <f t="shared" ca="1" si="15"/>
        <v>0.74992920962764797</v>
      </c>
      <c r="J90">
        <f t="shared" ca="1" si="15"/>
        <v>0.46701340008243841</v>
      </c>
      <c r="K90">
        <f t="shared" ca="1" si="15"/>
        <v>0.25101880525405584</v>
      </c>
      <c r="L90">
        <f t="shared" ref="L90:U99" ca="1" si="16">RAND()</f>
        <v>0.3843844508507539</v>
      </c>
      <c r="M90">
        <f t="shared" ca="1" si="16"/>
        <v>0.73018766494764797</v>
      </c>
      <c r="N90">
        <f t="shared" ca="1" si="16"/>
        <v>0.5189409286900466</v>
      </c>
      <c r="O90">
        <f t="shared" ca="1" si="16"/>
        <v>6.1226719675052443E-2</v>
      </c>
      <c r="P90">
        <f t="shared" ca="1" si="16"/>
        <v>0.78727725279703442</v>
      </c>
      <c r="Q90">
        <f t="shared" ca="1" si="16"/>
        <v>0.6626184655587819</v>
      </c>
      <c r="R90">
        <f t="shared" ca="1" si="16"/>
        <v>0.75302426346253526</v>
      </c>
      <c r="S90">
        <f t="shared" ca="1" si="16"/>
        <v>0.94578369791909811</v>
      </c>
      <c r="T90">
        <f t="shared" ca="1" si="16"/>
        <v>0.93633382106688923</v>
      </c>
      <c r="U90">
        <f t="shared" ca="1" si="16"/>
        <v>0.28181702543743681</v>
      </c>
      <c r="V90">
        <f t="shared" ref="V90:AE99" ca="1" si="17">RAND()</f>
        <v>0.76561149475872492</v>
      </c>
      <c r="W90">
        <f t="shared" ca="1" si="17"/>
        <v>0.41121619840085111</v>
      </c>
      <c r="X90">
        <f t="shared" ca="1" si="17"/>
        <v>0.25152223696145004</v>
      </c>
      <c r="Y90">
        <f t="shared" ca="1" si="17"/>
        <v>0.58843704258598528</v>
      </c>
      <c r="Z90">
        <f t="shared" ca="1" si="17"/>
        <v>0.66738388250102698</v>
      </c>
      <c r="AA90">
        <f t="shared" ca="1" si="17"/>
        <v>0.20532084888326047</v>
      </c>
      <c r="AB90">
        <f t="shared" ca="1" si="17"/>
        <v>1.1912635561438067E-2</v>
      </c>
      <c r="AC90">
        <f t="shared" ca="1" si="17"/>
        <v>0.31033505606715828</v>
      </c>
      <c r="AD90">
        <f t="shared" ca="1" si="17"/>
        <v>0.7704000619138649</v>
      </c>
      <c r="AE90">
        <f t="shared" ca="1" si="17"/>
        <v>0.30827401212319661</v>
      </c>
    </row>
    <row r="91" spans="2:31" x14ac:dyDescent="0.3">
      <c r="B91">
        <f t="shared" ca="1" si="15"/>
        <v>0.17748670675207445</v>
      </c>
      <c r="C91">
        <f t="shared" ca="1" si="15"/>
        <v>0.16566196514680298</v>
      </c>
      <c r="D91">
        <f t="shared" ca="1" si="15"/>
        <v>0.58812283219276518</v>
      </c>
      <c r="E91">
        <f t="shared" ca="1" si="15"/>
        <v>0.23372129068650777</v>
      </c>
      <c r="F91">
        <f t="shared" ca="1" si="15"/>
        <v>3.3196455991313156E-2</v>
      </c>
      <c r="G91">
        <f t="shared" ca="1" si="15"/>
        <v>0.37611463898340203</v>
      </c>
      <c r="H91">
        <f t="shared" ca="1" si="15"/>
        <v>0.75085681576611174</v>
      </c>
      <c r="I91">
        <f t="shared" ca="1" si="15"/>
        <v>0.32486911005149843</v>
      </c>
      <c r="J91">
        <f t="shared" ca="1" si="15"/>
        <v>0.16109495388555661</v>
      </c>
      <c r="K91">
        <f t="shared" ca="1" si="15"/>
        <v>0.91202013725220299</v>
      </c>
      <c r="L91">
        <f t="shared" ca="1" si="16"/>
        <v>0.25778441025733145</v>
      </c>
      <c r="M91">
        <f t="shared" ca="1" si="16"/>
        <v>0.22065435876288131</v>
      </c>
      <c r="N91">
        <f t="shared" ca="1" si="16"/>
        <v>0.89817832474888126</v>
      </c>
      <c r="O91">
        <f t="shared" ca="1" si="16"/>
        <v>0.74194958266212696</v>
      </c>
      <c r="P91">
        <f t="shared" ca="1" si="16"/>
        <v>0.5890979149356137</v>
      </c>
      <c r="Q91">
        <f t="shared" ca="1" si="16"/>
        <v>0.26589733946797023</v>
      </c>
      <c r="R91">
        <f t="shared" ca="1" si="16"/>
        <v>0.40821246006918521</v>
      </c>
      <c r="S91">
        <f t="shared" ca="1" si="16"/>
        <v>0.5227774040790214</v>
      </c>
      <c r="T91">
        <f t="shared" ca="1" si="16"/>
        <v>0.96439379395215141</v>
      </c>
      <c r="U91">
        <f t="shared" ca="1" si="16"/>
        <v>0.74002169502025783</v>
      </c>
      <c r="V91">
        <f t="shared" ca="1" si="17"/>
        <v>0.431476295152736</v>
      </c>
      <c r="W91">
        <f t="shared" ca="1" si="17"/>
        <v>0.6020995977288619</v>
      </c>
      <c r="X91">
        <f t="shared" ca="1" si="17"/>
        <v>0.85117511176028193</v>
      </c>
      <c r="Y91">
        <f t="shared" ca="1" si="17"/>
        <v>0.50042153020178803</v>
      </c>
      <c r="Z91">
        <f t="shared" ca="1" si="17"/>
        <v>0.1219111184736994</v>
      </c>
      <c r="AA91">
        <f t="shared" ca="1" si="17"/>
        <v>0.41237252663867974</v>
      </c>
      <c r="AB91">
        <f t="shared" ca="1" si="17"/>
        <v>0.80961216225706534</v>
      </c>
      <c r="AC91">
        <f t="shared" ca="1" si="17"/>
        <v>0.21857227218839803</v>
      </c>
      <c r="AD91">
        <f t="shared" ca="1" si="17"/>
        <v>0.93636159711558786</v>
      </c>
      <c r="AE91">
        <f t="shared" ca="1" si="17"/>
        <v>0.9506898518070579</v>
      </c>
    </row>
    <row r="92" spans="2:31" x14ac:dyDescent="0.3">
      <c r="B92">
        <f t="shared" ca="1" si="15"/>
        <v>0.37406978544463976</v>
      </c>
      <c r="C92">
        <f t="shared" ca="1" si="15"/>
        <v>0.40079042284751498</v>
      </c>
      <c r="D92">
        <f t="shared" ca="1" si="15"/>
        <v>0.96275221091771179</v>
      </c>
      <c r="E92">
        <f t="shared" ca="1" si="15"/>
        <v>0.41968754966000588</v>
      </c>
      <c r="F92">
        <f t="shared" ca="1" si="15"/>
        <v>0.31027475415432848</v>
      </c>
      <c r="G92">
        <f t="shared" ca="1" si="15"/>
        <v>0.17137755297364365</v>
      </c>
      <c r="H92">
        <f t="shared" ca="1" si="15"/>
        <v>0.41309032181580019</v>
      </c>
      <c r="I92">
        <f t="shared" ca="1" si="15"/>
        <v>0.97731409869889174</v>
      </c>
      <c r="J92">
        <f t="shared" ca="1" si="15"/>
        <v>5.1294775185693808E-2</v>
      </c>
      <c r="K92">
        <f t="shared" ca="1" si="15"/>
        <v>0.42651868117046998</v>
      </c>
      <c r="L92">
        <f t="shared" ca="1" si="16"/>
        <v>0.74943643128817539</v>
      </c>
      <c r="M92">
        <f t="shared" ca="1" si="16"/>
        <v>0.25949884018239366</v>
      </c>
      <c r="N92">
        <f t="shared" ca="1" si="16"/>
        <v>0.53640649341616764</v>
      </c>
      <c r="O92">
        <f t="shared" ca="1" si="16"/>
        <v>5.7461060940170672E-2</v>
      </c>
      <c r="P92">
        <f t="shared" ca="1" si="16"/>
        <v>0.32042013380113432</v>
      </c>
      <c r="Q92">
        <f t="shared" ca="1" si="16"/>
        <v>0.21587507312226872</v>
      </c>
      <c r="R92">
        <f t="shared" ca="1" si="16"/>
        <v>0.93554674147980066</v>
      </c>
      <c r="S92">
        <f t="shared" ca="1" si="16"/>
        <v>0.52731129413924038</v>
      </c>
      <c r="T92">
        <f t="shared" ca="1" si="16"/>
        <v>0.32820649468426222</v>
      </c>
      <c r="U92">
        <f t="shared" ca="1" si="16"/>
        <v>0.53407156903519848</v>
      </c>
      <c r="V92">
        <f t="shared" ca="1" si="17"/>
        <v>0.49326165813756595</v>
      </c>
      <c r="W92">
        <f t="shared" ca="1" si="17"/>
        <v>0.14135851080930023</v>
      </c>
      <c r="X92">
        <f t="shared" ca="1" si="17"/>
        <v>5.6097141992751176E-2</v>
      </c>
      <c r="Y92">
        <f t="shared" ca="1" si="17"/>
        <v>0.62425870788534699</v>
      </c>
      <c r="Z92">
        <f t="shared" ca="1" si="17"/>
        <v>0.64172822846022659</v>
      </c>
      <c r="AA92">
        <f t="shared" ca="1" si="17"/>
        <v>0.39094088190901743</v>
      </c>
      <c r="AB92">
        <f t="shared" ca="1" si="17"/>
        <v>0.82355967965399746</v>
      </c>
      <c r="AC92">
        <f t="shared" ca="1" si="17"/>
        <v>0.72391938017306323</v>
      </c>
      <c r="AD92">
        <f t="shared" ca="1" si="17"/>
        <v>0.71067229328787018</v>
      </c>
      <c r="AE92">
        <f t="shared" ca="1" si="17"/>
        <v>0.97052228340222868</v>
      </c>
    </row>
    <row r="93" spans="2:31" x14ac:dyDescent="0.3">
      <c r="B93">
        <f t="shared" ca="1" si="15"/>
        <v>0.70774454691817557</v>
      </c>
      <c r="C93">
        <f t="shared" ca="1" si="15"/>
        <v>0.50763633209926873</v>
      </c>
      <c r="D93">
        <f t="shared" ca="1" si="15"/>
        <v>0.64222546678872816</v>
      </c>
      <c r="E93">
        <f t="shared" ca="1" si="15"/>
        <v>0.33921503904559502</v>
      </c>
      <c r="F93">
        <f t="shared" ca="1" si="15"/>
        <v>0.42390060971785415</v>
      </c>
      <c r="G93">
        <f t="shared" ca="1" si="15"/>
        <v>0.35120787838404621</v>
      </c>
      <c r="H93">
        <f t="shared" ca="1" si="15"/>
        <v>0.29682719487612097</v>
      </c>
      <c r="I93">
        <f t="shared" ca="1" si="15"/>
        <v>0.84534013849861278</v>
      </c>
      <c r="J93">
        <f t="shared" ca="1" si="15"/>
        <v>0.5860537636837897</v>
      </c>
      <c r="K93">
        <f t="shared" ca="1" si="15"/>
        <v>0.81889570581037407</v>
      </c>
      <c r="L93">
        <f t="shared" ca="1" si="16"/>
        <v>0.68125522540533656</v>
      </c>
      <c r="M93">
        <f t="shared" ca="1" si="16"/>
        <v>0.34807758153196267</v>
      </c>
      <c r="N93">
        <f t="shared" ca="1" si="16"/>
        <v>4.8583316422108946E-2</v>
      </c>
      <c r="O93">
        <f t="shared" ca="1" si="16"/>
        <v>9.6409454873884748E-2</v>
      </c>
      <c r="P93">
        <f t="shared" ca="1" si="16"/>
        <v>0.77261837719731941</v>
      </c>
      <c r="Q93">
        <f t="shared" ca="1" si="16"/>
        <v>4.2109896281152359E-2</v>
      </c>
      <c r="R93">
        <f t="shared" ca="1" si="16"/>
        <v>0.85478370663845649</v>
      </c>
      <c r="S93">
        <f t="shared" ca="1" si="16"/>
        <v>0.81607203509893478</v>
      </c>
      <c r="T93">
        <f t="shared" ca="1" si="16"/>
        <v>0.41519241880003044</v>
      </c>
      <c r="U93">
        <f t="shared" ca="1" si="16"/>
        <v>0.71206637464808065</v>
      </c>
      <c r="V93">
        <f t="shared" ca="1" si="17"/>
        <v>0.88550053348687996</v>
      </c>
      <c r="W93">
        <f t="shared" ca="1" si="17"/>
        <v>0.88521272513323357</v>
      </c>
      <c r="X93">
        <f t="shared" ca="1" si="17"/>
        <v>0.56783157374250415</v>
      </c>
      <c r="Y93">
        <f t="shared" ca="1" si="17"/>
        <v>0.71228556201748727</v>
      </c>
      <c r="Z93">
        <f t="shared" ca="1" si="17"/>
        <v>0.75292749807168491</v>
      </c>
      <c r="AA93">
        <f t="shared" ca="1" si="17"/>
        <v>0.98946559418573177</v>
      </c>
      <c r="AB93">
        <f t="shared" ca="1" si="17"/>
        <v>0.83695938688465388</v>
      </c>
      <c r="AC93">
        <f t="shared" ca="1" si="17"/>
        <v>0.28649074762110627</v>
      </c>
      <c r="AD93">
        <f t="shared" ca="1" si="17"/>
        <v>0.19683078747048377</v>
      </c>
      <c r="AE93">
        <f t="shared" ca="1" si="17"/>
        <v>0.33122752304118425</v>
      </c>
    </row>
    <row r="94" spans="2:31" x14ac:dyDescent="0.3">
      <c r="B94">
        <f t="shared" ca="1" si="15"/>
        <v>7.6175532076472985E-2</v>
      </c>
      <c r="C94">
        <f t="shared" ca="1" si="15"/>
        <v>0.13683584650565894</v>
      </c>
      <c r="D94">
        <f t="shared" ca="1" si="15"/>
        <v>0.87322324700605902</v>
      </c>
      <c r="E94">
        <f t="shared" ca="1" si="15"/>
        <v>0.56813582081733083</v>
      </c>
      <c r="F94">
        <f t="shared" ca="1" si="15"/>
        <v>0.81563555735880433</v>
      </c>
      <c r="G94">
        <f t="shared" ca="1" si="15"/>
        <v>0.68186582919838701</v>
      </c>
      <c r="H94">
        <f t="shared" ca="1" si="15"/>
        <v>0.66545876579057106</v>
      </c>
      <c r="I94">
        <f t="shared" ca="1" si="15"/>
        <v>0.36609857771772636</v>
      </c>
      <c r="J94">
        <f t="shared" ca="1" si="15"/>
        <v>0.39661488357374175</v>
      </c>
      <c r="K94">
        <f t="shared" ca="1" si="15"/>
        <v>0.95562420200423315</v>
      </c>
      <c r="L94">
        <f t="shared" ca="1" si="16"/>
        <v>0.9398986149274009</v>
      </c>
      <c r="M94">
        <f t="shared" ca="1" si="16"/>
        <v>0.85833709109204026</v>
      </c>
      <c r="N94">
        <f t="shared" ca="1" si="16"/>
        <v>0.73838173404857876</v>
      </c>
      <c r="O94">
        <f t="shared" ca="1" si="16"/>
        <v>0.72228154513125431</v>
      </c>
      <c r="P94">
        <f t="shared" ca="1" si="16"/>
        <v>0.27823143819826202</v>
      </c>
      <c r="Q94">
        <f t="shared" ca="1" si="16"/>
        <v>0.41340666983384566</v>
      </c>
      <c r="R94">
        <f t="shared" ca="1" si="16"/>
        <v>0.16619510026166723</v>
      </c>
      <c r="S94">
        <f t="shared" ca="1" si="16"/>
        <v>3.6651549546915962E-2</v>
      </c>
      <c r="T94">
        <f t="shared" ca="1" si="16"/>
        <v>0.15841821856730953</v>
      </c>
      <c r="U94">
        <f t="shared" ca="1" si="16"/>
        <v>0.34344232677105868</v>
      </c>
      <c r="V94">
        <f t="shared" ca="1" si="17"/>
        <v>0.793924459355134</v>
      </c>
      <c r="W94">
        <f t="shared" ca="1" si="17"/>
        <v>0.79783958837789992</v>
      </c>
      <c r="X94">
        <f t="shared" ca="1" si="17"/>
        <v>0.72860060203526911</v>
      </c>
      <c r="Y94">
        <f t="shared" ca="1" si="17"/>
        <v>0.11103933139212252</v>
      </c>
      <c r="Z94">
        <f t="shared" ca="1" si="17"/>
        <v>0.72914160598018452</v>
      </c>
      <c r="AA94">
        <f t="shared" ca="1" si="17"/>
        <v>0.69835228740515021</v>
      </c>
      <c r="AB94">
        <f t="shared" ca="1" si="17"/>
        <v>0.41904969201582376</v>
      </c>
      <c r="AC94">
        <f t="shared" ca="1" si="17"/>
        <v>0.11273879673068077</v>
      </c>
      <c r="AD94">
        <f t="shared" ca="1" si="17"/>
        <v>0.62558816941215056</v>
      </c>
      <c r="AE94">
        <f t="shared" ca="1" si="17"/>
        <v>0.73998719694220672</v>
      </c>
    </row>
    <row r="95" spans="2:31" x14ac:dyDescent="0.3">
      <c r="B95">
        <f t="shared" ca="1" si="15"/>
        <v>0.86065865596140334</v>
      </c>
      <c r="C95">
        <f t="shared" ca="1" si="15"/>
        <v>0.57088375233234512</v>
      </c>
      <c r="D95">
        <f t="shared" ca="1" si="15"/>
        <v>0.60140103418718382</v>
      </c>
      <c r="E95">
        <f t="shared" ca="1" si="15"/>
        <v>0.52208431667184474</v>
      </c>
      <c r="F95">
        <f t="shared" ca="1" si="15"/>
        <v>0.99504233350134119</v>
      </c>
      <c r="G95">
        <f t="shared" ca="1" si="15"/>
        <v>0.295670880290551</v>
      </c>
      <c r="H95">
        <f t="shared" ca="1" si="15"/>
        <v>0.80338909926487023</v>
      </c>
      <c r="I95">
        <f t="shared" ca="1" si="15"/>
        <v>0.69275960310551521</v>
      </c>
      <c r="J95">
        <f t="shared" ca="1" si="15"/>
        <v>9.7696918094196672E-2</v>
      </c>
      <c r="K95">
        <f t="shared" ca="1" si="15"/>
        <v>0.49718830769963285</v>
      </c>
      <c r="L95">
        <f t="shared" ca="1" si="16"/>
        <v>0.39897015184886464</v>
      </c>
      <c r="M95">
        <f t="shared" ca="1" si="16"/>
        <v>0.24887360178717532</v>
      </c>
      <c r="N95">
        <f t="shared" ca="1" si="16"/>
        <v>0.89828302073126842</v>
      </c>
      <c r="O95">
        <f t="shared" ca="1" si="16"/>
        <v>0.72239964932499046</v>
      </c>
      <c r="P95">
        <f t="shared" ca="1" si="16"/>
        <v>0.68328185242330974</v>
      </c>
      <c r="Q95">
        <f t="shared" ca="1" si="16"/>
        <v>0.55386131298772256</v>
      </c>
      <c r="R95">
        <f t="shared" ca="1" si="16"/>
        <v>0.13260793547632499</v>
      </c>
      <c r="S95">
        <f t="shared" ca="1" si="16"/>
        <v>0.78473895539512029</v>
      </c>
      <c r="T95">
        <f t="shared" ca="1" si="16"/>
        <v>0.75741507096582783</v>
      </c>
      <c r="U95">
        <f t="shared" ca="1" si="16"/>
        <v>0.72034885328082332</v>
      </c>
      <c r="V95">
        <f t="shared" ca="1" si="17"/>
        <v>0.45723541613412899</v>
      </c>
      <c r="W95">
        <f t="shared" ca="1" si="17"/>
        <v>0.17332714676877448</v>
      </c>
      <c r="X95">
        <f t="shared" ca="1" si="17"/>
        <v>0.86956134814649921</v>
      </c>
      <c r="Y95">
        <f t="shared" ca="1" si="17"/>
        <v>0.59165647432523638</v>
      </c>
      <c r="Z95">
        <f t="shared" ca="1" si="17"/>
        <v>0.73367073917873182</v>
      </c>
      <c r="AA95">
        <f t="shared" ca="1" si="17"/>
        <v>6.0026712528172155E-2</v>
      </c>
      <c r="AB95">
        <f t="shared" ca="1" si="17"/>
        <v>0.91862831684273782</v>
      </c>
      <c r="AC95">
        <f t="shared" ca="1" si="17"/>
        <v>0.75661412293217012</v>
      </c>
      <c r="AD95">
        <f t="shared" ca="1" si="17"/>
        <v>0.75099738184736098</v>
      </c>
      <c r="AE95">
        <f t="shared" ca="1" si="17"/>
        <v>0.11878013139006693</v>
      </c>
    </row>
    <row r="96" spans="2:31" x14ac:dyDescent="0.3">
      <c r="B96">
        <f t="shared" ca="1" si="15"/>
        <v>0.92586370564416964</v>
      </c>
      <c r="C96">
        <f t="shared" ca="1" si="15"/>
        <v>7.3486868618841683E-2</v>
      </c>
      <c r="D96">
        <f t="shared" ca="1" si="15"/>
        <v>0.75398250278674461</v>
      </c>
      <c r="E96">
        <f t="shared" ca="1" si="15"/>
        <v>0.28434402357222144</v>
      </c>
      <c r="F96">
        <f t="shared" ca="1" si="15"/>
        <v>0.97628276316297447</v>
      </c>
      <c r="G96">
        <f t="shared" ca="1" si="15"/>
        <v>0.32275378838846991</v>
      </c>
      <c r="H96">
        <f t="shared" ca="1" si="15"/>
        <v>0.30588651122985322</v>
      </c>
      <c r="I96">
        <f t="shared" ca="1" si="15"/>
        <v>0.66409678846464004</v>
      </c>
      <c r="J96">
        <f t="shared" ca="1" si="15"/>
        <v>0.42739565927995771</v>
      </c>
      <c r="K96">
        <f t="shared" ca="1" si="15"/>
        <v>0.11161959766411567</v>
      </c>
      <c r="L96">
        <f t="shared" ca="1" si="16"/>
        <v>0.59341210595638572</v>
      </c>
      <c r="M96">
        <f t="shared" ca="1" si="16"/>
        <v>0.60914184758231915</v>
      </c>
      <c r="N96">
        <f t="shared" ca="1" si="16"/>
        <v>0.7982280638272663</v>
      </c>
      <c r="O96">
        <f t="shared" ca="1" si="16"/>
        <v>0.3597990938869593</v>
      </c>
      <c r="P96">
        <f t="shared" ca="1" si="16"/>
        <v>0.8460593088375814</v>
      </c>
      <c r="Q96">
        <f t="shared" ca="1" si="16"/>
        <v>0.34198500481711003</v>
      </c>
      <c r="R96">
        <f t="shared" ca="1" si="16"/>
        <v>0.3727859340194295</v>
      </c>
      <c r="S96">
        <f t="shared" ca="1" si="16"/>
        <v>0.22402621514448828</v>
      </c>
      <c r="T96">
        <f t="shared" ca="1" si="16"/>
        <v>0.83291036546330766</v>
      </c>
      <c r="U96">
        <f t="shared" ca="1" si="16"/>
        <v>0.91656873876035672</v>
      </c>
      <c r="V96">
        <f t="shared" ca="1" si="17"/>
        <v>0.66140975885742392</v>
      </c>
      <c r="W96">
        <f t="shared" ca="1" si="17"/>
        <v>0.74467468513988977</v>
      </c>
      <c r="X96">
        <f t="shared" ca="1" si="17"/>
        <v>0.38922037956268607</v>
      </c>
      <c r="Y96">
        <f t="shared" ca="1" si="17"/>
        <v>0.45842357126357425</v>
      </c>
      <c r="Z96">
        <f t="shared" ca="1" si="17"/>
        <v>0.33766898447930593</v>
      </c>
      <c r="AA96">
        <f t="shared" ca="1" si="17"/>
        <v>0.88220408736223188</v>
      </c>
      <c r="AB96">
        <f t="shared" ca="1" si="17"/>
        <v>0.93388360422435213</v>
      </c>
      <c r="AC96">
        <f t="shared" ca="1" si="17"/>
        <v>0.78960620676145243</v>
      </c>
      <c r="AD96">
        <f t="shared" ca="1" si="17"/>
        <v>0.99547686378238076</v>
      </c>
      <c r="AE96">
        <f t="shared" ca="1" si="17"/>
        <v>0.69237187148597723</v>
      </c>
    </row>
    <row r="97" spans="2:31" x14ac:dyDescent="0.3">
      <c r="B97">
        <f t="shared" ca="1" si="15"/>
        <v>0.68867539404047307</v>
      </c>
      <c r="C97">
        <f t="shared" ca="1" si="15"/>
        <v>0.89333849387985342</v>
      </c>
      <c r="D97">
        <f t="shared" ca="1" si="15"/>
        <v>0.65916729574319111</v>
      </c>
      <c r="E97">
        <f t="shared" ca="1" si="15"/>
        <v>3.4563470145172914E-2</v>
      </c>
      <c r="F97">
        <f t="shared" ca="1" si="15"/>
        <v>0.72740283438246056</v>
      </c>
      <c r="G97">
        <f t="shared" ca="1" si="15"/>
        <v>0.76942430259997785</v>
      </c>
      <c r="H97">
        <f t="shared" ca="1" si="15"/>
        <v>0.74550026446416862</v>
      </c>
      <c r="I97">
        <f t="shared" ca="1" si="15"/>
        <v>0.37516894137709644</v>
      </c>
      <c r="J97">
        <f t="shared" ca="1" si="15"/>
        <v>0.16059096242148224</v>
      </c>
      <c r="K97">
        <f t="shared" ca="1" si="15"/>
        <v>1.3537243046779501E-2</v>
      </c>
      <c r="L97">
        <f t="shared" ca="1" si="16"/>
        <v>0.45726526934559075</v>
      </c>
      <c r="M97">
        <f t="shared" ca="1" si="16"/>
        <v>0.80432195685463248</v>
      </c>
      <c r="N97">
        <f t="shared" ca="1" si="16"/>
        <v>7.2897866772074771E-3</v>
      </c>
      <c r="O97">
        <f t="shared" ca="1" si="16"/>
        <v>0.48923693745918717</v>
      </c>
      <c r="P97">
        <f t="shared" ca="1" si="16"/>
        <v>0.13962711637689229</v>
      </c>
      <c r="Q97">
        <f t="shared" ca="1" si="16"/>
        <v>0.15089382956077557</v>
      </c>
      <c r="R97">
        <f t="shared" ca="1" si="16"/>
        <v>0.60665304621011718</v>
      </c>
      <c r="S97">
        <f t="shared" ca="1" si="16"/>
        <v>0.68927760167459629</v>
      </c>
      <c r="T97">
        <f t="shared" ca="1" si="16"/>
        <v>0.14168393754217234</v>
      </c>
      <c r="U97">
        <f t="shared" ca="1" si="16"/>
        <v>0.95559824426611772</v>
      </c>
      <c r="V97">
        <f t="shared" ca="1" si="17"/>
        <v>0.77667694442971857</v>
      </c>
      <c r="W97">
        <f t="shared" ca="1" si="17"/>
        <v>0.58482490071728233</v>
      </c>
      <c r="X97">
        <f t="shared" ca="1" si="17"/>
        <v>0.47768796435197203</v>
      </c>
      <c r="Y97">
        <f t="shared" ca="1" si="17"/>
        <v>0.45782164351536014</v>
      </c>
      <c r="Z97">
        <f t="shared" ca="1" si="17"/>
        <v>0.92202896799139755</v>
      </c>
      <c r="AA97">
        <f t="shared" ca="1" si="17"/>
        <v>0.2170563793878415</v>
      </c>
      <c r="AB97">
        <f t="shared" ca="1" si="17"/>
        <v>0.73892737291308297</v>
      </c>
      <c r="AC97">
        <f t="shared" ca="1" si="17"/>
        <v>0.8865214947941058</v>
      </c>
      <c r="AD97">
        <f t="shared" ca="1" si="17"/>
        <v>9.9651277313389075E-2</v>
      </c>
      <c r="AE97">
        <f t="shared" ca="1" si="17"/>
        <v>0.22654396948144928</v>
      </c>
    </row>
    <row r="98" spans="2:31" x14ac:dyDescent="0.3">
      <c r="B98">
        <f t="shared" ca="1" si="15"/>
        <v>0.95071939893793722</v>
      </c>
      <c r="C98">
        <f t="shared" ca="1" si="15"/>
        <v>0.69328371778830444</v>
      </c>
      <c r="D98">
        <f t="shared" ca="1" si="15"/>
        <v>0.90189206361040508</v>
      </c>
      <c r="E98">
        <f t="shared" ca="1" si="15"/>
        <v>0.67525614143810309</v>
      </c>
      <c r="F98">
        <f t="shared" ca="1" si="15"/>
        <v>0.57951979728555525</v>
      </c>
      <c r="G98">
        <f t="shared" ca="1" si="15"/>
        <v>0.61810082402986311</v>
      </c>
      <c r="H98">
        <f t="shared" ca="1" si="15"/>
        <v>0.55059635208471946</v>
      </c>
      <c r="I98">
        <f t="shared" ca="1" si="15"/>
        <v>6.8459349287453897E-2</v>
      </c>
      <c r="J98">
        <f t="shared" ca="1" si="15"/>
        <v>0.79450739561646344</v>
      </c>
      <c r="K98">
        <f t="shared" ca="1" si="15"/>
        <v>0.56680411163787969</v>
      </c>
      <c r="L98">
        <f t="shared" ca="1" si="16"/>
        <v>0.92876035812153934</v>
      </c>
      <c r="M98">
        <f t="shared" ca="1" si="16"/>
        <v>0.15708353867815106</v>
      </c>
      <c r="N98">
        <f t="shared" ca="1" si="16"/>
        <v>0.75775845194365932</v>
      </c>
      <c r="O98">
        <f t="shared" ca="1" si="16"/>
        <v>0.66668836487648342</v>
      </c>
      <c r="P98">
        <f t="shared" ca="1" si="16"/>
        <v>0.5522304613954665</v>
      </c>
      <c r="Q98">
        <f t="shared" ca="1" si="16"/>
        <v>0.96398950243981218</v>
      </c>
      <c r="R98">
        <f t="shared" ca="1" si="16"/>
        <v>0.96433689670119538</v>
      </c>
      <c r="S98">
        <f t="shared" ca="1" si="16"/>
        <v>0.11483077180497925</v>
      </c>
      <c r="T98">
        <f t="shared" ca="1" si="16"/>
        <v>0.1076166891122905</v>
      </c>
      <c r="U98">
        <f t="shared" ca="1" si="16"/>
        <v>0.43538298438948297</v>
      </c>
      <c r="V98">
        <f t="shared" ca="1" si="17"/>
        <v>0.33715752530133281</v>
      </c>
      <c r="W98">
        <f t="shared" ca="1" si="17"/>
        <v>0.25222745448786288</v>
      </c>
      <c r="X98">
        <f t="shared" ca="1" si="17"/>
        <v>0.8416699827364309</v>
      </c>
      <c r="Y98">
        <f t="shared" ca="1" si="17"/>
        <v>0.66873336146856088</v>
      </c>
      <c r="Z98">
        <f t="shared" ca="1" si="17"/>
        <v>0.28117884190626907</v>
      </c>
      <c r="AA98">
        <f t="shared" ca="1" si="17"/>
        <v>0.31229710333386684</v>
      </c>
      <c r="AB98">
        <f t="shared" ca="1" si="17"/>
        <v>0.86142968843328926</v>
      </c>
      <c r="AC98">
        <f t="shared" ca="1" si="17"/>
        <v>0.71628653932272002</v>
      </c>
      <c r="AD98">
        <f t="shared" ca="1" si="17"/>
        <v>0.69936920471839148</v>
      </c>
      <c r="AE98">
        <f t="shared" ca="1" si="17"/>
        <v>0.79334976501422649</v>
      </c>
    </row>
    <row r="99" spans="2:31" x14ac:dyDescent="0.3">
      <c r="B99">
        <f t="shared" ca="1" si="15"/>
        <v>0.38413420453772673</v>
      </c>
      <c r="C99">
        <f t="shared" ca="1" si="15"/>
        <v>0.29642325702113204</v>
      </c>
      <c r="D99">
        <f t="shared" ca="1" si="15"/>
        <v>0.41259394117269332</v>
      </c>
      <c r="E99">
        <f t="shared" ca="1" si="15"/>
        <v>0.55403739608402125</v>
      </c>
      <c r="F99">
        <f t="shared" ca="1" si="15"/>
        <v>0.13739361677996986</v>
      </c>
      <c r="G99">
        <f t="shared" ca="1" si="15"/>
        <v>0.19732471913417982</v>
      </c>
      <c r="H99">
        <f t="shared" ca="1" si="15"/>
        <v>0.43926137844609858</v>
      </c>
      <c r="I99">
        <f t="shared" ca="1" si="15"/>
        <v>0.96469075800615478</v>
      </c>
      <c r="J99">
        <f t="shared" ca="1" si="15"/>
        <v>0.78237993725262256</v>
      </c>
      <c r="K99">
        <f t="shared" ca="1" si="15"/>
        <v>0.13874056134174245</v>
      </c>
      <c r="L99">
        <f t="shared" ca="1" si="16"/>
        <v>3.3186784804128067E-2</v>
      </c>
      <c r="M99">
        <f t="shared" ca="1" si="16"/>
        <v>0.47243884123661584</v>
      </c>
      <c r="N99">
        <f t="shared" ca="1" si="16"/>
        <v>0.81613492636607643</v>
      </c>
      <c r="O99">
        <f t="shared" ca="1" si="16"/>
        <v>0.35898633621081011</v>
      </c>
      <c r="P99">
        <f t="shared" ca="1" si="16"/>
        <v>0.85563055282926492</v>
      </c>
      <c r="Q99">
        <f t="shared" ca="1" si="16"/>
        <v>8.0077694280449307E-3</v>
      </c>
      <c r="R99">
        <f t="shared" ca="1" si="16"/>
        <v>0.54778501993375706</v>
      </c>
      <c r="S99">
        <f t="shared" ca="1" si="16"/>
        <v>0.58816174096527174</v>
      </c>
      <c r="T99">
        <f t="shared" ca="1" si="16"/>
        <v>0.70923295333886216</v>
      </c>
      <c r="U99">
        <f t="shared" ca="1" si="16"/>
        <v>0.5311575100247774</v>
      </c>
      <c r="V99">
        <f t="shared" ca="1" si="17"/>
        <v>0.97834434685979277</v>
      </c>
      <c r="W99">
        <f t="shared" ca="1" si="17"/>
        <v>0.22948447381599224</v>
      </c>
      <c r="X99">
        <f t="shared" ca="1" si="17"/>
        <v>0.21657857218957499</v>
      </c>
      <c r="Y99">
        <f t="shared" ca="1" si="17"/>
        <v>0.83698251212424291</v>
      </c>
      <c r="Z99">
        <f t="shared" ca="1" si="17"/>
        <v>0.22254614148377194</v>
      </c>
      <c r="AA99">
        <f t="shared" ca="1" si="17"/>
        <v>0.1927513714633422</v>
      </c>
      <c r="AB99">
        <f t="shared" ca="1" si="17"/>
        <v>0.85490086797387876</v>
      </c>
      <c r="AC99">
        <f t="shared" ca="1" si="17"/>
        <v>0.37528190345870827</v>
      </c>
      <c r="AD99">
        <f t="shared" ca="1" si="17"/>
        <v>0.1990799261687668</v>
      </c>
      <c r="AE99">
        <f t="shared" ca="1" si="17"/>
        <v>0.71998653425579562</v>
      </c>
    </row>
    <row r="100" spans="2:31" x14ac:dyDescent="0.3">
      <c r="B100">
        <f t="shared" ref="B100:K109" ca="1" si="18">RAND()</f>
        <v>0.54439554623095976</v>
      </c>
      <c r="C100">
        <f t="shared" ca="1" si="18"/>
        <v>0.79058477431485907</v>
      </c>
      <c r="D100">
        <f t="shared" ca="1" si="18"/>
        <v>0.31163621400817787</v>
      </c>
      <c r="E100">
        <f t="shared" ca="1" si="18"/>
        <v>0.33480300470563162</v>
      </c>
      <c r="F100">
        <f t="shared" ca="1" si="18"/>
        <v>0.36321387598052191</v>
      </c>
      <c r="G100">
        <f t="shared" ca="1" si="18"/>
        <v>0.49314243833377258</v>
      </c>
      <c r="H100">
        <f t="shared" ca="1" si="18"/>
        <v>0.87509233432831013</v>
      </c>
      <c r="I100">
        <f t="shared" ca="1" si="18"/>
        <v>0.35553037015928401</v>
      </c>
      <c r="J100">
        <f t="shared" ca="1" si="18"/>
        <v>0.23777051251096215</v>
      </c>
      <c r="K100">
        <f t="shared" ca="1" si="18"/>
        <v>0.30709972950947062</v>
      </c>
      <c r="L100">
        <f t="shared" ref="L100:U109" ca="1" si="19">RAND()</f>
        <v>0.92903938221459215</v>
      </c>
      <c r="M100">
        <f t="shared" ca="1" si="19"/>
        <v>0.40013417293373532</v>
      </c>
      <c r="N100">
        <f t="shared" ca="1" si="19"/>
        <v>0.47247620478290742</v>
      </c>
      <c r="O100">
        <f t="shared" ca="1" si="19"/>
        <v>0.77011110367628377</v>
      </c>
      <c r="P100">
        <f t="shared" ca="1" si="19"/>
        <v>0.39665602118966259</v>
      </c>
      <c r="Q100">
        <f t="shared" ca="1" si="19"/>
        <v>0.64944357285624577</v>
      </c>
      <c r="R100">
        <f t="shared" ca="1" si="19"/>
        <v>0.74110967483686552</v>
      </c>
      <c r="S100">
        <f t="shared" ca="1" si="19"/>
        <v>0.32833008682159015</v>
      </c>
      <c r="T100">
        <f t="shared" ca="1" si="19"/>
        <v>0.61471510060959389</v>
      </c>
      <c r="U100">
        <f t="shared" ca="1" si="19"/>
        <v>0.97753827391310555</v>
      </c>
      <c r="V100">
        <f t="shared" ref="V100:AE109" ca="1" si="20">RAND()</f>
        <v>0.96169088802300307</v>
      </c>
      <c r="W100">
        <f t="shared" ca="1" si="20"/>
        <v>0.5601008414507711</v>
      </c>
      <c r="X100">
        <f t="shared" ca="1" si="20"/>
        <v>0.4332907823889065</v>
      </c>
      <c r="Y100">
        <f t="shared" ca="1" si="20"/>
        <v>0.5966013607354026</v>
      </c>
      <c r="Z100">
        <f t="shared" ca="1" si="20"/>
        <v>0.32678803323090677</v>
      </c>
      <c r="AA100">
        <f t="shared" ca="1" si="20"/>
        <v>0.23552748814104785</v>
      </c>
      <c r="AB100">
        <f t="shared" ca="1" si="20"/>
        <v>0.6498344568259995</v>
      </c>
      <c r="AC100">
        <f t="shared" ca="1" si="20"/>
        <v>0.95738097011066348</v>
      </c>
      <c r="AD100">
        <f t="shared" ca="1" si="20"/>
        <v>0.72240566683332763</v>
      </c>
      <c r="AE100">
        <f t="shared" ca="1" si="20"/>
        <v>0.33586305657945559</v>
      </c>
    </row>
    <row r="101" spans="2:31" x14ac:dyDescent="0.3">
      <c r="B101">
        <f t="shared" ca="1" si="18"/>
        <v>0.82772879910972197</v>
      </c>
      <c r="C101">
        <f t="shared" ca="1" si="18"/>
        <v>0.6229117606963761</v>
      </c>
      <c r="D101">
        <f t="shared" ca="1" si="18"/>
        <v>0.18627548974245967</v>
      </c>
      <c r="E101">
        <f t="shared" ca="1" si="18"/>
        <v>0.44547143350878143</v>
      </c>
      <c r="F101">
        <f t="shared" ca="1" si="18"/>
        <v>9.4107946689085509E-2</v>
      </c>
      <c r="G101">
        <f t="shared" ca="1" si="18"/>
        <v>0.67659940748871694</v>
      </c>
      <c r="H101">
        <f t="shared" ca="1" si="18"/>
        <v>0.40631964895708061</v>
      </c>
      <c r="I101">
        <f t="shared" ca="1" si="18"/>
        <v>0.13126921827196386</v>
      </c>
      <c r="J101">
        <f t="shared" ca="1" si="18"/>
        <v>5.9659906549055286E-2</v>
      </c>
      <c r="K101">
        <f t="shared" ca="1" si="18"/>
        <v>0.98308200111053345</v>
      </c>
      <c r="L101">
        <f t="shared" ca="1" si="19"/>
        <v>0.69593440128307815</v>
      </c>
      <c r="M101">
        <f t="shared" ca="1" si="19"/>
        <v>0.62442568041963986</v>
      </c>
      <c r="N101">
        <f t="shared" ca="1" si="19"/>
        <v>1.8675603164689913E-2</v>
      </c>
      <c r="O101">
        <f t="shared" ca="1" si="19"/>
        <v>0.1011920729664153</v>
      </c>
      <c r="P101">
        <f t="shared" ca="1" si="19"/>
        <v>0.67792382293788478</v>
      </c>
      <c r="Q101">
        <f t="shared" ca="1" si="19"/>
        <v>0.53278348404673026</v>
      </c>
      <c r="R101">
        <f t="shared" ca="1" si="19"/>
        <v>0.29613292500601229</v>
      </c>
      <c r="S101">
        <f t="shared" ca="1" si="19"/>
        <v>0.89024384542561918</v>
      </c>
      <c r="T101">
        <f t="shared" ca="1" si="19"/>
        <v>0.59624059839582788</v>
      </c>
      <c r="U101">
        <f t="shared" ca="1" si="19"/>
        <v>0.94556408854479135</v>
      </c>
      <c r="V101">
        <f t="shared" ca="1" si="20"/>
        <v>0.1736823375510177</v>
      </c>
      <c r="W101">
        <f t="shared" ca="1" si="20"/>
        <v>0.14814808627813369</v>
      </c>
      <c r="X101">
        <f t="shared" ca="1" si="20"/>
        <v>0.39944372478222973</v>
      </c>
      <c r="Y101">
        <f t="shared" ca="1" si="20"/>
        <v>5.8465341281415562E-2</v>
      </c>
      <c r="Z101">
        <f t="shared" ca="1" si="20"/>
        <v>0.5377097177824337</v>
      </c>
      <c r="AA101">
        <f t="shared" ca="1" si="20"/>
        <v>0.18097203774745774</v>
      </c>
      <c r="AB101">
        <f t="shared" ca="1" si="20"/>
        <v>0.59321552235390973</v>
      </c>
      <c r="AC101">
        <f t="shared" ca="1" si="20"/>
        <v>0.27312716510766255</v>
      </c>
      <c r="AD101">
        <f t="shared" ca="1" si="20"/>
        <v>0.13471762551319699</v>
      </c>
      <c r="AE101">
        <f t="shared" ca="1" si="20"/>
        <v>0.63984557485240945</v>
      </c>
    </row>
    <row r="102" spans="2:31" x14ac:dyDescent="0.3">
      <c r="B102">
        <f t="shared" ca="1" si="18"/>
        <v>0.97804994588889649</v>
      </c>
      <c r="C102">
        <f t="shared" ca="1" si="18"/>
        <v>0.58168890367028703</v>
      </c>
      <c r="D102">
        <f t="shared" ca="1" si="18"/>
        <v>0.40905919579509931</v>
      </c>
      <c r="E102">
        <f t="shared" ca="1" si="18"/>
        <v>0.57419791591444813</v>
      </c>
      <c r="F102">
        <f t="shared" ca="1" si="18"/>
        <v>0.80138100711902194</v>
      </c>
      <c r="G102">
        <f t="shared" ca="1" si="18"/>
        <v>0.86310865024000805</v>
      </c>
      <c r="H102">
        <f t="shared" ca="1" si="18"/>
        <v>0.87390813375931575</v>
      </c>
      <c r="I102">
        <f t="shared" ca="1" si="18"/>
        <v>0.45837110081801846</v>
      </c>
      <c r="J102">
        <f t="shared" ca="1" si="18"/>
        <v>0.80014734182881764</v>
      </c>
      <c r="K102">
        <f t="shared" ca="1" si="18"/>
        <v>0.9437520436148894</v>
      </c>
      <c r="L102">
        <f t="shared" ca="1" si="19"/>
        <v>0.51305696212642449</v>
      </c>
      <c r="M102">
        <f t="shared" ca="1" si="19"/>
        <v>0.98312816718889384</v>
      </c>
      <c r="N102">
        <f t="shared" ca="1" si="19"/>
        <v>0.12908785267968526</v>
      </c>
      <c r="O102">
        <f t="shared" ca="1" si="19"/>
        <v>0.97901616544676506</v>
      </c>
      <c r="P102">
        <f t="shared" ca="1" si="19"/>
        <v>0.34240583333320912</v>
      </c>
      <c r="Q102">
        <f t="shared" ca="1" si="19"/>
        <v>7.7194896531242563E-2</v>
      </c>
      <c r="R102">
        <f t="shared" ca="1" si="19"/>
        <v>0.72180693085190217</v>
      </c>
      <c r="S102">
        <f t="shared" ca="1" si="19"/>
        <v>0.55722538233691599</v>
      </c>
      <c r="T102">
        <f t="shared" ca="1" si="19"/>
        <v>0.15073270526243121</v>
      </c>
      <c r="U102">
        <f t="shared" ca="1" si="19"/>
        <v>0.95814473126008171</v>
      </c>
      <c r="V102">
        <f t="shared" ca="1" si="20"/>
        <v>0.74938874022311985</v>
      </c>
      <c r="W102">
        <f t="shared" ca="1" si="20"/>
        <v>0.30409714507078944</v>
      </c>
      <c r="X102">
        <f t="shared" ca="1" si="20"/>
        <v>0.19001046432594143</v>
      </c>
      <c r="Y102">
        <f t="shared" ca="1" si="20"/>
        <v>6.4960664236261678E-2</v>
      </c>
      <c r="Z102">
        <f t="shared" ca="1" si="20"/>
        <v>0.75428710250119502</v>
      </c>
      <c r="AA102">
        <f t="shared" ca="1" si="20"/>
        <v>0.35643447307835263</v>
      </c>
      <c r="AB102">
        <f t="shared" ca="1" si="20"/>
        <v>0.90633796023552371</v>
      </c>
      <c r="AC102">
        <f t="shared" ca="1" si="20"/>
        <v>0.64348793513493896</v>
      </c>
      <c r="AD102">
        <f t="shared" ca="1" si="20"/>
        <v>7.2949003251719269E-2</v>
      </c>
      <c r="AE102">
        <f t="shared" ca="1" si="20"/>
        <v>0.84582645575840054</v>
      </c>
    </row>
    <row r="103" spans="2:31" x14ac:dyDescent="0.3">
      <c r="B103">
        <f t="shared" ca="1" si="18"/>
        <v>0.57729706745298426</v>
      </c>
      <c r="C103">
        <f t="shared" ca="1" si="18"/>
        <v>0.68275796457259474</v>
      </c>
      <c r="D103">
        <f t="shared" ca="1" si="18"/>
        <v>0.45539878128139422</v>
      </c>
      <c r="E103">
        <f t="shared" ca="1" si="18"/>
        <v>0.28767376761849928</v>
      </c>
      <c r="F103">
        <f t="shared" ca="1" si="18"/>
        <v>0.65615276924627008</v>
      </c>
      <c r="G103">
        <f t="shared" ca="1" si="18"/>
        <v>0.34278024903464477</v>
      </c>
      <c r="H103">
        <f t="shared" ca="1" si="18"/>
        <v>0.72682328207402858</v>
      </c>
      <c r="I103">
        <f t="shared" ca="1" si="18"/>
        <v>0.91289232219550698</v>
      </c>
      <c r="J103">
        <f t="shared" ca="1" si="18"/>
        <v>0.34575924705449501</v>
      </c>
      <c r="K103">
        <f t="shared" ca="1" si="18"/>
        <v>0.31413648633001268</v>
      </c>
      <c r="L103">
        <f t="shared" ca="1" si="19"/>
        <v>0.33551601766483352</v>
      </c>
      <c r="M103">
        <f t="shared" ca="1" si="19"/>
        <v>0.33612913033475866</v>
      </c>
      <c r="N103">
        <f t="shared" ca="1" si="19"/>
        <v>0.42614039325224873</v>
      </c>
      <c r="O103">
        <f t="shared" ca="1" si="19"/>
        <v>0.93302258562195828</v>
      </c>
      <c r="P103">
        <f t="shared" ca="1" si="19"/>
        <v>0.97563605494202443</v>
      </c>
      <c r="Q103">
        <f t="shared" ca="1" si="19"/>
        <v>0.69919196711688647</v>
      </c>
      <c r="R103">
        <f t="shared" ca="1" si="19"/>
        <v>0.3779134370193582</v>
      </c>
      <c r="S103">
        <f t="shared" ca="1" si="19"/>
        <v>0.22361944674035428</v>
      </c>
      <c r="T103">
        <f t="shared" ca="1" si="19"/>
        <v>0.87099198579032078</v>
      </c>
      <c r="U103">
        <f t="shared" ca="1" si="19"/>
        <v>0.38760407952202325</v>
      </c>
      <c r="V103">
        <f t="shared" ca="1" si="20"/>
        <v>0.81490441676810121</v>
      </c>
      <c r="W103">
        <f t="shared" ca="1" si="20"/>
        <v>0.72911145274582712</v>
      </c>
      <c r="X103">
        <f t="shared" ca="1" si="20"/>
        <v>0.56303001572678402</v>
      </c>
      <c r="Y103">
        <f t="shared" ca="1" si="20"/>
        <v>0.36883735902817705</v>
      </c>
      <c r="Z103">
        <f t="shared" ca="1" si="20"/>
        <v>0.59242007029416843</v>
      </c>
      <c r="AA103">
        <f t="shared" ca="1" si="20"/>
        <v>0.73947470655435232</v>
      </c>
      <c r="AB103">
        <f t="shared" ca="1" si="20"/>
        <v>0.19952429973592856</v>
      </c>
      <c r="AC103">
        <f t="shared" ca="1" si="20"/>
        <v>0.28846229480701924</v>
      </c>
      <c r="AD103">
        <f t="shared" ca="1" si="20"/>
        <v>0.28134376695802943</v>
      </c>
      <c r="AE103">
        <f t="shared" ca="1" si="20"/>
        <v>0.26423684113297607</v>
      </c>
    </row>
    <row r="104" spans="2:31" x14ac:dyDescent="0.3">
      <c r="B104">
        <f t="shared" ca="1" si="18"/>
        <v>0.79503644331953294</v>
      </c>
      <c r="C104">
        <f t="shared" ca="1" si="18"/>
        <v>8.1619357442553664E-2</v>
      </c>
      <c r="D104">
        <f t="shared" ca="1" si="18"/>
        <v>0.15048063255854216</v>
      </c>
      <c r="E104">
        <f t="shared" ca="1" si="18"/>
        <v>0.17940526969071974</v>
      </c>
      <c r="F104">
        <f t="shared" ca="1" si="18"/>
        <v>4.7344270264707333E-2</v>
      </c>
      <c r="G104">
        <f t="shared" ca="1" si="18"/>
        <v>0.62680338226965326</v>
      </c>
      <c r="H104">
        <f t="shared" ca="1" si="18"/>
        <v>0.38768103822240807</v>
      </c>
      <c r="I104">
        <f t="shared" ca="1" si="18"/>
        <v>0.97985707708361902</v>
      </c>
      <c r="J104">
        <f t="shared" ca="1" si="18"/>
        <v>0.23895413196997084</v>
      </c>
      <c r="K104">
        <f t="shared" ca="1" si="18"/>
        <v>0.36340776164667243</v>
      </c>
      <c r="L104">
        <f t="shared" ca="1" si="19"/>
        <v>0.6122749293108285</v>
      </c>
      <c r="M104">
        <f t="shared" ca="1" si="19"/>
        <v>0.62176977374292952</v>
      </c>
      <c r="N104">
        <f t="shared" ca="1" si="19"/>
        <v>0.25459835482880999</v>
      </c>
      <c r="O104">
        <f t="shared" ca="1" si="19"/>
        <v>0.48478192356733824</v>
      </c>
      <c r="P104">
        <f t="shared" ca="1" si="19"/>
        <v>6.5703437014923871E-2</v>
      </c>
      <c r="Q104">
        <f t="shared" ca="1" si="19"/>
        <v>0.48741007804062875</v>
      </c>
      <c r="R104">
        <f t="shared" ca="1" si="19"/>
        <v>0.95329152663456274</v>
      </c>
      <c r="S104">
        <f t="shared" ca="1" si="19"/>
        <v>0.70163343493805463</v>
      </c>
      <c r="T104">
        <f t="shared" ca="1" si="19"/>
        <v>0.60131252483809572</v>
      </c>
      <c r="U104">
        <f t="shared" ca="1" si="19"/>
        <v>0.94525913710669363</v>
      </c>
      <c r="V104">
        <f t="shared" ca="1" si="20"/>
        <v>2.7363194393351664E-2</v>
      </c>
      <c r="W104">
        <f t="shared" ca="1" si="20"/>
        <v>0.39128561614849744</v>
      </c>
      <c r="X104">
        <f t="shared" ca="1" si="20"/>
        <v>0.72356989701824137</v>
      </c>
      <c r="Y104">
        <f t="shared" ca="1" si="20"/>
        <v>0.56078935372131333</v>
      </c>
      <c r="Z104">
        <f t="shared" ca="1" si="20"/>
        <v>0.60924034847303954</v>
      </c>
      <c r="AA104">
        <f t="shared" ca="1" si="20"/>
        <v>0.54244963988885786</v>
      </c>
      <c r="AB104">
        <f t="shared" ca="1" si="20"/>
        <v>0.85228908691985428</v>
      </c>
      <c r="AC104">
        <f t="shared" ca="1" si="20"/>
        <v>0.8478404400862356</v>
      </c>
      <c r="AD104">
        <f t="shared" ca="1" si="20"/>
        <v>0.62474661576622403</v>
      </c>
      <c r="AE104">
        <f t="shared" ca="1" si="20"/>
        <v>0.33483488642864945</v>
      </c>
    </row>
    <row r="105" spans="2:31" x14ac:dyDescent="0.3">
      <c r="B105">
        <f t="shared" ca="1" si="18"/>
        <v>0.81927741654479469</v>
      </c>
      <c r="C105">
        <f t="shared" ca="1" si="18"/>
        <v>0.53208511866577179</v>
      </c>
      <c r="D105">
        <f t="shared" ca="1" si="18"/>
        <v>0.6393769227287105</v>
      </c>
      <c r="E105">
        <f t="shared" ca="1" si="18"/>
        <v>0.41629447611472647</v>
      </c>
      <c r="F105">
        <f t="shared" ca="1" si="18"/>
        <v>0.51391965863721767</v>
      </c>
      <c r="G105">
        <f t="shared" ca="1" si="18"/>
        <v>0.63397847394956086</v>
      </c>
      <c r="H105">
        <f t="shared" ca="1" si="18"/>
        <v>0.59468716540820177</v>
      </c>
      <c r="I105">
        <f t="shared" ca="1" si="18"/>
        <v>0.67278111802926466</v>
      </c>
      <c r="J105">
        <f t="shared" ca="1" si="18"/>
        <v>0.34746578292618158</v>
      </c>
      <c r="K105">
        <f t="shared" ca="1" si="18"/>
        <v>0.24581367872751514</v>
      </c>
      <c r="L105">
        <f t="shared" ca="1" si="19"/>
        <v>0.61205931032264815</v>
      </c>
      <c r="M105">
        <f t="shared" ca="1" si="19"/>
        <v>1.2972276989137832E-2</v>
      </c>
      <c r="N105">
        <f t="shared" ca="1" si="19"/>
        <v>0.61213742442490471</v>
      </c>
      <c r="O105">
        <f t="shared" ca="1" si="19"/>
        <v>0.85107431121315802</v>
      </c>
      <c r="P105">
        <f t="shared" ca="1" si="19"/>
        <v>0.69500455628868885</v>
      </c>
      <c r="Q105">
        <f t="shared" ca="1" si="19"/>
        <v>0.56190649399819659</v>
      </c>
      <c r="R105">
        <f t="shared" ca="1" si="19"/>
        <v>0.8723501251903063</v>
      </c>
      <c r="S105">
        <f t="shared" ca="1" si="19"/>
        <v>0.17652591621272684</v>
      </c>
      <c r="T105">
        <f t="shared" ca="1" si="19"/>
        <v>0.74839275011874684</v>
      </c>
      <c r="U105">
        <f t="shared" ca="1" si="19"/>
        <v>0.19046299417066681</v>
      </c>
      <c r="V105">
        <f t="shared" ca="1" si="20"/>
        <v>0.85510428021527041</v>
      </c>
      <c r="W105">
        <f t="shared" ca="1" si="20"/>
        <v>0.87166722098362848</v>
      </c>
      <c r="X105">
        <f t="shared" ca="1" si="20"/>
        <v>0.1468954628063317</v>
      </c>
      <c r="Y105">
        <f t="shared" ca="1" si="20"/>
        <v>0.58557535571355324</v>
      </c>
      <c r="Z105">
        <f t="shared" ca="1" si="20"/>
        <v>0.53379230713325665</v>
      </c>
      <c r="AA105">
        <f t="shared" ca="1" si="20"/>
        <v>0.86409962990603129</v>
      </c>
      <c r="AB105">
        <f t="shared" ca="1" si="20"/>
        <v>0.48616767871193423</v>
      </c>
      <c r="AC105">
        <f t="shared" ca="1" si="20"/>
        <v>0.63896495679449261</v>
      </c>
      <c r="AD105">
        <f t="shared" ca="1" si="20"/>
        <v>0.1274236470783825</v>
      </c>
      <c r="AE105">
        <f t="shared" ca="1" si="20"/>
        <v>0.41216944268883804</v>
      </c>
    </row>
    <row r="106" spans="2:31" x14ac:dyDescent="0.3">
      <c r="B106">
        <f t="shared" ca="1" si="18"/>
        <v>0.64822328097369808</v>
      </c>
      <c r="C106">
        <f t="shared" ca="1" si="18"/>
        <v>0.1655062515304932</v>
      </c>
      <c r="D106">
        <f t="shared" ca="1" si="18"/>
        <v>2.2294489283324559E-2</v>
      </c>
      <c r="E106">
        <f t="shared" ca="1" si="18"/>
        <v>0.88023734522851882</v>
      </c>
      <c r="F106">
        <f t="shared" ca="1" si="18"/>
        <v>0.71201190411823934</v>
      </c>
      <c r="G106">
        <f t="shared" ca="1" si="18"/>
        <v>6.6032042042981187E-2</v>
      </c>
      <c r="H106">
        <f t="shared" ca="1" si="18"/>
        <v>0.18937528816230964</v>
      </c>
      <c r="I106">
        <f t="shared" ca="1" si="18"/>
        <v>0.72568761310336649</v>
      </c>
      <c r="J106">
        <f t="shared" ca="1" si="18"/>
        <v>0.27334429901365476</v>
      </c>
      <c r="K106">
        <f t="shared" ca="1" si="18"/>
        <v>0.28979350547795679</v>
      </c>
      <c r="L106">
        <f t="shared" ca="1" si="19"/>
        <v>0.48957117060436595</v>
      </c>
      <c r="M106">
        <f t="shared" ca="1" si="19"/>
        <v>0.45873925711949948</v>
      </c>
      <c r="N106">
        <f t="shared" ca="1" si="19"/>
        <v>0.86460110093240194</v>
      </c>
      <c r="O106">
        <f t="shared" ca="1" si="19"/>
        <v>0.65203678587729685</v>
      </c>
      <c r="P106">
        <f t="shared" ca="1" si="19"/>
        <v>2.8555209223691813E-2</v>
      </c>
      <c r="Q106">
        <f t="shared" ca="1" si="19"/>
        <v>0.34852023502792218</v>
      </c>
      <c r="R106">
        <f t="shared" ca="1" si="19"/>
        <v>0.76409094727981142</v>
      </c>
      <c r="S106">
        <f t="shared" ca="1" si="19"/>
        <v>0.81820107564884226</v>
      </c>
      <c r="T106">
        <f t="shared" ca="1" si="19"/>
        <v>0.36540137196575184</v>
      </c>
      <c r="U106">
        <f t="shared" ca="1" si="19"/>
        <v>0.43398371595275081</v>
      </c>
      <c r="V106">
        <f t="shared" ca="1" si="20"/>
        <v>3.6882859908311527E-3</v>
      </c>
      <c r="W106">
        <f t="shared" ca="1" si="20"/>
        <v>0.24089118840097656</v>
      </c>
      <c r="X106">
        <f t="shared" ca="1" si="20"/>
        <v>0.49211175686675501</v>
      </c>
      <c r="Y106">
        <f t="shared" ca="1" si="20"/>
        <v>0.44743720443507451</v>
      </c>
      <c r="Z106">
        <f t="shared" ca="1" si="20"/>
        <v>0.55668833216621882</v>
      </c>
      <c r="AA106">
        <f t="shared" ca="1" si="20"/>
        <v>0.33971544255495023</v>
      </c>
      <c r="AB106">
        <f t="shared" ca="1" si="20"/>
        <v>0.40251790942292587</v>
      </c>
      <c r="AC106">
        <f t="shared" ca="1" si="20"/>
        <v>0.78059171071269962</v>
      </c>
      <c r="AD106">
        <f t="shared" ca="1" si="20"/>
        <v>0.65009360194590293</v>
      </c>
      <c r="AE106">
        <f t="shared" ca="1" si="20"/>
        <v>0.79466844176783891</v>
      </c>
    </row>
    <row r="107" spans="2:31" x14ac:dyDescent="0.3">
      <c r="B107">
        <f t="shared" ca="1" si="18"/>
        <v>0.54847605553831258</v>
      </c>
      <c r="C107">
        <f t="shared" ca="1" si="18"/>
        <v>0.8843638274163057</v>
      </c>
      <c r="D107">
        <f t="shared" ca="1" si="18"/>
        <v>0.92258151276116651</v>
      </c>
      <c r="E107">
        <f t="shared" ca="1" si="18"/>
        <v>0.24363214077107842</v>
      </c>
      <c r="F107">
        <f t="shared" ca="1" si="18"/>
        <v>0.20843420274318003</v>
      </c>
      <c r="G107">
        <f t="shared" ca="1" si="18"/>
        <v>0.85256054446621965</v>
      </c>
      <c r="H107">
        <f t="shared" ca="1" si="18"/>
        <v>0.33750547129054742</v>
      </c>
      <c r="I107">
        <f t="shared" ca="1" si="18"/>
        <v>0.32024500340813467</v>
      </c>
      <c r="J107">
        <f t="shared" ca="1" si="18"/>
        <v>9.1751265658698844E-3</v>
      </c>
      <c r="K107">
        <f t="shared" ca="1" si="18"/>
        <v>7.3902642106360439E-2</v>
      </c>
      <c r="L107">
        <f t="shared" ca="1" si="19"/>
        <v>0.84083724423603567</v>
      </c>
      <c r="M107">
        <f t="shared" ca="1" si="19"/>
        <v>2.1854140132800737E-2</v>
      </c>
      <c r="N107">
        <f t="shared" ca="1" si="19"/>
        <v>0.58077696030344494</v>
      </c>
      <c r="O107">
        <f t="shared" ca="1" si="19"/>
        <v>0.49672838305267319</v>
      </c>
      <c r="P107">
        <f t="shared" ca="1" si="19"/>
        <v>0.69955049398055724</v>
      </c>
      <c r="Q107">
        <f t="shared" ca="1" si="19"/>
        <v>0.51832687338295291</v>
      </c>
      <c r="R107">
        <f t="shared" ca="1" si="19"/>
        <v>0.17272243151139222</v>
      </c>
      <c r="S107">
        <f t="shared" ca="1" si="19"/>
        <v>0.68750243309556169</v>
      </c>
      <c r="T107">
        <f t="shared" ca="1" si="19"/>
        <v>0.2255855997793601</v>
      </c>
      <c r="U107">
        <f t="shared" ca="1" si="19"/>
        <v>0.72650588113224512</v>
      </c>
      <c r="V107">
        <f t="shared" ca="1" si="20"/>
        <v>0.16144131747084128</v>
      </c>
      <c r="W107">
        <f t="shared" ca="1" si="20"/>
        <v>6.4754110000760701E-2</v>
      </c>
      <c r="X107">
        <f t="shared" ca="1" si="20"/>
        <v>0.69064794085225545</v>
      </c>
      <c r="Y107">
        <f t="shared" ca="1" si="20"/>
        <v>0.19300268006728971</v>
      </c>
      <c r="Z107">
        <f t="shared" ca="1" si="20"/>
        <v>0.17146743464820968</v>
      </c>
      <c r="AA107">
        <f t="shared" ca="1" si="20"/>
        <v>0.53120457595302395</v>
      </c>
      <c r="AB107">
        <f t="shared" ca="1" si="20"/>
        <v>0.16182872187923358</v>
      </c>
      <c r="AC107">
        <f t="shared" ca="1" si="20"/>
        <v>0.96578255795966594</v>
      </c>
      <c r="AD107">
        <f t="shared" ca="1" si="20"/>
        <v>0.69603446243335299</v>
      </c>
      <c r="AE107">
        <f t="shared" ca="1" si="20"/>
        <v>0.95066538106734888</v>
      </c>
    </row>
    <row r="108" spans="2:31" x14ac:dyDescent="0.3">
      <c r="B108">
        <f t="shared" ca="1" si="18"/>
        <v>0.35737087245505217</v>
      </c>
      <c r="C108">
        <f t="shared" ca="1" si="18"/>
        <v>0.18492475754734294</v>
      </c>
      <c r="D108">
        <f t="shared" ca="1" si="18"/>
        <v>0.32868074511328249</v>
      </c>
      <c r="E108">
        <f t="shared" ca="1" si="18"/>
        <v>0.99817914201660862</v>
      </c>
      <c r="F108">
        <f t="shared" ca="1" si="18"/>
        <v>0.51275703616149237</v>
      </c>
      <c r="G108">
        <f t="shared" ca="1" si="18"/>
        <v>1.4562091473537819E-3</v>
      </c>
      <c r="H108">
        <f t="shared" ca="1" si="18"/>
        <v>0.8928612289185569</v>
      </c>
      <c r="I108">
        <f t="shared" ca="1" si="18"/>
        <v>0.81118842625281729</v>
      </c>
      <c r="J108">
        <f t="shared" ca="1" si="18"/>
        <v>0.18741470944163047</v>
      </c>
      <c r="K108">
        <f t="shared" ca="1" si="18"/>
        <v>1.1198053936405827E-2</v>
      </c>
      <c r="L108">
        <f t="shared" ca="1" si="19"/>
        <v>0.71110883525648472</v>
      </c>
      <c r="M108">
        <f t="shared" ca="1" si="19"/>
        <v>0.86411768474037842</v>
      </c>
      <c r="N108">
        <f t="shared" ca="1" si="19"/>
        <v>0.92858698612002244</v>
      </c>
      <c r="O108">
        <f t="shared" ca="1" si="19"/>
        <v>0.18813942164607678</v>
      </c>
      <c r="P108">
        <f t="shared" ca="1" si="19"/>
        <v>0.47754575017021139</v>
      </c>
      <c r="Q108">
        <f t="shared" ca="1" si="19"/>
        <v>0.80035293949192243</v>
      </c>
      <c r="R108">
        <f t="shared" ca="1" si="19"/>
        <v>0.39930648874243885</v>
      </c>
      <c r="S108">
        <f t="shared" ca="1" si="19"/>
        <v>3.0769573311143716E-2</v>
      </c>
      <c r="T108">
        <f t="shared" ca="1" si="19"/>
        <v>0.5550167439744742</v>
      </c>
      <c r="U108">
        <f t="shared" ca="1" si="19"/>
        <v>0.86053799915934981</v>
      </c>
      <c r="V108">
        <f t="shared" ca="1" si="20"/>
        <v>0.47007934130935336</v>
      </c>
      <c r="W108">
        <f t="shared" ca="1" si="20"/>
        <v>0.43032876003882592</v>
      </c>
      <c r="X108">
        <f t="shared" ca="1" si="20"/>
        <v>0.90206893409632816</v>
      </c>
      <c r="Y108">
        <f t="shared" ca="1" si="20"/>
        <v>0.80915291130578315</v>
      </c>
      <c r="Z108">
        <f t="shared" ca="1" si="20"/>
        <v>2.897849769995986E-2</v>
      </c>
      <c r="AA108">
        <f t="shared" ca="1" si="20"/>
        <v>0.7951143113224417</v>
      </c>
      <c r="AB108">
        <f t="shared" ca="1" si="20"/>
        <v>8.0804784371379945E-2</v>
      </c>
      <c r="AC108">
        <f t="shared" ca="1" si="20"/>
        <v>0.87708680152574803</v>
      </c>
      <c r="AD108">
        <f t="shared" ca="1" si="20"/>
        <v>0.2794690723756772</v>
      </c>
      <c r="AE108">
        <f t="shared" ca="1" si="20"/>
        <v>0.16831973750864226</v>
      </c>
    </row>
    <row r="109" spans="2:31" x14ac:dyDescent="0.3">
      <c r="B109">
        <f t="shared" ca="1" si="18"/>
        <v>0.17065034036630777</v>
      </c>
      <c r="C109">
        <f t="shared" ca="1" si="18"/>
        <v>0.61093160811937341</v>
      </c>
      <c r="D109">
        <f t="shared" ca="1" si="18"/>
        <v>0.65231642445862126</v>
      </c>
      <c r="E109">
        <f t="shared" ca="1" si="18"/>
        <v>4.443956719524067E-2</v>
      </c>
      <c r="F109">
        <f t="shared" ca="1" si="18"/>
        <v>0.94937716246484016</v>
      </c>
      <c r="G109">
        <f t="shared" ca="1" si="18"/>
        <v>0.30920863966627277</v>
      </c>
      <c r="H109">
        <f t="shared" ca="1" si="18"/>
        <v>0.78384053371751006</v>
      </c>
      <c r="I109">
        <f t="shared" ca="1" si="18"/>
        <v>0.31631936804131122</v>
      </c>
      <c r="J109">
        <f t="shared" ca="1" si="18"/>
        <v>0.92965125673231253</v>
      </c>
      <c r="K109">
        <f t="shared" ca="1" si="18"/>
        <v>0.82829837330788436</v>
      </c>
      <c r="L109">
        <f t="shared" ca="1" si="19"/>
        <v>0.42109937596714264</v>
      </c>
      <c r="M109">
        <f t="shared" ca="1" si="19"/>
        <v>0.92110882520883486</v>
      </c>
      <c r="N109">
        <f t="shared" ca="1" si="19"/>
        <v>0.76801850950261774</v>
      </c>
      <c r="O109">
        <f t="shared" ca="1" si="19"/>
        <v>6.4715091650038303E-3</v>
      </c>
      <c r="P109">
        <f t="shared" ca="1" si="19"/>
        <v>0.95283526570707311</v>
      </c>
      <c r="Q109">
        <f t="shared" ca="1" si="19"/>
        <v>0.52425837575254119</v>
      </c>
      <c r="R109">
        <f t="shared" ca="1" si="19"/>
        <v>4.3204656488723403E-2</v>
      </c>
      <c r="S109">
        <f t="shared" ca="1" si="19"/>
        <v>0.20230443719137448</v>
      </c>
      <c r="T109">
        <f t="shared" ca="1" si="19"/>
        <v>0.82873342607037892</v>
      </c>
      <c r="U109">
        <f t="shared" ca="1" si="19"/>
        <v>0.14281818617514208</v>
      </c>
      <c r="V109">
        <f t="shared" ca="1" si="20"/>
        <v>0.51236447318869516</v>
      </c>
      <c r="W109">
        <f t="shared" ca="1" si="20"/>
        <v>0.63275644409664888</v>
      </c>
      <c r="X109">
        <f t="shared" ca="1" si="20"/>
        <v>0.69874976371490649</v>
      </c>
      <c r="Y109">
        <f t="shared" ca="1" si="20"/>
        <v>0.27751628375559667</v>
      </c>
      <c r="Z109">
        <f t="shared" ca="1" si="20"/>
        <v>0.53885207099926236</v>
      </c>
      <c r="AA109">
        <f t="shared" ca="1" si="20"/>
        <v>0.54885729814387529</v>
      </c>
      <c r="AB109">
        <f t="shared" ca="1" si="20"/>
        <v>0.26874427556238101</v>
      </c>
      <c r="AC109">
        <f t="shared" ca="1" si="20"/>
        <v>0.11730551036305492</v>
      </c>
      <c r="AD109">
        <f t="shared" ca="1" si="20"/>
        <v>0.8055092127594301</v>
      </c>
      <c r="AE109">
        <f t="shared" ca="1" si="20"/>
        <v>5.9830382060152676E-2</v>
      </c>
    </row>
    <row r="110" spans="2:31" x14ac:dyDescent="0.3">
      <c r="B110">
        <f t="shared" ref="B110:K119" ca="1" si="21">RAND()</f>
        <v>0.47844908903187661</v>
      </c>
      <c r="C110">
        <f t="shared" ca="1" si="21"/>
        <v>8.4234509936771396E-2</v>
      </c>
      <c r="D110">
        <f t="shared" ca="1" si="21"/>
        <v>0.60440616103349321</v>
      </c>
      <c r="E110">
        <f t="shared" ca="1" si="21"/>
        <v>0.63816241514723893</v>
      </c>
      <c r="F110">
        <f t="shared" ca="1" si="21"/>
        <v>0.39368972970320204</v>
      </c>
      <c r="G110">
        <f t="shared" ca="1" si="21"/>
        <v>0.49742209171466278</v>
      </c>
      <c r="H110">
        <f t="shared" ca="1" si="21"/>
        <v>0.76522615773258473</v>
      </c>
      <c r="I110">
        <f t="shared" ca="1" si="21"/>
        <v>0.34411504929821124</v>
      </c>
      <c r="J110">
        <f t="shared" ca="1" si="21"/>
        <v>0.89096148946637799</v>
      </c>
      <c r="K110">
        <f t="shared" ca="1" si="21"/>
        <v>0.63310046171362044</v>
      </c>
      <c r="L110">
        <f t="shared" ref="L110:U119" ca="1" si="22">RAND()</f>
        <v>0.22486730205291861</v>
      </c>
      <c r="M110">
        <f t="shared" ca="1" si="22"/>
        <v>0.19366801143488982</v>
      </c>
      <c r="N110">
        <f t="shared" ca="1" si="22"/>
        <v>8.6343787904636482E-2</v>
      </c>
      <c r="O110">
        <f t="shared" ca="1" si="22"/>
        <v>0.41277619557966649</v>
      </c>
      <c r="P110">
        <f t="shared" ca="1" si="22"/>
        <v>0.2312596934319906</v>
      </c>
      <c r="Q110">
        <f t="shared" ca="1" si="22"/>
        <v>0.86763261711571449</v>
      </c>
      <c r="R110">
        <f t="shared" ca="1" si="22"/>
        <v>0.63065434330690517</v>
      </c>
      <c r="S110">
        <f t="shared" ca="1" si="22"/>
        <v>0.20725173885992332</v>
      </c>
      <c r="T110">
        <f t="shared" ca="1" si="22"/>
        <v>0.18185479327348131</v>
      </c>
      <c r="U110">
        <f t="shared" ca="1" si="22"/>
        <v>0.25628454615551099</v>
      </c>
      <c r="V110">
        <f t="shared" ref="V110:AE119" ca="1" si="23">RAND()</f>
        <v>0.4776545115106563</v>
      </c>
      <c r="W110">
        <f t="shared" ca="1" si="23"/>
        <v>0.89413158817956528</v>
      </c>
      <c r="X110">
        <f t="shared" ca="1" si="23"/>
        <v>0.6524470832489746</v>
      </c>
      <c r="Y110">
        <f t="shared" ca="1" si="23"/>
        <v>8.4455872119259645E-2</v>
      </c>
      <c r="Z110">
        <f t="shared" ca="1" si="23"/>
        <v>0.55064383757989199</v>
      </c>
      <c r="AA110">
        <f t="shared" ca="1" si="23"/>
        <v>6.2553641873289878E-2</v>
      </c>
      <c r="AB110">
        <f t="shared" ca="1" si="23"/>
        <v>7.2278915247110609E-2</v>
      </c>
      <c r="AC110">
        <f t="shared" ca="1" si="23"/>
        <v>0.31390499459477111</v>
      </c>
      <c r="AD110">
        <f t="shared" ca="1" si="23"/>
        <v>1.5792951633702756E-2</v>
      </c>
      <c r="AE110">
        <f t="shared" ca="1" si="23"/>
        <v>0.92839878484386862</v>
      </c>
    </row>
    <row r="111" spans="2:31" x14ac:dyDescent="0.3">
      <c r="B111">
        <f t="shared" ca="1" si="21"/>
        <v>0.9474307170130174</v>
      </c>
      <c r="C111">
        <f t="shared" ca="1" si="21"/>
        <v>0.39789594783800153</v>
      </c>
      <c r="D111">
        <f t="shared" ca="1" si="21"/>
        <v>0.39794181539026963</v>
      </c>
      <c r="E111">
        <f t="shared" ca="1" si="21"/>
        <v>0.3953962544359424</v>
      </c>
      <c r="F111">
        <f t="shared" ca="1" si="21"/>
        <v>0.56594889209392485</v>
      </c>
      <c r="G111">
        <f t="shared" ca="1" si="21"/>
        <v>4.7790919650961605E-2</v>
      </c>
      <c r="H111">
        <f t="shared" ca="1" si="21"/>
        <v>0.78839593360346716</v>
      </c>
      <c r="I111">
        <f t="shared" ca="1" si="21"/>
        <v>0.37486784125176698</v>
      </c>
      <c r="J111">
        <f t="shared" ca="1" si="21"/>
        <v>0.9209004725426384</v>
      </c>
      <c r="K111">
        <f t="shared" ca="1" si="21"/>
        <v>0.99528658725919383</v>
      </c>
      <c r="L111">
        <f t="shared" ca="1" si="22"/>
        <v>4.8954684816949312E-2</v>
      </c>
      <c r="M111">
        <f t="shared" ca="1" si="22"/>
        <v>0.11789406655990398</v>
      </c>
      <c r="N111">
        <f t="shared" ca="1" si="22"/>
        <v>0.69645724132639852</v>
      </c>
      <c r="O111">
        <f t="shared" ca="1" si="22"/>
        <v>0.93814124124237108</v>
      </c>
      <c r="P111">
        <f t="shared" ca="1" si="22"/>
        <v>0.32865561696784873</v>
      </c>
      <c r="Q111">
        <f t="shared" ca="1" si="22"/>
        <v>0.56991317876152814</v>
      </c>
      <c r="R111">
        <f t="shared" ca="1" si="22"/>
        <v>0.30917000164736397</v>
      </c>
      <c r="S111">
        <f t="shared" ca="1" si="22"/>
        <v>0.79412461490700004</v>
      </c>
      <c r="T111">
        <f t="shared" ca="1" si="22"/>
        <v>0.90271691249515396</v>
      </c>
      <c r="U111">
        <f t="shared" ca="1" si="22"/>
        <v>0.86016611240326801</v>
      </c>
      <c r="V111">
        <f t="shared" ca="1" si="23"/>
        <v>0.65560012616967756</v>
      </c>
      <c r="W111">
        <f t="shared" ca="1" si="23"/>
        <v>0.16733980991000608</v>
      </c>
      <c r="X111">
        <f t="shared" ca="1" si="23"/>
        <v>0.16240260796353834</v>
      </c>
      <c r="Y111">
        <f t="shared" ca="1" si="23"/>
        <v>0.50676622295163054</v>
      </c>
      <c r="Z111">
        <f t="shared" ca="1" si="23"/>
        <v>7.4055130762952004E-2</v>
      </c>
      <c r="AA111">
        <f t="shared" ca="1" si="23"/>
        <v>0.89826522025565247</v>
      </c>
      <c r="AB111">
        <f t="shared" ca="1" si="23"/>
        <v>0.22591252807456019</v>
      </c>
      <c r="AC111">
        <f t="shared" ca="1" si="23"/>
        <v>0.76143107479157668</v>
      </c>
      <c r="AD111">
        <f t="shared" ca="1" si="23"/>
        <v>7.2757367281823804E-2</v>
      </c>
      <c r="AE111">
        <f t="shared" ca="1" si="23"/>
        <v>0.82902570312262314</v>
      </c>
    </row>
    <row r="112" spans="2:31" x14ac:dyDescent="0.3">
      <c r="B112">
        <f t="shared" ca="1" si="21"/>
        <v>6.573848882019373E-2</v>
      </c>
      <c r="C112">
        <f t="shared" ca="1" si="21"/>
        <v>0.36858307824954895</v>
      </c>
      <c r="D112">
        <f t="shared" ca="1" si="21"/>
        <v>0.18411131820367066</v>
      </c>
      <c r="E112">
        <f t="shared" ca="1" si="21"/>
        <v>0.24681527179698642</v>
      </c>
      <c r="F112">
        <f t="shared" ca="1" si="21"/>
        <v>1.9349912256572344E-2</v>
      </c>
      <c r="G112">
        <f t="shared" ca="1" si="21"/>
        <v>0.41562040758703356</v>
      </c>
      <c r="H112">
        <f t="shared" ca="1" si="21"/>
        <v>0.47349600788184371</v>
      </c>
      <c r="I112">
        <f t="shared" ca="1" si="21"/>
        <v>2.8842497607970863E-2</v>
      </c>
      <c r="J112">
        <f t="shared" ca="1" si="21"/>
        <v>0.38578734502572121</v>
      </c>
      <c r="K112">
        <f t="shared" ca="1" si="21"/>
        <v>0.23084965485643272</v>
      </c>
      <c r="L112">
        <f t="shared" ca="1" si="22"/>
        <v>0.30944094518428433</v>
      </c>
      <c r="M112">
        <f t="shared" ca="1" si="22"/>
        <v>0.15783505894971839</v>
      </c>
      <c r="N112">
        <f t="shared" ca="1" si="22"/>
        <v>0.71784405947041541</v>
      </c>
      <c r="O112">
        <f t="shared" ca="1" si="22"/>
        <v>0.33219697760507794</v>
      </c>
      <c r="P112">
        <f t="shared" ca="1" si="22"/>
        <v>0.43550767436896498</v>
      </c>
      <c r="Q112">
        <f t="shared" ca="1" si="22"/>
        <v>0.79994136856474585</v>
      </c>
      <c r="R112">
        <f t="shared" ca="1" si="22"/>
        <v>0.5613062431899567</v>
      </c>
      <c r="S112">
        <f t="shared" ca="1" si="22"/>
        <v>0.10175643816751756</v>
      </c>
      <c r="T112">
        <f t="shared" ca="1" si="22"/>
        <v>0.32286838707241294</v>
      </c>
      <c r="U112">
        <f t="shared" ca="1" si="22"/>
        <v>0.89157026182538157</v>
      </c>
      <c r="V112">
        <f t="shared" ca="1" si="23"/>
        <v>0.88307506804417324</v>
      </c>
      <c r="W112">
        <f t="shared" ca="1" si="23"/>
        <v>1.3407163024951041E-2</v>
      </c>
      <c r="X112">
        <f t="shared" ca="1" si="23"/>
        <v>0.34892598311404388</v>
      </c>
      <c r="Y112">
        <f t="shared" ca="1" si="23"/>
        <v>0.87161568058070604</v>
      </c>
      <c r="Z112">
        <f t="shared" ca="1" si="23"/>
        <v>0.24729256579580294</v>
      </c>
      <c r="AA112">
        <f t="shared" ca="1" si="23"/>
        <v>0.66561816165011667</v>
      </c>
      <c r="AB112">
        <f t="shared" ca="1" si="23"/>
        <v>0.91044234712978822</v>
      </c>
      <c r="AC112">
        <f t="shared" ca="1" si="23"/>
        <v>0.64002638380481924</v>
      </c>
      <c r="AD112">
        <f t="shared" ca="1" si="23"/>
        <v>0.14259532627877047</v>
      </c>
      <c r="AE112">
        <f t="shared" ca="1" si="23"/>
        <v>0.2595388726531187</v>
      </c>
    </row>
    <row r="113" spans="2:31" x14ac:dyDescent="0.3">
      <c r="B113">
        <f t="shared" ca="1" si="21"/>
        <v>0.94634438569113666</v>
      </c>
      <c r="C113">
        <f t="shared" ca="1" si="21"/>
        <v>0.44127227546947267</v>
      </c>
      <c r="D113">
        <f t="shared" ca="1" si="21"/>
        <v>0.96346909126112101</v>
      </c>
      <c r="E113">
        <f t="shared" ca="1" si="21"/>
        <v>0.30024968354457399</v>
      </c>
      <c r="F113">
        <f t="shared" ca="1" si="21"/>
        <v>6.6275249652321122E-3</v>
      </c>
      <c r="G113">
        <f t="shared" ca="1" si="21"/>
        <v>0.5226346910217865</v>
      </c>
      <c r="H113">
        <f t="shared" ca="1" si="21"/>
        <v>0.88599035818053373</v>
      </c>
      <c r="I113">
        <f t="shared" ca="1" si="21"/>
        <v>0.63788561891438555</v>
      </c>
      <c r="J113">
        <f t="shared" ca="1" si="21"/>
        <v>1.4298600816506912E-2</v>
      </c>
      <c r="K113">
        <f t="shared" ca="1" si="21"/>
        <v>0.56265176373086412</v>
      </c>
      <c r="L113">
        <f t="shared" ca="1" si="22"/>
        <v>0.77062939871334191</v>
      </c>
      <c r="M113">
        <f t="shared" ca="1" si="22"/>
        <v>0.20125845661324848</v>
      </c>
      <c r="N113">
        <f t="shared" ca="1" si="22"/>
        <v>0.12086243065437463</v>
      </c>
      <c r="O113">
        <f t="shared" ca="1" si="22"/>
        <v>0.58190709046234135</v>
      </c>
      <c r="P113">
        <f t="shared" ca="1" si="22"/>
        <v>0.65821918135530622</v>
      </c>
      <c r="Q113">
        <f t="shared" ca="1" si="22"/>
        <v>0.61464686815816671</v>
      </c>
      <c r="R113">
        <f t="shared" ca="1" si="22"/>
        <v>0.10532566132452481</v>
      </c>
      <c r="S113">
        <f t="shared" ca="1" si="22"/>
        <v>0.15883250164558849</v>
      </c>
      <c r="T113">
        <f t="shared" ca="1" si="22"/>
        <v>0.5333415645557118</v>
      </c>
      <c r="U113">
        <f t="shared" ca="1" si="22"/>
        <v>0.26650259795993847</v>
      </c>
      <c r="V113">
        <f t="shared" ca="1" si="23"/>
        <v>0.42633694894592811</v>
      </c>
      <c r="W113">
        <f t="shared" ca="1" si="23"/>
        <v>0.61615059667538397</v>
      </c>
      <c r="X113">
        <f t="shared" ca="1" si="23"/>
        <v>0.47769115401656403</v>
      </c>
      <c r="Y113">
        <f t="shared" ca="1" si="23"/>
        <v>0.62511621669422834</v>
      </c>
      <c r="Z113">
        <f t="shared" ca="1" si="23"/>
        <v>0.20419649620371594</v>
      </c>
      <c r="AA113">
        <f t="shared" ca="1" si="23"/>
        <v>0.92108673958825005</v>
      </c>
      <c r="AB113">
        <f t="shared" ca="1" si="23"/>
        <v>0.6771927257651551</v>
      </c>
      <c r="AC113">
        <f t="shared" ca="1" si="23"/>
        <v>0.38198410199834693</v>
      </c>
      <c r="AD113">
        <f t="shared" ca="1" si="23"/>
        <v>7.0784101120252352E-2</v>
      </c>
      <c r="AE113">
        <f t="shared" ca="1" si="23"/>
        <v>0.55695544823349152</v>
      </c>
    </row>
    <row r="114" spans="2:31" x14ac:dyDescent="0.3">
      <c r="B114">
        <f t="shared" ca="1" si="21"/>
        <v>0.6521072832143604</v>
      </c>
      <c r="C114">
        <f t="shared" ca="1" si="21"/>
        <v>0.8160513980534787</v>
      </c>
      <c r="D114">
        <f t="shared" ca="1" si="21"/>
        <v>0.14862078448203375</v>
      </c>
      <c r="E114">
        <f t="shared" ca="1" si="21"/>
        <v>0.82506234536039935</v>
      </c>
      <c r="F114">
        <f t="shared" ca="1" si="21"/>
        <v>0.42537559671574793</v>
      </c>
      <c r="G114">
        <f t="shared" ca="1" si="21"/>
        <v>3.1782963645978768E-3</v>
      </c>
      <c r="H114">
        <f t="shared" ca="1" si="21"/>
        <v>0.52059788731253076</v>
      </c>
      <c r="I114">
        <f t="shared" ca="1" si="21"/>
        <v>0.37239683035203264</v>
      </c>
      <c r="J114">
        <f t="shared" ca="1" si="21"/>
        <v>0.71776408408821424</v>
      </c>
      <c r="K114">
        <f t="shared" ca="1" si="21"/>
        <v>0.36080912708319807</v>
      </c>
      <c r="L114">
        <f t="shared" ca="1" si="22"/>
        <v>4.817732228154803E-2</v>
      </c>
      <c r="M114">
        <f t="shared" ca="1" si="22"/>
        <v>0.90355736180860213</v>
      </c>
      <c r="N114">
        <f t="shared" ca="1" si="22"/>
        <v>0.31001855517379173</v>
      </c>
      <c r="O114">
        <f t="shared" ca="1" si="22"/>
        <v>0.68385079844773178</v>
      </c>
      <c r="P114">
        <f t="shared" ca="1" si="22"/>
        <v>0.30419229445050888</v>
      </c>
      <c r="Q114">
        <f t="shared" ca="1" si="22"/>
        <v>0.5110572105991702</v>
      </c>
      <c r="R114">
        <f t="shared" ca="1" si="22"/>
        <v>0.11478461767748693</v>
      </c>
      <c r="S114">
        <f t="shared" ca="1" si="22"/>
        <v>0.36716255550531285</v>
      </c>
      <c r="T114">
        <f t="shared" ca="1" si="22"/>
        <v>0.36586455916459681</v>
      </c>
      <c r="U114">
        <f t="shared" ca="1" si="22"/>
        <v>0.22901481901630838</v>
      </c>
      <c r="V114">
        <f t="shared" ca="1" si="23"/>
        <v>0.48284468870980718</v>
      </c>
      <c r="W114">
        <f t="shared" ca="1" si="23"/>
        <v>1.2144539017280298E-2</v>
      </c>
      <c r="X114">
        <f t="shared" ca="1" si="23"/>
        <v>0.81883726886661412</v>
      </c>
      <c r="Y114">
        <f t="shared" ca="1" si="23"/>
        <v>0.15656323289572005</v>
      </c>
      <c r="Z114">
        <f t="shared" ca="1" si="23"/>
        <v>0.24294320702911065</v>
      </c>
      <c r="AA114">
        <f t="shared" ca="1" si="23"/>
        <v>0.66419220203716822</v>
      </c>
      <c r="AB114">
        <f t="shared" ca="1" si="23"/>
        <v>0.72451408870807832</v>
      </c>
      <c r="AC114">
        <f t="shared" ca="1" si="23"/>
        <v>0.91401213594223685</v>
      </c>
      <c r="AD114">
        <f t="shared" ca="1" si="23"/>
        <v>0.31521257358068855</v>
      </c>
      <c r="AE114">
        <f t="shared" ca="1" si="23"/>
        <v>0.42461092409872525</v>
      </c>
    </row>
    <row r="115" spans="2:31" x14ac:dyDescent="0.3">
      <c r="B115">
        <f t="shared" ca="1" si="21"/>
        <v>0.24398872659852344</v>
      </c>
      <c r="C115">
        <f t="shared" ca="1" si="21"/>
        <v>0.81580619710076352</v>
      </c>
      <c r="D115">
        <f t="shared" ca="1" si="21"/>
        <v>0.69836111182131155</v>
      </c>
      <c r="E115">
        <f t="shared" ca="1" si="21"/>
        <v>0.43819234641195615</v>
      </c>
      <c r="F115">
        <f t="shared" ca="1" si="21"/>
        <v>0.38715272022669911</v>
      </c>
      <c r="G115">
        <f t="shared" ca="1" si="21"/>
        <v>0.64648974908056478</v>
      </c>
      <c r="H115">
        <f t="shared" ca="1" si="21"/>
        <v>0.22262856763558503</v>
      </c>
      <c r="I115">
        <f t="shared" ca="1" si="21"/>
        <v>0.96965800850907602</v>
      </c>
      <c r="J115">
        <f t="shared" ca="1" si="21"/>
        <v>0.87463174126957632</v>
      </c>
      <c r="K115">
        <f t="shared" ca="1" si="21"/>
        <v>0.83939143720000708</v>
      </c>
      <c r="L115">
        <f t="shared" ca="1" si="22"/>
        <v>0.2549259815127991</v>
      </c>
      <c r="M115">
        <f t="shared" ca="1" si="22"/>
        <v>0.78841702463919283</v>
      </c>
      <c r="N115">
        <f t="shared" ca="1" si="22"/>
        <v>0.72788688423018422</v>
      </c>
      <c r="O115">
        <f t="shared" ca="1" si="22"/>
        <v>0.29391269319664293</v>
      </c>
      <c r="P115">
        <f t="shared" ca="1" si="22"/>
        <v>0.88433790710652649</v>
      </c>
      <c r="Q115">
        <f t="shared" ca="1" si="22"/>
        <v>0.15361704621801309</v>
      </c>
      <c r="R115">
        <f t="shared" ca="1" si="22"/>
        <v>0.56032402912597679</v>
      </c>
      <c r="S115">
        <f t="shared" ca="1" si="22"/>
        <v>0.42412676886560696</v>
      </c>
      <c r="T115">
        <f t="shared" ca="1" si="22"/>
        <v>0.93414242946429749</v>
      </c>
      <c r="U115">
        <f t="shared" ca="1" si="22"/>
        <v>0.97594163684242585</v>
      </c>
      <c r="V115">
        <f t="shared" ca="1" si="23"/>
        <v>0.24669225278860019</v>
      </c>
      <c r="W115">
        <f t="shared" ca="1" si="23"/>
        <v>0.57397773803612551</v>
      </c>
      <c r="X115">
        <f t="shared" ca="1" si="23"/>
        <v>1.5819432923127597E-2</v>
      </c>
      <c r="Y115">
        <f t="shared" ca="1" si="23"/>
        <v>0.35432282786202252</v>
      </c>
      <c r="Z115">
        <f t="shared" ca="1" si="23"/>
        <v>0.15570135381609429</v>
      </c>
      <c r="AA115">
        <f t="shared" ca="1" si="23"/>
        <v>0.95865435030585644</v>
      </c>
      <c r="AB115">
        <f t="shared" ca="1" si="23"/>
        <v>0.68992437912130189</v>
      </c>
      <c r="AC115">
        <f t="shared" ca="1" si="23"/>
        <v>0.82623751118818056</v>
      </c>
      <c r="AD115">
        <f t="shared" ca="1" si="23"/>
        <v>0.80639597907658978</v>
      </c>
      <c r="AE115">
        <f t="shared" ca="1" si="23"/>
        <v>0.48636544842470997</v>
      </c>
    </row>
    <row r="116" spans="2:31" x14ac:dyDescent="0.3">
      <c r="B116">
        <f t="shared" ca="1" si="21"/>
        <v>0.85676357177969908</v>
      </c>
      <c r="C116">
        <f t="shared" ca="1" si="21"/>
        <v>0.71343503070683023</v>
      </c>
      <c r="D116">
        <f t="shared" ca="1" si="21"/>
        <v>0.41406191915596241</v>
      </c>
      <c r="E116">
        <f t="shared" ca="1" si="21"/>
        <v>6.7019930243270132E-2</v>
      </c>
      <c r="F116">
        <f t="shared" ca="1" si="21"/>
        <v>0.43782259372062349</v>
      </c>
      <c r="G116">
        <f t="shared" ca="1" si="21"/>
        <v>0.43338015432173105</v>
      </c>
      <c r="H116">
        <f t="shared" ca="1" si="21"/>
        <v>0.16935363538889336</v>
      </c>
      <c r="I116">
        <f t="shared" ca="1" si="21"/>
        <v>0.36421525574130831</v>
      </c>
      <c r="J116">
        <f t="shared" ca="1" si="21"/>
        <v>0.2656707960753224</v>
      </c>
      <c r="K116">
        <f t="shared" ca="1" si="21"/>
        <v>0.36035580325792438</v>
      </c>
      <c r="L116">
        <f t="shared" ca="1" si="22"/>
        <v>0.65117086129755197</v>
      </c>
      <c r="M116">
        <f t="shared" ca="1" si="22"/>
        <v>0.69274410384495444</v>
      </c>
      <c r="N116">
        <f t="shared" ca="1" si="22"/>
        <v>0.35989017585824712</v>
      </c>
      <c r="O116">
        <f t="shared" ca="1" si="22"/>
        <v>0.97822508534526609</v>
      </c>
      <c r="P116">
        <f t="shared" ca="1" si="22"/>
        <v>0.7515290599822162</v>
      </c>
      <c r="Q116">
        <f t="shared" ca="1" si="22"/>
        <v>0.73551982507483782</v>
      </c>
      <c r="R116">
        <f t="shared" ca="1" si="22"/>
        <v>0.75883557609460084</v>
      </c>
      <c r="S116">
        <f t="shared" ca="1" si="22"/>
        <v>0.51639828007087818</v>
      </c>
      <c r="T116">
        <f t="shared" ca="1" si="22"/>
        <v>0.51708635284391313</v>
      </c>
      <c r="U116">
        <f t="shared" ca="1" si="22"/>
        <v>0.41709660516778779</v>
      </c>
      <c r="V116">
        <f t="shared" ca="1" si="23"/>
        <v>0.6168624141742356</v>
      </c>
      <c r="W116">
        <f t="shared" ca="1" si="23"/>
        <v>0.65007693059914207</v>
      </c>
      <c r="X116">
        <f t="shared" ca="1" si="23"/>
        <v>0.84619068831387834</v>
      </c>
      <c r="Y116">
        <f t="shared" ca="1" si="23"/>
        <v>0.34147590506957681</v>
      </c>
      <c r="Z116">
        <f t="shared" ca="1" si="23"/>
        <v>0.38704104967977493</v>
      </c>
      <c r="AA116">
        <f t="shared" ca="1" si="23"/>
        <v>0.45353586335909579</v>
      </c>
      <c r="AB116">
        <f t="shared" ca="1" si="23"/>
        <v>0.51606172577775777</v>
      </c>
      <c r="AC116">
        <f t="shared" ca="1" si="23"/>
        <v>3.4243430885426918E-2</v>
      </c>
      <c r="AD116">
        <f t="shared" ca="1" si="23"/>
        <v>0.90172313577343299</v>
      </c>
      <c r="AE116">
        <f t="shared" ca="1" si="23"/>
        <v>0.76037983872678683</v>
      </c>
    </row>
    <row r="117" spans="2:31" x14ac:dyDescent="0.3">
      <c r="B117">
        <f t="shared" ca="1" si="21"/>
        <v>0.25359424221960358</v>
      </c>
      <c r="C117">
        <f t="shared" ca="1" si="21"/>
        <v>0.81611264303454023</v>
      </c>
      <c r="D117">
        <f t="shared" ca="1" si="21"/>
        <v>0.48921747130058391</v>
      </c>
      <c r="E117">
        <f t="shared" ca="1" si="21"/>
        <v>0.35671295086766119</v>
      </c>
      <c r="F117">
        <f t="shared" ca="1" si="21"/>
        <v>0.10784496344067485</v>
      </c>
      <c r="G117">
        <f t="shared" ca="1" si="21"/>
        <v>0.86904556745376649</v>
      </c>
      <c r="H117">
        <f t="shared" ca="1" si="21"/>
        <v>0.82136826377837835</v>
      </c>
      <c r="I117">
        <f t="shared" ca="1" si="21"/>
        <v>0.70182364741510828</v>
      </c>
      <c r="J117">
        <f t="shared" ca="1" si="21"/>
        <v>0.72156506431599787</v>
      </c>
      <c r="K117">
        <f t="shared" ca="1" si="21"/>
        <v>0.96146117890890093</v>
      </c>
      <c r="L117">
        <f t="shared" ca="1" si="22"/>
        <v>0.83186540415221555</v>
      </c>
      <c r="M117">
        <f t="shared" ca="1" si="22"/>
        <v>0.23058960782040039</v>
      </c>
      <c r="N117">
        <f t="shared" ca="1" si="22"/>
        <v>0.54953866842560029</v>
      </c>
      <c r="O117">
        <f t="shared" ca="1" si="22"/>
        <v>0.85055882411856487</v>
      </c>
      <c r="P117">
        <f t="shared" ca="1" si="22"/>
        <v>0.48677723570146814</v>
      </c>
      <c r="Q117">
        <f t="shared" ca="1" si="22"/>
        <v>0.93659255169898192</v>
      </c>
      <c r="R117">
        <f t="shared" ca="1" si="22"/>
        <v>8.9324168161795114E-3</v>
      </c>
      <c r="S117">
        <f t="shared" ca="1" si="22"/>
        <v>0.53658462533518136</v>
      </c>
      <c r="T117">
        <f t="shared" ca="1" si="22"/>
        <v>0.57645099863815652</v>
      </c>
      <c r="U117">
        <f t="shared" ca="1" si="22"/>
        <v>0.57971338193652766</v>
      </c>
      <c r="V117">
        <f t="shared" ca="1" si="23"/>
        <v>0.47921478325852118</v>
      </c>
      <c r="W117">
        <f t="shared" ca="1" si="23"/>
        <v>0.31262273574821897</v>
      </c>
      <c r="X117">
        <f t="shared" ca="1" si="23"/>
        <v>0.66806855673920662</v>
      </c>
      <c r="Y117">
        <f t="shared" ca="1" si="23"/>
        <v>0.34329057545634245</v>
      </c>
      <c r="Z117">
        <f t="shared" ca="1" si="23"/>
        <v>0.17687933648054743</v>
      </c>
      <c r="AA117">
        <f t="shared" ca="1" si="23"/>
        <v>0.26514260791533251</v>
      </c>
      <c r="AB117">
        <f t="shared" ca="1" si="23"/>
        <v>0.16302350225108597</v>
      </c>
      <c r="AC117">
        <f t="shared" ca="1" si="23"/>
        <v>0.72904507651993189</v>
      </c>
      <c r="AD117">
        <f t="shared" ca="1" si="23"/>
        <v>0.92409303717304958</v>
      </c>
      <c r="AE117">
        <f t="shared" ca="1" si="23"/>
        <v>0.73961030099146452</v>
      </c>
    </row>
    <row r="118" spans="2:31" x14ac:dyDescent="0.3">
      <c r="B118">
        <f t="shared" ca="1" si="21"/>
        <v>0.59072683874360976</v>
      </c>
      <c r="C118">
        <f t="shared" ca="1" si="21"/>
        <v>0.78356373076455998</v>
      </c>
      <c r="D118">
        <f t="shared" ca="1" si="21"/>
        <v>0.43830284459126001</v>
      </c>
      <c r="E118">
        <f t="shared" ca="1" si="21"/>
        <v>0.38328347172839744</v>
      </c>
      <c r="F118">
        <f t="shared" ca="1" si="21"/>
        <v>8.4326642548796293E-2</v>
      </c>
      <c r="G118">
        <f t="shared" ca="1" si="21"/>
        <v>0.82536126663705822</v>
      </c>
      <c r="H118">
        <f t="shared" ca="1" si="21"/>
        <v>0.79804643460611313</v>
      </c>
      <c r="I118">
        <f t="shared" ca="1" si="21"/>
        <v>0.78419577633994564</v>
      </c>
      <c r="J118">
        <f t="shared" ca="1" si="21"/>
        <v>0.57953088980514611</v>
      </c>
      <c r="K118">
        <f t="shared" ca="1" si="21"/>
        <v>0.4855277674259042</v>
      </c>
      <c r="L118">
        <f t="shared" ca="1" si="22"/>
        <v>0.25122433568551328</v>
      </c>
      <c r="M118">
        <f t="shared" ca="1" si="22"/>
        <v>0.40729456240053818</v>
      </c>
      <c r="N118">
        <f t="shared" ca="1" si="22"/>
        <v>0.11283942241751355</v>
      </c>
      <c r="O118">
        <f t="shared" ca="1" si="22"/>
        <v>0.62202438778356761</v>
      </c>
      <c r="P118">
        <f t="shared" ca="1" si="22"/>
        <v>0.93528262879419444</v>
      </c>
      <c r="Q118">
        <f t="shared" ca="1" si="22"/>
        <v>0.56152366924231689</v>
      </c>
      <c r="R118">
        <f t="shared" ca="1" si="22"/>
        <v>0.61076776261778254</v>
      </c>
      <c r="S118">
        <f t="shared" ca="1" si="22"/>
        <v>0.4052947195563199</v>
      </c>
      <c r="T118">
        <f t="shared" ca="1" si="22"/>
        <v>0.6309127347235064</v>
      </c>
      <c r="U118">
        <f t="shared" ca="1" si="22"/>
        <v>0.97682716482381871</v>
      </c>
      <c r="V118">
        <f t="shared" ca="1" si="23"/>
        <v>0.48057891255114793</v>
      </c>
      <c r="W118">
        <f t="shared" ca="1" si="23"/>
        <v>0.80870270358543439</v>
      </c>
      <c r="X118">
        <f t="shared" ca="1" si="23"/>
        <v>7.1884101113517396E-3</v>
      </c>
      <c r="Y118">
        <f t="shared" ca="1" si="23"/>
        <v>0.11962079843296114</v>
      </c>
      <c r="Z118">
        <f t="shared" ca="1" si="23"/>
        <v>0.12421426471830088</v>
      </c>
      <c r="AA118">
        <f t="shared" ca="1" si="23"/>
        <v>0.18642835630431914</v>
      </c>
      <c r="AB118">
        <f t="shared" ca="1" si="23"/>
        <v>6.129468499707813E-2</v>
      </c>
      <c r="AC118">
        <f t="shared" ca="1" si="23"/>
        <v>0.28590265428011374</v>
      </c>
      <c r="AD118">
        <f t="shared" ca="1" si="23"/>
        <v>0.60086290353877203</v>
      </c>
      <c r="AE118">
        <f t="shared" ca="1" si="23"/>
        <v>0.58969448486951825</v>
      </c>
    </row>
    <row r="119" spans="2:31" x14ac:dyDescent="0.3">
      <c r="B119">
        <f t="shared" ca="1" si="21"/>
        <v>0.34399535357752464</v>
      </c>
      <c r="C119">
        <f t="shared" ca="1" si="21"/>
        <v>0.2693343517313489</v>
      </c>
      <c r="D119">
        <f t="shared" ca="1" si="21"/>
        <v>0.39049567328701063</v>
      </c>
      <c r="E119">
        <f t="shared" ca="1" si="21"/>
        <v>0.96509308305399522</v>
      </c>
      <c r="F119">
        <f t="shared" ca="1" si="21"/>
        <v>0.54839158599766358</v>
      </c>
      <c r="G119">
        <f t="shared" ca="1" si="21"/>
        <v>0.38034182512839809</v>
      </c>
      <c r="H119">
        <f t="shared" ca="1" si="21"/>
        <v>0.52542195446748075</v>
      </c>
      <c r="I119">
        <f t="shared" ca="1" si="21"/>
        <v>0.60251645402244858</v>
      </c>
      <c r="J119">
        <f t="shared" ca="1" si="21"/>
        <v>0.4186326432597518</v>
      </c>
      <c r="K119">
        <f t="shared" ca="1" si="21"/>
        <v>0.60067277320468992</v>
      </c>
      <c r="L119">
        <f t="shared" ca="1" si="22"/>
        <v>0.92000706096865947</v>
      </c>
      <c r="M119">
        <f t="shared" ca="1" si="22"/>
        <v>0.92258514204876985</v>
      </c>
      <c r="N119">
        <f t="shared" ca="1" si="22"/>
        <v>0.71904197720619578</v>
      </c>
      <c r="O119">
        <f t="shared" ca="1" si="22"/>
        <v>0.47271232206264191</v>
      </c>
      <c r="P119">
        <f t="shared" ca="1" si="22"/>
        <v>0.85106011458324637</v>
      </c>
      <c r="Q119">
        <f t="shared" ca="1" si="22"/>
        <v>0.7649566982094067</v>
      </c>
      <c r="R119">
        <f t="shared" ca="1" si="22"/>
        <v>0.20981097950292327</v>
      </c>
      <c r="S119">
        <f t="shared" ca="1" si="22"/>
        <v>0.97342414051313542</v>
      </c>
      <c r="T119">
        <f t="shared" ca="1" si="22"/>
        <v>0.82809918512783964</v>
      </c>
      <c r="U119">
        <f t="shared" ca="1" si="22"/>
        <v>0.64653464740709987</v>
      </c>
      <c r="V119">
        <f t="shared" ca="1" si="23"/>
        <v>0.43248500230601844</v>
      </c>
      <c r="W119">
        <f t="shared" ca="1" si="23"/>
        <v>6.3559836880389575E-2</v>
      </c>
      <c r="X119">
        <f t="shared" ca="1" si="23"/>
        <v>0.55135446826564305</v>
      </c>
      <c r="Y119">
        <f t="shared" ca="1" si="23"/>
        <v>0.96846960874333221</v>
      </c>
      <c r="Z119">
        <f t="shared" ca="1" si="23"/>
        <v>0.27907108671303771</v>
      </c>
      <c r="AA119">
        <f t="shared" ca="1" si="23"/>
        <v>0.73251886203917249</v>
      </c>
      <c r="AB119">
        <f t="shared" ca="1" si="23"/>
        <v>0.11684361998391601</v>
      </c>
      <c r="AC119">
        <f t="shared" ca="1" si="23"/>
        <v>0.81660783185215191</v>
      </c>
      <c r="AD119">
        <f t="shared" ca="1" si="23"/>
        <v>0.86046281242560352</v>
      </c>
      <c r="AE119">
        <f t="shared" ca="1" si="23"/>
        <v>0.10718349819900475</v>
      </c>
    </row>
    <row r="120" spans="2:31" x14ac:dyDescent="0.3">
      <c r="B120">
        <f t="shared" ref="B120:K129" ca="1" si="24">RAND()</f>
        <v>0.74105446049263812</v>
      </c>
      <c r="C120">
        <f t="shared" ca="1" si="24"/>
        <v>0.32904283957443159</v>
      </c>
      <c r="D120">
        <f t="shared" ca="1" si="24"/>
        <v>0.49069521594945265</v>
      </c>
      <c r="E120">
        <f t="shared" ca="1" si="24"/>
        <v>0.70983396479136029</v>
      </c>
      <c r="F120">
        <f t="shared" ca="1" si="24"/>
        <v>0.50651649597442128</v>
      </c>
      <c r="G120">
        <f t="shared" ca="1" si="24"/>
        <v>0.25876134706200737</v>
      </c>
      <c r="H120">
        <f t="shared" ca="1" si="24"/>
        <v>0.62529756993657082</v>
      </c>
      <c r="I120">
        <f t="shared" ca="1" si="24"/>
        <v>0.39450300077079081</v>
      </c>
      <c r="J120">
        <f t="shared" ca="1" si="24"/>
        <v>0.50821537277270856</v>
      </c>
      <c r="K120">
        <f t="shared" ca="1" si="24"/>
        <v>0.78610089485518508</v>
      </c>
      <c r="L120">
        <f t="shared" ref="L120:U129" ca="1" si="25">RAND()</f>
        <v>0.40042508643670249</v>
      </c>
      <c r="M120">
        <f t="shared" ca="1" si="25"/>
        <v>0.12556655107284764</v>
      </c>
      <c r="N120">
        <f t="shared" ca="1" si="25"/>
        <v>0.15089239787710751</v>
      </c>
      <c r="O120">
        <f t="shared" ca="1" si="25"/>
        <v>0.49067707620383638</v>
      </c>
      <c r="P120">
        <f t="shared" ca="1" si="25"/>
        <v>0.58703587720967354</v>
      </c>
      <c r="Q120">
        <f t="shared" ca="1" si="25"/>
        <v>0.45732366448194783</v>
      </c>
      <c r="R120">
        <f t="shared" ca="1" si="25"/>
        <v>0.26221830736834151</v>
      </c>
      <c r="S120">
        <f t="shared" ca="1" si="25"/>
        <v>0.41503420133462665</v>
      </c>
      <c r="T120">
        <f t="shared" ca="1" si="25"/>
        <v>0.92029362663693459</v>
      </c>
      <c r="U120">
        <f t="shared" ca="1" si="25"/>
        <v>0.16390479244747347</v>
      </c>
      <c r="V120">
        <f t="shared" ref="V120:AE129" ca="1" si="26">RAND()</f>
        <v>0.23754735544165029</v>
      </c>
      <c r="W120">
        <f t="shared" ca="1" si="26"/>
        <v>0.2058880175496835</v>
      </c>
      <c r="X120">
        <f t="shared" ca="1" si="26"/>
        <v>3.1559475631350864E-3</v>
      </c>
      <c r="Y120">
        <f t="shared" ca="1" si="26"/>
        <v>0.6593821228945691</v>
      </c>
      <c r="Z120">
        <f t="shared" ca="1" si="26"/>
        <v>0.74294349405588989</v>
      </c>
      <c r="AA120">
        <f t="shared" ca="1" si="26"/>
        <v>0.47750041915223052</v>
      </c>
      <c r="AB120">
        <f t="shared" ca="1" si="26"/>
        <v>0.30386581543826008</v>
      </c>
      <c r="AC120">
        <f t="shared" ca="1" si="26"/>
        <v>0.72407010882959355</v>
      </c>
      <c r="AD120">
        <f t="shared" ca="1" si="26"/>
        <v>0.9951647228498961</v>
      </c>
      <c r="AE120">
        <f t="shared" ca="1" si="26"/>
        <v>0.21360185701281437</v>
      </c>
    </row>
    <row r="121" spans="2:31" x14ac:dyDescent="0.3">
      <c r="B121">
        <f t="shared" ca="1" si="24"/>
        <v>0.10009187199440106</v>
      </c>
      <c r="C121">
        <f t="shared" ca="1" si="24"/>
        <v>0.95793592962753227</v>
      </c>
      <c r="D121">
        <f t="shared" ca="1" si="24"/>
        <v>0.36297185713569163</v>
      </c>
      <c r="E121">
        <f t="shared" ca="1" si="24"/>
        <v>5.2454092745864545E-2</v>
      </c>
      <c r="F121">
        <f t="shared" ca="1" si="24"/>
        <v>0.18591193637030301</v>
      </c>
      <c r="G121">
        <f t="shared" ca="1" si="24"/>
        <v>0.78087512319889729</v>
      </c>
      <c r="H121">
        <f t="shared" ca="1" si="24"/>
        <v>0.86066281927738508</v>
      </c>
      <c r="I121">
        <f t="shared" ca="1" si="24"/>
        <v>0.59073916462878295</v>
      </c>
      <c r="J121">
        <f t="shared" ca="1" si="24"/>
        <v>3.588019673807441E-2</v>
      </c>
      <c r="K121">
        <f t="shared" ca="1" si="24"/>
        <v>0.85783775106371429</v>
      </c>
      <c r="L121">
        <f t="shared" ca="1" si="25"/>
        <v>0.91361842080756173</v>
      </c>
      <c r="M121">
        <f t="shared" ca="1" si="25"/>
        <v>0.53810225958871882</v>
      </c>
      <c r="N121">
        <f t="shared" ca="1" si="25"/>
        <v>0.71299529327559197</v>
      </c>
      <c r="O121">
        <f t="shared" ca="1" si="25"/>
        <v>8.1407358547324671E-2</v>
      </c>
      <c r="P121">
        <f t="shared" ca="1" si="25"/>
        <v>1.1390905239644367E-2</v>
      </c>
      <c r="Q121">
        <f t="shared" ca="1" si="25"/>
        <v>0.20566134445629158</v>
      </c>
      <c r="R121">
        <f t="shared" ca="1" si="25"/>
        <v>0.26789474944959335</v>
      </c>
      <c r="S121">
        <f t="shared" ca="1" si="25"/>
        <v>0.33978785945926582</v>
      </c>
      <c r="T121">
        <f t="shared" ca="1" si="25"/>
        <v>0.86387623061393537</v>
      </c>
      <c r="U121">
        <f t="shared" ca="1" si="25"/>
        <v>0.71689772418599063</v>
      </c>
      <c r="V121">
        <f t="shared" ca="1" si="26"/>
        <v>0.59754664196356644</v>
      </c>
      <c r="W121">
        <f t="shared" ca="1" si="26"/>
        <v>0.13984179000529107</v>
      </c>
      <c r="X121">
        <f t="shared" ca="1" si="26"/>
        <v>0.87780557120354397</v>
      </c>
      <c r="Y121">
        <f t="shared" ca="1" si="26"/>
        <v>0.43434135816833352</v>
      </c>
      <c r="Z121">
        <f t="shared" ca="1" si="26"/>
        <v>0.47156328422341598</v>
      </c>
      <c r="AA121">
        <f t="shared" ca="1" si="26"/>
        <v>4.7170373310683578E-2</v>
      </c>
      <c r="AB121">
        <f t="shared" ca="1" si="26"/>
        <v>6.005863388385202E-2</v>
      </c>
      <c r="AC121">
        <f t="shared" ca="1" si="26"/>
        <v>0.3183839457930846</v>
      </c>
      <c r="AD121">
        <f t="shared" ca="1" si="26"/>
        <v>0.90042837358169159</v>
      </c>
      <c r="AE121">
        <f t="shared" ca="1" si="26"/>
        <v>0.7992759496358397</v>
      </c>
    </row>
    <row r="122" spans="2:31" x14ac:dyDescent="0.3">
      <c r="B122">
        <f t="shared" ca="1" si="24"/>
        <v>0.32792871896442682</v>
      </c>
      <c r="C122">
        <f t="shared" ca="1" si="24"/>
        <v>6.3752835935135366E-2</v>
      </c>
      <c r="D122">
        <f t="shared" ca="1" si="24"/>
        <v>0.61764101678402761</v>
      </c>
      <c r="E122">
        <f t="shared" ca="1" si="24"/>
        <v>0.24309197780437675</v>
      </c>
      <c r="F122">
        <f t="shared" ca="1" si="24"/>
        <v>0.96497625139780108</v>
      </c>
      <c r="G122">
        <f t="shared" ca="1" si="24"/>
        <v>0.16706584352422338</v>
      </c>
      <c r="H122">
        <f t="shared" ca="1" si="24"/>
        <v>0.13979795732038736</v>
      </c>
      <c r="I122">
        <f t="shared" ca="1" si="24"/>
        <v>0.39374080755089302</v>
      </c>
      <c r="J122">
        <f t="shared" ca="1" si="24"/>
        <v>0.66481849239461877</v>
      </c>
      <c r="K122">
        <f t="shared" ca="1" si="24"/>
        <v>0.61037098986787441</v>
      </c>
      <c r="L122">
        <f t="shared" ca="1" si="25"/>
        <v>0.62665706587820669</v>
      </c>
      <c r="M122">
        <f t="shared" ca="1" si="25"/>
        <v>0.67115521128865474</v>
      </c>
      <c r="N122">
        <f t="shared" ca="1" si="25"/>
        <v>0.5613949524703481</v>
      </c>
      <c r="O122">
        <f t="shared" ca="1" si="25"/>
        <v>0.17242134894129624</v>
      </c>
      <c r="P122">
        <f t="shared" ca="1" si="25"/>
        <v>0.68302220693910409</v>
      </c>
      <c r="Q122">
        <f t="shared" ca="1" si="25"/>
        <v>0.30622866258089187</v>
      </c>
      <c r="R122">
        <f t="shared" ca="1" si="25"/>
        <v>0.38449189508833936</v>
      </c>
      <c r="S122">
        <f t="shared" ca="1" si="25"/>
        <v>0.16018462120915267</v>
      </c>
      <c r="T122">
        <f t="shared" ca="1" si="25"/>
        <v>0.56989602460250577</v>
      </c>
      <c r="U122">
        <f t="shared" ca="1" si="25"/>
        <v>0.49509811312744145</v>
      </c>
      <c r="V122">
        <f t="shared" ca="1" si="26"/>
        <v>0.16416696579911694</v>
      </c>
      <c r="W122">
        <f t="shared" ca="1" si="26"/>
        <v>0.99979155279154863</v>
      </c>
      <c r="X122">
        <f t="shared" ca="1" si="26"/>
        <v>0.85589944654849726</v>
      </c>
      <c r="Y122">
        <f t="shared" ca="1" si="26"/>
        <v>3.1019710054632776E-2</v>
      </c>
      <c r="Z122">
        <f t="shared" ca="1" si="26"/>
        <v>0.12980548749720544</v>
      </c>
      <c r="AA122">
        <f t="shared" ca="1" si="26"/>
        <v>0.63190290993661513</v>
      </c>
      <c r="AB122">
        <f t="shared" ca="1" si="26"/>
        <v>0.54917224069951498</v>
      </c>
      <c r="AC122">
        <f t="shared" ca="1" si="26"/>
        <v>0.72246592457394354</v>
      </c>
      <c r="AD122">
        <f t="shared" ca="1" si="26"/>
        <v>3.4773560627693101E-2</v>
      </c>
      <c r="AE122">
        <f t="shared" ca="1" si="26"/>
        <v>0.57324340154369491</v>
      </c>
    </row>
    <row r="123" spans="2:31" x14ac:dyDescent="0.3">
      <c r="B123">
        <f t="shared" ca="1" si="24"/>
        <v>0.89129028779162445</v>
      </c>
      <c r="C123">
        <f t="shared" ca="1" si="24"/>
        <v>9.435698638507195E-2</v>
      </c>
      <c r="D123">
        <f t="shared" ca="1" si="24"/>
        <v>0.28010213114615468</v>
      </c>
      <c r="E123">
        <f t="shared" ca="1" si="24"/>
        <v>0.85134597038296977</v>
      </c>
      <c r="F123">
        <f t="shared" ca="1" si="24"/>
        <v>0.72341309632118755</v>
      </c>
      <c r="G123">
        <f t="shared" ca="1" si="24"/>
        <v>0.3290410432844233</v>
      </c>
      <c r="H123">
        <f t="shared" ca="1" si="24"/>
        <v>0.59017592037911459</v>
      </c>
      <c r="I123">
        <f t="shared" ca="1" si="24"/>
        <v>0.96633528652075951</v>
      </c>
      <c r="J123">
        <f t="shared" ca="1" si="24"/>
        <v>0.74246563570782209</v>
      </c>
      <c r="K123">
        <f t="shared" ca="1" si="24"/>
        <v>0.45703402287299744</v>
      </c>
      <c r="L123">
        <f t="shared" ca="1" si="25"/>
        <v>0.39540227135962458</v>
      </c>
      <c r="M123">
        <f t="shared" ca="1" si="25"/>
        <v>0.15417819725805515</v>
      </c>
      <c r="N123">
        <f t="shared" ca="1" si="25"/>
        <v>0.9770840903367537</v>
      </c>
      <c r="O123">
        <f t="shared" ca="1" si="25"/>
        <v>0.46652741646373452</v>
      </c>
      <c r="P123">
        <f t="shared" ca="1" si="25"/>
        <v>0.20275483152596108</v>
      </c>
      <c r="Q123">
        <f t="shared" ca="1" si="25"/>
        <v>0.18745457976087221</v>
      </c>
      <c r="R123">
        <f t="shared" ca="1" si="25"/>
        <v>0.20089360834739445</v>
      </c>
      <c r="S123">
        <f t="shared" ca="1" si="25"/>
        <v>0.8653894274115006</v>
      </c>
      <c r="T123">
        <f t="shared" ca="1" si="25"/>
        <v>0.14974585708455468</v>
      </c>
      <c r="U123">
        <f t="shared" ca="1" si="25"/>
        <v>0.95305349952724616</v>
      </c>
      <c r="V123">
        <f t="shared" ca="1" si="26"/>
        <v>0.39677647148961687</v>
      </c>
      <c r="W123">
        <f t="shared" ca="1" si="26"/>
        <v>2.4558135573922169E-2</v>
      </c>
      <c r="X123">
        <f t="shared" ca="1" si="26"/>
        <v>0.33395919266221097</v>
      </c>
      <c r="Y123">
        <f t="shared" ca="1" si="26"/>
        <v>0.13757485308956952</v>
      </c>
      <c r="Z123">
        <f t="shared" ca="1" si="26"/>
        <v>0.64829714365676505</v>
      </c>
      <c r="AA123">
        <f t="shared" ca="1" si="26"/>
        <v>0.11764962530736756</v>
      </c>
      <c r="AB123">
        <f t="shared" ca="1" si="26"/>
        <v>0.26595115799056179</v>
      </c>
      <c r="AC123">
        <f t="shared" ca="1" si="26"/>
        <v>0.11262138521107734</v>
      </c>
      <c r="AD123">
        <f t="shared" ca="1" si="26"/>
        <v>0.18367796501224021</v>
      </c>
      <c r="AE123">
        <f t="shared" ca="1" si="26"/>
        <v>0.47438879451838023</v>
      </c>
    </row>
    <row r="124" spans="2:31" x14ac:dyDescent="0.3">
      <c r="B124">
        <f t="shared" ca="1" si="24"/>
        <v>0.81440414029065455</v>
      </c>
      <c r="C124">
        <f t="shared" ca="1" si="24"/>
        <v>0.29524519673559624</v>
      </c>
      <c r="D124">
        <f t="shared" ca="1" si="24"/>
        <v>0.88118154141092919</v>
      </c>
      <c r="E124">
        <f t="shared" ca="1" si="24"/>
        <v>0.61731695902061001</v>
      </c>
      <c r="F124">
        <f t="shared" ca="1" si="24"/>
        <v>0.31558965379890241</v>
      </c>
      <c r="G124">
        <f t="shared" ca="1" si="24"/>
        <v>1.8338688794806934E-2</v>
      </c>
      <c r="H124">
        <f t="shared" ca="1" si="24"/>
        <v>0.69278148983696108</v>
      </c>
      <c r="I124">
        <f t="shared" ca="1" si="24"/>
        <v>0.31009891604621087</v>
      </c>
      <c r="J124">
        <f t="shared" ca="1" si="24"/>
        <v>0.70502991262763937</v>
      </c>
      <c r="K124">
        <f t="shared" ca="1" si="24"/>
        <v>0.34685813083317663</v>
      </c>
      <c r="L124">
        <f t="shared" ca="1" si="25"/>
        <v>0.10753849212206834</v>
      </c>
      <c r="M124">
        <f t="shared" ca="1" si="25"/>
        <v>0.93370290311497017</v>
      </c>
      <c r="N124">
        <f t="shared" ca="1" si="25"/>
        <v>0.22632342693240148</v>
      </c>
      <c r="O124">
        <f t="shared" ca="1" si="25"/>
        <v>0.18867885107697102</v>
      </c>
      <c r="P124">
        <f t="shared" ca="1" si="25"/>
        <v>0.24467746175044058</v>
      </c>
      <c r="Q124">
        <f t="shared" ca="1" si="25"/>
        <v>0.37084139603520522</v>
      </c>
      <c r="R124">
        <f t="shared" ca="1" si="25"/>
        <v>4.7000829239420838E-3</v>
      </c>
      <c r="S124">
        <f t="shared" ca="1" si="25"/>
        <v>0.42824492140137704</v>
      </c>
      <c r="T124">
        <f t="shared" ca="1" si="25"/>
        <v>0.39438111372786899</v>
      </c>
      <c r="U124">
        <f t="shared" ca="1" si="25"/>
        <v>0.4884617711143191</v>
      </c>
      <c r="V124">
        <f t="shared" ca="1" si="26"/>
        <v>0.80422331073934572</v>
      </c>
      <c r="W124">
        <f t="shared" ca="1" si="26"/>
        <v>0.74204183854095707</v>
      </c>
      <c r="X124">
        <f t="shared" ca="1" si="26"/>
        <v>0.53034626971169341</v>
      </c>
      <c r="Y124">
        <f t="shared" ca="1" si="26"/>
        <v>0.13637297823742101</v>
      </c>
      <c r="Z124">
        <f t="shared" ca="1" si="26"/>
        <v>0.40198809143450132</v>
      </c>
      <c r="AA124">
        <f t="shared" ca="1" si="26"/>
        <v>0.39712765106317427</v>
      </c>
      <c r="AB124">
        <f t="shared" ca="1" si="26"/>
        <v>0.71430463299572988</v>
      </c>
      <c r="AC124">
        <f t="shared" ca="1" si="26"/>
        <v>0.75425139778362649</v>
      </c>
      <c r="AD124">
        <f t="shared" ca="1" si="26"/>
        <v>0.49399683580060927</v>
      </c>
      <c r="AE124">
        <f t="shared" ca="1" si="26"/>
        <v>0.54447435799163024</v>
      </c>
    </row>
    <row r="125" spans="2:31" x14ac:dyDescent="0.3">
      <c r="B125">
        <f t="shared" ca="1" si="24"/>
        <v>0.66636117985520738</v>
      </c>
      <c r="C125">
        <f t="shared" ca="1" si="24"/>
        <v>0.6187206021973175</v>
      </c>
      <c r="D125">
        <f t="shared" ca="1" si="24"/>
        <v>0.46262166720315623</v>
      </c>
      <c r="E125">
        <f t="shared" ca="1" si="24"/>
        <v>0.89443552537085869</v>
      </c>
      <c r="F125">
        <f t="shared" ca="1" si="24"/>
        <v>0.2526914884966267</v>
      </c>
      <c r="G125">
        <f t="shared" ca="1" si="24"/>
        <v>0.86020174773327529</v>
      </c>
      <c r="H125">
        <f t="shared" ca="1" si="24"/>
        <v>0.90425098001707904</v>
      </c>
      <c r="I125">
        <f t="shared" ca="1" si="24"/>
        <v>0.34362009204561828</v>
      </c>
      <c r="J125">
        <f t="shared" ca="1" si="24"/>
        <v>0.64892905947378532</v>
      </c>
      <c r="K125">
        <f t="shared" ca="1" si="24"/>
        <v>0.43248524611134037</v>
      </c>
      <c r="L125">
        <f t="shared" ca="1" si="25"/>
        <v>3.0671129034325562E-2</v>
      </c>
      <c r="M125">
        <f t="shared" ca="1" si="25"/>
        <v>0.24455955036442667</v>
      </c>
      <c r="N125">
        <f t="shared" ca="1" si="25"/>
        <v>0.63649661262095147</v>
      </c>
      <c r="O125">
        <f t="shared" ca="1" si="25"/>
        <v>0.71942013742109978</v>
      </c>
      <c r="P125">
        <f t="shared" ca="1" si="25"/>
        <v>0.44522025182134417</v>
      </c>
      <c r="Q125">
        <f t="shared" ca="1" si="25"/>
        <v>0.83435840477057543</v>
      </c>
      <c r="R125">
        <f t="shared" ca="1" si="25"/>
        <v>0.11715945742844625</v>
      </c>
      <c r="S125">
        <f t="shared" ca="1" si="25"/>
        <v>0.6295597019099306</v>
      </c>
      <c r="T125">
        <f t="shared" ca="1" si="25"/>
        <v>0.815234521199665</v>
      </c>
      <c r="U125">
        <f t="shared" ca="1" si="25"/>
        <v>0.66007574661655632</v>
      </c>
      <c r="V125">
        <f t="shared" ca="1" si="26"/>
        <v>0.12773126450937955</v>
      </c>
      <c r="W125">
        <f t="shared" ca="1" si="26"/>
        <v>0.63098629510890025</v>
      </c>
      <c r="X125">
        <f t="shared" ca="1" si="26"/>
        <v>0.2985866672737103</v>
      </c>
      <c r="Y125">
        <f t="shared" ca="1" si="26"/>
        <v>0.52195166069313448</v>
      </c>
      <c r="Z125">
        <f t="shared" ca="1" si="26"/>
        <v>0.96500464562271593</v>
      </c>
      <c r="AA125">
        <f t="shared" ca="1" si="26"/>
        <v>0.20015819953626135</v>
      </c>
      <c r="AB125">
        <f t="shared" ca="1" si="26"/>
        <v>0.86895314440479954</v>
      </c>
      <c r="AC125">
        <f t="shared" ca="1" si="26"/>
        <v>0.98072066247270184</v>
      </c>
      <c r="AD125">
        <f t="shared" ca="1" si="26"/>
        <v>0.2644098761493201</v>
      </c>
      <c r="AE125">
        <f t="shared" ca="1" si="26"/>
        <v>0.29620742112576615</v>
      </c>
    </row>
    <row r="126" spans="2:31" x14ac:dyDescent="0.3">
      <c r="B126">
        <f t="shared" ca="1" si="24"/>
        <v>0.90256439063446958</v>
      </c>
      <c r="C126">
        <f t="shared" ca="1" si="24"/>
        <v>0.48148775454542658</v>
      </c>
      <c r="D126">
        <f t="shared" ca="1" si="24"/>
        <v>0.57430711340541141</v>
      </c>
      <c r="E126">
        <f t="shared" ca="1" si="24"/>
        <v>0.65862569800564152</v>
      </c>
      <c r="F126">
        <f t="shared" ca="1" si="24"/>
        <v>0.19941424485266324</v>
      </c>
      <c r="G126">
        <f t="shared" ca="1" si="24"/>
        <v>0.28245474872669307</v>
      </c>
      <c r="H126">
        <f t="shared" ca="1" si="24"/>
        <v>0.34538958637091199</v>
      </c>
      <c r="I126">
        <f t="shared" ca="1" si="24"/>
        <v>0.13716872646231248</v>
      </c>
      <c r="J126">
        <f t="shared" ca="1" si="24"/>
        <v>0.6233505591820041</v>
      </c>
      <c r="K126">
        <f t="shared" ca="1" si="24"/>
        <v>0.86940352546168231</v>
      </c>
      <c r="L126">
        <f t="shared" ca="1" si="25"/>
        <v>0.54043967788671843</v>
      </c>
      <c r="M126">
        <f t="shared" ca="1" si="25"/>
        <v>0.75810295414702034</v>
      </c>
      <c r="N126">
        <f t="shared" ca="1" si="25"/>
        <v>0.29198114000144049</v>
      </c>
      <c r="O126">
        <f t="shared" ca="1" si="25"/>
        <v>0.65778236983402927</v>
      </c>
      <c r="P126">
        <f t="shared" ca="1" si="25"/>
        <v>0.64916469355155626</v>
      </c>
      <c r="Q126">
        <f t="shared" ca="1" si="25"/>
        <v>0.1328212847666787</v>
      </c>
      <c r="R126">
        <f t="shared" ca="1" si="25"/>
        <v>4.166733966476599E-3</v>
      </c>
      <c r="S126">
        <f t="shared" ca="1" si="25"/>
        <v>0.93399784540616704</v>
      </c>
      <c r="T126">
        <f t="shared" ca="1" si="25"/>
        <v>0.50928853180382916</v>
      </c>
      <c r="U126">
        <f t="shared" ca="1" si="25"/>
        <v>0.56484044002971223</v>
      </c>
      <c r="V126">
        <f t="shared" ca="1" si="26"/>
        <v>0.14309678377354951</v>
      </c>
      <c r="W126">
        <f t="shared" ca="1" si="26"/>
        <v>0.69788532428304384</v>
      </c>
      <c r="X126">
        <f t="shared" ca="1" si="26"/>
        <v>0.74376199555282385</v>
      </c>
      <c r="Y126">
        <f t="shared" ca="1" si="26"/>
        <v>4.8827251297785645E-2</v>
      </c>
      <c r="Z126">
        <f t="shared" ca="1" si="26"/>
        <v>0.27419178293975133</v>
      </c>
      <c r="AA126">
        <f t="shared" ca="1" si="26"/>
        <v>0.54984857598848791</v>
      </c>
      <c r="AB126">
        <f t="shared" ca="1" si="26"/>
        <v>0.84597683754973918</v>
      </c>
      <c r="AC126">
        <f t="shared" ca="1" si="26"/>
        <v>0.59175589551344565</v>
      </c>
      <c r="AD126">
        <f t="shared" ca="1" si="26"/>
        <v>0.23983101811378815</v>
      </c>
      <c r="AE126">
        <f t="shared" ca="1" si="26"/>
        <v>0.23195484207495304</v>
      </c>
    </row>
    <row r="127" spans="2:31" x14ac:dyDescent="0.3">
      <c r="B127">
        <f t="shared" ca="1" si="24"/>
        <v>0.10375935524305824</v>
      </c>
      <c r="C127">
        <f t="shared" ca="1" si="24"/>
        <v>0.76365873458458844</v>
      </c>
      <c r="D127">
        <f t="shared" ca="1" si="24"/>
        <v>0.39400797594283521</v>
      </c>
      <c r="E127">
        <f t="shared" ca="1" si="24"/>
        <v>0.92538261694083523</v>
      </c>
      <c r="F127">
        <f t="shared" ca="1" si="24"/>
        <v>0.70784177330383269</v>
      </c>
      <c r="G127">
        <f t="shared" ca="1" si="24"/>
        <v>0.55345652324338701</v>
      </c>
      <c r="H127">
        <f t="shared" ca="1" si="24"/>
        <v>0.59518807957674813</v>
      </c>
      <c r="I127">
        <f t="shared" ca="1" si="24"/>
        <v>0.87856469413293725</v>
      </c>
      <c r="J127">
        <f t="shared" ca="1" si="24"/>
        <v>0.10229785538072833</v>
      </c>
      <c r="K127">
        <f t="shared" ca="1" si="24"/>
        <v>0.34801863057279103</v>
      </c>
      <c r="L127">
        <f t="shared" ca="1" si="25"/>
        <v>0.79209211807662894</v>
      </c>
      <c r="M127">
        <f t="shared" ca="1" si="25"/>
        <v>0.35012531973506533</v>
      </c>
      <c r="N127">
        <f t="shared" ca="1" si="25"/>
        <v>0.65045706122795388</v>
      </c>
      <c r="O127">
        <f t="shared" ca="1" si="25"/>
        <v>0.1736522889788441</v>
      </c>
      <c r="P127">
        <f t="shared" ca="1" si="25"/>
        <v>0.56551902304133783</v>
      </c>
      <c r="Q127">
        <f t="shared" ca="1" si="25"/>
        <v>0.70179759617381543</v>
      </c>
      <c r="R127">
        <f t="shared" ca="1" si="25"/>
        <v>0.28902255071745991</v>
      </c>
      <c r="S127">
        <f t="shared" ca="1" si="25"/>
        <v>9.7146695402781535E-2</v>
      </c>
      <c r="T127">
        <f t="shared" ca="1" si="25"/>
        <v>0.19192402196267211</v>
      </c>
      <c r="U127">
        <f t="shared" ca="1" si="25"/>
        <v>0.1700418080665882</v>
      </c>
      <c r="V127">
        <f t="shared" ca="1" si="26"/>
        <v>0.42612348180511828</v>
      </c>
      <c r="W127">
        <f t="shared" ca="1" si="26"/>
        <v>0.1252636998759602</v>
      </c>
      <c r="X127">
        <f t="shared" ca="1" si="26"/>
        <v>0.53231992024232522</v>
      </c>
      <c r="Y127">
        <f t="shared" ca="1" si="26"/>
        <v>0.48715212228085147</v>
      </c>
      <c r="Z127">
        <f t="shared" ca="1" si="26"/>
        <v>0.12954646422179827</v>
      </c>
      <c r="AA127">
        <f t="shared" ca="1" si="26"/>
        <v>0.60889097031506179</v>
      </c>
      <c r="AB127">
        <f t="shared" ca="1" si="26"/>
        <v>0.6990528015446813</v>
      </c>
      <c r="AC127">
        <f t="shared" ca="1" si="26"/>
        <v>0.75221339230236683</v>
      </c>
      <c r="AD127">
        <f t="shared" ca="1" si="26"/>
        <v>0.96716636660139521</v>
      </c>
      <c r="AE127">
        <f t="shared" ca="1" si="26"/>
        <v>0.94448180830532547</v>
      </c>
    </row>
    <row r="128" spans="2:31" x14ac:dyDescent="0.3">
      <c r="B128">
        <f t="shared" ca="1" si="24"/>
        <v>0.53708717592997712</v>
      </c>
      <c r="C128">
        <f t="shared" ca="1" si="24"/>
        <v>0.15633089911169229</v>
      </c>
      <c r="D128">
        <f t="shared" ca="1" si="24"/>
        <v>0.61938142795022011</v>
      </c>
      <c r="E128">
        <f t="shared" ca="1" si="24"/>
        <v>0.33931453563058245</v>
      </c>
      <c r="F128">
        <f t="shared" ca="1" si="24"/>
        <v>0.4799030635918573</v>
      </c>
      <c r="G128">
        <f t="shared" ca="1" si="24"/>
        <v>0.47686269993519925</v>
      </c>
      <c r="H128">
        <f t="shared" ca="1" si="24"/>
        <v>0.50710370997861065</v>
      </c>
      <c r="I128">
        <f t="shared" ca="1" si="24"/>
        <v>0.34531063809286006</v>
      </c>
      <c r="J128">
        <f t="shared" ca="1" si="24"/>
        <v>6.4772832057641061E-2</v>
      </c>
      <c r="K128">
        <f t="shared" ca="1" si="24"/>
        <v>0.74970506525120229</v>
      </c>
      <c r="L128">
        <f t="shared" ca="1" si="25"/>
        <v>0.54052931250028013</v>
      </c>
      <c r="M128">
        <f t="shared" ca="1" si="25"/>
        <v>0.91847359762880565</v>
      </c>
      <c r="N128">
        <f t="shared" ca="1" si="25"/>
        <v>0.83603575466832591</v>
      </c>
      <c r="O128">
        <f t="shared" ca="1" si="25"/>
        <v>0.33994753169276737</v>
      </c>
      <c r="P128">
        <f t="shared" ca="1" si="25"/>
        <v>0.13584447821318529</v>
      </c>
      <c r="Q128">
        <f t="shared" ca="1" si="25"/>
        <v>0.10405503690848317</v>
      </c>
      <c r="R128">
        <f t="shared" ca="1" si="25"/>
        <v>0.65542131433020145</v>
      </c>
      <c r="S128">
        <f t="shared" ca="1" si="25"/>
        <v>0.92764933248287651</v>
      </c>
      <c r="T128">
        <f t="shared" ca="1" si="25"/>
        <v>0.75396765322599357</v>
      </c>
      <c r="U128">
        <f t="shared" ca="1" si="25"/>
        <v>0.71607195200623419</v>
      </c>
      <c r="V128">
        <f t="shared" ca="1" si="26"/>
        <v>0.77196871448447268</v>
      </c>
      <c r="W128">
        <f t="shared" ca="1" si="26"/>
        <v>0.80160478991085271</v>
      </c>
      <c r="X128">
        <f t="shared" ca="1" si="26"/>
        <v>0.13853887361673056</v>
      </c>
      <c r="Y128">
        <f t="shared" ca="1" si="26"/>
        <v>0.7451305581787615</v>
      </c>
      <c r="Z128">
        <f t="shared" ca="1" si="26"/>
        <v>0.67900761669465215</v>
      </c>
      <c r="AA128">
        <f t="shared" ca="1" si="26"/>
        <v>0.98273777422021125</v>
      </c>
      <c r="AB128">
        <f t="shared" ca="1" si="26"/>
        <v>0.78686197034662664</v>
      </c>
      <c r="AC128">
        <f t="shared" ca="1" si="26"/>
        <v>6.8177938597937748E-2</v>
      </c>
      <c r="AD128">
        <f t="shared" ca="1" si="26"/>
        <v>0.22898450778317869</v>
      </c>
      <c r="AE128">
        <f t="shared" ca="1" si="26"/>
        <v>0.42460214413071817</v>
      </c>
    </row>
    <row r="129" spans="2:31" x14ac:dyDescent="0.3">
      <c r="B129">
        <f t="shared" ca="1" si="24"/>
        <v>0.78894341463640472</v>
      </c>
      <c r="C129">
        <f t="shared" ca="1" si="24"/>
        <v>0.23129799576566912</v>
      </c>
      <c r="D129">
        <f t="shared" ca="1" si="24"/>
        <v>0.10773037073574643</v>
      </c>
      <c r="E129">
        <f t="shared" ca="1" si="24"/>
        <v>0.34506632760113387</v>
      </c>
      <c r="F129">
        <f t="shared" ca="1" si="24"/>
        <v>0.51818895624962846</v>
      </c>
      <c r="G129">
        <f t="shared" ca="1" si="24"/>
        <v>9.8493723852586257E-2</v>
      </c>
      <c r="H129">
        <f t="shared" ca="1" si="24"/>
        <v>0.72425284255410372</v>
      </c>
      <c r="I129">
        <f t="shared" ca="1" si="24"/>
        <v>0.73714620973857592</v>
      </c>
      <c r="J129">
        <f t="shared" ca="1" si="24"/>
        <v>0.95810261879744818</v>
      </c>
      <c r="K129">
        <f t="shared" ca="1" si="24"/>
        <v>0.54075417733619768</v>
      </c>
      <c r="L129">
        <f t="shared" ca="1" si="25"/>
        <v>5.1250323508536422E-2</v>
      </c>
      <c r="M129">
        <f t="shared" ca="1" si="25"/>
        <v>0.45818551301532517</v>
      </c>
      <c r="N129">
        <f t="shared" ca="1" si="25"/>
        <v>0.58591251995855975</v>
      </c>
      <c r="O129">
        <f t="shared" ca="1" si="25"/>
        <v>0.11479223964158014</v>
      </c>
      <c r="P129">
        <f t="shared" ca="1" si="25"/>
        <v>0.25403761992054186</v>
      </c>
      <c r="Q129">
        <f t="shared" ca="1" si="25"/>
        <v>0.84991779967619596</v>
      </c>
      <c r="R129">
        <f t="shared" ca="1" si="25"/>
        <v>0.71862728752669547</v>
      </c>
      <c r="S129">
        <f t="shared" ca="1" si="25"/>
        <v>0.70680249468358891</v>
      </c>
      <c r="T129">
        <f t="shared" ca="1" si="25"/>
        <v>0.70211744990272718</v>
      </c>
      <c r="U129">
        <f t="shared" ca="1" si="25"/>
        <v>0.29065174528560256</v>
      </c>
      <c r="V129">
        <f t="shared" ca="1" si="26"/>
        <v>0.84686684907293408</v>
      </c>
      <c r="W129">
        <f t="shared" ca="1" si="26"/>
        <v>0.93846202421841696</v>
      </c>
      <c r="X129">
        <f t="shared" ca="1" si="26"/>
        <v>0.93836952805459917</v>
      </c>
      <c r="Y129">
        <f t="shared" ca="1" si="26"/>
        <v>0.20575573185297369</v>
      </c>
      <c r="Z129">
        <f t="shared" ca="1" si="26"/>
        <v>0.92811265947783861</v>
      </c>
      <c r="AA129">
        <f t="shared" ca="1" si="26"/>
        <v>0.32661814333158312</v>
      </c>
      <c r="AB129">
        <f t="shared" ca="1" si="26"/>
        <v>0.41086603107049502</v>
      </c>
      <c r="AC129">
        <f t="shared" ca="1" si="26"/>
        <v>0.63702265950830572</v>
      </c>
      <c r="AD129">
        <f t="shared" ca="1" si="26"/>
        <v>0.66392686036651138</v>
      </c>
      <c r="AE129">
        <f t="shared" ca="1" si="26"/>
        <v>0.51109383971697042</v>
      </c>
    </row>
    <row r="130" spans="2:31" x14ac:dyDescent="0.3">
      <c r="B130">
        <f t="shared" ref="B130:K139" ca="1" si="27">RAND()</f>
        <v>0.73855002207918918</v>
      </c>
      <c r="C130">
        <f t="shared" ca="1" si="27"/>
        <v>0.52769852591610622</v>
      </c>
      <c r="D130">
        <f t="shared" ca="1" si="27"/>
        <v>0.6806146391941672</v>
      </c>
      <c r="E130">
        <f t="shared" ca="1" si="27"/>
        <v>0.87898068298943022</v>
      </c>
      <c r="F130">
        <f t="shared" ca="1" si="27"/>
        <v>2.4098121747580636E-2</v>
      </c>
      <c r="G130">
        <f t="shared" ca="1" si="27"/>
        <v>0.37071711344280089</v>
      </c>
      <c r="H130">
        <f t="shared" ca="1" si="27"/>
        <v>0.93087866715338996</v>
      </c>
      <c r="I130">
        <f t="shared" ca="1" si="27"/>
        <v>0.15351996249538269</v>
      </c>
      <c r="J130">
        <f t="shared" ca="1" si="27"/>
        <v>0.28122820415054428</v>
      </c>
      <c r="K130">
        <f t="shared" ca="1" si="27"/>
        <v>0.12942367388291931</v>
      </c>
      <c r="L130">
        <f t="shared" ref="L130:U139" ca="1" si="28">RAND()</f>
        <v>0.85652358178127308</v>
      </c>
      <c r="M130">
        <f t="shared" ca="1" si="28"/>
        <v>0.68624836539881695</v>
      </c>
      <c r="N130">
        <f t="shared" ca="1" si="28"/>
        <v>0.50468128717700833</v>
      </c>
      <c r="O130">
        <f t="shared" ca="1" si="28"/>
        <v>0.19715847207893056</v>
      </c>
      <c r="P130">
        <f t="shared" ca="1" si="28"/>
        <v>0.94277424208044791</v>
      </c>
      <c r="Q130">
        <f t="shared" ca="1" si="28"/>
        <v>0.41398344845148971</v>
      </c>
      <c r="R130">
        <f t="shared" ca="1" si="28"/>
        <v>0.33196239247005921</v>
      </c>
      <c r="S130">
        <f t="shared" ca="1" si="28"/>
        <v>0.12158849764713064</v>
      </c>
      <c r="T130">
        <f t="shared" ca="1" si="28"/>
        <v>0.66978008975640435</v>
      </c>
      <c r="U130">
        <f t="shared" ca="1" si="28"/>
        <v>0.95443014490273459</v>
      </c>
      <c r="V130">
        <f t="shared" ref="V130:AE139" ca="1" si="29">RAND()</f>
        <v>0.66619927737958484</v>
      </c>
      <c r="W130">
        <f t="shared" ca="1" si="29"/>
        <v>0.5043737778512758</v>
      </c>
      <c r="X130">
        <f t="shared" ca="1" si="29"/>
        <v>0.16732441164625306</v>
      </c>
      <c r="Y130">
        <f t="shared" ca="1" si="29"/>
        <v>5.5692495408985465E-2</v>
      </c>
      <c r="Z130">
        <f t="shared" ca="1" si="29"/>
        <v>0.65898018180382945</v>
      </c>
      <c r="AA130">
        <f t="shared" ca="1" si="29"/>
        <v>0.79507663712267629</v>
      </c>
      <c r="AB130">
        <f t="shared" ca="1" si="29"/>
        <v>0.60101657159526756</v>
      </c>
      <c r="AC130">
        <f t="shared" ca="1" si="29"/>
        <v>0.96348535684467929</v>
      </c>
      <c r="AD130">
        <f t="shared" ca="1" si="29"/>
        <v>3.6936376983692565E-2</v>
      </c>
      <c r="AE130">
        <f t="shared" ca="1" si="29"/>
        <v>0.24069092855890273</v>
      </c>
    </row>
    <row r="131" spans="2:31" x14ac:dyDescent="0.3">
      <c r="B131">
        <f t="shared" ca="1" si="27"/>
        <v>0.34110878361964758</v>
      </c>
      <c r="C131">
        <f t="shared" ca="1" si="27"/>
        <v>0.77946540899945216</v>
      </c>
      <c r="D131">
        <f t="shared" ca="1" si="27"/>
        <v>0.59174912314519901</v>
      </c>
      <c r="E131">
        <f t="shared" ca="1" si="27"/>
        <v>0.8254129337260101</v>
      </c>
      <c r="F131">
        <f t="shared" ca="1" si="27"/>
        <v>0.12927543895058813</v>
      </c>
      <c r="G131">
        <f t="shared" ca="1" si="27"/>
        <v>0.43283962411556365</v>
      </c>
      <c r="H131">
        <f t="shared" ca="1" si="27"/>
        <v>0.52603823568110331</v>
      </c>
      <c r="I131">
        <f t="shared" ca="1" si="27"/>
        <v>0.74160622250643327</v>
      </c>
      <c r="J131">
        <f t="shared" ca="1" si="27"/>
        <v>0.29126670188601023</v>
      </c>
      <c r="K131">
        <f t="shared" ca="1" si="27"/>
        <v>0.29386823538355422</v>
      </c>
      <c r="L131">
        <f t="shared" ca="1" si="28"/>
        <v>0.53243891062370263</v>
      </c>
      <c r="M131">
        <f t="shared" ca="1" si="28"/>
        <v>0.74099593849003398</v>
      </c>
      <c r="N131">
        <f t="shared" ca="1" si="28"/>
        <v>0.72849299144063639</v>
      </c>
      <c r="O131">
        <f t="shared" ca="1" si="28"/>
        <v>0.84008931534379805</v>
      </c>
      <c r="P131">
        <f t="shared" ca="1" si="28"/>
        <v>0.7347142615126101</v>
      </c>
      <c r="Q131">
        <f t="shared" ca="1" si="28"/>
        <v>0.66872247095626847</v>
      </c>
      <c r="R131">
        <f t="shared" ca="1" si="28"/>
        <v>0.51343624839333635</v>
      </c>
      <c r="S131">
        <f t="shared" ca="1" si="28"/>
        <v>0.15816129816193802</v>
      </c>
      <c r="T131">
        <f t="shared" ca="1" si="28"/>
        <v>0.26911178437003991</v>
      </c>
      <c r="U131">
        <f t="shared" ca="1" si="28"/>
        <v>0.16628223040264434</v>
      </c>
      <c r="V131">
        <f t="shared" ca="1" si="29"/>
        <v>0.77109815245192981</v>
      </c>
      <c r="W131">
        <f t="shared" ca="1" si="29"/>
        <v>1.9708763990678335E-2</v>
      </c>
      <c r="X131">
        <f t="shared" ca="1" si="29"/>
        <v>0.52803262211220758</v>
      </c>
      <c r="Y131">
        <f t="shared" ca="1" si="29"/>
        <v>0.69761905158559334</v>
      </c>
      <c r="Z131">
        <f t="shared" ca="1" si="29"/>
        <v>0.35317037898906278</v>
      </c>
      <c r="AA131">
        <f t="shared" ca="1" si="29"/>
        <v>0.65442845365838398</v>
      </c>
      <c r="AB131">
        <f t="shared" ca="1" si="29"/>
        <v>0.94119164051050386</v>
      </c>
      <c r="AC131">
        <f t="shared" ca="1" si="29"/>
        <v>0.37488339931173104</v>
      </c>
      <c r="AD131">
        <f t="shared" ca="1" si="29"/>
        <v>1.9770242989442188E-2</v>
      </c>
      <c r="AE131">
        <f t="shared" ca="1" si="29"/>
        <v>0.76853766859209749</v>
      </c>
    </row>
    <row r="132" spans="2:31" x14ac:dyDescent="0.3">
      <c r="B132">
        <f t="shared" ca="1" si="27"/>
        <v>0.85343215667127503</v>
      </c>
      <c r="C132">
        <f t="shared" ca="1" si="27"/>
        <v>1.3404144705902787E-2</v>
      </c>
      <c r="D132">
        <f t="shared" ca="1" si="27"/>
        <v>0.93593341585833478</v>
      </c>
      <c r="E132">
        <f t="shared" ca="1" si="27"/>
        <v>0.46937425989368275</v>
      </c>
      <c r="F132">
        <f t="shared" ca="1" si="27"/>
        <v>0.92284472530902084</v>
      </c>
      <c r="G132">
        <f t="shared" ca="1" si="27"/>
        <v>0.23171892044856013</v>
      </c>
      <c r="H132">
        <f t="shared" ca="1" si="27"/>
        <v>0.36910909193773023</v>
      </c>
      <c r="I132">
        <f t="shared" ca="1" si="27"/>
        <v>0.42380183098380386</v>
      </c>
      <c r="J132">
        <f t="shared" ca="1" si="27"/>
        <v>0.13279833772843741</v>
      </c>
      <c r="K132">
        <f t="shared" ca="1" si="27"/>
        <v>0.50635591806717528</v>
      </c>
      <c r="L132">
        <f t="shared" ca="1" si="28"/>
        <v>0.68947103440770463</v>
      </c>
      <c r="M132">
        <f t="shared" ca="1" si="28"/>
        <v>0.19748275573102614</v>
      </c>
      <c r="N132">
        <f t="shared" ca="1" si="28"/>
        <v>0.94715264797431331</v>
      </c>
      <c r="O132">
        <f t="shared" ca="1" si="28"/>
        <v>0.60459584824844459</v>
      </c>
      <c r="P132">
        <f t="shared" ca="1" si="28"/>
        <v>0.91430539342717121</v>
      </c>
      <c r="Q132">
        <f t="shared" ca="1" si="28"/>
        <v>0.15687842158572723</v>
      </c>
      <c r="R132">
        <f t="shared" ca="1" si="28"/>
        <v>4.296360364744789E-2</v>
      </c>
      <c r="S132">
        <f t="shared" ca="1" si="28"/>
        <v>0.94235125105423556</v>
      </c>
      <c r="T132">
        <f t="shared" ca="1" si="28"/>
        <v>0.42895133125456208</v>
      </c>
      <c r="U132">
        <f t="shared" ca="1" si="28"/>
        <v>0.73446875311386361</v>
      </c>
      <c r="V132">
        <f t="shared" ca="1" si="29"/>
        <v>0.36325457099614233</v>
      </c>
      <c r="W132">
        <f t="shared" ca="1" si="29"/>
        <v>0.7250943821984519</v>
      </c>
      <c r="X132">
        <f t="shared" ca="1" si="29"/>
        <v>0.56272413882315431</v>
      </c>
      <c r="Y132">
        <f t="shared" ca="1" si="29"/>
        <v>0.2542868747723066</v>
      </c>
      <c r="Z132">
        <f t="shared" ca="1" si="29"/>
        <v>0.78760237856376869</v>
      </c>
      <c r="AA132">
        <f t="shared" ca="1" si="29"/>
        <v>0.31041403883296648</v>
      </c>
      <c r="AB132">
        <f t="shared" ca="1" si="29"/>
        <v>2.1800131049672433E-2</v>
      </c>
      <c r="AC132">
        <f t="shared" ca="1" si="29"/>
        <v>7.9402349366770153E-2</v>
      </c>
      <c r="AD132">
        <f t="shared" ca="1" si="29"/>
        <v>0.93899481471839596</v>
      </c>
      <c r="AE132">
        <f t="shared" ca="1" si="29"/>
        <v>0.552869124102914</v>
      </c>
    </row>
    <row r="133" spans="2:31" x14ac:dyDescent="0.3">
      <c r="B133">
        <f t="shared" ca="1" si="27"/>
        <v>0.97895749334325455</v>
      </c>
      <c r="C133">
        <f t="shared" ca="1" si="27"/>
        <v>0.5872892404534511</v>
      </c>
      <c r="D133">
        <f t="shared" ca="1" si="27"/>
        <v>0.63184766950824289</v>
      </c>
      <c r="E133">
        <f t="shared" ca="1" si="27"/>
        <v>0.35336732722426517</v>
      </c>
      <c r="F133">
        <f t="shared" ca="1" si="27"/>
        <v>3.8401592539173635E-2</v>
      </c>
      <c r="G133">
        <f t="shared" ca="1" si="27"/>
        <v>0.58831351945754395</v>
      </c>
      <c r="H133">
        <f t="shared" ca="1" si="27"/>
        <v>0.74914743778835735</v>
      </c>
      <c r="I133">
        <f t="shared" ca="1" si="27"/>
        <v>0.51884103659889913</v>
      </c>
      <c r="J133">
        <f t="shared" ca="1" si="27"/>
        <v>0.57186717381494745</v>
      </c>
      <c r="K133">
        <f t="shared" ca="1" si="27"/>
        <v>0.96439879240136595</v>
      </c>
      <c r="L133">
        <f t="shared" ca="1" si="28"/>
        <v>0.85640495588966514</v>
      </c>
      <c r="M133">
        <f t="shared" ca="1" si="28"/>
        <v>9.0993287644424159E-2</v>
      </c>
      <c r="N133">
        <f t="shared" ca="1" si="28"/>
        <v>0.13948474353809637</v>
      </c>
      <c r="O133">
        <f t="shared" ca="1" si="28"/>
        <v>0.4227602237800161</v>
      </c>
      <c r="P133">
        <f t="shared" ca="1" si="28"/>
        <v>0.71919472897095815</v>
      </c>
      <c r="Q133">
        <f t="shared" ca="1" si="28"/>
        <v>0.7975265113256258</v>
      </c>
      <c r="R133">
        <f t="shared" ca="1" si="28"/>
        <v>0.88184362076278644</v>
      </c>
      <c r="S133">
        <f t="shared" ca="1" si="28"/>
        <v>6.0041799879926971E-2</v>
      </c>
      <c r="T133">
        <f t="shared" ca="1" si="28"/>
        <v>0.17623955959677018</v>
      </c>
      <c r="U133">
        <f t="shared" ca="1" si="28"/>
        <v>7.4294789287849272E-3</v>
      </c>
      <c r="V133">
        <f t="shared" ca="1" si="29"/>
        <v>7.2476947610113918E-2</v>
      </c>
      <c r="W133">
        <f t="shared" ca="1" si="29"/>
        <v>0.84511364931754507</v>
      </c>
      <c r="X133">
        <f t="shared" ca="1" si="29"/>
        <v>0.68970917285910982</v>
      </c>
      <c r="Y133">
        <f t="shared" ca="1" si="29"/>
        <v>0.76178376765837075</v>
      </c>
      <c r="Z133">
        <f t="shared" ca="1" si="29"/>
        <v>0.28475210841743798</v>
      </c>
      <c r="AA133">
        <f t="shared" ca="1" si="29"/>
        <v>9.0527789950963999E-2</v>
      </c>
      <c r="AB133">
        <f t="shared" ca="1" si="29"/>
        <v>0.98634346815904195</v>
      </c>
      <c r="AC133">
        <f t="shared" ca="1" si="29"/>
        <v>0.5343422275194134</v>
      </c>
      <c r="AD133">
        <f t="shared" ca="1" si="29"/>
        <v>0.38237684708558389</v>
      </c>
      <c r="AE133">
        <f t="shared" ca="1" si="29"/>
        <v>2.2622039491608348E-2</v>
      </c>
    </row>
    <row r="134" spans="2:31" x14ac:dyDescent="0.3">
      <c r="B134">
        <f t="shared" ca="1" si="27"/>
        <v>0.383852081767589</v>
      </c>
      <c r="C134">
        <f t="shared" ca="1" si="27"/>
        <v>0.31882420579185089</v>
      </c>
      <c r="D134">
        <f t="shared" ca="1" si="27"/>
        <v>0.55657341382810221</v>
      </c>
      <c r="E134">
        <f t="shared" ca="1" si="27"/>
        <v>0.74975514167740842</v>
      </c>
      <c r="F134">
        <f t="shared" ca="1" si="27"/>
        <v>0.5233212939763443</v>
      </c>
      <c r="G134">
        <f t="shared" ca="1" si="27"/>
        <v>0.35203258265899362</v>
      </c>
      <c r="H134">
        <f t="shared" ca="1" si="27"/>
        <v>0.20396504486128286</v>
      </c>
      <c r="I134">
        <f t="shared" ca="1" si="27"/>
        <v>0.92179947439617771</v>
      </c>
      <c r="J134">
        <f t="shared" ca="1" si="27"/>
        <v>0.24627944939154833</v>
      </c>
      <c r="K134">
        <f t="shared" ca="1" si="27"/>
        <v>0.65401027924339594</v>
      </c>
      <c r="L134">
        <f t="shared" ca="1" si="28"/>
        <v>0.70455581746046669</v>
      </c>
      <c r="M134">
        <f t="shared" ca="1" si="28"/>
        <v>0.2813861346927462</v>
      </c>
      <c r="N134">
        <f t="shared" ca="1" si="28"/>
        <v>0.45525608992309263</v>
      </c>
      <c r="O134">
        <f t="shared" ca="1" si="28"/>
        <v>0.35019284483147572</v>
      </c>
      <c r="P134">
        <f t="shared" ca="1" si="28"/>
        <v>0.58264319986201318</v>
      </c>
      <c r="Q134">
        <f t="shared" ca="1" si="28"/>
        <v>0.54651983669686</v>
      </c>
      <c r="R134">
        <f t="shared" ca="1" si="28"/>
        <v>0.290941369803146</v>
      </c>
      <c r="S134">
        <f t="shared" ca="1" si="28"/>
        <v>0.78068217232153581</v>
      </c>
      <c r="T134">
        <f t="shared" ca="1" si="28"/>
        <v>0.3189664346983323</v>
      </c>
      <c r="U134">
        <f t="shared" ca="1" si="28"/>
        <v>0.36779428158382022</v>
      </c>
      <c r="V134">
        <f t="shared" ca="1" si="29"/>
        <v>0.45933779322692025</v>
      </c>
      <c r="W134">
        <f t="shared" ca="1" si="29"/>
        <v>0.94361551886704276</v>
      </c>
      <c r="X134">
        <f t="shared" ca="1" si="29"/>
        <v>5.1902279657760619E-2</v>
      </c>
      <c r="Y134">
        <f t="shared" ca="1" si="29"/>
        <v>0.30718262654308703</v>
      </c>
      <c r="Z134">
        <f t="shared" ca="1" si="29"/>
        <v>0.10722898438311201</v>
      </c>
      <c r="AA134">
        <f t="shared" ca="1" si="29"/>
        <v>0.66590936788355393</v>
      </c>
      <c r="AB134">
        <f t="shared" ca="1" si="29"/>
        <v>0.77450917242316297</v>
      </c>
      <c r="AC134">
        <f t="shared" ca="1" si="29"/>
        <v>0.65762785685494585</v>
      </c>
      <c r="AD134">
        <f t="shared" ca="1" si="29"/>
        <v>0.93508260878289939</v>
      </c>
      <c r="AE134">
        <f t="shared" ca="1" si="29"/>
        <v>0.36205312652568811</v>
      </c>
    </row>
    <row r="135" spans="2:31" x14ac:dyDescent="0.3">
      <c r="B135">
        <f t="shared" ca="1" si="27"/>
        <v>0.73619292598783481</v>
      </c>
      <c r="C135">
        <f t="shared" ca="1" si="27"/>
        <v>0.76575958313063719</v>
      </c>
      <c r="D135">
        <f t="shared" ca="1" si="27"/>
        <v>0.94578499466277677</v>
      </c>
      <c r="E135">
        <f t="shared" ca="1" si="27"/>
        <v>0.81974691558850044</v>
      </c>
      <c r="F135">
        <f t="shared" ca="1" si="27"/>
        <v>0.92043665817285292</v>
      </c>
      <c r="G135">
        <f t="shared" ca="1" si="27"/>
        <v>4.6808788275956914E-2</v>
      </c>
      <c r="H135">
        <f t="shared" ca="1" si="27"/>
        <v>0.92422721533329355</v>
      </c>
      <c r="I135">
        <f t="shared" ca="1" si="27"/>
        <v>0.51590600755680005</v>
      </c>
      <c r="J135">
        <f t="shared" ca="1" si="27"/>
        <v>0.15928159851415913</v>
      </c>
      <c r="K135">
        <f t="shared" ca="1" si="27"/>
        <v>0.74309621775771451</v>
      </c>
      <c r="L135">
        <f t="shared" ca="1" si="28"/>
        <v>0.72564217179694102</v>
      </c>
      <c r="M135">
        <f t="shared" ca="1" si="28"/>
        <v>0.28871951075977975</v>
      </c>
      <c r="N135">
        <f t="shared" ca="1" si="28"/>
        <v>0.69056892297227979</v>
      </c>
      <c r="O135">
        <f t="shared" ca="1" si="28"/>
        <v>0.74253937907778966</v>
      </c>
      <c r="P135">
        <f t="shared" ca="1" si="28"/>
        <v>0.1911751565399733</v>
      </c>
      <c r="Q135">
        <f t="shared" ca="1" si="28"/>
        <v>0.52682820977054678</v>
      </c>
      <c r="R135">
        <f t="shared" ca="1" si="28"/>
        <v>0.53052800134505351</v>
      </c>
      <c r="S135">
        <f t="shared" ca="1" si="28"/>
        <v>0.40671206608302057</v>
      </c>
      <c r="T135">
        <f t="shared" ca="1" si="28"/>
        <v>0.51727882955565452</v>
      </c>
      <c r="U135">
        <f t="shared" ca="1" si="28"/>
        <v>0.88222237570813111</v>
      </c>
      <c r="V135">
        <f t="shared" ca="1" si="29"/>
        <v>0.22051429542569068</v>
      </c>
      <c r="W135">
        <f t="shared" ca="1" si="29"/>
        <v>0.57081857115318457</v>
      </c>
      <c r="X135">
        <f t="shared" ca="1" si="29"/>
        <v>0.28096522671531954</v>
      </c>
      <c r="Y135">
        <f t="shared" ca="1" si="29"/>
        <v>0.82629769251875729</v>
      </c>
      <c r="Z135">
        <f t="shared" ca="1" si="29"/>
        <v>0.54735922723679042</v>
      </c>
      <c r="AA135">
        <f t="shared" ca="1" si="29"/>
        <v>0.67786743022372842</v>
      </c>
      <c r="AB135">
        <f t="shared" ca="1" si="29"/>
        <v>0.26030613383873574</v>
      </c>
      <c r="AC135">
        <f t="shared" ca="1" si="29"/>
        <v>1.5380203557055161E-2</v>
      </c>
      <c r="AD135">
        <f t="shared" ca="1" si="29"/>
        <v>0.61946889860539223</v>
      </c>
      <c r="AE135">
        <f t="shared" ca="1" si="29"/>
        <v>0.89669159371740204</v>
      </c>
    </row>
    <row r="136" spans="2:31" x14ac:dyDescent="0.3">
      <c r="B136">
        <f t="shared" ca="1" si="27"/>
        <v>0.98051984162444938</v>
      </c>
      <c r="C136">
        <f t="shared" ca="1" si="27"/>
        <v>0.57079413428791614</v>
      </c>
      <c r="D136">
        <f t="shared" ca="1" si="27"/>
        <v>0.56128291081705406</v>
      </c>
      <c r="E136">
        <f t="shared" ca="1" si="27"/>
        <v>0.76645453170866684</v>
      </c>
      <c r="F136">
        <f t="shared" ca="1" si="27"/>
        <v>0.51935191197756936</v>
      </c>
      <c r="G136">
        <f t="shared" ca="1" si="27"/>
        <v>0.88772100854413782</v>
      </c>
      <c r="H136">
        <f t="shared" ca="1" si="27"/>
        <v>0.76007294511847512</v>
      </c>
      <c r="I136">
        <f t="shared" ca="1" si="27"/>
        <v>0.53727204418543106</v>
      </c>
      <c r="J136">
        <f t="shared" ca="1" si="27"/>
        <v>0.52411423938949042</v>
      </c>
      <c r="K136">
        <f t="shared" ca="1" si="27"/>
        <v>0.58632652349449033</v>
      </c>
      <c r="L136">
        <f t="shared" ca="1" si="28"/>
        <v>0.26813715502733881</v>
      </c>
      <c r="M136">
        <f t="shared" ca="1" si="28"/>
        <v>0.21128773140770057</v>
      </c>
      <c r="N136">
        <f t="shared" ca="1" si="28"/>
        <v>9.9175232739171948E-2</v>
      </c>
      <c r="O136">
        <f t="shared" ca="1" si="28"/>
        <v>0.30087443725004981</v>
      </c>
      <c r="P136">
        <f t="shared" ca="1" si="28"/>
        <v>0.79168002723116282</v>
      </c>
      <c r="Q136">
        <f t="shared" ca="1" si="28"/>
        <v>0.14912741605001845</v>
      </c>
      <c r="R136">
        <f t="shared" ca="1" si="28"/>
        <v>0.81314914982344466</v>
      </c>
      <c r="S136">
        <f t="shared" ca="1" si="28"/>
        <v>4.1401264855903008E-2</v>
      </c>
      <c r="T136">
        <f t="shared" ca="1" si="28"/>
        <v>0.70683536037723815</v>
      </c>
      <c r="U136">
        <f t="shared" ca="1" si="28"/>
        <v>0.72187104249672918</v>
      </c>
      <c r="V136">
        <f t="shared" ca="1" si="29"/>
        <v>2.255478505676578E-2</v>
      </c>
      <c r="W136">
        <f t="shared" ca="1" si="29"/>
        <v>0.90355475285460307</v>
      </c>
      <c r="X136">
        <f t="shared" ca="1" si="29"/>
        <v>0.17775096504967464</v>
      </c>
      <c r="Y136">
        <f t="shared" ca="1" si="29"/>
        <v>1.9648347822528223E-2</v>
      </c>
      <c r="Z136">
        <f t="shared" ca="1" si="29"/>
        <v>0.98073600665388683</v>
      </c>
      <c r="AA136">
        <f t="shared" ca="1" si="29"/>
        <v>0.38221865482197881</v>
      </c>
      <c r="AB136">
        <f t="shared" ca="1" si="29"/>
        <v>0.98891873451326973</v>
      </c>
      <c r="AC136">
        <f t="shared" ca="1" si="29"/>
        <v>0.80233963870629399</v>
      </c>
      <c r="AD136">
        <f t="shared" ca="1" si="29"/>
        <v>0.85089003285192</v>
      </c>
      <c r="AE136">
        <f t="shared" ca="1" si="29"/>
        <v>0.94121164474420649</v>
      </c>
    </row>
    <row r="137" spans="2:31" x14ac:dyDescent="0.3">
      <c r="B137">
        <f t="shared" ca="1" si="27"/>
        <v>0.65275734493888038</v>
      </c>
      <c r="C137">
        <f t="shared" ca="1" si="27"/>
        <v>0.48044409228642082</v>
      </c>
      <c r="D137">
        <f t="shared" ca="1" si="27"/>
        <v>0.36251594716345448</v>
      </c>
      <c r="E137">
        <f t="shared" ca="1" si="27"/>
        <v>0.80746881060453757</v>
      </c>
      <c r="F137">
        <f t="shared" ca="1" si="27"/>
        <v>0.12204420545877248</v>
      </c>
      <c r="G137">
        <f t="shared" ca="1" si="27"/>
        <v>0.31869572520165551</v>
      </c>
      <c r="H137">
        <f t="shared" ca="1" si="27"/>
        <v>9.3076811803808335E-2</v>
      </c>
      <c r="I137">
        <f t="shared" ca="1" si="27"/>
        <v>0.17145725993399896</v>
      </c>
      <c r="J137">
        <f t="shared" ca="1" si="27"/>
        <v>0.52611344366764423</v>
      </c>
      <c r="K137">
        <f t="shared" ca="1" si="27"/>
        <v>0.11967363674204945</v>
      </c>
      <c r="L137">
        <f t="shared" ca="1" si="28"/>
        <v>0.51450039167465045</v>
      </c>
      <c r="M137">
        <f t="shared" ca="1" si="28"/>
        <v>0.33798016224332295</v>
      </c>
      <c r="N137">
        <f t="shared" ca="1" si="28"/>
        <v>0.10733394289402742</v>
      </c>
      <c r="O137">
        <f t="shared" ca="1" si="28"/>
        <v>0.65694898757182507</v>
      </c>
      <c r="P137">
        <f t="shared" ca="1" si="28"/>
        <v>0.70689803706217003</v>
      </c>
      <c r="Q137">
        <f t="shared" ca="1" si="28"/>
        <v>0.96166333072365973</v>
      </c>
      <c r="R137">
        <f t="shared" ca="1" si="28"/>
        <v>0.94468489322174154</v>
      </c>
      <c r="S137">
        <f t="shared" ca="1" si="28"/>
        <v>0.4943216941139621</v>
      </c>
      <c r="T137">
        <f t="shared" ca="1" si="28"/>
        <v>0.64884258168151043</v>
      </c>
      <c r="U137">
        <f t="shared" ca="1" si="28"/>
        <v>0.32241497969470334</v>
      </c>
      <c r="V137">
        <f t="shared" ca="1" si="29"/>
        <v>0.81163945504324353</v>
      </c>
      <c r="W137">
        <f t="shared" ca="1" si="29"/>
        <v>0.9157519919005237</v>
      </c>
      <c r="X137">
        <f t="shared" ca="1" si="29"/>
        <v>0.93663623103471139</v>
      </c>
      <c r="Y137">
        <f t="shared" ca="1" si="29"/>
        <v>0.71262858255076211</v>
      </c>
      <c r="Z137">
        <f t="shared" ca="1" si="29"/>
        <v>0.27670311593346408</v>
      </c>
      <c r="AA137">
        <f t="shared" ca="1" si="29"/>
        <v>0.89533299828082002</v>
      </c>
      <c r="AB137">
        <f t="shared" ca="1" si="29"/>
        <v>0.77687445331415139</v>
      </c>
      <c r="AC137">
        <f t="shared" ca="1" si="29"/>
        <v>0.12224473551097792</v>
      </c>
      <c r="AD137">
        <f t="shared" ca="1" si="29"/>
        <v>0.15567772301552907</v>
      </c>
      <c r="AE137">
        <f t="shared" ca="1" si="29"/>
        <v>0.88452747690897215</v>
      </c>
    </row>
    <row r="138" spans="2:31" x14ac:dyDescent="0.3">
      <c r="B138">
        <f t="shared" ca="1" si="27"/>
        <v>0.35919694536981051</v>
      </c>
      <c r="C138">
        <f t="shared" ca="1" si="27"/>
        <v>0.26699397922262191</v>
      </c>
      <c r="D138">
        <f t="shared" ca="1" si="27"/>
        <v>0.71989162681796381</v>
      </c>
      <c r="E138">
        <f t="shared" ca="1" si="27"/>
        <v>0.56852749868921881</v>
      </c>
      <c r="F138">
        <f t="shared" ca="1" si="27"/>
        <v>0.5993643417675073</v>
      </c>
      <c r="G138">
        <f t="shared" ca="1" si="27"/>
        <v>0.10349129796780038</v>
      </c>
      <c r="H138">
        <f t="shared" ca="1" si="27"/>
        <v>8.4909089125136727E-2</v>
      </c>
      <c r="I138">
        <f t="shared" ca="1" si="27"/>
        <v>0.39689171999685624</v>
      </c>
      <c r="J138">
        <f t="shared" ca="1" si="27"/>
        <v>0.13992318141940707</v>
      </c>
      <c r="K138">
        <f t="shared" ca="1" si="27"/>
        <v>0.78759073375230826</v>
      </c>
      <c r="L138">
        <f t="shared" ca="1" si="28"/>
        <v>0.15197803316706571</v>
      </c>
      <c r="M138">
        <f t="shared" ca="1" si="28"/>
        <v>0.34415442938938673</v>
      </c>
      <c r="N138">
        <f t="shared" ca="1" si="28"/>
        <v>6.021059711779797E-3</v>
      </c>
      <c r="O138">
        <f t="shared" ca="1" si="28"/>
        <v>0.24425157255470031</v>
      </c>
      <c r="P138">
        <f t="shared" ca="1" si="28"/>
        <v>0.56287882339604467</v>
      </c>
      <c r="Q138">
        <f t="shared" ca="1" si="28"/>
        <v>0.28310269339409389</v>
      </c>
      <c r="R138">
        <f t="shared" ca="1" si="28"/>
        <v>0.32899620972338806</v>
      </c>
      <c r="S138">
        <f t="shared" ca="1" si="28"/>
        <v>0.43357271858361912</v>
      </c>
      <c r="T138">
        <f t="shared" ca="1" si="28"/>
        <v>0.82295308478959206</v>
      </c>
      <c r="U138">
        <f t="shared" ca="1" si="28"/>
        <v>0.30624291071019138</v>
      </c>
      <c r="V138">
        <f t="shared" ca="1" si="29"/>
        <v>0.29488798655032178</v>
      </c>
      <c r="W138">
        <f t="shared" ca="1" si="29"/>
        <v>0.33632863873195706</v>
      </c>
      <c r="X138">
        <f t="shared" ca="1" si="29"/>
        <v>0.69016648015871418</v>
      </c>
      <c r="Y138">
        <f t="shared" ca="1" si="29"/>
        <v>0.36304641477244259</v>
      </c>
      <c r="Z138">
        <f t="shared" ca="1" si="29"/>
        <v>0.31851661942926102</v>
      </c>
      <c r="AA138">
        <f t="shared" ca="1" si="29"/>
        <v>0.22880635267482224</v>
      </c>
      <c r="AB138">
        <f t="shared" ca="1" si="29"/>
        <v>8.2478106033262888E-2</v>
      </c>
      <c r="AC138">
        <f t="shared" ca="1" si="29"/>
        <v>0.39006935659362929</v>
      </c>
      <c r="AD138">
        <f t="shared" ca="1" si="29"/>
        <v>0.5176844254512365</v>
      </c>
      <c r="AE138">
        <f t="shared" ca="1" si="29"/>
        <v>0.41108913119086155</v>
      </c>
    </row>
    <row r="139" spans="2:31" x14ac:dyDescent="0.3">
      <c r="B139">
        <f t="shared" ca="1" si="27"/>
        <v>0.40028507912953781</v>
      </c>
      <c r="C139">
        <f t="shared" ca="1" si="27"/>
        <v>0.98688412158427141</v>
      </c>
      <c r="D139">
        <f t="shared" ca="1" si="27"/>
        <v>0.85844369790465169</v>
      </c>
      <c r="E139">
        <f t="shared" ca="1" si="27"/>
        <v>0.67912097716097186</v>
      </c>
      <c r="F139">
        <f t="shared" ca="1" si="27"/>
        <v>0.8546449235288831</v>
      </c>
      <c r="G139">
        <f t="shared" ca="1" si="27"/>
        <v>0.96259477832435891</v>
      </c>
      <c r="H139">
        <f t="shared" ca="1" si="27"/>
        <v>0.63504238547788661</v>
      </c>
      <c r="I139">
        <f t="shared" ca="1" si="27"/>
        <v>2.3258702309894908E-2</v>
      </c>
      <c r="J139">
        <f t="shared" ca="1" si="27"/>
        <v>0.78645880579394256</v>
      </c>
      <c r="K139">
        <f t="shared" ca="1" si="27"/>
        <v>0.2082858295291512</v>
      </c>
      <c r="L139">
        <f t="shared" ca="1" si="28"/>
        <v>0.75949465012010275</v>
      </c>
      <c r="M139">
        <f t="shared" ca="1" si="28"/>
        <v>0.94496977575095409</v>
      </c>
      <c r="N139">
        <f t="shared" ca="1" si="28"/>
        <v>9.7213485671087563E-2</v>
      </c>
      <c r="O139">
        <f t="shared" ca="1" si="28"/>
        <v>0.4134900607357368</v>
      </c>
      <c r="P139">
        <f t="shared" ca="1" si="28"/>
        <v>0.95633867865397981</v>
      </c>
      <c r="Q139">
        <f t="shared" ca="1" si="28"/>
        <v>0.57506822234789268</v>
      </c>
      <c r="R139">
        <f t="shared" ca="1" si="28"/>
        <v>0.3569253376664645</v>
      </c>
      <c r="S139">
        <f t="shared" ca="1" si="28"/>
        <v>0.14103916081230694</v>
      </c>
      <c r="T139">
        <f t="shared" ca="1" si="28"/>
        <v>0.10599019571945956</v>
      </c>
      <c r="U139">
        <f t="shared" ca="1" si="28"/>
        <v>0.80530441535441599</v>
      </c>
      <c r="V139">
        <f t="shared" ca="1" si="29"/>
        <v>9.3228182202968579E-2</v>
      </c>
      <c r="W139">
        <f t="shared" ca="1" si="29"/>
        <v>0.33030057032707494</v>
      </c>
      <c r="X139">
        <f t="shared" ca="1" si="29"/>
        <v>0.17076865630489024</v>
      </c>
      <c r="Y139">
        <f t="shared" ca="1" si="29"/>
        <v>0.53843391117567507</v>
      </c>
      <c r="Z139">
        <f t="shared" ca="1" si="29"/>
        <v>0.26477213185125503</v>
      </c>
      <c r="AA139">
        <f t="shared" ca="1" si="29"/>
        <v>0.72905543683248664</v>
      </c>
      <c r="AB139">
        <f t="shared" ca="1" si="29"/>
        <v>0.1817042794457624</v>
      </c>
      <c r="AC139">
        <f t="shared" ca="1" si="29"/>
        <v>0.62294780340896505</v>
      </c>
      <c r="AD139">
        <f t="shared" ca="1" si="29"/>
        <v>0.43767555450599827</v>
      </c>
      <c r="AE139">
        <f t="shared" ca="1" si="29"/>
        <v>0.16976136325776459</v>
      </c>
    </row>
  </sheetData>
  <phoneticPr fontId="0" type="noConversion"/>
  <pageMargins left="0.75" right="0.75" top="1" bottom="1" header="0.5" footer="0.5"/>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AE140"/>
  <sheetViews>
    <sheetView topLeftCell="A33" workbookViewId="0">
      <selection activeCell="C29" sqref="C29"/>
    </sheetView>
  </sheetViews>
  <sheetFormatPr defaultRowHeight="15.6" x14ac:dyDescent="0.3"/>
  <cols>
    <col min="1" max="1" width="15.5" customWidth="1"/>
    <col min="4" max="4" width="11.09765625" customWidth="1"/>
  </cols>
  <sheetData>
    <row r="1" spans="1:31" x14ac:dyDescent="0.3">
      <c r="A1" s="21" t="s">
        <v>4</v>
      </c>
      <c r="B1" s="1"/>
      <c r="C1" s="2"/>
      <c r="D1" s="2"/>
      <c r="E1" s="2"/>
      <c r="F1" s="2"/>
      <c r="G1" s="2"/>
    </row>
    <row r="2" spans="1:31" x14ac:dyDescent="0.3">
      <c r="A2" s="21" t="s">
        <v>3</v>
      </c>
      <c r="B2" s="1"/>
      <c r="C2" s="2"/>
      <c r="D2" s="2"/>
      <c r="E2" s="2"/>
      <c r="F2" s="2"/>
      <c r="G2" s="2"/>
    </row>
    <row r="3" spans="1:31" x14ac:dyDescent="0.3">
      <c r="A3" s="22" t="s">
        <v>0</v>
      </c>
      <c r="B3" s="3"/>
      <c r="C3" s="3"/>
      <c r="D3" s="3"/>
    </row>
    <row r="4" spans="1:31" x14ac:dyDescent="0.3">
      <c r="A4" s="23" t="s">
        <v>6</v>
      </c>
      <c r="B4" s="3"/>
      <c r="C4" s="3"/>
      <c r="D4" s="3"/>
    </row>
    <row r="5" spans="1:31" x14ac:dyDescent="0.3">
      <c r="A5" s="26" t="s">
        <v>0</v>
      </c>
      <c r="B5" s="3"/>
      <c r="C5" s="3"/>
      <c r="D5" s="3"/>
      <c r="E5" s="3"/>
      <c r="F5" s="3"/>
      <c r="G5" s="3"/>
      <c r="H5" s="3"/>
      <c r="I5" s="3"/>
      <c r="J5" s="3"/>
      <c r="K5" s="3"/>
      <c r="L5" s="3"/>
      <c r="M5" s="3"/>
      <c r="N5" s="3"/>
      <c r="O5" s="3"/>
      <c r="P5" s="3"/>
      <c r="Q5" s="3"/>
      <c r="R5" s="3"/>
      <c r="S5" s="3"/>
      <c r="T5" s="3"/>
      <c r="U5" s="3"/>
      <c r="V5" s="3"/>
      <c r="W5" s="3"/>
      <c r="X5" s="3"/>
      <c r="Y5" s="3"/>
      <c r="Z5" s="3"/>
    </row>
    <row r="6" spans="1:31" x14ac:dyDescent="0.3">
      <c r="A6" s="3" t="s">
        <v>8</v>
      </c>
      <c r="B6" s="3"/>
      <c r="C6" s="3"/>
      <c r="D6" s="3"/>
      <c r="E6" s="3"/>
      <c r="F6" s="3"/>
      <c r="G6" s="3"/>
      <c r="H6" s="3"/>
      <c r="I6" s="3"/>
      <c r="J6" s="3"/>
      <c r="K6" s="3"/>
      <c r="L6" s="3"/>
      <c r="M6" s="3"/>
      <c r="N6" s="3"/>
      <c r="O6" s="3"/>
      <c r="P6" s="3"/>
      <c r="Q6" s="3"/>
      <c r="R6" s="3"/>
      <c r="S6" s="3"/>
      <c r="T6" s="3"/>
      <c r="U6" s="3"/>
      <c r="V6" s="3"/>
      <c r="W6" s="3"/>
      <c r="X6" s="3"/>
      <c r="Y6" s="3"/>
      <c r="Z6" s="3"/>
    </row>
    <row r="7" spans="1:31" x14ac:dyDescent="0.3">
      <c r="B7" s="3"/>
      <c r="C7" s="3"/>
      <c r="D7" s="3"/>
      <c r="E7" s="3"/>
      <c r="F7" s="3"/>
      <c r="G7" s="3"/>
      <c r="H7" s="3"/>
      <c r="I7" s="3"/>
      <c r="J7" s="3"/>
      <c r="K7" s="3"/>
      <c r="L7" s="3"/>
      <c r="M7" s="3"/>
      <c r="N7" s="3"/>
      <c r="O7" s="3"/>
      <c r="P7" s="3"/>
      <c r="Q7" s="3"/>
      <c r="R7" s="3"/>
      <c r="S7" s="3"/>
      <c r="T7" s="3"/>
      <c r="U7" s="3"/>
      <c r="V7" s="3"/>
      <c r="W7" s="3"/>
      <c r="X7" s="3"/>
      <c r="Y7" s="3"/>
      <c r="Z7" s="3"/>
    </row>
    <row r="9" spans="1:31" x14ac:dyDescent="0.3">
      <c r="A9" s="3" t="s">
        <v>44</v>
      </c>
      <c r="B9">
        <v>4.1092881151378401E-2</v>
      </c>
      <c r="C9" s="7">
        <v>5.0800487161557627E-2</v>
      </c>
      <c r="D9">
        <v>4.8139045782297891E-2</v>
      </c>
      <c r="E9">
        <v>6.685193990710718E-2</v>
      </c>
      <c r="F9">
        <v>7.3659957771653614E-2</v>
      </c>
      <c r="G9">
        <v>8.554568432381722E-2</v>
      </c>
      <c r="H9">
        <v>0.10718419343871585</v>
      </c>
      <c r="I9">
        <v>0.12291035173391412</v>
      </c>
      <c r="J9">
        <v>0.13989529421170291</v>
      </c>
      <c r="K9">
        <v>0.15816613130306645</v>
      </c>
      <c r="L9">
        <v>0.17771718305571835</v>
      </c>
      <c r="M9">
        <v>0.19849024005558089</v>
      </c>
      <c r="N9">
        <v>0.2203464850200007</v>
      </c>
      <c r="O9">
        <v>0.24302738180583</v>
      </c>
      <c r="P9">
        <v>0.26610145064293178</v>
      </c>
      <c r="Q9">
        <v>0.30785916536239527</v>
      </c>
      <c r="R9">
        <v>0.3566062738399447</v>
      </c>
      <c r="S9">
        <v>0.41567031236154062</v>
      </c>
      <c r="T9">
        <v>0.48787925390073811</v>
      </c>
      <c r="U9">
        <v>0.57702233286998017</v>
      </c>
      <c r="V9">
        <v>0.68824372056869687</v>
      </c>
      <c r="W9">
        <v>0.82862681739939659</v>
      </c>
      <c r="X9">
        <v>1.0080769379432311</v>
      </c>
      <c r="Y9">
        <v>1.2406804887227747</v>
      </c>
      <c r="Z9">
        <v>1.5468419739050414</v>
      </c>
      <c r="AA9">
        <v>1.9567213921253781</v>
      </c>
      <c r="AB9">
        <v>2.515903273179251</v>
      </c>
      <c r="AC9">
        <v>3.295007270560403</v>
      </c>
      <c r="AD9">
        <v>4.4064850035636143</v>
      </c>
      <c r="AE9">
        <v>6.0349888528642142</v>
      </c>
    </row>
    <row r="10" spans="1:31" x14ac:dyDescent="0.3">
      <c r="B10" s="7"/>
      <c r="C10" s="7">
        <v>3.9961078557035068E-2</v>
      </c>
      <c r="D10" s="7">
        <v>3.6209735649336931E-2</v>
      </c>
      <c r="E10" s="7">
        <v>5.4342336083559775E-2</v>
      </c>
      <c r="F10" s="7">
        <v>6.2110924926631061E-2</v>
      </c>
      <c r="G10">
        <v>7.1634372030326285E-2</v>
      </c>
      <c r="H10">
        <v>8.6556534873131891E-2</v>
      </c>
      <c r="I10">
        <v>9.9102529324702343E-2</v>
      </c>
      <c r="J10">
        <v>0.1126028002093248</v>
      </c>
      <c r="K10">
        <v>0.12706541124072349</v>
      </c>
      <c r="L10">
        <v>0.14247041425138196</v>
      </c>
      <c r="M10">
        <v>0.15875423289817245</v>
      </c>
      <c r="N10">
        <v>0.17578761866066206</v>
      </c>
      <c r="O10">
        <v>0.19334514102766467</v>
      </c>
      <c r="P10">
        <v>0.21106387735954807</v>
      </c>
      <c r="Q10">
        <v>0.24345566880157141</v>
      </c>
      <c r="R10">
        <v>0.28108563615111348</v>
      </c>
      <c r="S10">
        <v>0.32648605258087404</v>
      </c>
      <c r="T10">
        <v>0.38174068376354475</v>
      </c>
      <c r="U10">
        <v>0.44962757999725939</v>
      </c>
      <c r="V10">
        <v>0.53389812055368457</v>
      </c>
      <c r="W10">
        <v>0.63968876611117176</v>
      </c>
      <c r="X10">
        <v>0.77413926328905269</v>
      </c>
      <c r="Y10">
        <v>0.9473383543021392</v>
      </c>
      <c r="Z10">
        <v>1.1738003673696575</v>
      </c>
      <c r="AA10">
        <v>1.4748227345293725</v>
      </c>
      <c r="AB10">
        <v>1.8823432711270764</v>
      </c>
      <c r="AC10">
        <v>2.4454237994522696</v>
      </c>
      <c r="AD10">
        <v>3.2414783324445615</v>
      </c>
      <c r="AE10">
        <v>4.3963735164933766</v>
      </c>
    </row>
    <row r="11" spans="1:31" x14ac:dyDescent="0.3">
      <c r="B11" s="7"/>
      <c r="C11" s="7"/>
      <c r="D11" s="7">
        <v>2.7236621218549525E-2</v>
      </c>
      <c r="E11" s="7">
        <v>4.4173579631675182E-2</v>
      </c>
      <c r="F11" s="7">
        <v>5.2372647391418607E-2</v>
      </c>
      <c r="G11">
        <v>5.9985296707136281E-2</v>
      </c>
      <c r="H11">
        <v>6.9898680849125192E-2</v>
      </c>
      <c r="I11">
        <v>7.9906299022033764E-2</v>
      </c>
      <c r="J11">
        <v>9.0634861497152663E-2</v>
      </c>
      <c r="K11">
        <v>0.10208012676770298</v>
      </c>
      <c r="L11">
        <v>0.11421416088165517</v>
      </c>
      <c r="M11">
        <v>0.12697302626078696</v>
      </c>
      <c r="N11">
        <v>0.14023952717730648</v>
      </c>
      <c r="O11">
        <v>0.15381947203329815</v>
      </c>
      <c r="P11">
        <v>0.16740968611186952</v>
      </c>
      <c r="Q11">
        <v>0.19252524966034451</v>
      </c>
      <c r="R11">
        <v>0.2215584543695879</v>
      </c>
      <c r="S11">
        <v>0.25643674652696619</v>
      </c>
      <c r="T11">
        <v>0.29869265494512598</v>
      </c>
      <c r="U11">
        <v>0.35035898816717986</v>
      </c>
      <c r="V11">
        <v>0.4141660789803091</v>
      </c>
      <c r="W11">
        <v>0.49383112988436983</v>
      </c>
      <c r="X11">
        <v>0.59448994060755489</v>
      </c>
      <c r="Y11">
        <v>0.72335300320211382</v>
      </c>
      <c r="Z11">
        <v>0.89072272777731398</v>
      </c>
      <c r="AA11">
        <v>1.1116054166107492</v>
      </c>
      <c r="AB11">
        <v>1.4083276682890733</v>
      </c>
      <c r="AC11">
        <v>1.8148966202161068</v>
      </c>
      <c r="AD11">
        <v>2.3844814565827872</v>
      </c>
      <c r="AE11">
        <v>3.2026737029267571</v>
      </c>
    </row>
    <row r="12" spans="1:31" x14ac:dyDescent="0.3">
      <c r="A12" s="3"/>
      <c r="B12" s="7"/>
      <c r="C12" s="7"/>
      <c r="D12" s="7"/>
      <c r="E12" s="7">
        <v>3.5907641778143547E-2</v>
      </c>
      <c r="F12" s="7">
        <v>4.4161219592622848E-2</v>
      </c>
      <c r="G12">
        <v>5.0230576733748263E-2</v>
      </c>
      <c r="H12">
        <v>5.6446640240498759E-2</v>
      </c>
      <c r="I12">
        <v>6.4428392160190223E-2</v>
      </c>
      <c r="J12">
        <v>7.2952698363959304E-2</v>
      </c>
      <c r="K12">
        <v>8.2007779923437316E-2</v>
      </c>
      <c r="L12">
        <v>9.1561989304555391E-2</v>
      </c>
      <c r="M12">
        <v>0.10155413876846675</v>
      </c>
      <c r="N12">
        <v>0.11188003531056202</v>
      </c>
      <c r="O12">
        <v>0.12237406045397931</v>
      </c>
      <c r="P12">
        <v>0.13278446011077624</v>
      </c>
      <c r="Q12">
        <v>0.15224936818780183</v>
      </c>
      <c r="R12">
        <v>0.17463769894044195</v>
      </c>
      <c r="S12">
        <v>0.201416888867086</v>
      </c>
      <c r="T12">
        <v>0.23371179943039677</v>
      </c>
      <c r="U12">
        <v>0.2730068751349245</v>
      </c>
      <c r="V12">
        <v>0.32128515605193181</v>
      </c>
      <c r="W12">
        <v>0.38123099507501934</v>
      </c>
      <c r="X12">
        <v>0.45653063504623287</v>
      </c>
      <c r="Y12">
        <v>0.5523259613266307</v>
      </c>
      <c r="Z12">
        <v>0.67591304265557672</v>
      </c>
      <c r="AA12">
        <v>0.83784076100011307</v>
      </c>
      <c r="AB12">
        <v>1.0536796617765476</v>
      </c>
      <c r="AC12">
        <v>1.3469443385680673</v>
      </c>
      <c r="AD12">
        <v>1.7540613367294238</v>
      </c>
      <c r="AE12">
        <v>2.3330863060061016</v>
      </c>
    </row>
    <row r="13" spans="1:31" x14ac:dyDescent="0.3">
      <c r="B13" s="7"/>
      <c r="C13" s="7"/>
      <c r="D13" s="7"/>
      <c r="E13" s="7"/>
      <c r="F13" s="7">
        <v>3.7237249080278562E-2</v>
      </c>
      <c r="G13">
        <v>4.2062154853104272E-2</v>
      </c>
      <c r="H13">
        <v>4.5583452444799187E-2</v>
      </c>
      <c r="I13">
        <v>5.1948566848311145E-2</v>
      </c>
      <c r="J13">
        <v>5.8720189016342531E-2</v>
      </c>
      <c r="K13">
        <v>6.5882323826607275E-2</v>
      </c>
      <c r="L13">
        <v>7.3402438197609443E-2</v>
      </c>
      <c r="M13">
        <v>8.1223889866363197E-2</v>
      </c>
      <c r="N13">
        <v>8.9255451391154761E-2</v>
      </c>
      <c r="O13">
        <v>9.7357054175510188E-2</v>
      </c>
      <c r="P13">
        <v>0.10532074491274146</v>
      </c>
      <c r="Q13">
        <v>0.12039911728191011</v>
      </c>
      <c r="R13">
        <v>0.13765363176048034</v>
      </c>
      <c r="S13">
        <v>0.15820183211000913</v>
      </c>
      <c r="T13">
        <v>0.18286758743039291</v>
      </c>
      <c r="U13">
        <v>0.21273252974281243</v>
      </c>
      <c r="V13">
        <v>0.24923371743397124</v>
      </c>
      <c r="W13">
        <v>0.29430520437202895</v>
      </c>
      <c r="X13">
        <v>0.35058662308518806</v>
      </c>
      <c r="Y13">
        <v>0.42173595216296916</v>
      </c>
      <c r="Z13">
        <v>0.51290758278050452</v>
      </c>
      <c r="AA13">
        <v>0.63149848885547477</v>
      </c>
      <c r="AB13">
        <v>0.78833985487932046</v>
      </c>
      <c r="AC13">
        <v>0.99964870229607761</v>
      </c>
      <c r="AD13">
        <v>1.2903145732230992</v>
      </c>
      <c r="AE13">
        <v>1.69960858213525</v>
      </c>
    </row>
    <row r="14" spans="1:31" x14ac:dyDescent="0.3">
      <c r="B14" s="7"/>
      <c r="C14" s="7"/>
      <c r="D14" s="7"/>
      <c r="E14" s="7"/>
      <c r="F14" s="7"/>
      <c r="G14">
        <v>3.5222069622342991E-2</v>
      </c>
      <c r="H14">
        <v>3.6810891275978433E-2</v>
      </c>
      <c r="I14">
        <v>4.1886092561237744E-2</v>
      </c>
      <c r="J14">
        <v>4.7264332580444123E-2</v>
      </c>
      <c r="K14">
        <v>5.2927668531525043E-2</v>
      </c>
      <c r="L14">
        <v>5.8844483112227598E-2</v>
      </c>
      <c r="M14">
        <v>6.4963578688450374E-2</v>
      </c>
      <c r="N14">
        <v>7.1206051919137273E-2</v>
      </c>
      <c r="O14">
        <v>7.7454290252121902E-2</v>
      </c>
      <c r="P14">
        <v>8.3537330345138314E-2</v>
      </c>
      <c r="Q14">
        <v>9.5211872566736577E-2</v>
      </c>
      <c r="R14">
        <v>0.10850190108902022</v>
      </c>
      <c r="S14">
        <v>0.12425879390620143</v>
      </c>
      <c r="T14">
        <v>0.14308457944405817</v>
      </c>
      <c r="U14">
        <v>0.16576552948862824</v>
      </c>
      <c r="V14">
        <v>0.19334054106102586</v>
      </c>
      <c r="W14">
        <v>0.22719966225048766</v>
      </c>
      <c r="X14">
        <v>0.26922832960339788</v>
      </c>
      <c r="Y14">
        <v>0.32202218581143949</v>
      </c>
      <c r="Z14">
        <v>0.38921306717230209</v>
      </c>
      <c r="AA14">
        <v>0.47597390815734536</v>
      </c>
      <c r="AB14">
        <v>0.58981847077062055</v>
      </c>
      <c r="AC14">
        <v>0.74189964602737957</v>
      </c>
      <c r="AD14">
        <v>0.94917530134736261</v>
      </c>
      <c r="AE14">
        <v>1.2381322221263085</v>
      </c>
    </row>
    <row r="15" spans="1:31" x14ac:dyDescent="0.3">
      <c r="H15">
        <v>2.9726614458894671E-2</v>
      </c>
      <c r="I15">
        <v>3.3772726688909863E-2</v>
      </c>
      <c r="J15">
        <v>3.8043425467399396E-2</v>
      </c>
      <c r="K15">
        <v>4.2520329178972222E-2</v>
      </c>
      <c r="L15">
        <v>4.7173817079798459E-2</v>
      </c>
      <c r="M15">
        <v>5.1958439357608251E-2</v>
      </c>
      <c r="N15">
        <v>5.6806634786828729E-2</v>
      </c>
      <c r="O15">
        <v>6.1620260897016894E-2</v>
      </c>
      <c r="P15">
        <v>6.625936387911481E-2</v>
      </c>
      <c r="Q15">
        <v>7.529374701675276E-2</v>
      </c>
      <c r="R15">
        <v>8.5523806305496969E-2</v>
      </c>
      <c r="S15">
        <v>9.7598413729413219E-2</v>
      </c>
      <c r="T15">
        <v>0.11195640059765076</v>
      </c>
      <c r="U15">
        <v>0.12916788419648681</v>
      </c>
      <c r="V15">
        <v>0.14998197355730308</v>
      </c>
      <c r="W15">
        <v>0.17539508564545675</v>
      </c>
      <c r="X15">
        <v>0.20675031130159002</v>
      </c>
      <c r="Y15">
        <v>0.24588439193513595</v>
      </c>
      <c r="Z15">
        <v>0.29534913645934291</v>
      </c>
      <c r="AA15">
        <v>0.35875170763619313</v>
      </c>
      <c r="AB15">
        <v>0.44128915506301269</v>
      </c>
      <c r="AC15">
        <v>0.55060851228167573</v>
      </c>
      <c r="AD15">
        <v>0.69822799136291125</v>
      </c>
      <c r="AE15">
        <v>0.90195555352016976</v>
      </c>
    </row>
    <row r="16" spans="1:31" x14ac:dyDescent="0.3">
      <c r="I16">
        <v>2.7230925547333976E-2</v>
      </c>
      <c r="J16">
        <v>3.0621446284685341E-2</v>
      </c>
      <c r="K16">
        <v>3.4159418762443307E-2</v>
      </c>
      <c r="L16">
        <v>3.7817802114670354E-2</v>
      </c>
      <c r="M16">
        <v>4.155681498744495E-2</v>
      </c>
      <c r="N16">
        <v>4.531909393696993E-2</v>
      </c>
      <c r="O16">
        <v>4.9023192138958463E-2</v>
      </c>
      <c r="P16">
        <v>5.2554986896591084E-2</v>
      </c>
      <c r="Q16">
        <v>5.9542451870685624E-2</v>
      </c>
      <c r="R16">
        <v>6.7411919713546209E-2</v>
      </c>
      <c r="S16">
        <v>7.6658158855848396E-2</v>
      </c>
      <c r="T16">
        <v>8.7600185033790939E-2</v>
      </c>
      <c r="U16">
        <v>0.10065025195085325</v>
      </c>
      <c r="V16">
        <v>0.11634700238603028</v>
      </c>
      <c r="W16">
        <v>0.13540264877093178</v>
      </c>
      <c r="X16">
        <v>0.15877114895848204</v>
      </c>
      <c r="Y16">
        <v>0.18774835045903784</v>
      </c>
      <c r="Z16">
        <v>0.22412174658222078</v>
      </c>
      <c r="AA16">
        <v>0.27039882969664503</v>
      </c>
      <c r="AB16">
        <v>0.33016280097467521</v>
      </c>
      <c r="AC16">
        <v>0.40863981459003401</v>
      </c>
      <c r="AD16">
        <v>0.51362727962963584</v>
      </c>
      <c r="AE16">
        <v>0.65705730453308886</v>
      </c>
    </row>
    <row r="17" spans="10:31" x14ac:dyDescent="0.3">
      <c r="J17">
        <v>2.4647438053899511E-2</v>
      </c>
      <c r="K17">
        <v>2.7442541314214929E-2</v>
      </c>
      <c r="L17">
        <v>3.0317371909190344E-2</v>
      </c>
      <c r="M17">
        <v>3.3237504691292274E-2</v>
      </c>
      <c r="N17">
        <v>3.6154584459632634E-2</v>
      </c>
      <c r="O17">
        <v>3.9001350083695992E-2</v>
      </c>
      <c r="P17">
        <v>4.1685076432969821E-2</v>
      </c>
      <c r="Q17">
        <v>4.7086294881619965E-2</v>
      </c>
      <c r="R17">
        <v>5.3135695378580386E-2</v>
      </c>
      <c r="S17">
        <v>6.0210746205985675E-2</v>
      </c>
      <c r="T17">
        <v>6.8542686054480328E-2</v>
      </c>
      <c r="U17">
        <v>7.8428730800916641E-2</v>
      </c>
      <c r="V17">
        <v>9.0255012940225421E-2</v>
      </c>
      <c r="W17">
        <v>0.10452902501068002</v>
      </c>
      <c r="X17">
        <v>0.121926190015863</v>
      </c>
      <c r="Y17">
        <v>0.14335779031223936</v>
      </c>
      <c r="Z17">
        <v>0.17007179331292818</v>
      </c>
      <c r="AA17">
        <v>0.20380537721498748</v>
      </c>
      <c r="AB17">
        <v>0.24702051681255924</v>
      </c>
      <c r="AC17">
        <v>0.30327627405577018</v>
      </c>
      <c r="AD17">
        <v>0.37783214887273203</v>
      </c>
      <c r="AE17">
        <v>0.47865363182847115</v>
      </c>
    </row>
    <row r="18" spans="10:31" x14ac:dyDescent="0.3">
      <c r="K18">
        <v>2.2046425292528222E-2</v>
      </c>
      <c r="L18">
        <v>2.4304507086190714E-2</v>
      </c>
      <c r="M18">
        <v>2.6583647433939175E-2</v>
      </c>
      <c r="N18">
        <v>2.8843338731941712E-2</v>
      </c>
      <c r="O18">
        <v>3.1028279513895616E-2</v>
      </c>
      <c r="P18">
        <v>3.3063381799363481E-2</v>
      </c>
      <c r="Q18">
        <v>3.7235940006199487E-2</v>
      </c>
      <c r="R18">
        <v>4.1882832225558705E-2</v>
      </c>
      <c r="S18">
        <v>4.7292212763665076E-2</v>
      </c>
      <c r="T18">
        <v>5.3631163104858798E-2</v>
      </c>
      <c r="U18">
        <v>6.111326793345901E-2</v>
      </c>
      <c r="V18">
        <v>7.0014415445037198E-2</v>
      </c>
      <c r="W18">
        <v>8.0695002415853992E-2</v>
      </c>
      <c r="X18">
        <v>9.3631594337531196E-2</v>
      </c>
      <c r="Y18">
        <v>0.10946277819730735</v>
      </c>
      <c r="Z18">
        <v>0.12905670833715469</v>
      </c>
      <c r="AA18">
        <v>0.15361246876823559</v>
      </c>
      <c r="AB18">
        <v>0.18481529580621733</v>
      </c>
      <c r="AC18">
        <v>0.22507963032781231</v>
      </c>
      <c r="AD18">
        <v>0.27793915623937465</v>
      </c>
      <c r="AE18">
        <v>0.34868998134857182</v>
      </c>
    </row>
    <row r="19" spans="10:31" x14ac:dyDescent="0.3">
      <c r="L19">
        <v>1.9484177799845123E-2</v>
      </c>
      <c r="M19">
        <v>2.1261834107454011E-2</v>
      </c>
      <c r="N19">
        <v>2.3010586392837835E-2</v>
      </c>
      <c r="O19">
        <v>2.4685148783987896E-2</v>
      </c>
      <c r="P19">
        <v>2.6224906118820255E-2</v>
      </c>
      <c r="Q19">
        <v>2.944625886643102E-2</v>
      </c>
      <c r="R19">
        <v>3.3013055023298439E-2</v>
      </c>
      <c r="S19">
        <v>3.7145418866465163E-2</v>
      </c>
      <c r="T19">
        <v>4.1963655373729793E-2</v>
      </c>
      <c r="U19">
        <v>4.7620705822554232E-2</v>
      </c>
      <c r="V19">
        <v>5.4312976203956649E-2</v>
      </c>
      <c r="W19">
        <v>6.2295457306995497E-2</v>
      </c>
      <c r="X19">
        <v>7.1903136291287417E-2</v>
      </c>
      <c r="Y19">
        <v>8.3581783623864342E-2</v>
      </c>
      <c r="Z19">
        <v>9.7932959030868988E-2</v>
      </c>
      <c r="AA19">
        <v>0.11578100089175118</v>
      </c>
      <c r="AB19">
        <v>0.13827472310673666</v>
      </c>
      <c r="AC19">
        <v>0.16704518065659335</v>
      </c>
      <c r="AD19">
        <v>0.20445633014959841</v>
      </c>
      <c r="AE19">
        <v>0.25401395708293317</v>
      </c>
    </row>
    <row r="20" spans="10:31" x14ac:dyDescent="0.3">
      <c r="M20">
        <v>1.7005401186435593E-2</v>
      </c>
      <c r="N20">
        <v>1.8357343824274015E-2</v>
      </c>
      <c r="O20">
        <v>1.9638748265585482E-2</v>
      </c>
      <c r="P20">
        <v>2.0800827486865733E-2</v>
      </c>
      <c r="Q20">
        <v>2.3286162806270105E-2</v>
      </c>
      <c r="R20">
        <v>2.6021683445424919E-2</v>
      </c>
      <c r="S20">
        <v>2.9175673163367857E-2</v>
      </c>
      <c r="T20">
        <v>3.2834424434953664E-2</v>
      </c>
      <c r="U20">
        <v>3.7107026014504552E-2</v>
      </c>
      <c r="V20">
        <v>4.2132743169830435E-2</v>
      </c>
      <c r="W20">
        <v>4.8091255776767414E-2</v>
      </c>
      <c r="X20">
        <v>5.5217056220211037E-2</v>
      </c>
      <c r="Y20">
        <v>6.3820000449415992E-2</v>
      </c>
      <c r="Z20">
        <v>7.4315117657318311E-2</v>
      </c>
      <c r="AA20">
        <v>8.7266614975903975E-2</v>
      </c>
      <c r="AB20">
        <v>0.10345409435316601</v>
      </c>
      <c r="AC20">
        <v>0.12397431229095945</v>
      </c>
      <c r="AD20">
        <v>0.15040122990889179</v>
      </c>
      <c r="AE20">
        <v>0.18504429104439621</v>
      </c>
    </row>
    <row r="21" spans="10:31" x14ac:dyDescent="0.3">
      <c r="N21">
        <v>1.4645088418411705E-2</v>
      </c>
      <c r="O21">
        <v>1.5623986584565763E-2</v>
      </c>
      <c r="P21">
        <v>1.649860717052638E-2</v>
      </c>
      <c r="Q21">
        <v>1.8414746019171944E-2</v>
      </c>
      <c r="R21">
        <v>2.0510916328586645E-2</v>
      </c>
      <c r="S21">
        <v>2.2915878472005699E-2</v>
      </c>
      <c r="T21">
        <v>2.5691265891235902E-2</v>
      </c>
      <c r="U21">
        <v>2.8914552102018026E-2</v>
      </c>
      <c r="V21">
        <v>3.2684050315135812E-2</v>
      </c>
      <c r="W21">
        <v>3.712580310292949E-2</v>
      </c>
      <c r="X21">
        <v>4.2403203182604259E-2</v>
      </c>
      <c r="Y21">
        <v>4.8730623836562077E-2</v>
      </c>
      <c r="Z21">
        <v>5.6393034245807556E-2</v>
      </c>
      <c r="AA21">
        <v>6.5774712869106244E-2</v>
      </c>
      <c r="AB21">
        <v>7.7402068852252454E-2</v>
      </c>
      <c r="AC21">
        <v>9.2008820892670831E-2</v>
      </c>
      <c r="AD21">
        <v>0.11063746444806154</v>
      </c>
      <c r="AE21">
        <v>0.13480121345042359</v>
      </c>
    </row>
    <row r="22" spans="10:31" x14ac:dyDescent="0.3">
      <c r="O22">
        <v>1.2429965163434689E-2</v>
      </c>
      <c r="P22">
        <v>1.3086212014364442E-2</v>
      </c>
      <c r="Q22">
        <v>1.4562419483698753E-2</v>
      </c>
      <c r="R22">
        <v>1.6167197234591233E-2</v>
      </c>
      <c r="S22">
        <v>1.7999155776226679E-2</v>
      </c>
      <c r="T22">
        <v>2.0102107908172708E-2</v>
      </c>
      <c r="U22">
        <v>2.2530809203990528E-2</v>
      </c>
      <c r="V22">
        <v>2.5354322188241907E-2</v>
      </c>
      <c r="W22">
        <v>2.8660621016749356E-2</v>
      </c>
      <c r="X22">
        <v>3.2562975341794635E-2</v>
      </c>
      <c r="Y22">
        <v>3.7208926398906696E-2</v>
      </c>
      <c r="Z22">
        <v>4.2793100673179797E-2</v>
      </c>
      <c r="AA22">
        <v>4.9575806901733847E-2</v>
      </c>
      <c r="AB22">
        <v>5.791051867079134E-2</v>
      </c>
      <c r="AC22">
        <v>6.8285300120813144E-2</v>
      </c>
      <c r="AD22">
        <v>8.1386625275013183E-2</v>
      </c>
      <c r="AE22">
        <v>9.8200096015644972E-2</v>
      </c>
    </row>
    <row r="23" spans="10:31" x14ac:dyDescent="0.3">
      <c r="P23">
        <v>1.037960011502187E-2</v>
      </c>
      <c r="Q23">
        <v>1.1515991640526841E-2</v>
      </c>
      <c r="R23">
        <v>1.2743373442457278E-2</v>
      </c>
      <c r="S23">
        <v>1.4137341889495498E-2</v>
      </c>
      <c r="T23">
        <v>1.5728876267232482E-2</v>
      </c>
      <c r="U23">
        <v>1.7556466432388378E-2</v>
      </c>
      <c r="V23">
        <v>1.9668359564587966E-2</v>
      </c>
      <c r="W23">
        <v>2.2125614220071057E-2</v>
      </c>
      <c r="X23">
        <v>2.5006303380998549E-2</v>
      </c>
      <c r="Y23">
        <v>2.8411378610763371E-2</v>
      </c>
      <c r="Z23">
        <v>3.2472972765444738E-2</v>
      </c>
      <c r="AA23">
        <v>3.7366345252605244E-2</v>
      </c>
      <c r="AB23">
        <v>4.3327371250522842E-2</v>
      </c>
      <c r="AC23">
        <v>5.0678643279526647E-2</v>
      </c>
      <c r="AD23">
        <v>5.9869256826334191E-2</v>
      </c>
      <c r="AE23">
        <v>7.1536884651475591E-2</v>
      </c>
    </row>
    <row r="24" spans="10:31" x14ac:dyDescent="0.3">
      <c r="Q24">
        <v>9.1068701607680946E-3</v>
      </c>
      <c r="R24">
        <v>1.0044633237137061E-2</v>
      </c>
      <c r="S24">
        <v>1.1104100558119813E-2</v>
      </c>
      <c r="T24">
        <v>1.2307045099948314E-2</v>
      </c>
      <c r="U24">
        <v>1.3680357008082429E-2</v>
      </c>
      <c r="V24">
        <v>1.5257531441377615E-2</v>
      </c>
      <c r="W24">
        <v>1.7080676804920598E-2</v>
      </c>
      <c r="X24">
        <v>1.9203257755747719E-2</v>
      </c>
      <c r="Y24">
        <v>2.1693892102940666E-2</v>
      </c>
      <c r="Z24">
        <v>2.4641681571025083E-2</v>
      </c>
      <c r="AA24">
        <v>2.8163813053097533E-2</v>
      </c>
      <c r="AB24">
        <v>3.2416582385532633E-2</v>
      </c>
      <c r="AC24">
        <v>3.7611680407196368E-2</v>
      </c>
      <c r="AD24">
        <v>4.4040748720392035E-2</v>
      </c>
      <c r="AE24">
        <v>5.2113247066715836E-2</v>
      </c>
    </row>
    <row r="25" spans="10:31" x14ac:dyDescent="0.3">
      <c r="R25">
        <v>7.9174213424874126E-3</v>
      </c>
      <c r="S25">
        <v>8.7216571664333453E-3</v>
      </c>
      <c r="T25">
        <v>9.629636378264422E-3</v>
      </c>
      <c r="U25">
        <v>1.0660013425214625E-2</v>
      </c>
      <c r="V25">
        <v>1.183587603837378E-2</v>
      </c>
      <c r="W25">
        <v>1.3186052925459333E-2</v>
      </c>
      <c r="X25">
        <v>1.4746886127675198E-2</v>
      </c>
      <c r="Y25">
        <v>1.6564664496630226E-2</v>
      </c>
      <c r="Z25">
        <v>1.8699010867706773E-2</v>
      </c>
      <c r="AA25">
        <v>2.122766784729967E-2</v>
      </c>
      <c r="AB25">
        <v>2.4253371096113842E-2</v>
      </c>
      <c r="AC25">
        <v>2.7913898469033607E-2</v>
      </c>
      <c r="AD25">
        <v>3.2397054025223221E-2</v>
      </c>
      <c r="AE25">
        <v>3.7963499991197171E-2</v>
      </c>
    </row>
    <row r="26" spans="10:31" x14ac:dyDescent="0.3">
      <c r="S26">
        <v>6.8503795810075166E-3</v>
      </c>
      <c r="T26">
        <v>7.5347003301371642E-3</v>
      </c>
      <c r="U26">
        <v>8.3065000539546841E-3</v>
      </c>
      <c r="V26">
        <v>9.1815613904513739E-3</v>
      </c>
      <c r="W26">
        <v>1.0179455635090854E-2</v>
      </c>
      <c r="X26">
        <v>1.1324674866561541E-2</v>
      </c>
      <c r="Y26">
        <v>1.2648173439044987E-2</v>
      </c>
      <c r="Z26">
        <v>1.4189494593654494E-2</v>
      </c>
      <c r="AA26">
        <v>1.5999746958472318E-2</v>
      </c>
      <c r="AB26">
        <v>1.8145836674884421E-2</v>
      </c>
      <c r="AC26">
        <v>2.0716589083598417E-2</v>
      </c>
      <c r="AD26">
        <v>2.3831772619870416E-2</v>
      </c>
      <c r="AE26">
        <v>2.7655680900799669E-2</v>
      </c>
    </row>
    <row r="27" spans="10:31" x14ac:dyDescent="0.3">
      <c r="T27">
        <v>5.8955195019732643E-3</v>
      </c>
      <c r="U27">
        <v>6.4725943949700037E-3</v>
      </c>
      <c r="V27">
        <v>7.1225035893676125E-3</v>
      </c>
      <c r="W27">
        <v>7.8584029362352426E-3</v>
      </c>
      <c r="X27">
        <v>8.6966332907833076E-3</v>
      </c>
      <c r="Y27">
        <v>9.657683762729229E-3</v>
      </c>
      <c r="Z27">
        <v>1.0767508412494037E-2</v>
      </c>
      <c r="AA27">
        <v>1.20593512474668E-2</v>
      </c>
      <c r="AB27">
        <v>1.3576314291597188E-2</v>
      </c>
      <c r="AC27">
        <v>1.5375031321217219E-2</v>
      </c>
      <c r="AD27">
        <v>1.7531019510694291E-2</v>
      </c>
      <c r="AE27">
        <v>2.0146632588254589E-2</v>
      </c>
    </row>
    <row r="28" spans="10:31" x14ac:dyDescent="0.3">
      <c r="U28">
        <v>5.0435776716634528E-3</v>
      </c>
      <c r="V28">
        <v>5.525210279954419E-3</v>
      </c>
      <c r="W28">
        <v>6.0665814481620376E-3</v>
      </c>
      <c r="X28">
        <v>6.6784637515446945E-3</v>
      </c>
      <c r="Y28">
        <v>7.3742549554986422E-3</v>
      </c>
      <c r="Z28">
        <v>8.1707799138228364E-3</v>
      </c>
      <c r="AA28">
        <v>9.0893907814442575E-3</v>
      </c>
      <c r="AB28">
        <v>1.0157498551683622E-2</v>
      </c>
      <c r="AC28">
        <v>1.1410738861232938E-2</v>
      </c>
      <c r="AD28">
        <v>1.2896088343344349E-2</v>
      </c>
      <c r="AE28">
        <v>1.4676435055134928E-2</v>
      </c>
    </row>
    <row r="29" spans="10:31" x14ac:dyDescent="0.3">
      <c r="V29">
        <v>4.2861261148798499E-3</v>
      </c>
      <c r="W29">
        <v>4.6833193418324972E-3</v>
      </c>
      <c r="X29">
        <v>5.1286373231311834E-3</v>
      </c>
      <c r="Y29">
        <v>5.6307120304101548E-3</v>
      </c>
      <c r="Z29">
        <v>6.2002871827491765E-3</v>
      </c>
      <c r="AA29">
        <v>6.8508681008158266E-3</v>
      </c>
      <c r="AB29">
        <v>7.5996161116653749E-3</v>
      </c>
      <c r="AC29">
        <v>8.4685981211349761E-3</v>
      </c>
      <c r="AD29">
        <v>9.4865614893583309E-3</v>
      </c>
      <c r="AE29">
        <v>1.0691501171921379E-2</v>
      </c>
    </row>
    <row r="30" spans="10:31" x14ac:dyDescent="0.3">
      <c r="W30">
        <v>3.6154595870838357E-3</v>
      </c>
      <c r="X30">
        <v>3.9384687513098291E-3</v>
      </c>
      <c r="Y30">
        <v>4.2994062669022247E-3</v>
      </c>
      <c r="Z30">
        <v>4.7050050979255001E-3</v>
      </c>
      <c r="AA30">
        <v>5.1636457121627044E-3</v>
      </c>
      <c r="AB30">
        <v>5.6858649549215148E-3</v>
      </c>
      <c r="AC30">
        <v>6.2850578748186127E-3</v>
      </c>
      <c r="AD30">
        <v>6.9784609484179567E-3</v>
      </c>
      <c r="AE30">
        <v>7.7885533428094008E-3</v>
      </c>
    </row>
    <row r="31" spans="10:31" x14ac:dyDescent="0.3">
      <c r="X31">
        <v>3.0244946420921333E-3</v>
      </c>
      <c r="Y31">
        <v>3.2828697592854239E-3</v>
      </c>
      <c r="Z31">
        <v>3.5703302635878027E-3</v>
      </c>
      <c r="AA31">
        <v>3.8919501365908835E-3</v>
      </c>
      <c r="AB31">
        <v>4.2540386001839866E-3</v>
      </c>
      <c r="AC31">
        <v>4.6645208480533421E-3</v>
      </c>
      <c r="AD31">
        <v>5.1334635065848743E-3</v>
      </c>
      <c r="AE31">
        <v>5.6738115815859703E-3</v>
      </c>
    </row>
    <row r="32" spans="10:31" x14ac:dyDescent="0.3">
      <c r="Y32">
        <v>2.50667957094361E-3</v>
      </c>
      <c r="Z32">
        <v>2.7092974238670615E-3</v>
      </c>
      <c r="AA32">
        <v>2.9334460011520851E-3</v>
      </c>
      <c r="AB32">
        <v>3.1827777401204796E-3</v>
      </c>
      <c r="AC32">
        <v>3.4618224963524624E-3</v>
      </c>
      <c r="AD32">
        <v>3.7762549318862164E-3</v>
      </c>
      <c r="AE32">
        <v>4.1332628084340883E-3</v>
      </c>
    </row>
    <row r="33" spans="2:31" x14ac:dyDescent="0.3">
      <c r="Z33">
        <v>2.0559141561308902E-3</v>
      </c>
      <c r="AA33">
        <v>2.2110009480267182E-3</v>
      </c>
      <c r="AB33">
        <v>2.3812840209226833E-3</v>
      </c>
      <c r="AC33">
        <v>2.5692274483569734E-3</v>
      </c>
      <c r="AD33">
        <v>2.7778713713077028E-3</v>
      </c>
      <c r="AE33">
        <v>3.011002603440188E-3</v>
      </c>
    </row>
    <row r="34" spans="2:31" x14ac:dyDescent="0.3">
      <c r="AA34">
        <v>1.6664786705653085E-3</v>
      </c>
      <c r="AB34">
        <v>1.7816241193414446E-3</v>
      </c>
      <c r="AC34">
        <v>1.9067787815076978E-3</v>
      </c>
      <c r="AD34">
        <v>2.0434450254862846E-3</v>
      </c>
      <c r="AE34">
        <v>2.1934575898304299E-3</v>
      </c>
    </row>
    <row r="35" spans="2:31" x14ac:dyDescent="0.3">
      <c r="AB35">
        <v>1.3329718230710116E-3</v>
      </c>
      <c r="AC35">
        <v>1.4151356369530793E-3</v>
      </c>
      <c r="AD35">
        <v>1.5031896780083511E-3</v>
      </c>
      <c r="AE35">
        <v>1.5978917430651406E-3</v>
      </c>
    </row>
    <row r="36" spans="2:31" x14ac:dyDescent="0.3">
      <c r="AC36">
        <v>1.0502575812130271E-3</v>
      </c>
      <c r="AD36">
        <v>1.1057695117259792E-3</v>
      </c>
      <c r="AE36">
        <v>1.1640334576758964E-3</v>
      </c>
    </row>
    <row r="37" spans="2:31" x14ac:dyDescent="0.3">
      <c r="AD37">
        <v>8.1342110776250133E-4</v>
      </c>
      <c r="AE37">
        <v>8.47976026204214E-4</v>
      </c>
    </row>
    <row r="38" spans="2:31" x14ac:dyDescent="0.3">
      <c r="AE38">
        <v>6.1773425521012798E-4</v>
      </c>
    </row>
    <row r="41" spans="2:31" x14ac:dyDescent="0.3">
      <c r="B41">
        <v>4.1092881151378401E-2</v>
      </c>
      <c r="C41">
        <v>5.0800487161557627E-2</v>
      </c>
      <c r="D41">
        <v>3.6209735649336931E-2</v>
      </c>
      <c r="E41">
        <v>5.4342336083559775E-2</v>
      </c>
      <c r="F41">
        <v>6.2110924926631061E-2</v>
      </c>
      <c r="G41">
        <v>8.554568432381722E-2</v>
      </c>
      <c r="H41">
        <v>0.10718419343871585</v>
      </c>
      <c r="I41">
        <v>9.9102529324702343E-2</v>
      </c>
      <c r="J41">
        <v>0.13989529421170291</v>
      </c>
      <c r="K41">
        <v>0.15816613130306645</v>
      </c>
      <c r="L41">
        <v>0.17771718305571835</v>
      </c>
      <c r="M41">
        <v>0.15875423289817245</v>
      </c>
      <c r="N41">
        <v>0.2203464850200007</v>
      </c>
      <c r="O41">
        <v>0.24302738180583</v>
      </c>
      <c r="P41">
        <v>0.26610145064293178</v>
      </c>
      <c r="Q41">
        <v>0.24345566880157141</v>
      </c>
      <c r="R41">
        <v>0.3566062738399447</v>
      </c>
      <c r="S41">
        <v>0.32648605258087404</v>
      </c>
      <c r="T41">
        <v>0.48787925390073811</v>
      </c>
      <c r="U41">
        <v>0.57702233286998017</v>
      </c>
      <c r="V41">
        <v>0.53389812055368457</v>
      </c>
      <c r="W41">
        <v>0.82862681739939659</v>
      </c>
      <c r="X41">
        <v>1.0080769379432311</v>
      </c>
      <c r="Y41">
        <v>0.9473383543021392</v>
      </c>
      <c r="Z41">
        <v>1.5468419739050414</v>
      </c>
      <c r="AA41">
        <v>1.9567213921253781</v>
      </c>
      <c r="AB41">
        <v>2.515903273179251</v>
      </c>
      <c r="AC41">
        <v>3.295007270560403</v>
      </c>
      <c r="AD41">
        <v>3.2414783324445615</v>
      </c>
      <c r="AE41">
        <v>4.3963735164933766</v>
      </c>
    </row>
    <row r="42" spans="2:31" x14ac:dyDescent="0.3">
      <c r="B42">
        <v>4.1092881151378401E-2</v>
      </c>
      <c r="C42">
        <v>3.9961078557035068E-2</v>
      </c>
      <c r="D42">
        <v>3.6209735649336931E-2</v>
      </c>
      <c r="E42">
        <v>5.4342336083559775E-2</v>
      </c>
      <c r="F42">
        <v>6.2110924926631061E-2</v>
      </c>
      <c r="G42">
        <v>8.554568432381722E-2</v>
      </c>
      <c r="H42">
        <v>0.10718419343871585</v>
      </c>
      <c r="I42">
        <v>9.9102529324702343E-2</v>
      </c>
      <c r="J42">
        <v>0.13989529421170291</v>
      </c>
      <c r="K42">
        <v>0.12706541124072349</v>
      </c>
      <c r="L42">
        <v>0.14247041425138196</v>
      </c>
      <c r="M42">
        <v>0.15875423289817245</v>
      </c>
      <c r="N42">
        <v>0.2203464850200007</v>
      </c>
      <c r="O42">
        <v>0.19334514102766467</v>
      </c>
      <c r="P42">
        <v>0.21106387735954807</v>
      </c>
      <c r="Q42">
        <v>0.24345566880157141</v>
      </c>
      <c r="R42">
        <v>0.3566062738399447</v>
      </c>
      <c r="S42">
        <v>0.41567031236154062</v>
      </c>
      <c r="T42">
        <v>0.48787925390073811</v>
      </c>
      <c r="U42">
        <v>0.57702233286998017</v>
      </c>
      <c r="V42">
        <v>0.53389812055368457</v>
      </c>
      <c r="W42">
        <v>0.63968876611117176</v>
      </c>
      <c r="X42">
        <v>0.77413926328905269</v>
      </c>
      <c r="Y42">
        <v>1.2406804887227747</v>
      </c>
      <c r="Z42">
        <v>1.1738003673696575</v>
      </c>
      <c r="AA42">
        <v>1.9567213921253781</v>
      </c>
      <c r="AB42">
        <v>1.8823432711270764</v>
      </c>
      <c r="AC42">
        <v>2.4454237994522696</v>
      </c>
      <c r="AD42">
        <v>3.2414783324445615</v>
      </c>
      <c r="AE42">
        <v>4.3963735164933766</v>
      </c>
    </row>
    <row r="43" spans="2:31" x14ac:dyDescent="0.3">
      <c r="B43">
        <v>4.1092881151378401E-2</v>
      </c>
      <c r="C43">
        <v>5.0800487161557627E-2</v>
      </c>
      <c r="D43">
        <v>4.8139045782297891E-2</v>
      </c>
      <c r="E43">
        <v>6.685193990710718E-2</v>
      </c>
      <c r="F43">
        <v>6.2110924926631061E-2</v>
      </c>
      <c r="G43">
        <v>7.1634372030326285E-2</v>
      </c>
      <c r="H43">
        <v>8.6556534873131891E-2</v>
      </c>
      <c r="I43">
        <v>0.12291035173391412</v>
      </c>
      <c r="J43">
        <v>0.1126028002093248</v>
      </c>
      <c r="K43">
        <v>0.15816613130306645</v>
      </c>
      <c r="L43">
        <v>0.17771718305571835</v>
      </c>
      <c r="M43">
        <v>0.15875423289817245</v>
      </c>
      <c r="N43">
        <v>0.2203464850200007</v>
      </c>
      <c r="O43">
        <v>0.24302738180583</v>
      </c>
      <c r="P43">
        <v>0.26610145064293178</v>
      </c>
      <c r="Q43">
        <v>0.30785916536239527</v>
      </c>
      <c r="R43">
        <v>0.28108563615111348</v>
      </c>
      <c r="S43">
        <v>0.32648605258087404</v>
      </c>
      <c r="T43">
        <v>0.38174068376354475</v>
      </c>
      <c r="U43">
        <v>0.57702233286998017</v>
      </c>
      <c r="V43">
        <v>0.68824372056869687</v>
      </c>
      <c r="W43">
        <v>0.82862681739939659</v>
      </c>
      <c r="X43">
        <v>0.77413926328905269</v>
      </c>
      <c r="Y43">
        <v>0.9473383543021392</v>
      </c>
      <c r="Z43">
        <v>1.1738003673696575</v>
      </c>
      <c r="AA43">
        <v>1.4748227345293725</v>
      </c>
      <c r="AB43">
        <v>2.515903273179251</v>
      </c>
      <c r="AC43">
        <v>3.295007270560403</v>
      </c>
      <c r="AD43">
        <v>3.2414783324445615</v>
      </c>
      <c r="AE43">
        <v>4.3963735164933766</v>
      </c>
    </row>
    <row r="44" spans="2:31" x14ac:dyDescent="0.3">
      <c r="B44">
        <v>4.1092881151378401E-2</v>
      </c>
      <c r="C44">
        <v>3.9961078557035068E-2</v>
      </c>
      <c r="D44">
        <v>3.6209735649336931E-2</v>
      </c>
      <c r="E44">
        <v>5.4342336083559775E-2</v>
      </c>
      <c r="F44">
        <v>7.3659957771653614E-2</v>
      </c>
      <c r="G44">
        <v>8.554568432381722E-2</v>
      </c>
      <c r="H44">
        <v>8.6556534873131891E-2</v>
      </c>
      <c r="I44">
        <v>0.12291035173391412</v>
      </c>
      <c r="J44">
        <v>0.13989529421170291</v>
      </c>
      <c r="K44">
        <v>0.15816613130306645</v>
      </c>
      <c r="L44">
        <v>0.14247041425138196</v>
      </c>
      <c r="M44">
        <v>0.15875423289817245</v>
      </c>
      <c r="N44">
        <v>0.2203464850200007</v>
      </c>
      <c r="O44">
        <v>0.24302738180583</v>
      </c>
      <c r="P44">
        <v>0.26610145064293178</v>
      </c>
      <c r="Q44">
        <v>0.24345566880157141</v>
      </c>
      <c r="R44">
        <v>0.28108563615111348</v>
      </c>
      <c r="S44">
        <v>0.32648605258087404</v>
      </c>
      <c r="T44">
        <v>0.48787925390073811</v>
      </c>
      <c r="U44">
        <v>0.57702233286998017</v>
      </c>
      <c r="V44">
        <v>0.68824372056869687</v>
      </c>
      <c r="W44">
        <v>0.82862681739939659</v>
      </c>
      <c r="X44">
        <v>1.0080769379432311</v>
      </c>
      <c r="Y44">
        <v>0.9473383543021392</v>
      </c>
      <c r="Z44">
        <v>1.5468419739050414</v>
      </c>
      <c r="AA44">
        <v>1.9567213921253781</v>
      </c>
      <c r="AB44">
        <v>1.8823432711270764</v>
      </c>
      <c r="AC44">
        <v>2.4454237994522696</v>
      </c>
      <c r="AD44">
        <v>3.2414783324445615</v>
      </c>
      <c r="AE44">
        <v>6.0349888528642142</v>
      </c>
    </row>
    <row r="45" spans="2:31" x14ac:dyDescent="0.3">
      <c r="B45">
        <v>4.1092881151378401E-2</v>
      </c>
      <c r="C45">
        <v>3.9961078557035068E-2</v>
      </c>
      <c r="D45">
        <v>4.8139045782297891E-2</v>
      </c>
      <c r="E45">
        <v>6.685193990710718E-2</v>
      </c>
      <c r="F45">
        <v>6.2110924926631061E-2</v>
      </c>
      <c r="G45">
        <v>7.1634372030326285E-2</v>
      </c>
      <c r="H45">
        <v>0.10718419343871585</v>
      </c>
      <c r="I45">
        <v>0.12291035173391412</v>
      </c>
      <c r="J45">
        <v>0.13989529421170291</v>
      </c>
      <c r="K45">
        <v>0.15816613130306645</v>
      </c>
      <c r="L45">
        <v>0.14247041425138196</v>
      </c>
      <c r="M45">
        <v>0.19849024005558089</v>
      </c>
      <c r="N45">
        <v>0.17578761866066206</v>
      </c>
      <c r="O45">
        <v>0.24302738180583</v>
      </c>
      <c r="P45">
        <v>0.26610145064293178</v>
      </c>
      <c r="Q45">
        <v>0.24345566880157141</v>
      </c>
      <c r="R45">
        <v>0.28108563615111348</v>
      </c>
      <c r="S45">
        <v>0.32648605258087404</v>
      </c>
      <c r="T45">
        <v>0.48787925390073811</v>
      </c>
      <c r="U45">
        <v>0.44962757999725939</v>
      </c>
      <c r="V45">
        <v>0.68824372056869687</v>
      </c>
      <c r="W45">
        <v>0.63968876611117176</v>
      </c>
      <c r="X45">
        <v>1.0080769379432311</v>
      </c>
      <c r="Y45">
        <v>1.2406804887227747</v>
      </c>
      <c r="Z45">
        <v>1.1738003673696575</v>
      </c>
      <c r="AA45">
        <v>1.4748227345293725</v>
      </c>
      <c r="AB45">
        <v>1.8823432711270764</v>
      </c>
      <c r="AC45">
        <v>3.295007270560403</v>
      </c>
      <c r="AD45">
        <v>3.2414783324445615</v>
      </c>
      <c r="AE45">
        <v>6.0349888528642142</v>
      </c>
    </row>
    <row r="46" spans="2:31" x14ac:dyDescent="0.3">
      <c r="B46">
        <v>4.1092881151378401E-2</v>
      </c>
      <c r="C46">
        <v>5.0800487161557627E-2</v>
      </c>
      <c r="D46">
        <v>3.6209735649336931E-2</v>
      </c>
      <c r="E46">
        <v>6.685193990710718E-2</v>
      </c>
      <c r="F46">
        <v>7.3659957771653614E-2</v>
      </c>
      <c r="G46">
        <v>7.1634372030326285E-2</v>
      </c>
      <c r="H46">
        <v>8.6556534873131891E-2</v>
      </c>
      <c r="I46">
        <v>0.12291035173391412</v>
      </c>
      <c r="J46">
        <v>0.13989529421170291</v>
      </c>
      <c r="K46">
        <v>0.15816613130306645</v>
      </c>
      <c r="L46">
        <v>0.17771718305571835</v>
      </c>
      <c r="M46">
        <v>0.19849024005558089</v>
      </c>
      <c r="N46">
        <v>0.2203464850200007</v>
      </c>
      <c r="O46">
        <v>0.19334514102766467</v>
      </c>
      <c r="P46">
        <v>0.21106387735954807</v>
      </c>
      <c r="Q46">
        <v>0.24345566880157141</v>
      </c>
      <c r="R46">
        <v>0.28108563615111348</v>
      </c>
      <c r="S46">
        <v>0.41567031236154062</v>
      </c>
      <c r="T46">
        <v>0.48787925390073811</v>
      </c>
      <c r="U46">
        <v>0.44962757999725939</v>
      </c>
      <c r="V46">
        <v>0.53389812055368457</v>
      </c>
      <c r="W46">
        <v>0.63968876611117176</v>
      </c>
      <c r="X46">
        <v>1.0080769379432311</v>
      </c>
      <c r="Y46">
        <v>0.9473383543021392</v>
      </c>
      <c r="Z46">
        <v>1.5468419739050414</v>
      </c>
      <c r="AA46">
        <v>1.9567213921253781</v>
      </c>
      <c r="AB46">
        <v>2.515903273179251</v>
      </c>
      <c r="AC46">
        <v>3.295007270560403</v>
      </c>
      <c r="AD46">
        <v>4.4064850035636143</v>
      </c>
      <c r="AE46">
        <v>6.0349888528642142</v>
      </c>
    </row>
    <row r="47" spans="2:31" x14ac:dyDescent="0.3">
      <c r="B47">
        <v>4.1092881151378401E-2</v>
      </c>
      <c r="C47">
        <v>5.0800487161557627E-2</v>
      </c>
      <c r="D47">
        <v>3.6209735649336931E-2</v>
      </c>
      <c r="E47">
        <v>6.685193990710718E-2</v>
      </c>
      <c r="F47">
        <v>6.2110924926631061E-2</v>
      </c>
      <c r="G47">
        <v>7.1634372030326285E-2</v>
      </c>
      <c r="H47">
        <v>0.10718419343871585</v>
      </c>
      <c r="I47">
        <v>0.12291035173391412</v>
      </c>
      <c r="J47">
        <v>0.13989529421170291</v>
      </c>
      <c r="K47">
        <v>0.15816613130306645</v>
      </c>
      <c r="L47">
        <v>0.14247041425138196</v>
      </c>
      <c r="M47">
        <v>0.19849024005558089</v>
      </c>
      <c r="N47">
        <v>0.17578761866066206</v>
      </c>
      <c r="O47">
        <v>0.24302738180583</v>
      </c>
      <c r="P47">
        <v>0.26610145064293178</v>
      </c>
      <c r="Q47">
        <v>0.24345566880157141</v>
      </c>
      <c r="R47">
        <v>0.3566062738399447</v>
      </c>
      <c r="S47">
        <v>0.32648605258087404</v>
      </c>
      <c r="T47">
        <v>0.48787925390073811</v>
      </c>
      <c r="U47">
        <v>0.57702233286998017</v>
      </c>
      <c r="V47">
        <v>0.68824372056869687</v>
      </c>
      <c r="W47">
        <v>0.63968876611117176</v>
      </c>
      <c r="X47">
        <v>0.77413926328905269</v>
      </c>
      <c r="Y47">
        <v>1.2406804887227747</v>
      </c>
      <c r="Z47">
        <v>1.1738003673696575</v>
      </c>
      <c r="AA47">
        <v>1.4748227345293725</v>
      </c>
      <c r="AB47">
        <v>2.515903273179251</v>
      </c>
      <c r="AC47">
        <v>3.295007270560403</v>
      </c>
      <c r="AD47">
        <v>3.2414783324445615</v>
      </c>
      <c r="AE47">
        <v>6.0349888528642142</v>
      </c>
    </row>
    <row r="48" spans="2:31" x14ac:dyDescent="0.3">
      <c r="B48">
        <v>4.1092881151378401E-2</v>
      </c>
      <c r="C48">
        <v>5.0800487161557627E-2</v>
      </c>
      <c r="D48">
        <v>3.6209735649336931E-2</v>
      </c>
      <c r="E48">
        <v>5.4342336083559775E-2</v>
      </c>
      <c r="F48">
        <v>6.2110924926631061E-2</v>
      </c>
      <c r="G48">
        <v>8.554568432381722E-2</v>
      </c>
      <c r="H48">
        <v>8.6556534873131891E-2</v>
      </c>
      <c r="I48">
        <v>0.12291035173391412</v>
      </c>
      <c r="J48">
        <v>0.13989529421170291</v>
      </c>
      <c r="K48">
        <v>0.12706541124072349</v>
      </c>
      <c r="L48">
        <v>0.17771718305571835</v>
      </c>
      <c r="M48">
        <v>0.15875423289817245</v>
      </c>
      <c r="N48">
        <v>0.2203464850200007</v>
      </c>
      <c r="O48">
        <v>0.19334514102766467</v>
      </c>
      <c r="P48">
        <v>0.21106387735954807</v>
      </c>
      <c r="Q48">
        <v>0.24345566880157141</v>
      </c>
      <c r="R48">
        <v>0.3566062738399447</v>
      </c>
      <c r="S48">
        <v>0.32648605258087404</v>
      </c>
      <c r="T48">
        <v>0.38174068376354475</v>
      </c>
      <c r="U48">
        <v>0.57702233286998017</v>
      </c>
      <c r="V48">
        <v>0.68824372056869687</v>
      </c>
      <c r="W48">
        <v>0.82862681739939659</v>
      </c>
      <c r="X48">
        <v>1.0080769379432311</v>
      </c>
      <c r="Y48">
        <v>0.9473383543021392</v>
      </c>
      <c r="Z48">
        <v>1.1738003673696575</v>
      </c>
      <c r="AA48">
        <v>1.9567213921253781</v>
      </c>
      <c r="AB48">
        <v>2.515903273179251</v>
      </c>
      <c r="AC48">
        <v>3.295007270560403</v>
      </c>
      <c r="AD48">
        <v>3.2414783324445615</v>
      </c>
      <c r="AE48">
        <v>4.3963735164933766</v>
      </c>
    </row>
    <row r="49" spans="2:31" x14ac:dyDescent="0.3">
      <c r="B49">
        <v>4.1092881151378401E-2</v>
      </c>
      <c r="C49">
        <v>5.0800487161557627E-2</v>
      </c>
      <c r="D49">
        <v>3.6209735649336931E-2</v>
      </c>
      <c r="E49">
        <v>6.685193990710718E-2</v>
      </c>
      <c r="F49">
        <v>6.2110924926631061E-2</v>
      </c>
      <c r="G49">
        <v>8.554568432381722E-2</v>
      </c>
      <c r="H49">
        <v>8.6556534873131891E-2</v>
      </c>
      <c r="I49">
        <v>9.9102529324702343E-2</v>
      </c>
      <c r="J49">
        <v>0.13989529421170291</v>
      </c>
      <c r="K49">
        <v>0.15816613130306645</v>
      </c>
      <c r="L49">
        <v>0.14247041425138196</v>
      </c>
      <c r="M49">
        <v>0.15875423289817245</v>
      </c>
      <c r="N49">
        <v>0.2203464850200007</v>
      </c>
      <c r="O49">
        <v>0.19334514102766467</v>
      </c>
      <c r="P49">
        <v>0.26610145064293178</v>
      </c>
      <c r="Q49">
        <v>0.24345566880157141</v>
      </c>
      <c r="R49">
        <v>0.3566062738399447</v>
      </c>
      <c r="S49">
        <v>0.41567031236154062</v>
      </c>
      <c r="T49">
        <v>0.48787925390073811</v>
      </c>
      <c r="U49">
        <v>0.44962757999725939</v>
      </c>
      <c r="V49">
        <v>0.53389812055368457</v>
      </c>
      <c r="W49">
        <v>0.82862681739939659</v>
      </c>
      <c r="X49">
        <v>0.77413926328905269</v>
      </c>
      <c r="Y49">
        <v>1.2406804887227747</v>
      </c>
      <c r="Z49">
        <v>1.1738003673696575</v>
      </c>
      <c r="AA49">
        <v>1.9567213921253781</v>
      </c>
      <c r="AB49">
        <v>1.8823432711270764</v>
      </c>
      <c r="AC49">
        <v>3.295007270560403</v>
      </c>
      <c r="AD49">
        <v>4.4064850035636143</v>
      </c>
      <c r="AE49">
        <v>4.3963735164933766</v>
      </c>
    </row>
    <row r="50" spans="2:31" x14ac:dyDescent="0.3">
      <c r="B50">
        <v>4.1092881151378401E-2</v>
      </c>
      <c r="C50">
        <v>5.0800487161557627E-2</v>
      </c>
      <c r="D50">
        <v>3.6209735649336931E-2</v>
      </c>
      <c r="E50">
        <v>5.4342336083559775E-2</v>
      </c>
      <c r="F50">
        <v>7.3659957771653614E-2</v>
      </c>
      <c r="G50">
        <v>7.1634372030326285E-2</v>
      </c>
      <c r="H50">
        <v>0.10718419343871585</v>
      </c>
      <c r="I50">
        <v>0.12291035173391412</v>
      </c>
      <c r="J50">
        <v>0.1126028002093248</v>
      </c>
      <c r="K50">
        <v>0.12706541124072349</v>
      </c>
      <c r="L50">
        <v>0.17771718305571835</v>
      </c>
      <c r="M50">
        <v>0.15875423289817245</v>
      </c>
      <c r="N50">
        <v>0.17578761866066206</v>
      </c>
      <c r="O50">
        <v>0.24302738180583</v>
      </c>
      <c r="P50">
        <v>0.26610145064293178</v>
      </c>
      <c r="Q50">
        <v>0.30785916536239527</v>
      </c>
      <c r="R50">
        <v>0.28108563615111348</v>
      </c>
      <c r="S50">
        <v>0.32648605258087404</v>
      </c>
      <c r="T50">
        <v>0.48787925390073811</v>
      </c>
      <c r="U50">
        <v>0.44962757999725939</v>
      </c>
      <c r="V50">
        <v>0.53389812055368457</v>
      </c>
      <c r="W50">
        <v>0.82862681739939659</v>
      </c>
      <c r="X50">
        <v>0.77413926328905269</v>
      </c>
      <c r="Y50">
        <v>1.2406804887227747</v>
      </c>
      <c r="Z50">
        <v>1.5468419739050414</v>
      </c>
      <c r="AA50">
        <v>1.9567213921253781</v>
      </c>
      <c r="AB50">
        <v>2.515903273179251</v>
      </c>
      <c r="AC50">
        <v>3.295007270560403</v>
      </c>
      <c r="AD50">
        <v>4.4064850035636143</v>
      </c>
      <c r="AE50">
        <v>6.0349888528642142</v>
      </c>
    </row>
    <row r="51" spans="2:31" x14ac:dyDescent="0.3">
      <c r="B51">
        <v>4.1092881151378401E-2</v>
      </c>
      <c r="C51">
        <v>3.9961078557035068E-2</v>
      </c>
      <c r="D51">
        <v>4.8139045782297891E-2</v>
      </c>
      <c r="E51">
        <v>6.685193990710718E-2</v>
      </c>
      <c r="F51">
        <v>7.3659957771653614E-2</v>
      </c>
      <c r="G51">
        <v>7.1634372030326285E-2</v>
      </c>
      <c r="H51">
        <v>8.6556534873131891E-2</v>
      </c>
      <c r="I51">
        <v>0.12291035173391412</v>
      </c>
      <c r="J51">
        <v>0.1126028002093248</v>
      </c>
      <c r="K51">
        <v>0.12706541124072349</v>
      </c>
      <c r="L51">
        <v>0.17771718305571835</v>
      </c>
      <c r="M51">
        <v>0.15875423289817245</v>
      </c>
      <c r="N51">
        <v>0.17578761866066206</v>
      </c>
      <c r="O51">
        <v>0.24302738180583</v>
      </c>
      <c r="P51">
        <v>0.21106387735954807</v>
      </c>
      <c r="Q51">
        <v>0.24345566880157141</v>
      </c>
      <c r="R51">
        <v>0.28108563615111348</v>
      </c>
      <c r="S51">
        <v>0.32648605258087404</v>
      </c>
      <c r="T51">
        <v>0.48787925390073811</v>
      </c>
      <c r="U51">
        <v>0.44962757999725939</v>
      </c>
      <c r="V51">
        <v>0.53389812055368457</v>
      </c>
      <c r="W51">
        <v>0.63968876611117176</v>
      </c>
      <c r="X51">
        <v>1.0080769379432311</v>
      </c>
      <c r="Y51">
        <v>1.2406804887227747</v>
      </c>
      <c r="Z51">
        <v>1.5468419739050414</v>
      </c>
      <c r="AA51">
        <v>1.9567213921253781</v>
      </c>
      <c r="AB51">
        <v>1.8823432711270764</v>
      </c>
      <c r="AC51">
        <v>3.295007270560403</v>
      </c>
      <c r="AD51">
        <v>3.2414783324445615</v>
      </c>
      <c r="AE51">
        <v>4.3963735164933766</v>
      </c>
    </row>
    <row r="52" spans="2:31" x14ac:dyDescent="0.3">
      <c r="B52">
        <v>4.1092881151378401E-2</v>
      </c>
      <c r="C52">
        <v>3.9961078557035068E-2</v>
      </c>
      <c r="D52">
        <v>3.6209735649336931E-2</v>
      </c>
      <c r="E52">
        <v>5.4342336083559775E-2</v>
      </c>
      <c r="F52">
        <v>7.3659957771653614E-2</v>
      </c>
      <c r="G52">
        <v>7.1634372030326285E-2</v>
      </c>
      <c r="H52">
        <v>0.10718419343871585</v>
      </c>
      <c r="I52">
        <v>0.12291035173391412</v>
      </c>
      <c r="J52">
        <v>0.13989529421170291</v>
      </c>
      <c r="K52">
        <v>0.12706541124072349</v>
      </c>
      <c r="L52">
        <v>0.14247041425138196</v>
      </c>
      <c r="M52">
        <v>0.15875423289817245</v>
      </c>
      <c r="N52">
        <v>0.2203464850200007</v>
      </c>
      <c r="O52">
        <v>0.24302738180583</v>
      </c>
      <c r="P52">
        <v>0.26610145064293178</v>
      </c>
      <c r="Q52">
        <v>0.24345566880157141</v>
      </c>
      <c r="R52">
        <v>0.3566062738399447</v>
      </c>
      <c r="S52">
        <v>0.32648605258087404</v>
      </c>
      <c r="T52">
        <v>0.38174068376354475</v>
      </c>
      <c r="U52">
        <v>0.44962757999725939</v>
      </c>
      <c r="V52">
        <v>0.53389812055368457</v>
      </c>
      <c r="W52">
        <v>0.63968876611117176</v>
      </c>
      <c r="X52">
        <v>1.0080769379432311</v>
      </c>
      <c r="Y52">
        <v>1.2406804887227747</v>
      </c>
      <c r="Z52">
        <v>1.5468419739050414</v>
      </c>
      <c r="AA52">
        <v>1.9567213921253781</v>
      </c>
      <c r="AB52">
        <v>1.8823432711270764</v>
      </c>
      <c r="AC52">
        <v>3.295007270560403</v>
      </c>
      <c r="AD52">
        <v>3.2414783324445615</v>
      </c>
      <c r="AE52">
        <v>4.3963735164933766</v>
      </c>
    </row>
    <row r="53" spans="2:31" x14ac:dyDescent="0.3">
      <c r="B53">
        <v>4.1092881151378401E-2</v>
      </c>
      <c r="C53">
        <v>5.0800487161557627E-2</v>
      </c>
      <c r="D53">
        <v>3.6209735649336931E-2</v>
      </c>
      <c r="E53">
        <v>5.4342336083559775E-2</v>
      </c>
      <c r="F53">
        <v>6.2110924926631061E-2</v>
      </c>
      <c r="G53">
        <v>7.1634372030326285E-2</v>
      </c>
      <c r="H53">
        <v>8.6556534873131891E-2</v>
      </c>
      <c r="I53">
        <v>9.9102529324702343E-2</v>
      </c>
      <c r="J53">
        <v>0.1126028002093248</v>
      </c>
      <c r="K53">
        <v>0.15816613130306645</v>
      </c>
      <c r="L53">
        <v>0.14247041425138196</v>
      </c>
      <c r="M53">
        <v>0.15875423289817245</v>
      </c>
      <c r="N53">
        <v>0.2203464850200007</v>
      </c>
      <c r="O53">
        <v>0.19334514102766467</v>
      </c>
      <c r="P53">
        <v>0.21106387735954807</v>
      </c>
      <c r="Q53">
        <v>0.24345566880157141</v>
      </c>
      <c r="R53">
        <v>0.3566062738399447</v>
      </c>
      <c r="S53">
        <v>0.32648605258087404</v>
      </c>
      <c r="T53">
        <v>0.38174068376354475</v>
      </c>
      <c r="U53">
        <v>0.57702233286998017</v>
      </c>
      <c r="V53">
        <v>0.53389812055368457</v>
      </c>
      <c r="W53">
        <v>0.82862681739939659</v>
      </c>
      <c r="X53">
        <v>1.0080769379432311</v>
      </c>
      <c r="Y53">
        <v>0.9473383543021392</v>
      </c>
      <c r="Z53">
        <v>1.1738003673696575</v>
      </c>
      <c r="AA53">
        <v>1.9567213921253781</v>
      </c>
      <c r="AB53">
        <v>1.8823432711270764</v>
      </c>
      <c r="AC53">
        <v>3.295007270560403</v>
      </c>
      <c r="AD53">
        <v>3.2414783324445615</v>
      </c>
      <c r="AE53">
        <v>6.0349888528642142</v>
      </c>
    </row>
    <row r="54" spans="2:31" x14ac:dyDescent="0.3">
      <c r="B54">
        <v>4.1092881151378401E-2</v>
      </c>
      <c r="C54">
        <v>5.0800487161557627E-2</v>
      </c>
      <c r="D54">
        <v>3.6209735649336931E-2</v>
      </c>
      <c r="E54">
        <v>5.4342336083559775E-2</v>
      </c>
      <c r="F54">
        <v>6.2110924926631061E-2</v>
      </c>
      <c r="G54">
        <v>8.554568432381722E-2</v>
      </c>
      <c r="H54">
        <v>8.6556534873131891E-2</v>
      </c>
      <c r="I54">
        <v>9.9102529324702343E-2</v>
      </c>
      <c r="J54">
        <v>0.13989529421170291</v>
      </c>
      <c r="K54">
        <v>0.15816613130306645</v>
      </c>
      <c r="L54">
        <v>0.17771718305571835</v>
      </c>
      <c r="M54">
        <v>0.15875423289817245</v>
      </c>
      <c r="N54">
        <v>0.2203464850200007</v>
      </c>
      <c r="O54">
        <v>0.19334514102766467</v>
      </c>
      <c r="P54">
        <v>0.26610145064293178</v>
      </c>
      <c r="Q54">
        <v>0.24345566880157141</v>
      </c>
      <c r="R54">
        <v>0.3566062738399447</v>
      </c>
      <c r="S54">
        <v>0.41567031236154062</v>
      </c>
      <c r="T54">
        <v>0.38174068376354475</v>
      </c>
      <c r="U54">
        <v>0.57702233286998017</v>
      </c>
      <c r="V54">
        <v>0.53389812055368457</v>
      </c>
      <c r="W54">
        <v>0.63968876611117176</v>
      </c>
      <c r="X54">
        <v>1.0080769379432311</v>
      </c>
      <c r="Y54">
        <v>1.2406804887227747</v>
      </c>
      <c r="Z54">
        <v>1.5468419739050414</v>
      </c>
      <c r="AA54">
        <v>1.4748227345293725</v>
      </c>
      <c r="AB54">
        <v>2.515903273179251</v>
      </c>
      <c r="AC54">
        <v>2.4454237994522696</v>
      </c>
      <c r="AD54">
        <v>4.4064850035636143</v>
      </c>
      <c r="AE54">
        <v>4.3963735164933766</v>
      </c>
    </row>
    <row r="55" spans="2:31" x14ac:dyDescent="0.3">
      <c r="B55">
        <v>4.1092881151378401E-2</v>
      </c>
      <c r="C55">
        <v>3.9961078557035068E-2</v>
      </c>
      <c r="D55">
        <v>4.8139045782297891E-2</v>
      </c>
      <c r="E55">
        <v>5.4342336083559775E-2</v>
      </c>
      <c r="F55">
        <v>6.2110924926631061E-2</v>
      </c>
      <c r="G55">
        <v>8.554568432381722E-2</v>
      </c>
      <c r="H55">
        <v>8.6556534873131891E-2</v>
      </c>
      <c r="I55">
        <v>9.9102529324702343E-2</v>
      </c>
      <c r="J55">
        <v>0.1126028002093248</v>
      </c>
      <c r="K55">
        <v>0.12706541124072349</v>
      </c>
      <c r="L55">
        <v>0.14247041425138196</v>
      </c>
      <c r="M55">
        <v>0.15875423289817245</v>
      </c>
      <c r="N55">
        <v>0.17578761866066206</v>
      </c>
      <c r="O55">
        <v>0.19334514102766467</v>
      </c>
      <c r="P55">
        <v>0.26610145064293178</v>
      </c>
      <c r="Q55">
        <v>0.30785916536239527</v>
      </c>
      <c r="R55">
        <v>0.28108563615111348</v>
      </c>
      <c r="S55">
        <v>0.32648605258087404</v>
      </c>
      <c r="T55">
        <v>0.38174068376354475</v>
      </c>
      <c r="U55">
        <v>0.57702233286998017</v>
      </c>
      <c r="V55">
        <v>0.68824372056869687</v>
      </c>
      <c r="W55">
        <v>0.82862681739939659</v>
      </c>
      <c r="X55">
        <v>1.0080769379432311</v>
      </c>
      <c r="Y55">
        <v>1.2406804887227747</v>
      </c>
      <c r="Z55">
        <v>1.5468419739050414</v>
      </c>
      <c r="AA55">
        <v>1.4748227345293725</v>
      </c>
      <c r="AB55">
        <v>2.515903273179251</v>
      </c>
      <c r="AC55">
        <v>3.295007270560403</v>
      </c>
      <c r="AD55">
        <v>3.2414783324445615</v>
      </c>
      <c r="AE55">
        <v>4.3963735164933766</v>
      </c>
    </row>
    <row r="56" spans="2:31" x14ac:dyDescent="0.3">
      <c r="B56">
        <v>4.1092881151378401E-2</v>
      </c>
      <c r="C56">
        <v>5.0800487161557627E-2</v>
      </c>
      <c r="D56">
        <v>3.6209735649336931E-2</v>
      </c>
      <c r="E56">
        <v>5.4342336083559775E-2</v>
      </c>
      <c r="F56">
        <v>7.3659957771653614E-2</v>
      </c>
      <c r="G56">
        <v>7.1634372030326285E-2</v>
      </c>
      <c r="H56">
        <v>0.10718419343871585</v>
      </c>
      <c r="I56">
        <v>9.9102529324702343E-2</v>
      </c>
      <c r="J56">
        <v>0.1126028002093248</v>
      </c>
      <c r="K56">
        <v>0.12706541124072349</v>
      </c>
      <c r="L56">
        <v>0.14247041425138196</v>
      </c>
      <c r="M56">
        <v>0.15875423289817245</v>
      </c>
      <c r="N56">
        <v>0.2203464850200007</v>
      </c>
      <c r="O56">
        <v>0.24302738180583</v>
      </c>
      <c r="P56">
        <v>0.26610145064293178</v>
      </c>
      <c r="Q56">
        <v>0.30785916536239527</v>
      </c>
      <c r="R56">
        <v>0.3566062738399447</v>
      </c>
      <c r="S56">
        <v>0.41567031236154062</v>
      </c>
      <c r="T56">
        <v>0.48787925390073811</v>
      </c>
      <c r="U56">
        <v>0.44962757999725939</v>
      </c>
      <c r="V56">
        <v>0.53389812055368457</v>
      </c>
      <c r="W56">
        <v>0.63968876611117176</v>
      </c>
      <c r="X56">
        <v>1.0080769379432311</v>
      </c>
      <c r="Y56">
        <v>0.9473383543021392</v>
      </c>
      <c r="Z56">
        <v>1.5468419739050414</v>
      </c>
      <c r="AA56">
        <v>1.9567213921253781</v>
      </c>
      <c r="AB56">
        <v>2.515903273179251</v>
      </c>
      <c r="AC56">
        <v>3.295007270560403</v>
      </c>
      <c r="AD56">
        <v>4.4064850035636143</v>
      </c>
      <c r="AE56">
        <v>4.3963735164933766</v>
      </c>
    </row>
    <row r="57" spans="2:31" x14ac:dyDescent="0.3">
      <c r="B57">
        <v>4.1092881151378401E-2</v>
      </c>
      <c r="C57">
        <v>5.0800487161557627E-2</v>
      </c>
      <c r="D57">
        <v>3.6209735649336931E-2</v>
      </c>
      <c r="E57">
        <v>6.685193990710718E-2</v>
      </c>
      <c r="F57">
        <v>7.3659957771653614E-2</v>
      </c>
      <c r="G57">
        <v>8.554568432381722E-2</v>
      </c>
      <c r="H57">
        <v>8.6556534873131891E-2</v>
      </c>
      <c r="I57">
        <v>0.12291035173391412</v>
      </c>
      <c r="J57">
        <v>0.13989529421170291</v>
      </c>
      <c r="K57">
        <v>0.12706541124072349</v>
      </c>
      <c r="L57">
        <v>0.14247041425138196</v>
      </c>
      <c r="M57">
        <v>0.19849024005558089</v>
      </c>
      <c r="N57">
        <v>0.2203464850200007</v>
      </c>
      <c r="O57">
        <v>0.19334514102766467</v>
      </c>
      <c r="P57">
        <v>0.21106387735954807</v>
      </c>
      <c r="Q57">
        <v>0.24345566880157141</v>
      </c>
      <c r="R57">
        <v>0.3566062738399447</v>
      </c>
      <c r="S57">
        <v>0.41567031236154062</v>
      </c>
      <c r="T57">
        <v>0.48787925390073811</v>
      </c>
      <c r="U57">
        <v>0.44962757999725939</v>
      </c>
      <c r="V57">
        <v>0.53389812055368457</v>
      </c>
      <c r="W57">
        <v>0.82862681739939659</v>
      </c>
      <c r="X57">
        <v>1.0080769379432311</v>
      </c>
      <c r="Y57">
        <v>0.9473383543021392</v>
      </c>
      <c r="Z57">
        <v>1.1738003673696575</v>
      </c>
      <c r="AA57">
        <v>1.9567213921253781</v>
      </c>
      <c r="AB57">
        <v>2.515903273179251</v>
      </c>
      <c r="AC57">
        <v>3.295007270560403</v>
      </c>
      <c r="AD57">
        <v>3.2414783324445615</v>
      </c>
      <c r="AE57">
        <v>4.3963735164933766</v>
      </c>
    </row>
    <row r="58" spans="2:31" x14ac:dyDescent="0.3">
      <c r="B58">
        <v>4.1092881151378401E-2</v>
      </c>
      <c r="C58">
        <v>3.9961078557035068E-2</v>
      </c>
      <c r="D58">
        <v>3.6209735649336931E-2</v>
      </c>
      <c r="E58">
        <v>6.685193990710718E-2</v>
      </c>
      <c r="F58">
        <v>6.2110924926631061E-2</v>
      </c>
      <c r="G58">
        <v>7.1634372030326285E-2</v>
      </c>
      <c r="H58">
        <v>0.10718419343871585</v>
      </c>
      <c r="I58">
        <v>9.9102529324702343E-2</v>
      </c>
      <c r="J58">
        <v>0.1126028002093248</v>
      </c>
      <c r="K58">
        <v>0.15816613130306645</v>
      </c>
      <c r="L58">
        <v>0.14247041425138196</v>
      </c>
      <c r="M58">
        <v>0.19849024005558089</v>
      </c>
      <c r="N58">
        <v>0.17578761866066206</v>
      </c>
      <c r="O58">
        <v>0.19334514102766467</v>
      </c>
      <c r="P58">
        <v>0.26610145064293178</v>
      </c>
      <c r="Q58">
        <v>0.24345566880157141</v>
      </c>
      <c r="R58">
        <v>0.28108563615111348</v>
      </c>
      <c r="S58">
        <v>0.41567031236154062</v>
      </c>
      <c r="T58">
        <v>0.38174068376354475</v>
      </c>
      <c r="U58">
        <v>0.57702233286998017</v>
      </c>
      <c r="V58">
        <v>0.68824372056869687</v>
      </c>
      <c r="W58">
        <v>0.63968876611117176</v>
      </c>
      <c r="X58">
        <v>1.0080769379432311</v>
      </c>
      <c r="Y58">
        <v>0.9473383543021392</v>
      </c>
      <c r="Z58">
        <v>1.1738003673696575</v>
      </c>
      <c r="AA58">
        <v>1.9567213921253781</v>
      </c>
      <c r="AB58">
        <v>2.515903273179251</v>
      </c>
      <c r="AC58">
        <v>3.295007270560403</v>
      </c>
      <c r="AD58">
        <v>3.2414783324445615</v>
      </c>
      <c r="AE58">
        <v>4.3963735164933766</v>
      </c>
    </row>
    <row r="59" spans="2:31" x14ac:dyDescent="0.3">
      <c r="B59">
        <v>4.1092881151378401E-2</v>
      </c>
      <c r="C59">
        <v>3.9961078557035068E-2</v>
      </c>
      <c r="D59">
        <v>4.8139045782297891E-2</v>
      </c>
      <c r="E59">
        <v>5.4342336083559775E-2</v>
      </c>
      <c r="F59">
        <v>6.2110924926631061E-2</v>
      </c>
      <c r="G59">
        <v>8.554568432381722E-2</v>
      </c>
      <c r="H59">
        <v>8.6556534873131891E-2</v>
      </c>
      <c r="I59">
        <v>9.9102529324702343E-2</v>
      </c>
      <c r="J59">
        <v>0.13989529421170291</v>
      </c>
      <c r="K59">
        <v>0.15816613130306645</v>
      </c>
      <c r="L59">
        <v>0.17771718305571835</v>
      </c>
      <c r="M59">
        <v>0.19849024005558089</v>
      </c>
      <c r="N59">
        <v>0.2203464850200007</v>
      </c>
      <c r="O59">
        <v>0.24302738180583</v>
      </c>
      <c r="P59">
        <v>0.26610145064293178</v>
      </c>
      <c r="Q59">
        <v>0.30785916536239527</v>
      </c>
      <c r="R59">
        <v>0.28108563615111348</v>
      </c>
      <c r="S59">
        <v>0.41567031236154062</v>
      </c>
      <c r="T59">
        <v>0.48787925390073811</v>
      </c>
      <c r="U59">
        <v>0.57702233286998017</v>
      </c>
      <c r="V59">
        <v>0.53389812055368457</v>
      </c>
      <c r="W59">
        <v>0.63968876611117176</v>
      </c>
      <c r="X59">
        <v>0.77413926328905269</v>
      </c>
      <c r="Y59">
        <v>1.2406804887227747</v>
      </c>
      <c r="Z59">
        <v>1.1738003673696575</v>
      </c>
      <c r="AA59">
        <v>1.4748227345293725</v>
      </c>
      <c r="AB59">
        <v>1.8823432711270764</v>
      </c>
      <c r="AC59">
        <v>2.4454237994522696</v>
      </c>
      <c r="AD59">
        <v>4.4064850035636143</v>
      </c>
      <c r="AE59">
        <v>6.0349888528642142</v>
      </c>
    </row>
    <row r="60" spans="2:31" x14ac:dyDescent="0.3">
      <c r="B60">
        <v>4.1092881151378401E-2</v>
      </c>
      <c r="C60">
        <v>5.0800487161557627E-2</v>
      </c>
      <c r="D60">
        <v>3.6209735649336931E-2</v>
      </c>
      <c r="E60">
        <v>5.4342336083559775E-2</v>
      </c>
      <c r="F60">
        <v>7.3659957771653614E-2</v>
      </c>
      <c r="G60">
        <v>8.554568432381722E-2</v>
      </c>
      <c r="H60">
        <v>8.6556534873131891E-2</v>
      </c>
      <c r="I60">
        <v>0.12291035173391412</v>
      </c>
      <c r="J60">
        <v>0.13989529421170291</v>
      </c>
      <c r="K60">
        <v>0.15816613130306645</v>
      </c>
      <c r="L60">
        <v>0.14247041425138196</v>
      </c>
      <c r="M60">
        <v>0.19849024005558089</v>
      </c>
      <c r="N60">
        <v>0.2203464850200007</v>
      </c>
      <c r="O60">
        <v>0.24302738180583</v>
      </c>
      <c r="P60">
        <v>0.21106387735954807</v>
      </c>
      <c r="Q60">
        <v>0.24345566880157141</v>
      </c>
      <c r="R60">
        <v>0.3566062738399447</v>
      </c>
      <c r="S60">
        <v>0.32648605258087404</v>
      </c>
      <c r="T60">
        <v>0.48787925390073811</v>
      </c>
      <c r="U60">
        <v>0.44962757999725939</v>
      </c>
      <c r="V60">
        <v>0.53389812055368457</v>
      </c>
      <c r="W60">
        <v>0.63968876611117176</v>
      </c>
      <c r="X60">
        <v>0.77413926328905269</v>
      </c>
      <c r="Y60">
        <v>1.2406804887227747</v>
      </c>
      <c r="Z60">
        <v>1.5468419739050414</v>
      </c>
      <c r="AA60">
        <v>1.4748227345293725</v>
      </c>
      <c r="AB60">
        <v>1.8823432711270764</v>
      </c>
      <c r="AC60">
        <v>3.295007270560403</v>
      </c>
      <c r="AD60">
        <v>3.2414783324445615</v>
      </c>
      <c r="AE60">
        <v>4.3963735164933766</v>
      </c>
    </row>
    <row r="61" spans="2:31" x14ac:dyDescent="0.3">
      <c r="B61">
        <v>4.1092881151378401E-2</v>
      </c>
      <c r="C61">
        <v>3.9961078557035068E-2</v>
      </c>
      <c r="D61">
        <v>4.8139045782297891E-2</v>
      </c>
      <c r="E61">
        <v>5.4342336083559775E-2</v>
      </c>
      <c r="F61">
        <v>7.3659957771653614E-2</v>
      </c>
      <c r="G61">
        <v>7.1634372030326285E-2</v>
      </c>
      <c r="H61">
        <v>8.6556534873131891E-2</v>
      </c>
      <c r="I61">
        <v>0.12291035173391412</v>
      </c>
      <c r="J61">
        <v>0.1126028002093248</v>
      </c>
      <c r="K61">
        <v>0.15816613130306645</v>
      </c>
      <c r="L61">
        <v>0.17771718305571835</v>
      </c>
      <c r="M61">
        <v>0.15875423289817245</v>
      </c>
      <c r="N61">
        <v>0.17578761866066206</v>
      </c>
      <c r="O61">
        <v>0.19334514102766467</v>
      </c>
      <c r="P61">
        <v>0.21106387735954807</v>
      </c>
      <c r="Q61">
        <v>0.24345566880157141</v>
      </c>
      <c r="R61">
        <v>0.3566062738399447</v>
      </c>
      <c r="S61">
        <v>0.41567031236154062</v>
      </c>
      <c r="T61">
        <v>0.38174068376354475</v>
      </c>
      <c r="U61">
        <v>0.57702233286998017</v>
      </c>
      <c r="V61">
        <v>0.68824372056869687</v>
      </c>
      <c r="W61">
        <v>0.82862681739939659</v>
      </c>
      <c r="X61">
        <v>1.0080769379432311</v>
      </c>
      <c r="Y61">
        <v>1.2406804887227747</v>
      </c>
      <c r="Z61">
        <v>1.1738003673696575</v>
      </c>
      <c r="AA61">
        <v>1.9567213921253781</v>
      </c>
      <c r="AB61">
        <v>1.8823432711270764</v>
      </c>
      <c r="AC61">
        <v>2.4454237994522696</v>
      </c>
      <c r="AD61">
        <v>4.4064850035636143</v>
      </c>
      <c r="AE61">
        <v>4.3963735164933766</v>
      </c>
    </row>
    <row r="62" spans="2:31" x14ac:dyDescent="0.3">
      <c r="B62">
        <v>4.1092881151378401E-2</v>
      </c>
      <c r="C62">
        <v>5.0800487161557627E-2</v>
      </c>
      <c r="D62">
        <v>3.6209735649336931E-2</v>
      </c>
      <c r="E62">
        <v>5.4342336083559775E-2</v>
      </c>
      <c r="F62">
        <v>7.3659957771653614E-2</v>
      </c>
      <c r="G62">
        <v>8.554568432381722E-2</v>
      </c>
      <c r="H62">
        <v>8.6556534873131891E-2</v>
      </c>
      <c r="I62">
        <v>0.12291035173391412</v>
      </c>
      <c r="J62">
        <v>0.1126028002093248</v>
      </c>
      <c r="K62">
        <v>0.12706541124072349</v>
      </c>
      <c r="L62">
        <v>0.14247041425138196</v>
      </c>
      <c r="M62">
        <v>0.19849024005558089</v>
      </c>
      <c r="N62">
        <v>0.2203464850200007</v>
      </c>
      <c r="O62">
        <v>0.24302738180583</v>
      </c>
      <c r="P62">
        <v>0.26610145064293178</v>
      </c>
      <c r="Q62">
        <v>0.24345566880157141</v>
      </c>
      <c r="R62">
        <v>0.3566062738399447</v>
      </c>
      <c r="S62">
        <v>0.41567031236154062</v>
      </c>
      <c r="T62">
        <v>0.48787925390073811</v>
      </c>
      <c r="U62">
        <v>0.44962757999725939</v>
      </c>
      <c r="V62">
        <v>0.68824372056869687</v>
      </c>
      <c r="W62">
        <v>0.63968876611117176</v>
      </c>
      <c r="X62">
        <v>1.0080769379432311</v>
      </c>
      <c r="Y62">
        <v>0.9473383543021392</v>
      </c>
      <c r="Z62">
        <v>1.1738003673696575</v>
      </c>
      <c r="AA62">
        <v>1.4748227345293725</v>
      </c>
      <c r="AB62">
        <v>2.515903273179251</v>
      </c>
      <c r="AC62">
        <v>2.4454237994522696</v>
      </c>
      <c r="AD62">
        <v>4.4064850035636143</v>
      </c>
      <c r="AE62">
        <v>4.3963735164933766</v>
      </c>
    </row>
    <row r="63" spans="2:31" x14ac:dyDescent="0.3">
      <c r="B63">
        <v>4.1092881151378401E-2</v>
      </c>
      <c r="C63">
        <v>5.0800487161557627E-2</v>
      </c>
      <c r="D63">
        <v>3.6209735649336931E-2</v>
      </c>
      <c r="E63">
        <v>6.685193990710718E-2</v>
      </c>
      <c r="F63">
        <v>7.3659957771653614E-2</v>
      </c>
      <c r="G63">
        <v>8.554568432381722E-2</v>
      </c>
      <c r="H63">
        <v>0.10718419343871585</v>
      </c>
      <c r="I63">
        <v>9.9102529324702343E-2</v>
      </c>
      <c r="J63">
        <v>0.13989529421170291</v>
      </c>
      <c r="K63">
        <v>0.12706541124072349</v>
      </c>
      <c r="L63">
        <v>0.14247041425138196</v>
      </c>
      <c r="M63">
        <v>0.15875423289817245</v>
      </c>
      <c r="N63">
        <v>0.17578761866066206</v>
      </c>
      <c r="O63">
        <v>0.19334514102766467</v>
      </c>
      <c r="P63">
        <v>0.21106387735954807</v>
      </c>
      <c r="Q63">
        <v>0.30785916536239527</v>
      </c>
      <c r="R63">
        <v>0.3566062738399447</v>
      </c>
      <c r="S63">
        <v>0.41567031236154062</v>
      </c>
      <c r="T63">
        <v>0.38174068376354475</v>
      </c>
      <c r="U63">
        <v>0.57702233286998017</v>
      </c>
      <c r="V63">
        <v>0.68824372056869687</v>
      </c>
      <c r="W63">
        <v>0.63968876611117176</v>
      </c>
      <c r="X63">
        <v>1.0080769379432311</v>
      </c>
      <c r="Y63">
        <v>1.2406804887227747</v>
      </c>
      <c r="Z63">
        <v>1.1738003673696575</v>
      </c>
      <c r="AA63">
        <v>1.4748227345293725</v>
      </c>
      <c r="AB63">
        <v>1.8823432711270764</v>
      </c>
      <c r="AC63">
        <v>2.4454237994522696</v>
      </c>
      <c r="AD63">
        <v>4.4064850035636143</v>
      </c>
      <c r="AE63">
        <v>6.0349888528642142</v>
      </c>
    </row>
    <row r="64" spans="2:31" x14ac:dyDescent="0.3">
      <c r="B64">
        <v>4.1092881151378401E-2</v>
      </c>
      <c r="C64">
        <v>3.9961078557035068E-2</v>
      </c>
      <c r="D64">
        <v>4.8139045782297891E-2</v>
      </c>
      <c r="E64">
        <v>6.685193990710718E-2</v>
      </c>
      <c r="F64">
        <v>6.2110924926631061E-2</v>
      </c>
      <c r="G64">
        <v>8.554568432381722E-2</v>
      </c>
      <c r="H64">
        <v>8.6556534873131891E-2</v>
      </c>
      <c r="I64">
        <v>9.9102529324702343E-2</v>
      </c>
      <c r="J64">
        <v>0.13989529421170291</v>
      </c>
      <c r="K64">
        <v>0.15816613130306645</v>
      </c>
      <c r="L64">
        <v>0.14247041425138196</v>
      </c>
      <c r="M64">
        <v>0.19849024005558089</v>
      </c>
      <c r="N64">
        <v>0.2203464850200007</v>
      </c>
      <c r="O64">
        <v>0.24302738180583</v>
      </c>
      <c r="P64">
        <v>0.21106387735954807</v>
      </c>
      <c r="Q64">
        <v>0.24345566880157141</v>
      </c>
      <c r="R64">
        <v>0.28108563615111348</v>
      </c>
      <c r="S64">
        <v>0.41567031236154062</v>
      </c>
      <c r="T64">
        <v>0.38174068376354475</v>
      </c>
      <c r="U64">
        <v>0.57702233286998017</v>
      </c>
      <c r="V64">
        <v>0.68824372056869687</v>
      </c>
      <c r="W64">
        <v>0.82862681739939659</v>
      </c>
      <c r="X64">
        <v>1.0080769379432311</v>
      </c>
      <c r="Y64">
        <v>0.9473383543021392</v>
      </c>
      <c r="Z64">
        <v>1.1738003673696575</v>
      </c>
      <c r="AA64">
        <v>1.4748227345293725</v>
      </c>
      <c r="AB64">
        <v>1.8823432711270764</v>
      </c>
      <c r="AC64">
        <v>2.4454237994522696</v>
      </c>
      <c r="AD64">
        <v>3.2414783324445615</v>
      </c>
      <c r="AE64">
        <v>6.0349888528642142</v>
      </c>
    </row>
    <row r="65" spans="2:31" x14ac:dyDescent="0.3">
      <c r="B65">
        <v>4.1092881151378401E-2</v>
      </c>
      <c r="C65">
        <v>3.9961078557035068E-2</v>
      </c>
      <c r="D65">
        <v>4.8139045782297891E-2</v>
      </c>
      <c r="E65">
        <v>6.685193990710718E-2</v>
      </c>
      <c r="F65">
        <v>7.3659957771653614E-2</v>
      </c>
      <c r="G65">
        <v>7.1634372030326285E-2</v>
      </c>
      <c r="H65">
        <v>8.6556534873131891E-2</v>
      </c>
      <c r="I65">
        <v>9.9102529324702343E-2</v>
      </c>
      <c r="J65">
        <v>0.1126028002093248</v>
      </c>
      <c r="K65">
        <v>0.12706541124072349</v>
      </c>
      <c r="L65">
        <v>0.17771718305571835</v>
      </c>
      <c r="M65">
        <v>0.19849024005558089</v>
      </c>
      <c r="N65">
        <v>0.17578761866066206</v>
      </c>
      <c r="O65">
        <v>0.24302738180583</v>
      </c>
      <c r="P65">
        <v>0.21106387735954807</v>
      </c>
      <c r="Q65">
        <v>0.24345566880157141</v>
      </c>
      <c r="R65">
        <v>0.28108563615111348</v>
      </c>
      <c r="S65">
        <v>0.32648605258087404</v>
      </c>
      <c r="T65">
        <v>0.48787925390073811</v>
      </c>
      <c r="U65">
        <v>0.44962757999725939</v>
      </c>
      <c r="V65">
        <v>0.53389812055368457</v>
      </c>
      <c r="W65">
        <v>0.63968876611117176</v>
      </c>
      <c r="X65">
        <v>1.0080769379432311</v>
      </c>
      <c r="Y65">
        <v>1.2406804887227747</v>
      </c>
      <c r="Z65">
        <v>1.1738003673696575</v>
      </c>
      <c r="AA65">
        <v>1.4748227345293725</v>
      </c>
      <c r="AB65">
        <v>2.515903273179251</v>
      </c>
      <c r="AC65">
        <v>3.295007270560403</v>
      </c>
      <c r="AD65">
        <v>4.4064850035636143</v>
      </c>
      <c r="AE65">
        <v>6.0349888528642142</v>
      </c>
    </row>
    <row r="66" spans="2:31" x14ac:dyDescent="0.3">
      <c r="B66">
        <v>4.1092881151378401E-2</v>
      </c>
      <c r="C66">
        <v>5.0800487161557627E-2</v>
      </c>
      <c r="D66">
        <v>4.8139045782297891E-2</v>
      </c>
      <c r="E66">
        <v>5.4342336083559775E-2</v>
      </c>
      <c r="F66">
        <v>7.3659957771653614E-2</v>
      </c>
      <c r="G66">
        <v>8.554568432381722E-2</v>
      </c>
      <c r="H66">
        <v>8.6556534873131891E-2</v>
      </c>
      <c r="I66">
        <v>0.12291035173391412</v>
      </c>
      <c r="J66">
        <v>0.13989529421170291</v>
      </c>
      <c r="K66">
        <v>0.12706541124072349</v>
      </c>
      <c r="L66">
        <v>0.17771718305571835</v>
      </c>
      <c r="M66">
        <v>0.19849024005558089</v>
      </c>
      <c r="N66">
        <v>0.17578761866066206</v>
      </c>
      <c r="O66">
        <v>0.24302738180583</v>
      </c>
      <c r="P66">
        <v>0.26610145064293178</v>
      </c>
      <c r="Q66">
        <v>0.30785916536239527</v>
      </c>
      <c r="R66">
        <v>0.28108563615111348</v>
      </c>
      <c r="S66">
        <v>0.41567031236154062</v>
      </c>
      <c r="T66">
        <v>0.48787925390073811</v>
      </c>
      <c r="U66">
        <v>0.44962757999725939</v>
      </c>
      <c r="V66">
        <v>0.68824372056869687</v>
      </c>
      <c r="W66">
        <v>0.82862681739939659</v>
      </c>
      <c r="X66">
        <v>0.77413926328905269</v>
      </c>
      <c r="Y66">
        <v>1.2406804887227747</v>
      </c>
      <c r="Z66">
        <v>1.1738003673696575</v>
      </c>
      <c r="AA66">
        <v>1.4748227345293725</v>
      </c>
      <c r="AB66">
        <v>2.515903273179251</v>
      </c>
      <c r="AC66">
        <v>3.295007270560403</v>
      </c>
      <c r="AD66">
        <v>3.2414783324445615</v>
      </c>
      <c r="AE66">
        <v>6.0349888528642142</v>
      </c>
    </row>
    <row r="67" spans="2:31" x14ac:dyDescent="0.3">
      <c r="B67">
        <v>4.1092881151378401E-2</v>
      </c>
      <c r="C67">
        <v>5.0800487161557627E-2</v>
      </c>
      <c r="D67">
        <v>3.6209735649336931E-2</v>
      </c>
      <c r="E67">
        <v>5.4342336083559775E-2</v>
      </c>
      <c r="F67">
        <v>7.3659957771653614E-2</v>
      </c>
      <c r="G67">
        <v>8.554568432381722E-2</v>
      </c>
      <c r="H67">
        <v>8.6556534873131891E-2</v>
      </c>
      <c r="I67">
        <v>0.12291035173391412</v>
      </c>
      <c r="J67">
        <v>0.1126028002093248</v>
      </c>
      <c r="K67">
        <v>0.15816613130306645</v>
      </c>
      <c r="L67">
        <v>0.14247041425138196</v>
      </c>
      <c r="M67">
        <v>0.19849024005558089</v>
      </c>
      <c r="N67">
        <v>0.2203464850200007</v>
      </c>
      <c r="O67">
        <v>0.24302738180583</v>
      </c>
      <c r="P67">
        <v>0.21106387735954807</v>
      </c>
      <c r="Q67">
        <v>0.30785916536239527</v>
      </c>
      <c r="R67">
        <v>0.28108563615111348</v>
      </c>
      <c r="S67">
        <v>0.41567031236154062</v>
      </c>
      <c r="T67">
        <v>0.48787925390073811</v>
      </c>
      <c r="U67">
        <v>0.57702233286998017</v>
      </c>
      <c r="V67">
        <v>0.68824372056869687</v>
      </c>
      <c r="W67">
        <v>0.63968876611117176</v>
      </c>
      <c r="X67">
        <v>0.77413926328905269</v>
      </c>
      <c r="Y67">
        <v>1.2406804887227747</v>
      </c>
      <c r="Z67">
        <v>1.5468419739050414</v>
      </c>
      <c r="AA67">
        <v>1.4748227345293725</v>
      </c>
      <c r="AB67">
        <v>2.515903273179251</v>
      </c>
      <c r="AC67">
        <v>3.295007270560403</v>
      </c>
      <c r="AD67">
        <v>4.4064850035636143</v>
      </c>
      <c r="AE67">
        <v>6.0349888528642142</v>
      </c>
    </row>
    <row r="68" spans="2:31" x14ac:dyDescent="0.3">
      <c r="B68">
        <v>4.1092881151378401E-2</v>
      </c>
      <c r="C68">
        <v>3.9961078557035068E-2</v>
      </c>
      <c r="D68">
        <v>3.6209735649336931E-2</v>
      </c>
      <c r="E68">
        <v>5.4342336083559775E-2</v>
      </c>
      <c r="F68">
        <v>6.2110924926631061E-2</v>
      </c>
      <c r="G68">
        <v>8.554568432381722E-2</v>
      </c>
      <c r="H68">
        <v>8.6556534873131891E-2</v>
      </c>
      <c r="I68">
        <v>9.9102529324702343E-2</v>
      </c>
      <c r="J68">
        <v>0.1126028002093248</v>
      </c>
      <c r="K68">
        <v>0.12706541124072349</v>
      </c>
      <c r="L68">
        <v>0.14247041425138196</v>
      </c>
      <c r="M68">
        <v>0.15875423289817245</v>
      </c>
      <c r="N68">
        <v>0.17578761866066206</v>
      </c>
      <c r="O68">
        <v>0.19334514102766467</v>
      </c>
      <c r="P68">
        <v>0.26610145064293178</v>
      </c>
      <c r="Q68">
        <v>0.30785916536239527</v>
      </c>
      <c r="R68">
        <v>0.3566062738399447</v>
      </c>
      <c r="S68">
        <v>0.41567031236154062</v>
      </c>
      <c r="T68">
        <v>0.48787925390073811</v>
      </c>
      <c r="U68">
        <v>0.44962757999725939</v>
      </c>
      <c r="V68">
        <v>0.68824372056869687</v>
      </c>
      <c r="W68">
        <v>0.82862681739939659</v>
      </c>
      <c r="X68">
        <v>1.0080769379432311</v>
      </c>
      <c r="Y68">
        <v>0.9473383543021392</v>
      </c>
      <c r="Z68">
        <v>1.5468419739050414</v>
      </c>
      <c r="AA68">
        <v>1.4748227345293725</v>
      </c>
      <c r="AB68">
        <v>2.515903273179251</v>
      </c>
      <c r="AC68">
        <v>2.4454237994522696</v>
      </c>
      <c r="AD68">
        <v>4.4064850035636143</v>
      </c>
      <c r="AE68">
        <v>4.3963735164933766</v>
      </c>
    </row>
    <row r="69" spans="2:31" x14ac:dyDescent="0.3">
      <c r="B69">
        <v>4.1092881151378401E-2</v>
      </c>
      <c r="C69">
        <v>5.0800487161557627E-2</v>
      </c>
      <c r="D69">
        <v>3.6209735649336931E-2</v>
      </c>
      <c r="E69">
        <v>5.4342336083559775E-2</v>
      </c>
      <c r="F69">
        <v>7.3659957771653614E-2</v>
      </c>
      <c r="G69">
        <v>7.1634372030326285E-2</v>
      </c>
      <c r="H69">
        <v>0.10718419343871585</v>
      </c>
      <c r="I69">
        <v>0.12291035173391412</v>
      </c>
      <c r="J69">
        <v>0.1126028002093248</v>
      </c>
      <c r="K69">
        <v>0.12706541124072349</v>
      </c>
      <c r="L69">
        <v>0.14247041425138196</v>
      </c>
      <c r="M69">
        <v>0.19849024005558089</v>
      </c>
      <c r="N69">
        <v>0.2203464850200007</v>
      </c>
      <c r="O69">
        <v>0.24302738180583</v>
      </c>
      <c r="P69">
        <v>0.21106387735954807</v>
      </c>
      <c r="Q69">
        <v>0.30785916536239527</v>
      </c>
      <c r="R69">
        <v>0.3566062738399447</v>
      </c>
      <c r="S69">
        <v>0.32648605258087404</v>
      </c>
      <c r="T69">
        <v>0.48787925390073811</v>
      </c>
      <c r="U69">
        <v>0.57702233286998017</v>
      </c>
      <c r="V69">
        <v>0.53389812055368457</v>
      </c>
      <c r="W69">
        <v>0.63968876611117176</v>
      </c>
      <c r="X69">
        <v>0.77413926328905269</v>
      </c>
      <c r="Y69">
        <v>1.2406804887227747</v>
      </c>
      <c r="Z69">
        <v>1.5468419739050414</v>
      </c>
      <c r="AA69">
        <v>1.9567213921253781</v>
      </c>
      <c r="AB69">
        <v>2.515903273179251</v>
      </c>
      <c r="AC69">
        <v>3.295007270560403</v>
      </c>
      <c r="AD69">
        <v>4.4064850035636143</v>
      </c>
      <c r="AE69">
        <v>4.3963735164933766</v>
      </c>
    </row>
    <row r="70" spans="2:31" x14ac:dyDescent="0.3">
      <c r="B70">
        <v>4.1092881151378401E-2</v>
      </c>
      <c r="C70">
        <v>3.9961078557035068E-2</v>
      </c>
      <c r="D70">
        <v>4.8139045782297891E-2</v>
      </c>
      <c r="E70">
        <v>5.4342336083559775E-2</v>
      </c>
      <c r="F70">
        <v>6.2110924926631061E-2</v>
      </c>
      <c r="G70">
        <v>8.554568432381722E-2</v>
      </c>
      <c r="H70">
        <v>0.10718419343871585</v>
      </c>
      <c r="I70">
        <v>9.9102529324702343E-2</v>
      </c>
      <c r="J70">
        <v>0.13989529421170291</v>
      </c>
      <c r="K70">
        <v>0.12706541124072349</v>
      </c>
      <c r="L70">
        <v>0.14247041425138196</v>
      </c>
      <c r="M70">
        <v>0.19849024005558089</v>
      </c>
      <c r="N70">
        <v>0.17578761866066206</v>
      </c>
      <c r="O70">
        <v>0.19334514102766467</v>
      </c>
      <c r="P70">
        <v>0.26610145064293178</v>
      </c>
      <c r="Q70">
        <v>0.24345566880157141</v>
      </c>
      <c r="R70">
        <v>0.28108563615111348</v>
      </c>
      <c r="S70">
        <v>0.32648605258087404</v>
      </c>
      <c r="T70">
        <v>0.38174068376354475</v>
      </c>
      <c r="U70">
        <v>0.44962757999725939</v>
      </c>
      <c r="V70">
        <v>0.53389812055368457</v>
      </c>
      <c r="W70">
        <v>0.82862681739939659</v>
      </c>
      <c r="X70">
        <v>0.77413926328905269</v>
      </c>
      <c r="Y70">
        <v>0.9473383543021392</v>
      </c>
      <c r="Z70">
        <v>1.5468419739050414</v>
      </c>
      <c r="AA70">
        <v>1.4748227345293725</v>
      </c>
      <c r="AB70">
        <v>2.515903273179251</v>
      </c>
      <c r="AC70">
        <v>3.295007270560403</v>
      </c>
      <c r="AD70">
        <v>4.4064850035636143</v>
      </c>
      <c r="AE70">
        <v>6.0349888528642142</v>
      </c>
    </row>
    <row r="71" spans="2:31" x14ac:dyDescent="0.3">
      <c r="B71">
        <v>4.1092881151378401E-2</v>
      </c>
      <c r="C71">
        <v>3.9961078557035068E-2</v>
      </c>
      <c r="D71">
        <v>3.6209735649336931E-2</v>
      </c>
      <c r="E71">
        <v>5.4342336083559775E-2</v>
      </c>
      <c r="F71">
        <v>6.2110924926631061E-2</v>
      </c>
      <c r="G71">
        <v>8.554568432381722E-2</v>
      </c>
      <c r="H71">
        <v>0.10718419343871585</v>
      </c>
      <c r="I71">
        <v>9.9102529324702343E-2</v>
      </c>
      <c r="J71">
        <v>0.1126028002093248</v>
      </c>
      <c r="K71">
        <v>0.12706541124072349</v>
      </c>
      <c r="L71">
        <v>0.14247041425138196</v>
      </c>
      <c r="M71">
        <v>0.19849024005558089</v>
      </c>
      <c r="N71">
        <v>0.17578761866066206</v>
      </c>
      <c r="O71">
        <v>0.19334514102766467</v>
      </c>
      <c r="P71">
        <v>0.21106387735954807</v>
      </c>
      <c r="Q71">
        <v>0.24345566880157141</v>
      </c>
      <c r="R71">
        <v>0.28108563615111348</v>
      </c>
      <c r="S71">
        <v>0.32648605258087404</v>
      </c>
      <c r="T71">
        <v>0.38174068376354475</v>
      </c>
      <c r="U71">
        <v>0.57702233286998017</v>
      </c>
      <c r="V71">
        <v>0.68824372056869687</v>
      </c>
      <c r="W71">
        <v>0.63968876611117176</v>
      </c>
      <c r="X71">
        <v>0.77413926328905269</v>
      </c>
      <c r="Y71">
        <v>0.9473383543021392</v>
      </c>
      <c r="Z71">
        <v>1.5468419739050414</v>
      </c>
      <c r="AA71">
        <v>1.4748227345293725</v>
      </c>
      <c r="AB71">
        <v>2.515903273179251</v>
      </c>
      <c r="AC71">
        <v>2.4454237994522696</v>
      </c>
      <c r="AD71">
        <v>3.2414783324445615</v>
      </c>
      <c r="AE71">
        <v>4.3963735164933766</v>
      </c>
    </row>
    <row r="72" spans="2:31" x14ac:dyDescent="0.3">
      <c r="B72">
        <v>4.1092881151378401E-2</v>
      </c>
      <c r="C72">
        <v>5.0800487161557627E-2</v>
      </c>
      <c r="D72">
        <v>3.6209735649336931E-2</v>
      </c>
      <c r="E72">
        <v>5.4342336083559775E-2</v>
      </c>
      <c r="F72">
        <v>7.3659957771653614E-2</v>
      </c>
      <c r="G72">
        <v>8.554568432381722E-2</v>
      </c>
      <c r="H72">
        <v>0.10718419343871585</v>
      </c>
      <c r="I72">
        <v>9.9102529324702343E-2</v>
      </c>
      <c r="J72">
        <v>0.1126028002093248</v>
      </c>
      <c r="K72">
        <v>0.15816613130306645</v>
      </c>
      <c r="L72">
        <v>0.17771718305571835</v>
      </c>
      <c r="M72">
        <v>0.15875423289817245</v>
      </c>
      <c r="N72">
        <v>0.17578761866066206</v>
      </c>
      <c r="O72">
        <v>0.24302738180583</v>
      </c>
      <c r="P72">
        <v>0.21106387735954807</v>
      </c>
      <c r="Q72">
        <v>0.24345566880157141</v>
      </c>
      <c r="R72">
        <v>0.3566062738399447</v>
      </c>
      <c r="S72">
        <v>0.41567031236154062</v>
      </c>
      <c r="T72">
        <v>0.48787925390073811</v>
      </c>
      <c r="U72">
        <v>0.44962757999725939</v>
      </c>
      <c r="V72">
        <v>0.68824372056869687</v>
      </c>
      <c r="W72">
        <v>0.63968876611117176</v>
      </c>
      <c r="X72">
        <v>1.0080769379432311</v>
      </c>
      <c r="Y72">
        <v>1.2406804887227747</v>
      </c>
      <c r="Z72">
        <v>1.5468419739050414</v>
      </c>
      <c r="AA72">
        <v>1.4748227345293725</v>
      </c>
      <c r="AB72">
        <v>1.8823432711270764</v>
      </c>
      <c r="AC72">
        <v>3.295007270560403</v>
      </c>
      <c r="AD72">
        <v>4.4064850035636143</v>
      </c>
      <c r="AE72">
        <v>4.3963735164933766</v>
      </c>
    </row>
    <row r="73" spans="2:31" x14ac:dyDescent="0.3">
      <c r="B73">
        <v>4.1092881151378401E-2</v>
      </c>
      <c r="C73">
        <v>3.9961078557035068E-2</v>
      </c>
      <c r="D73">
        <v>3.6209735649336931E-2</v>
      </c>
      <c r="E73">
        <v>5.4342336083559775E-2</v>
      </c>
      <c r="F73">
        <v>6.2110924926631061E-2</v>
      </c>
      <c r="G73">
        <v>7.1634372030326285E-2</v>
      </c>
      <c r="H73">
        <v>0.10718419343871585</v>
      </c>
      <c r="I73">
        <v>0.12291035173391412</v>
      </c>
      <c r="J73">
        <v>0.13989529421170291</v>
      </c>
      <c r="K73">
        <v>0.15816613130306645</v>
      </c>
      <c r="L73">
        <v>0.14247041425138196</v>
      </c>
      <c r="M73">
        <v>0.15875423289817245</v>
      </c>
      <c r="N73">
        <v>0.17578761866066206</v>
      </c>
      <c r="O73">
        <v>0.19334514102766467</v>
      </c>
      <c r="P73">
        <v>0.21106387735954807</v>
      </c>
      <c r="Q73">
        <v>0.24345566880157141</v>
      </c>
      <c r="R73">
        <v>0.28108563615111348</v>
      </c>
      <c r="S73">
        <v>0.41567031236154062</v>
      </c>
      <c r="T73">
        <v>0.48787925390073811</v>
      </c>
      <c r="U73">
        <v>0.44962757999725939</v>
      </c>
      <c r="V73">
        <v>0.53389812055368457</v>
      </c>
      <c r="W73">
        <v>0.82862681739939659</v>
      </c>
      <c r="X73">
        <v>0.77413926328905269</v>
      </c>
      <c r="Y73">
        <v>0.9473383543021392</v>
      </c>
      <c r="Z73">
        <v>1.1738003673696575</v>
      </c>
      <c r="AA73">
        <v>1.9567213921253781</v>
      </c>
      <c r="AB73">
        <v>1.8823432711270764</v>
      </c>
      <c r="AC73">
        <v>2.4454237994522696</v>
      </c>
      <c r="AD73">
        <v>4.4064850035636143</v>
      </c>
      <c r="AE73">
        <v>6.0349888528642142</v>
      </c>
    </row>
    <row r="74" spans="2:31" x14ac:dyDescent="0.3">
      <c r="B74">
        <v>4.1092881151378401E-2</v>
      </c>
      <c r="C74">
        <v>3.9961078557035068E-2</v>
      </c>
      <c r="D74">
        <v>3.6209735649336931E-2</v>
      </c>
      <c r="E74">
        <v>6.685193990710718E-2</v>
      </c>
      <c r="F74">
        <v>6.2110924926631061E-2</v>
      </c>
      <c r="G74">
        <v>7.1634372030326285E-2</v>
      </c>
      <c r="H74">
        <v>0.10718419343871585</v>
      </c>
      <c r="I74">
        <v>9.9102529324702343E-2</v>
      </c>
      <c r="J74">
        <v>0.13989529421170291</v>
      </c>
      <c r="K74">
        <v>0.15816613130306645</v>
      </c>
      <c r="L74">
        <v>0.17771718305571835</v>
      </c>
      <c r="M74">
        <v>0.19849024005558089</v>
      </c>
      <c r="N74">
        <v>0.17578761866066206</v>
      </c>
      <c r="O74">
        <v>0.19334514102766467</v>
      </c>
      <c r="P74">
        <v>0.26610145064293178</v>
      </c>
      <c r="Q74">
        <v>0.30785916536239527</v>
      </c>
      <c r="R74">
        <v>0.28108563615111348</v>
      </c>
      <c r="S74">
        <v>0.41567031236154062</v>
      </c>
      <c r="T74">
        <v>0.48787925390073811</v>
      </c>
      <c r="U74">
        <v>0.57702233286998017</v>
      </c>
      <c r="V74">
        <v>0.68824372056869687</v>
      </c>
      <c r="W74">
        <v>0.82862681739939659</v>
      </c>
      <c r="X74">
        <v>0.77413926328905269</v>
      </c>
      <c r="Y74">
        <v>0.9473383543021392</v>
      </c>
      <c r="Z74">
        <v>1.5468419739050414</v>
      </c>
      <c r="AA74">
        <v>1.9567213921253781</v>
      </c>
      <c r="AB74">
        <v>1.8823432711270764</v>
      </c>
      <c r="AC74">
        <v>2.4454237994522696</v>
      </c>
      <c r="AD74">
        <v>3.2414783324445615</v>
      </c>
      <c r="AE74">
        <v>4.3963735164933766</v>
      </c>
    </row>
    <row r="75" spans="2:31" x14ac:dyDescent="0.3">
      <c r="B75">
        <v>4.1092881151378401E-2</v>
      </c>
      <c r="C75">
        <v>5.0800487161557627E-2</v>
      </c>
      <c r="D75">
        <v>4.8139045782297891E-2</v>
      </c>
      <c r="E75">
        <v>5.4342336083559775E-2</v>
      </c>
      <c r="F75">
        <v>7.3659957771653614E-2</v>
      </c>
      <c r="G75">
        <v>7.1634372030326285E-2</v>
      </c>
      <c r="H75">
        <v>0.10718419343871585</v>
      </c>
      <c r="I75">
        <v>0.12291035173391412</v>
      </c>
      <c r="J75">
        <v>0.1126028002093248</v>
      </c>
      <c r="K75">
        <v>0.12706541124072349</v>
      </c>
      <c r="L75">
        <v>0.14247041425138196</v>
      </c>
      <c r="M75">
        <v>0.19849024005558089</v>
      </c>
      <c r="N75">
        <v>0.2203464850200007</v>
      </c>
      <c r="O75">
        <v>0.24302738180583</v>
      </c>
      <c r="P75">
        <v>0.26610145064293178</v>
      </c>
      <c r="Q75">
        <v>0.24345566880157141</v>
      </c>
      <c r="R75">
        <v>0.28108563615111348</v>
      </c>
      <c r="S75">
        <v>0.32648605258087404</v>
      </c>
      <c r="T75">
        <v>0.48787925390073811</v>
      </c>
      <c r="U75">
        <v>0.57702233286998017</v>
      </c>
      <c r="V75">
        <v>0.68824372056869687</v>
      </c>
      <c r="W75">
        <v>0.82862681739939659</v>
      </c>
      <c r="X75">
        <v>0.77413926328905269</v>
      </c>
      <c r="Y75">
        <v>0.9473383543021392</v>
      </c>
      <c r="Z75">
        <v>1.1738003673696575</v>
      </c>
      <c r="AA75">
        <v>1.9567213921253781</v>
      </c>
      <c r="AB75">
        <v>2.515903273179251</v>
      </c>
      <c r="AC75">
        <v>2.4454237994522696</v>
      </c>
      <c r="AD75">
        <v>4.4064850035636143</v>
      </c>
      <c r="AE75">
        <v>6.0349888528642142</v>
      </c>
    </row>
    <row r="76" spans="2:31" x14ac:dyDescent="0.3">
      <c r="B76">
        <v>4.1092881151378401E-2</v>
      </c>
      <c r="C76">
        <v>3.9961078557035068E-2</v>
      </c>
      <c r="D76">
        <v>3.6209735649336931E-2</v>
      </c>
      <c r="E76">
        <v>6.685193990710718E-2</v>
      </c>
      <c r="F76">
        <v>7.3659957771653614E-2</v>
      </c>
      <c r="G76">
        <v>8.554568432381722E-2</v>
      </c>
      <c r="H76">
        <v>0.10718419343871585</v>
      </c>
      <c r="I76">
        <v>9.9102529324702343E-2</v>
      </c>
      <c r="J76">
        <v>0.1126028002093248</v>
      </c>
      <c r="K76">
        <v>0.12706541124072349</v>
      </c>
      <c r="L76">
        <v>0.14247041425138196</v>
      </c>
      <c r="M76">
        <v>0.15875423289817245</v>
      </c>
      <c r="N76">
        <v>0.17578761866066206</v>
      </c>
      <c r="O76">
        <v>0.24302738180583</v>
      </c>
      <c r="P76">
        <v>0.26610145064293178</v>
      </c>
      <c r="Q76">
        <v>0.30785916536239527</v>
      </c>
      <c r="R76">
        <v>0.3566062738399447</v>
      </c>
      <c r="S76">
        <v>0.32648605258087404</v>
      </c>
      <c r="T76">
        <v>0.48787925390073811</v>
      </c>
      <c r="U76">
        <v>0.44962757999725939</v>
      </c>
      <c r="V76">
        <v>0.53389812055368457</v>
      </c>
      <c r="W76">
        <v>0.82862681739939659</v>
      </c>
      <c r="X76">
        <v>0.77413926328905269</v>
      </c>
      <c r="Y76">
        <v>0.9473383543021392</v>
      </c>
      <c r="Z76">
        <v>1.5468419739050414</v>
      </c>
      <c r="AA76">
        <v>1.9567213921253781</v>
      </c>
      <c r="AB76">
        <v>1.8823432711270764</v>
      </c>
      <c r="AC76">
        <v>2.4454237994522696</v>
      </c>
      <c r="AD76">
        <v>3.2414783324445615</v>
      </c>
      <c r="AE76">
        <v>4.3963735164933766</v>
      </c>
    </row>
    <row r="77" spans="2:31" x14ac:dyDescent="0.3">
      <c r="B77">
        <v>4.1092881151378401E-2</v>
      </c>
      <c r="C77">
        <v>5.0800487161557627E-2</v>
      </c>
      <c r="D77">
        <v>3.6209735649336931E-2</v>
      </c>
      <c r="E77">
        <v>5.4342336083559775E-2</v>
      </c>
      <c r="F77">
        <v>7.3659957771653614E-2</v>
      </c>
      <c r="G77">
        <v>8.554568432381722E-2</v>
      </c>
      <c r="H77">
        <v>0.10718419343871585</v>
      </c>
      <c r="I77">
        <v>9.9102529324702343E-2</v>
      </c>
      <c r="J77">
        <v>0.1126028002093248</v>
      </c>
      <c r="K77">
        <v>0.12706541124072349</v>
      </c>
      <c r="L77">
        <v>0.17771718305571835</v>
      </c>
      <c r="M77">
        <v>0.15875423289817245</v>
      </c>
      <c r="N77">
        <v>0.17578761866066206</v>
      </c>
      <c r="O77">
        <v>0.24302738180583</v>
      </c>
      <c r="P77">
        <v>0.26610145064293178</v>
      </c>
      <c r="Q77">
        <v>0.24345566880157141</v>
      </c>
      <c r="R77">
        <v>0.28108563615111348</v>
      </c>
      <c r="S77">
        <v>0.32648605258087404</v>
      </c>
      <c r="T77">
        <v>0.48787925390073811</v>
      </c>
      <c r="U77">
        <v>0.44962757999725939</v>
      </c>
      <c r="V77">
        <v>0.53389812055368457</v>
      </c>
      <c r="W77">
        <v>0.63968876611117176</v>
      </c>
      <c r="X77">
        <v>1.0080769379432311</v>
      </c>
      <c r="Y77">
        <v>0.9473383543021392</v>
      </c>
      <c r="Z77">
        <v>1.5468419739050414</v>
      </c>
      <c r="AA77">
        <v>1.4748227345293725</v>
      </c>
      <c r="AB77">
        <v>1.8823432711270764</v>
      </c>
      <c r="AC77">
        <v>2.4454237994522696</v>
      </c>
      <c r="AD77">
        <v>3.2414783324445615</v>
      </c>
      <c r="AE77">
        <v>6.0349888528642142</v>
      </c>
    </row>
    <row r="78" spans="2:31" x14ac:dyDescent="0.3">
      <c r="B78">
        <v>4.1092881151378401E-2</v>
      </c>
      <c r="C78">
        <v>5.0800487161557627E-2</v>
      </c>
      <c r="D78">
        <v>3.6209735649336931E-2</v>
      </c>
      <c r="E78">
        <v>6.685193990710718E-2</v>
      </c>
      <c r="F78">
        <v>7.3659957771653614E-2</v>
      </c>
      <c r="G78">
        <v>7.1634372030326285E-2</v>
      </c>
      <c r="H78">
        <v>0.10718419343871585</v>
      </c>
      <c r="I78">
        <v>9.9102529324702343E-2</v>
      </c>
      <c r="J78">
        <v>0.1126028002093248</v>
      </c>
      <c r="K78">
        <v>0.15816613130306645</v>
      </c>
      <c r="L78">
        <v>0.14247041425138196</v>
      </c>
      <c r="M78">
        <v>0.15875423289817245</v>
      </c>
      <c r="N78">
        <v>0.2203464850200007</v>
      </c>
      <c r="O78">
        <v>0.19334514102766467</v>
      </c>
      <c r="P78">
        <v>0.21106387735954807</v>
      </c>
      <c r="Q78">
        <v>0.30785916536239527</v>
      </c>
      <c r="R78">
        <v>0.28108563615111348</v>
      </c>
      <c r="S78">
        <v>0.41567031236154062</v>
      </c>
      <c r="T78">
        <v>0.48787925390073811</v>
      </c>
      <c r="U78">
        <v>0.44962757999725939</v>
      </c>
      <c r="V78">
        <v>0.53389812055368457</v>
      </c>
      <c r="W78">
        <v>0.82862681739939659</v>
      </c>
      <c r="X78">
        <v>1.0080769379432311</v>
      </c>
      <c r="Y78">
        <v>0.9473383543021392</v>
      </c>
      <c r="Z78">
        <v>1.5468419739050414</v>
      </c>
      <c r="AA78">
        <v>1.9567213921253781</v>
      </c>
      <c r="AB78">
        <v>1.8823432711270764</v>
      </c>
      <c r="AC78">
        <v>2.4454237994522696</v>
      </c>
      <c r="AD78">
        <v>3.2414783324445615</v>
      </c>
      <c r="AE78">
        <v>6.0349888528642142</v>
      </c>
    </row>
    <row r="79" spans="2:31" x14ac:dyDescent="0.3">
      <c r="B79">
        <v>4.1092881151378401E-2</v>
      </c>
      <c r="C79">
        <v>3.9961078557035068E-2</v>
      </c>
      <c r="D79">
        <v>4.8139045782297891E-2</v>
      </c>
      <c r="E79">
        <v>6.685193990710718E-2</v>
      </c>
      <c r="F79">
        <v>6.2110924926631061E-2</v>
      </c>
      <c r="G79">
        <v>7.1634372030326285E-2</v>
      </c>
      <c r="H79">
        <v>0.10718419343871585</v>
      </c>
      <c r="I79">
        <v>9.9102529324702343E-2</v>
      </c>
      <c r="J79">
        <v>0.1126028002093248</v>
      </c>
      <c r="K79">
        <v>0.12706541124072349</v>
      </c>
      <c r="L79">
        <v>0.17771718305571835</v>
      </c>
      <c r="M79">
        <v>0.19849024005558089</v>
      </c>
      <c r="N79">
        <v>0.2203464850200007</v>
      </c>
      <c r="O79">
        <v>0.19334514102766467</v>
      </c>
      <c r="P79">
        <v>0.21106387735954807</v>
      </c>
      <c r="Q79">
        <v>0.30785916536239527</v>
      </c>
      <c r="R79">
        <v>0.28108563615111348</v>
      </c>
      <c r="S79">
        <v>0.41567031236154062</v>
      </c>
      <c r="T79">
        <v>0.48787925390073811</v>
      </c>
      <c r="U79">
        <v>0.57702233286998017</v>
      </c>
      <c r="V79">
        <v>0.68824372056869687</v>
      </c>
      <c r="W79">
        <v>0.63968876611117176</v>
      </c>
      <c r="X79">
        <v>0.77413926328905269</v>
      </c>
      <c r="Y79">
        <v>1.2406804887227747</v>
      </c>
      <c r="Z79">
        <v>1.5468419739050414</v>
      </c>
      <c r="AA79">
        <v>1.4748227345293725</v>
      </c>
      <c r="AB79">
        <v>2.515903273179251</v>
      </c>
      <c r="AC79">
        <v>2.4454237994522696</v>
      </c>
      <c r="AD79">
        <v>4.4064850035636143</v>
      </c>
      <c r="AE79">
        <v>6.0349888528642142</v>
      </c>
    </row>
    <row r="80" spans="2:31" x14ac:dyDescent="0.3">
      <c r="B80">
        <v>4.1092881151378401E-2</v>
      </c>
      <c r="C80">
        <v>3.9961078557035068E-2</v>
      </c>
      <c r="D80">
        <v>3.6209735649336931E-2</v>
      </c>
      <c r="E80">
        <v>5.4342336083559775E-2</v>
      </c>
      <c r="F80">
        <v>7.3659957771653614E-2</v>
      </c>
      <c r="G80">
        <v>8.554568432381722E-2</v>
      </c>
      <c r="H80">
        <v>8.6556534873131891E-2</v>
      </c>
      <c r="I80">
        <v>9.9102529324702343E-2</v>
      </c>
      <c r="J80">
        <v>0.13989529421170291</v>
      </c>
      <c r="K80">
        <v>0.15816613130306645</v>
      </c>
      <c r="L80">
        <v>0.14247041425138196</v>
      </c>
      <c r="M80">
        <v>0.19849024005558089</v>
      </c>
      <c r="N80">
        <v>0.2203464850200007</v>
      </c>
      <c r="O80">
        <v>0.24302738180583</v>
      </c>
      <c r="P80">
        <v>0.21106387735954807</v>
      </c>
      <c r="Q80">
        <v>0.30785916536239527</v>
      </c>
      <c r="R80">
        <v>0.3566062738399447</v>
      </c>
      <c r="S80">
        <v>0.41567031236154062</v>
      </c>
      <c r="T80">
        <v>0.38174068376354475</v>
      </c>
      <c r="U80">
        <v>0.44962757999725939</v>
      </c>
      <c r="V80">
        <v>0.68824372056869687</v>
      </c>
      <c r="W80">
        <v>0.63968876611117176</v>
      </c>
      <c r="X80">
        <v>0.77413926328905269</v>
      </c>
      <c r="Y80">
        <v>1.2406804887227747</v>
      </c>
      <c r="Z80">
        <v>1.1738003673696575</v>
      </c>
      <c r="AA80">
        <v>1.4748227345293725</v>
      </c>
      <c r="AB80">
        <v>1.8823432711270764</v>
      </c>
      <c r="AC80">
        <v>3.295007270560403</v>
      </c>
      <c r="AD80">
        <v>4.4064850035636143</v>
      </c>
      <c r="AE80">
        <v>4.3963735164933766</v>
      </c>
    </row>
    <row r="81" spans="2:31" x14ac:dyDescent="0.3">
      <c r="B81">
        <v>4.1092881151378401E-2</v>
      </c>
      <c r="C81">
        <v>5.0800487161557627E-2</v>
      </c>
      <c r="D81">
        <v>4.8139045782297891E-2</v>
      </c>
      <c r="E81">
        <v>5.4342336083559775E-2</v>
      </c>
      <c r="F81">
        <v>6.2110924926631061E-2</v>
      </c>
      <c r="G81">
        <v>7.1634372030326285E-2</v>
      </c>
      <c r="H81">
        <v>0.10718419343871585</v>
      </c>
      <c r="I81">
        <v>9.9102529324702343E-2</v>
      </c>
      <c r="J81">
        <v>0.13989529421170291</v>
      </c>
      <c r="K81">
        <v>0.12706541124072349</v>
      </c>
      <c r="L81">
        <v>0.17771718305571835</v>
      </c>
      <c r="M81">
        <v>0.19849024005558089</v>
      </c>
      <c r="N81">
        <v>0.2203464850200007</v>
      </c>
      <c r="O81">
        <v>0.24302738180583</v>
      </c>
      <c r="P81">
        <v>0.21106387735954807</v>
      </c>
      <c r="Q81">
        <v>0.24345566880157141</v>
      </c>
      <c r="R81">
        <v>0.28108563615111348</v>
      </c>
      <c r="S81">
        <v>0.41567031236154062</v>
      </c>
      <c r="T81">
        <v>0.38174068376354475</v>
      </c>
      <c r="U81">
        <v>0.57702233286998017</v>
      </c>
      <c r="V81">
        <v>0.53389812055368457</v>
      </c>
      <c r="W81">
        <v>0.82862681739939659</v>
      </c>
      <c r="X81">
        <v>0.77413926328905269</v>
      </c>
      <c r="Y81">
        <v>0.9473383543021392</v>
      </c>
      <c r="Z81">
        <v>1.1738003673696575</v>
      </c>
      <c r="AA81">
        <v>1.9567213921253781</v>
      </c>
      <c r="AB81">
        <v>1.8823432711270764</v>
      </c>
      <c r="AC81">
        <v>3.295007270560403</v>
      </c>
      <c r="AD81">
        <v>3.2414783324445615</v>
      </c>
      <c r="AE81">
        <v>4.3963735164933766</v>
      </c>
    </row>
    <row r="82" spans="2:31" x14ac:dyDescent="0.3">
      <c r="B82">
        <v>4.1092881151378401E-2</v>
      </c>
      <c r="C82">
        <v>5.0800487161557627E-2</v>
      </c>
      <c r="D82">
        <v>4.8139045782297891E-2</v>
      </c>
      <c r="E82">
        <v>6.685193990710718E-2</v>
      </c>
      <c r="F82">
        <v>6.2110924926631061E-2</v>
      </c>
      <c r="G82">
        <v>7.1634372030326285E-2</v>
      </c>
      <c r="H82">
        <v>8.6556534873131891E-2</v>
      </c>
      <c r="I82">
        <v>0.12291035173391412</v>
      </c>
      <c r="J82">
        <v>0.1126028002093248</v>
      </c>
      <c r="K82">
        <v>0.15816613130306645</v>
      </c>
      <c r="L82">
        <v>0.17771718305571835</v>
      </c>
      <c r="M82">
        <v>0.15875423289817245</v>
      </c>
      <c r="N82">
        <v>0.17578761866066206</v>
      </c>
      <c r="O82">
        <v>0.19334514102766467</v>
      </c>
      <c r="P82">
        <v>0.26610145064293178</v>
      </c>
      <c r="Q82">
        <v>0.30785916536239527</v>
      </c>
      <c r="R82">
        <v>0.3566062738399447</v>
      </c>
      <c r="S82">
        <v>0.32648605258087404</v>
      </c>
      <c r="T82">
        <v>0.48787925390073811</v>
      </c>
      <c r="U82">
        <v>0.57702233286998017</v>
      </c>
      <c r="V82">
        <v>0.53389812055368457</v>
      </c>
      <c r="W82">
        <v>0.82862681739939659</v>
      </c>
      <c r="X82">
        <v>0.77413926328905269</v>
      </c>
      <c r="Y82">
        <v>1.2406804887227747</v>
      </c>
      <c r="Z82">
        <v>1.5468419739050414</v>
      </c>
      <c r="AA82">
        <v>1.4748227345293725</v>
      </c>
      <c r="AB82">
        <v>1.8823432711270764</v>
      </c>
      <c r="AC82">
        <v>2.4454237994522696</v>
      </c>
      <c r="AD82">
        <v>4.4064850035636143</v>
      </c>
      <c r="AE82">
        <v>6.0349888528642142</v>
      </c>
    </row>
    <row r="83" spans="2:31" x14ac:dyDescent="0.3">
      <c r="B83">
        <v>4.1092881151378401E-2</v>
      </c>
      <c r="C83">
        <v>5.0800487161557627E-2</v>
      </c>
      <c r="D83">
        <v>4.8139045782297891E-2</v>
      </c>
      <c r="E83">
        <v>6.685193990710718E-2</v>
      </c>
      <c r="F83">
        <v>6.2110924926631061E-2</v>
      </c>
      <c r="G83">
        <v>7.1634372030326285E-2</v>
      </c>
      <c r="H83">
        <v>8.6556534873131891E-2</v>
      </c>
      <c r="I83">
        <v>0.12291035173391412</v>
      </c>
      <c r="J83">
        <v>0.1126028002093248</v>
      </c>
      <c r="K83">
        <v>0.15816613130306645</v>
      </c>
      <c r="L83">
        <v>0.17771718305571835</v>
      </c>
      <c r="M83">
        <v>0.15875423289817245</v>
      </c>
      <c r="N83">
        <v>0.2203464850200007</v>
      </c>
      <c r="O83">
        <v>0.19334514102766467</v>
      </c>
      <c r="P83">
        <v>0.21106387735954807</v>
      </c>
      <c r="Q83">
        <v>0.30785916536239527</v>
      </c>
      <c r="R83">
        <v>0.28108563615111348</v>
      </c>
      <c r="S83">
        <v>0.32648605258087404</v>
      </c>
      <c r="T83">
        <v>0.48787925390073811</v>
      </c>
      <c r="U83">
        <v>0.57702233286998017</v>
      </c>
      <c r="V83">
        <v>0.68824372056869687</v>
      </c>
      <c r="W83">
        <v>0.63968876611117176</v>
      </c>
      <c r="X83">
        <v>1.0080769379432311</v>
      </c>
      <c r="Y83">
        <v>0.9473383543021392</v>
      </c>
      <c r="Z83">
        <v>1.1738003673696575</v>
      </c>
      <c r="AA83">
        <v>1.9567213921253781</v>
      </c>
      <c r="AB83">
        <v>1.8823432711270764</v>
      </c>
      <c r="AC83">
        <v>3.295007270560403</v>
      </c>
      <c r="AD83">
        <v>3.2414783324445615</v>
      </c>
      <c r="AE83">
        <v>4.3963735164933766</v>
      </c>
    </row>
    <row r="84" spans="2:31" x14ac:dyDescent="0.3">
      <c r="B84">
        <v>4.1092881151378401E-2</v>
      </c>
      <c r="C84">
        <v>3.9961078557035068E-2</v>
      </c>
      <c r="D84">
        <v>4.8139045782297891E-2</v>
      </c>
      <c r="E84">
        <v>5.4342336083559775E-2</v>
      </c>
      <c r="F84">
        <v>6.2110924926631061E-2</v>
      </c>
      <c r="G84">
        <v>8.554568432381722E-2</v>
      </c>
      <c r="H84">
        <v>0.10718419343871585</v>
      </c>
      <c r="I84">
        <v>9.9102529324702343E-2</v>
      </c>
      <c r="J84">
        <v>0.1126028002093248</v>
      </c>
      <c r="K84">
        <v>0.15816613130306645</v>
      </c>
      <c r="L84">
        <v>0.14247041425138196</v>
      </c>
      <c r="M84">
        <v>0.15875423289817245</v>
      </c>
      <c r="N84">
        <v>0.17578761866066206</v>
      </c>
      <c r="O84">
        <v>0.24302738180583</v>
      </c>
      <c r="P84">
        <v>0.26610145064293178</v>
      </c>
      <c r="Q84">
        <v>0.30785916536239527</v>
      </c>
      <c r="R84">
        <v>0.3566062738399447</v>
      </c>
      <c r="S84">
        <v>0.32648605258087404</v>
      </c>
      <c r="T84">
        <v>0.48787925390073811</v>
      </c>
      <c r="U84">
        <v>0.57702233286998017</v>
      </c>
      <c r="V84">
        <v>0.53389812055368457</v>
      </c>
      <c r="W84">
        <v>0.82862681739939659</v>
      </c>
      <c r="X84">
        <v>1.0080769379432311</v>
      </c>
      <c r="Y84">
        <v>0.9473383543021392</v>
      </c>
      <c r="Z84">
        <v>1.5468419739050414</v>
      </c>
      <c r="AA84">
        <v>1.4748227345293725</v>
      </c>
      <c r="AB84">
        <v>2.515903273179251</v>
      </c>
      <c r="AC84">
        <v>2.4454237994522696</v>
      </c>
      <c r="AD84">
        <v>4.4064850035636143</v>
      </c>
      <c r="AE84">
        <v>4.3963735164933766</v>
      </c>
    </row>
    <row r="85" spans="2:31" x14ac:dyDescent="0.3">
      <c r="B85">
        <v>4.1092881151378401E-2</v>
      </c>
      <c r="C85">
        <v>5.0800487161557627E-2</v>
      </c>
      <c r="D85">
        <v>4.8139045782297891E-2</v>
      </c>
      <c r="E85">
        <v>5.4342336083559775E-2</v>
      </c>
      <c r="F85">
        <v>6.2110924926631061E-2</v>
      </c>
      <c r="G85">
        <v>8.554568432381722E-2</v>
      </c>
      <c r="H85">
        <v>0.10718419343871585</v>
      </c>
      <c r="I85">
        <v>0.12291035173391412</v>
      </c>
      <c r="J85">
        <v>0.13989529421170291</v>
      </c>
      <c r="K85">
        <v>0.15816613130306645</v>
      </c>
      <c r="L85">
        <v>0.14247041425138196</v>
      </c>
      <c r="M85">
        <v>0.19849024005558089</v>
      </c>
      <c r="N85">
        <v>0.17578761866066206</v>
      </c>
      <c r="O85">
        <v>0.24302738180583</v>
      </c>
      <c r="P85">
        <v>0.26610145064293178</v>
      </c>
      <c r="Q85">
        <v>0.30785916536239527</v>
      </c>
      <c r="R85">
        <v>0.28108563615111348</v>
      </c>
      <c r="S85">
        <v>0.41567031236154062</v>
      </c>
      <c r="T85">
        <v>0.48787925390073811</v>
      </c>
      <c r="U85">
        <v>0.44962757999725939</v>
      </c>
      <c r="V85">
        <v>0.68824372056869687</v>
      </c>
      <c r="W85">
        <v>0.63968876611117176</v>
      </c>
      <c r="X85">
        <v>1.0080769379432311</v>
      </c>
      <c r="Y85">
        <v>0.9473383543021392</v>
      </c>
      <c r="Z85">
        <v>1.1738003673696575</v>
      </c>
      <c r="AA85">
        <v>1.4748227345293725</v>
      </c>
      <c r="AB85">
        <v>2.515903273179251</v>
      </c>
      <c r="AC85">
        <v>2.4454237994522696</v>
      </c>
      <c r="AD85">
        <v>3.2414783324445615</v>
      </c>
      <c r="AE85">
        <v>6.0349888528642142</v>
      </c>
    </row>
    <row r="86" spans="2:31" x14ac:dyDescent="0.3">
      <c r="B86">
        <v>4.1092881151378401E-2</v>
      </c>
      <c r="C86">
        <v>5.0800487161557627E-2</v>
      </c>
      <c r="D86">
        <v>4.8139045782297891E-2</v>
      </c>
      <c r="E86">
        <v>6.685193990710718E-2</v>
      </c>
      <c r="F86">
        <v>7.3659957771653614E-2</v>
      </c>
      <c r="G86">
        <v>8.554568432381722E-2</v>
      </c>
      <c r="H86">
        <v>8.6556534873131891E-2</v>
      </c>
      <c r="I86">
        <v>9.9102529324702343E-2</v>
      </c>
      <c r="J86">
        <v>0.13989529421170291</v>
      </c>
      <c r="K86">
        <v>0.12706541124072349</v>
      </c>
      <c r="L86">
        <v>0.17771718305571835</v>
      </c>
      <c r="M86">
        <v>0.15875423289817245</v>
      </c>
      <c r="N86">
        <v>0.2203464850200007</v>
      </c>
      <c r="O86">
        <v>0.24302738180583</v>
      </c>
      <c r="P86">
        <v>0.26610145064293178</v>
      </c>
      <c r="Q86">
        <v>0.24345566880157141</v>
      </c>
      <c r="R86">
        <v>0.3566062738399447</v>
      </c>
      <c r="S86">
        <v>0.41567031236154062</v>
      </c>
      <c r="T86">
        <v>0.48787925390073811</v>
      </c>
      <c r="U86">
        <v>0.44962757999725939</v>
      </c>
      <c r="V86">
        <v>0.53389812055368457</v>
      </c>
      <c r="W86">
        <v>0.63968876611117176</v>
      </c>
      <c r="X86">
        <v>1.0080769379432311</v>
      </c>
      <c r="Y86">
        <v>1.2406804887227747</v>
      </c>
      <c r="Z86">
        <v>1.5468419739050414</v>
      </c>
      <c r="AA86">
        <v>1.4748227345293725</v>
      </c>
      <c r="AB86">
        <v>1.8823432711270764</v>
      </c>
      <c r="AC86">
        <v>3.295007270560403</v>
      </c>
      <c r="AD86">
        <v>4.4064850035636143</v>
      </c>
      <c r="AE86">
        <v>4.3963735164933766</v>
      </c>
    </row>
    <row r="87" spans="2:31" x14ac:dyDescent="0.3">
      <c r="B87">
        <v>4.1092881151378401E-2</v>
      </c>
      <c r="C87">
        <v>5.0800487161557627E-2</v>
      </c>
      <c r="D87">
        <v>4.8139045782297891E-2</v>
      </c>
      <c r="E87">
        <v>6.685193990710718E-2</v>
      </c>
      <c r="F87">
        <v>7.3659957771653614E-2</v>
      </c>
      <c r="G87">
        <v>8.554568432381722E-2</v>
      </c>
      <c r="H87">
        <v>8.6556534873131891E-2</v>
      </c>
      <c r="I87">
        <v>0.12291035173391412</v>
      </c>
      <c r="J87">
        <v>0.1126028002093248</v>
      </c>
      <c r="K87">
        <v>0.15816613130306645</v>
      </c>
      <c r="L87">
        <v>0.17771718305571835</v>
      </c>
      <c r="M87">
        <v>0.15875423289817245</v>
      </c>
      <c r="N87">
        <v>0.17578761866066206</v>
      </c>
      <c r="O87">
        <v>0.19334514102766467</v>
      </c>
      <c r="P87">
        <v>0.26610145064293178</v>
      </c>
      <c r="Q87">
        <v>0.24345566880157141</v>
      </c>
      <c r="R87">
        <v>0.28108563615111348</v>
      </c>
      <c r="S87">
        <v>0.32648605258087404</v>
      </c>
      <c r="T87">
        <v>0.48787925390073811</v>
      </c>
      <c r="U87">
        <v>0.44962757999725939</v>
      </c>
      <c r="V87">
        <v>0.53389812055368457</v>
      </c>
      <c r="W87">
        <v>0.82862681739939659</v>
      </c>
      <c r="X87">
        <v>0.77413926328905269</v>
      </c>
      <c r="Y87">
        <v>1.2406804887227747</v>
      </c>
      <c r="Z87">
        <v>1.1738003673696575</v>
      </c>
      <c r="AA87">
        <v>1.4748227345293725</v>
      </c>
      <c r="AB87">
        <v>2.515903273179251</v>
      </c>
      <c r="AC87">
        <v>3.295007270560403</v>
      </c>
      <c r="AD87">
        <v>3.2414783324445615</v>
      </c>
      <c r="AE87">
        <v>4.3963735164933766</v>
      </c>
    </row>
    <row r="88" spans="2:31" x14ac:dyDescent="0.3">
      <c r="B88">
        <v>4.1092881151378401E-2</v>
      </c>
      <c r="C88">
        <v>3.9961078557035068E-2</v>
      </c>
      <c r="D88">
        <v>3.6209735649336931E-2</v>
      </c>
      <c r="E88">
        <v>5.4342336083559775E-2</v>
      </c>
      <c r="F88">
        <v>6.2110924926631061E-2</v>
      </c>
      <c r="G88">
        <v>8.554568432381722E-2</v>
      </c>
      <c r="H88">
        <v>8.6556534873131891E-2</v>
      </c>
      <c r="I88">
        <v>0.12291035173391412</v>
      </c>
      <c r="J88">
        <v>0.1126028002093248</v>
      </c>
      <c r="K88">
        <v>0.12706541124072349</v>
      </c>
      <c r="L88">
        <v>0.14247041425138196</v>
      </c>
      <c r="M88">
        <v>0.15875423289817245</v>
      </c>
      <c r="N88">
        <v>0.2203464850200007</v>
      </c>
      <c r="O88">
        <v>0.19334514102766467</v>
      </c>
      <c r="P88">
        <v>0.26610145064293178</v>
      </c>
      <c r="Q88">
        <v>0.24345566880157141</v>
      </c>
      <c r="R88">
        <v>0.28108563615111348</v>
      </c>
      <c r="S88">
        <v>0.32648605258087404</v>
      </c>
      <c r="T88">
        <v>0.38174068376354475</v>
      </c>
      <c r="U88">
        <v>0.57702233286998017</v>
      </c>
      <c r="V88">
        <v>0.53389812055368457</v>
      </c>
      <c r="W88">
        <v>0.82862681739939659</v>
      </c>
      <c r="X88">
        <v>1.0080769379432311</v>
      </c>
      <c r="Y88">
        <v>0.9473383543021392</v>
      </c>
      <c r="Z88">
        <v>1.5468419739050414</v>
      </c>
      <c r="AA88">
        <v>1.4748227345293725</v>
      </c>
      <c r="AB88">
        <v>2.515903273179251</v>
      </c>
      <c r="AC88">
        <v>2.4454237994522696</v>
      </c>
      <c r="AD88">
        <v>4.4064850035636143</v>
      </c>
      <c r="AE88">
        <v>4.3963735164933766</v>
      </c>
    </row>
    <row r="89" spans="2:31" x14ac:dyDescent="0.3">
      <c r="B89">
        <v>4.1092881151378401E-2</v>
      </c>
      <c r="C89">
        <v>5.0800487161557627E-2</v>
      </c>
      <c r="D89">
        <v>3.6209735649336931E-2</v>
      </c>
      <c r="E89">
        <v>6.685193990710718E-2</v>
      </c>
      <c r="F89">
        <v>6.2110924926631061E-2</v>
      </c>
      <c r="G89">
        <v>8.554568432381722E-2</v>
      </c>
      <c r="H89">
        <v>8.6556534873131891E-2</v>
      </c>
      <c r="I89">
        <v>0.12291035173391412</v>
      </c>
      <c r="J89">
        <v>0.13989529421170291</v>
      </c>
      <c r="K89">
        <v>0.12706541124072349</v>
      </c>
      <c r="L89">
        <v>0.14247041425138196</v>
      </c>
      <c r="M89">
        <v>0.19849024005558089</v>
      </c>
      <c r="N89">
        <v>0.17578761866066206</v>
      </c>
      <c r="O89">
        <v>0.19334514102766467</v>
      </c>
      <c r="P89">
        <v>0.26610145064293178</v>
      </c>
      <c r="Q89">
        <v>0.24345566880157141</v>
      </c>
      <c r="R89">
        <v>0.28108563615111348</v>
      </c>
      <c r="S89">
        <v>0.41567031236154062</v>
      </c>
      <c r="T89">
        <v>0.38174068376354475</v>
      </c>
      <c r="U89">
        <v>0.44962757999725939</v>
      </c>
      <c r="V89">
        <v>0.68824372056869687</v>
      </c>
      <c r="W89">
        <v>0.82862681739939659</v>
      </c>
      <c r="X89">
        <v>0.77413926328905269</v>
      </c>
      <c r="Y89">
        <v>1.2406804887227747</v>
      </c>
      <c r="Z89">
        <v>1.5468419739050414</v>
      </c>
      <c r="AA89">
        <v>1.9567213921253781</v>
      </c>
      <c r="AB89">
        <v>1.8823432711270764</v>
      </c>
      <c r="AC89">
        <v>3.295007270560403</v>
      </c>
      <c r="AD89">
        <v>3.2414783324445615</v>
      </c>
      <c r="AE89">
        <v>4.3963735164933766</v>
      </c>
    </row>
    <row r="90" spans="2:31" x14ac:dyDescent="0.3">
      <c r="B90">
        <v>4.1092881151378401E-2</v>
      </c>
      <c r="C90">
        <v>3.9961078557035068E-2</v>
      </c>
      <c r="D90">
        <v>3.6209735649336931E-2</v>
      </c>
      <c r="E90">
        <v>6.685193990710718E-2</v>
      </c>
      <c r="F90">
        <v>6.2110924926631061E-2</v>
      </c>
      <c r="G90">
        <v>8.554568432381722E-2</v>
      </c>
      <c r="H90">
        <v>0.10718419343871585</v>
      </c>
      <c r="I90">
        <v>0.12291035173391412</v>
      </c>
      <c r="J90">
        <v>0.1126028002093248</v>
      </c>
      <c r="K90">
        <v>0.12706541124072349</v>
      </c>
      <c r="L90">
        <v>0.14247041425138196</v>
      </c>
      <c r="M90">
        <v>0.19849024005558089</v>
      </c>
      <c r="N90">
        <v>0.2203464850200007</v>
      </c>
      <c r="O90">
        <v>0.24302738180583</v>
      </c>
      <c r="P90">
        <v>0.21106387735954807</v>
      </c>
      <c r="Q90">
        <v>0.30785916536239527</v>
      </c>
      <c r="R90">
        <v>0.28108563615111348</v>
      </c>
      <c r="S90">
        <v>0.32648605258087404</v>
      </c>
      <c r="T90">
        <v>0.38174068376354475</v>
      </c>
      <c r="U90">
        <v>0.44962757999725939</v>
      </c>
      <c r="V90">
        <v>0.68824372056869687</v>
      </c>
      <c r="W90">
        <v>0.82862681739939659</v>
      </c>
      <c r="X90">
        <v>0.77413926328905269</v>
      </c>
      <c r="Y90">
        <v>0.9473383543021392</v>
      </c>
      <c r="Z90">
        <v>1.1738003673696575</v>
      </c>
      <c r="AA90">
        <v>1.4748227345293725</v>
      </c>
      <c r="AB90">
        <v>2.515903273179251</v>
      </c>
      <c r="AC90">
        <v>2.4454237994522696</v>
      </c>
      <c r="AD90">
        <v>3.2414783324445615</v>
      </c>
      <c r="AE90">
        <v>4.3963735164933766</v>
      </c>
    </row>
    <row r="91" spans="2:31" x14ac:dyDescent="0.3">
      <c r="B91">
        <v>4.1092881151378401E-2</v>
      </c>
      <c r="C91">
        <v>5.0800487161557627E-2</v>
      </c>
      <c r="D91">
        <v>4.8139045782297891E-2</v>
      </c>
      <c r="E91">
        <v>6.685193990710718E-2</v>
      </c>
      <c r="F91">
        <v>7.3659957771653614E-2</v>
      </c>
      <c r="G91">
        <v>7.1634372030326285E-2</v>
      </c>
      <c r="H91">
        <v>0.10718419343871585</v>
      </c>
      <c r="I91">
        <v>9.9102529324702343E-2</v>
      </c>
      <c r="J91">
        <v>0.1126028002093248</v>
      </c>
      <c r="K91">
        <v>0.15816613130306645</v>
      </c>
      <c r="L91">
        <v>0.17771718305571835</v>
      </c>
      <c r="M91">
        <v>0.19849024005558089</v>
      </c>
      <c r="N91">
        <v>0.17578761866066206</v>
      </c>
      <c r="O91">
        <v>0.19334514102766467</v>
      </c>
      <c r="P91">
        <v>0.26610145064293178</v>
      </c>
      <c r="Q91">
        <v>0.24345566880157141</v>
      </c>
      <c r="R91">
        <v>0.28108563615111348</v>
      </c>
      <c r="S91">
        <v>0.32648605258087404</v>
      </c>
      <c r="T91">
        <v>0.48787925390073811</v>
      </c>
      <c r="U91">
        <v>0.44962757999725939</v>
      </c>
      <c r="V91">
        <v>0.68824372056869687</v>
      </c>
      <c r="W91">
        <v>0.82862681739939659</v>
      </c>
      <c r="X91">
        <v>0.77413926328905269</v>
      </c>
      <c r="Y91">
        <v>1.2406804887227747</v>
      </c>
      <c r="Z91">
        <v>1.1738003673696575</v>
      </c>
      <c r="AA91">
        <v>1.4748227345293725</v>
      </c>
      <c r="AB91">
        <v>2.515903273179251</v>
      </c>
      <c r="AC91">
        <v>2.4454237994522696</v>
      </c>
      <c r="AD91">
        <v>3.2414783324445615</v>
      </c>
      <c r="AE91">
        <v>4.3963735164933766</v>
      </c>
    </row>
    <row r="92" spans="2:31" x14ac:dyDescent="0.3">
      <c r="B92">
        <v>4.1092881151378401E-2</v>
      </c>
      <c r="C92">
        <v>5.0800487161557627E-2</v>
      </c>
      <c r="D92">
        <v>3.6209735649336931E-2</v>
      </c>
      <c r="E92">
        <v>5.4342336083559775E-2</v>
      </c>
      <c r="F92">
        <v>7.3659957771653614E-2</v>
      </c>
      <c r="G92">
        <v>7.1634372030326285E-2</v>
      </c>
      <c r="H92">
        <v>8.6556534873131891E-2</v>
      </c>
      <c r="I92">
        <v>9.9102529324702343E-2</v>
      </c>
      <c r="J92">
        <v>0.1126028002093248</v>
      </c>
      <c r="K92">
        <v>0.12706541124072349</v>
      </c>
      <c r="L92">
        <v>0.14247041425138196</v>
      </c>
      <c r="M92">
        <v>0.15875423289817245</v>
      </c>
      <c r="N92">
        <v>0.2203464850200007</v>
      </c>
      <c r="O92">
        <v>0.24302738180583</v>
      </c>
      <c r="P92">
        <v>0.21106387735954807</v>
      </c>
      <c r="Q92">
        <v>0.24345566880157141</v>
      </c>
      <c r="R92">
        <v>0.28108563615111348</v>
      </c>
      <c r="S92">
        <v>0.41567031236154062</v>
      </c>
      <c r="T92">
        <v>0.48787925390073811</v>
      </c>
      <c r="U92">
        <v>0.44962757999725939</v>
      </c>
      <c r="V92">
        <v>0.53389812055368457</v>
      </c>
      <c r="W92">
        <v>0.82862681739939659</v>
      </c>
      <c r="X92">
        <v>1.0080769379432311</v>
      </c>
      <c r="Y92">
        <v>1.2406804887227747</v>
      </c>
      <c r="Z92">
        <v>1.5468419739050414</v>
      </c>
      <c r="AA92">
        <v>1.4748227345293725</v>
      </c>
      <c r="AB92">
        <v>1.8823432711270764</v>
      </c>
      <c r="AC92">
        <v>3.295007270560403</v>
      </c>
      <c r="AD92">
        <v>4.4064850035636143</v>
      </c>
      <c r="AE92">
        <v>6.0349888528642142</v>
      </c>
    </row>
    <row r="93" spans="2:31" x14ac:dyDescent="0.3">
      <c r="B93">
        <v>4.1092881151378401E-2</v>
      </c>
      <c r="C93">
        <v>3.9961078557035068E-2</v>
      </c>
      <c r="D93">
        <v>4.8139045782297891E-2</v>
      </c>
      <c r="E93">
        <v>6.685193990710718E-2</v>
      </c>
      <c r="F93">
        <v>6.2110924926631061E-2</v>
      </c>
      <c r="G93">
        <v>8.554568432381722E-2</v>
      </c>
      <c r="H93">
        <v>0.10718419343871585</v>
      </c>
      <c r="I93">
        <v>0.12291035173391412</v>
      </c>
      <c r="J93">
        <v>0.1126028002093248</v>
      </c>
      <c r="K93">
        <v>0.15816613130306645</v>
      </c>
      <c r="L93">
        <v>0.14247041425138196</v>
      </c>
      <c r="M93">
        <v>0.19849024005558089</v>
      </c>
      <c r="N93">
        <v>0.17578761866066206</v>
      </c>
      <c r="O93">
        <v>0.19334514102766467</v>
      </c>
      <c r="P93">
        <v>0.26610145064293178</v>
      </c>
      <c r="Q93">
        <v>0.30785916536239527</v>
      </c>
      <c r="R93">
        <v>0.28108563615111348</v>
      </c>
      <c r="S93">
        <v>0.41567031236154062</v>
      </c>
      <c r="T93">
        <v>0.38174068376354475</v>
      </c>
      <c r="U93">
        <v>0.44962757999725939</v>
      </c>
      <c r="V93">
        <v>0.68824372056869687</v>
      </c>
      <c r="W93">
        <v>0.82862681739939659</v>
      </c>
      <c r="X93">
        <v>0.77413926328905269</v>
      </c>
      <c r="Y93">
        <v>1.2406804887227747</v>
      </c>
      <c r="Z93">
        <v>1.1738003673696575</v>
      </c>
      <c r="AA93">
        <v>1.4748227345293725</v>
      </c>
      <c r="AB93">
        <v>1.8823432711270764</v>
      </c>
      <c r="AC93">
        <v>3.295007270560403</v>
      </c>
      <c r="AD93">
        <v>4.4064850035636143</v>
      </c>
      <c r="AE93">
        <v>6.0349888528642142</v>
      </c>
    </row>
    <row r="94" spans="2:31" x14ac:dyDescent="0.3">
      <c r="B94">
        <v>4.1092881151378401E-2</v>
      </c>
      <c r="C94">
        <v>3.9961078557035068E-2</v>
      </c>
      <c r="D94">
        <v>4.8139045782297891E-2</v>
      </c>
      <c r="E94">
        <v>6.685193990710718E-2</v>
      </c>
      <c r="F94">
        <v>7.3659957771653614E-2</v>
      </c>
      <c r="G94">
        <v>7.1634372030326285E-2</v>
      </c>
      <c r="H94">
        <v>8.6556534873131891E-2</v>
      </c>
      <c r="I94">
        <v>9.9102529324702343E-2</v>
      </c>
      <c r="J94">
        <v>0.13989529421170291</v>
      </c>
      <c r="K94">
        <v>0.15816613130306645</v>
      </c>
      <c r="L94">
        <v>0.14247041425138196</v>
      </c>
      <c r="M94">
        <v>0.15875423289817245</v>
      </c>
      <c r="N94">
        <v>0.17578761866066206</v>
      </c>
      <c r="O94">
        <v>0.24302738180583</v>
      </c>
      <c r="P94">
        <v>0.26610145064293178</v>
      </c>
      <c r="Q94">
        <v>0.30785916536239527</v>
      </c>
      <c r="R94">
        <v>0.3566062738399447</v>
      </c>
      <c r="S94">
        <v>0.32648605258087404</v>
      </c>
      <c r="T94">
        <v>0.48787925390073811</v>
      </c>
      <c r="U94">
        <v>0.44962757999725939</v>
      </c>
      <c r="V94">
        <v>0.53389812055368457</v>
      </c>
      <c r="W94">
        <v>0.63968876611117176</v>
      </c>
      <c r="X94">
        <v>0.77413926328905269</v>
      </c>
      <c r="Y94">
        <v>1.2406804887227747</v>
      </c>
      <c r="Z94">
        <v>1.1738003673696575</v>
      </c>
      <c r="AA94">
        <v>1.9567213921253781</v>
      </c>
      <c r="AB94">
        <v>1.8823432711270764</v>
      </c>
      <c r="AC94">
        <v>3.295007270560403</v>
      </c>
      <c r="AD94">
        <v>4.4064850035636143</v>
      </c>
      <c r="AE94">
        <v>4.3963735164933766</v>
      </c>
    </row>
    <row r="95" spans="2:31" x14ac:dyDescent="0.3">
      <c r="B95">
        <v>4.1092881151378401E-2</v>
      </c>
      <c r="C95">
        <v>3.9961078557035068E-2</v>
      </c>
      <c r="D95">
        <v>3.6209735649336931E-2</v>
      </c>
      <c r="E95">
        <v>6.685193990710718E-2</v>
      </c>
      <c r="F95">
        <v>6.2110924926631061E-2</v>
      </c>
      <c r="G95">
        <v>7.1634372030326285E-2</v>
      </c>
      <c r="H95">
        <v>0.10718419343871585</v>
      </c>
      <c r="I95">
        <v>0.12291035173391412</v>
      </c>
      <c r="J95">
        <v>0.1126028002093248</v>
      </c>
      <c r="K95">
        <v>0.15816613130306645</v>
      </c>
      <c r="L95">
        <v>0.17771718305571835</v>
      </c>
      <c r="M95">
        <v>0.15875423289817245</v>
      </c>
      <c r="N95">
        <v>0.17578761866066206</v>
      </c>
      <c r="O95">
        <v>0.24302738180583</v>
      </c>
      <c r="P95">
        <v>0.21106387735954807</v>
      </c>
      <c r="Q95">
        <v>0.24345566880157141</v>
      </c>
      <c r="R95">
        <v>0.3566062738399447</v>
      </c>
      <c r="S95">
        <v>0.32648605258087404</v>
      </c>
      <c r="T95">
        <v>0.48787925390073811</v>
      </c>
      <c r="U95">
        <v>0.44962757999725939</v>
      </c>
      <c r="V95">
        <v>0.68824372056869687</v>
      </c>
      <c r="W95">
        <v>0.82862681739939659</v>
      </c>
      <c r="X95">
        <v>0.77413926328905269</v>
      </c>
      <c r="Y95">
        <v>1.2406804887227747</v>
      </c>
      <c r="Z95">
        <v>1.1738003673696575</v>
      </c>
      <c r="AA95">
        <v>1.9567213921253781</v>
      </c>
      <c r="AB95">
        <v>1.8823432711270764</v>
      </c>
      <c r="AC95">
        <v>2.4454237994522696</v>
      </c>
      <c r="AD95">
        <v>4.4064850035636143</v>
      </c>
      <c r="AE95">
        <v>4.3963735164933766</v>
      </c>
    </row>
    <row r="96" spans="2:31" x14ac:dyDescent="0.3">
      <c r="B96">
        <v>4.1092881151378401E-2</v>
      </c>
      <c r="C96">
        <v>5.0800487161557627E-2</v>
      </c>
      <c r="D96">
        <v>4.8139045782297891E-2</v>
      </c>
      <c r="E96">
        <v>6.685193990710718E-2</v>
      </c>
      <c r="F96">
        <v>7.3659957771653614E-2</v>
      </c>
      <c r="G96">
        <v>7.1634372030326285E-2</v>
      </c>
      <c r="H96">
        <v>8.6556534873131891E-2</v>
      </c>
      <c r="I96">
        <v>0.12291035173391412</v>
      </c>
      <c r="J96">
        <v>0.13989529421170291</v>
      </c>
      <c r="K96">
        <v>0.15816613130306645</v>
      </c>
      <c r="L96">
        <v>0.14247041425138196</v>
      </c>
      <c r="M96">
        <v>0.19849024005558089</v>
      </c>
      <c r="N96">
        <v>0.17578761866066206</v>
      </c>
      <c r="O96">
        <v>0.19334514102766467</v>
      </c>
      <c r="P96">
        <v>0.26610145064293178</v>
      </c>
      <c r="Q96">
        <v>0.30785916536239527</v>
      </c>
      <c r="R96">
        <v>0.3566062738399447</v>
      </c>
      <c r="S96">
        <v>0.41567031236154062</v>
      </c>
      <c r="T96">
        <v>0.48787925390073811</v>
      </c>
      <c r="U96">
        <v>0.57702233286998017</v>
      </c>
      <c r="V96">
        <v>0.68824372056869687</v>
      </c>
      <c r="W96">
        <v>0.82862681739939659</v>
      </c>
      <c r="X96">
        <v>0.77413926328905269</v>
      </c>
      <c r="Y96">
        <v>1.2406804887227747</v>
      </c>
      <c r="Z96">
        <v>1.5468419739050414</v>
      </c>
      <c r="AA96">
        <v>1.4748227345293725</v>
      </c>
      <c r="AB96">
        <v>2.515903273179251</v>
      </c>
      <c r="AC96">
        <v>3.295007270560403</v>
      </c>
      <c r="AD96">
        <v>4.4064850035636143</v>
      </c>
      <c r="AE96">
        <v>4.3963735164933766</v>
      </c>
    </row>
    <row r="97" spans="2:31" x14ac:dyDescent="0.3">
      <c r="B97">
        <v>4.1092881151378401E-2</v>
      </c>
      <c r="C97">
        <v>5.0800487161557627E-2</v>
      </c>
      <c r="D97">
        <v>4.8139045782297891E-2</v>
      </c>
      <c r="E97">
        <v>5.4342336083559775E-2</v>
      </c>
      <c r="F97">
        <v>7.3659957771653614E-2</v>
      </c>
      <c r="G97">
        <v>7.1634372030326285E-2</v>
      </c>
      <c r="H97">
        <v>8.6556534873131891E-2</v>
      </c>
      <c r="I97">
        <v>9.9102529324702343E-2</v>
      </c>
      <c r="J97">
        <v>0.13989529421170291</v>
      </c>
      <c r="K97">
        <v>0.12706541124072349</v>
      </c>
      <c r="L97">
        <v>0.17771718305571835</v>
      </c>
      <c r="M97">
        <v>0.15875423289817245</v>
      </c>
      <c r="N97">
        <v>0.2203464850200007</v>
      </c>
      <c r="O97">
        <v>0.24302738180583</v>
      </c>
      <c r="P97">
        <v>0.26610145064293178</v>
      </c>
      <c r="Q97">
        <v>0.30785916536239527</v>
      </c>
      <c r="R97">
        <v>0.28108563615111348</v>
      </c>
      <c r="S97">
        <v>0.32648605258087404</v>
      </c>
      <c r="T97">
        <v>0.38174068376354475</v>
      </c>
      <c r="U97">
        <v>0.57702233286998017</v>
      </c>
      <c r="V97">
        <v>0.68824372056869687</v>
      </c>
      <c r="W97">
        <v>0.82862681739939659</v>
      </c>
      <c r="X97">
        <v>1.0080769379432311</v>
      </c>
      <c r="Y97">
        <v>0.9473383543021392</v>
      </c>
      <c r="Z97">
        <v>1.5468419739050414</v>
      </c>
      <c r="AA97">
        <v>1.9567213921253781</v>
      </c>
      <c r="AB97">
        <v>2.515903273179251</v>
      </c>
      <c r="AC97">
        <v>3.295007270560403</v>
      </c>
      <c r="AD97">
        <v>4.4064850035636143</v>
      </c>
      <c r="AE97">
        <v>4.3963735164933766</v>
      </c>
    </row>
    <row r="98" spans="2:31" x14ac:dyDescent="0.3">
      <c r="B98">
        <v>4.1092881151378401E-2</v>
      </c>
      <c r="C98">
        <v>5.0800487161557627E-2</v>
      </c>
      <c r="D98">
        <v>3.6209735649336931E-2</v>
      </c>
      <c r="E98">
        <v>6.685193990710718E-2</v>
      </c>
      <c r="F98">
        <v>6.2110924926631061E-2</v>
      </c>
      <c r="G98">
        <v>7.1634372030326285E-2</v>
      </c>
      <c r="H98">
        <v>8.6556534873131891E-2</v>
      </c>
      <c r="I98">
        <v>0.12291035173391412</v>
      </c>
      <c r="J98">
        <v>0.13989529421170291</v>
      </c>
      <c r="K98">
        <v>0.15816613130306645</v>
      </c>
      <c r="L98">
        <v>0.17771718305571835</v>
      </c>
      <c r="M98">
        <v>0.19849024005558089</v>
      </c>
      <c r="N98">
        <v>0.2203464850200007</v>
      </c>
      <c r="O98">
        <v>0.19334514102766467</v>
      </c>
      <c r="P98">
        <v>0.26610145064293178</v>
      </c>
      <c r="Q98">
        <v>0.24345566880157141</v>
      </c>
      <c r="R98">
        <v>0.3566062738399447</v>
      </c>
      <c r="S98">
        <v>0.32648605258087404</v>
      </c>
      <c r="T98">
        <v>0.38174068376354475</v>
      </c>
      <c r="U98">
        <v>0.57702233286998017</v>
      </c>
      <c r="V98">
        <v>0.68824372056869687</v>
      </c>
      <c r="W98">
        <v>0.82862681739939659</v>
      </c>
      <c r="X98">
        <v>1.0080769379432311</v>
      </c>
      <c r="Y98">
        <v>1.2406804887227747</v>
      </c>
      <c r="Z98">
        <v>1.5468419739050414</v>
      </c>
      <c r="AA98">
        <v>1.4748227345293725</v>
      </c>
      <c r="AB98">
        <v>1.8823432711270764</v>
      </c>
      <c r="AC98">
        <v>2.4454237994522696</v>
      </c>
      <c r="AD98">
        <v>4.4064850035636143</v>
      </c>
      <c r="AE98">
        <v>4.3963735164933766</v>
      </c>
    </row>
    <row r="99" spans="2:31" x14ac:dyDescent="0.3">
      <c r="B99">
        <v>4.1092881151378401E-2</v>
      </c>
      <c r="C99">
        <v>5.0800487161557627E-2</v>
      </c>
      <c r="D99">
        <v>3.6209735649336931E-2</v>
      </c>
      <c r="E99">
        <v>6.685193990710718E-2</v>
      </c>
      <c r="F99">
        <v>6.2110924926631061E-2</v>
      </c>
      <c r="G99">
        <v>8.554568432381722E-2</v>
      </c>
      <c r="H99">
        <v>0.10718419343871585</v>
      </c>
      <c r="I99">
        <v>0.12291035173391412</v>
      </c>
      <c r="J99">
        <v>0.13989529421170291</v>
      </c>
      <c r="K99">
        <v>0.12706541124072349</v>
      </c>
      <c r="L99">
        <v>0.14247041425138196</v>
      </c>
      <c r="M99">
        <v>0.19849024005558089</v>
      </c>
      <c r="N99">
        <v>0.17578761866066206</v>
      </c>
      <c r="O99">
        <v>0.24302738180583</v>
      </c>
      <c r="P99">
        <v>0.26610145064293178</v>
      </c>
      <c r="Q99">
        <v>0.24345566880157141</v>
      </c>
      <c r="R99">
        <v>0.3566062738399447</v>
      </c>
      <c r="S99">
        <v>0.41567031236154062</v>
      </c>
      <c r="T99">
        <v>0.48787925390073811</v>
      </c>
      <c r="U99">
        <v>0.44962757999725939</v>
      </c>
      <c r="V99">
        <v>0.53389812055368457</v>
      </c>
      <c r="W99">
        <v>0.63968876611117176</v>
      </c>
      <c r="X99">
        <v>1.0080769379432311</v>
      </c>
      <c r="Y99">
        <v>1.2406804887227747</v>
      </c>
      <c r="Z99">
        <v>1.1738003673696575</v>
      </c>
      <c r="AA99">
        <v>1.4748227345293725</v>
      </c>
      <c r="AB99">
        <v>1.8823432711270764</v>
      </c>
      <c r="AC99">
        <v>2.4454237994522696</v>
      </c>
      <c r="AD99">
        <v>4.4064850035636143</v>
      </c>
      <c r="AE99">
        <v>4.3963735164933766</v>
      </c>
    </row>
    <row r="100" spans="2:31" x14ac:dyDescent="0.3">
      <c r="B100">
        <v>4.1092881151378401E-2</v>
      </c>
      <c r="C100">
        <v>3.9961078557035068E-2</v>
      </c>
      <c r="D100">
        <v>4.8139045782297891E-2</v>
      </c>
      <c r="E100">
        <v>6.685193990710718E-2</v>
      </c>
      <c r="F100">
        <v>6.2110924926631061E-2</v>
      </c>
      <c r="G100">
        <v>8.554568432381722E-2</v>
      </c>
      <c r="H100">
        <v>0.10718419343871585</v>
      </c>
      <c r="I100">
        <v>0.12291035173391412</v>
      </c>
      <c r="J100">
        <v>0.1126028002093248</v>
      </c>
      <c r="K100">
        <v>0.12706541124072349</v>
      </c>
      <c r="L100">
        <v>0.17771718305571835</v>
      </c>
      <c r="M100">
        <v>0.19849024005558089</v>
      </c>
      <c r="N100">
        <v>0.2203464850200007</v>
      </c>
      <c r="O100">
        <v>0.24302738180583</v>
      </c>
      <c r="P100">
        <v>0.21106387735954807</v>
      </c>
      <c r="Q100">
        <v>0.30785916536239527</v>
      </c>
      <c r="R100">
        <v>0.28108563615111348</v>
      </c>
      <c r="S100">
        <v>0.41567031236154062</v>
      </c>
      <c r="T100">
        <v>0.48787925390073811</v>
      </c>
      <c r="U100">
        <v>0.57702233286998017</v>
      </c>
      <c r="V100">
        <v>0.68824372056869687</v>
      </c>
      <c r="W100">
        <v>0.82862681739939659</v>
      </c>
      <c r="X100">
        <v>0.77413926328905269</v>
      </c>
      <c r="Y100">
        <v>0.9473383543021392</v>
      </c>
      <c r="Z100">
        <v>1.1738003673696575</v>
      </c>
      <c r="AA100">
        <v>1.9567213921253781</v>
      </c>
      <c r="AB100">
        <v>2.515903273179251</v>
      </c>
      <c r="AC100">
        <v>3.295007270560403</v>
      </c>
      <c r="AD100">
        <v>3.2414783324445615</v>
      </c>
      <c r="AE100">
        <v>4.3963735164933766</v>
      </c>
    </row>
    <row r="101" spans="2:31" x14ac:dyDescent="0.3">
      <c r="B101">
        <v>4.1092881151378401E-2</v>
      </c>
      <c r="C101">
        <v>5.0800487161557627E-2</v>
      </c>
      <c r="D101">
        <v>3.6209735649336931E-2</v>
      </c>
      <c r="E101">
        <v>5.4342336083559775E-2</v>
      </c>
      <c r="F101">
        <v>6.2110924926631061E-2</v>
      </c>
      <c r="G101">
        <v>8.554568432381722E-2</v>
      </c>
      <c r="H101">
        <v>8.6556534873131891E-2</v>
      </c>
      <c r="I101">
        <v>0.12291035173391412</v>
      </c>
      <c r="J101">
        <v>0.13989529421170291</v>
      </c>
      <c r="K101">
        <v>0.12706541124072349</v>
      </c>
      <c r="L101">
        <v>0.17771718305571835</v>
      </c>
      <c r="M101">
        <v>0.15875423289817245</v>
      </c>
      <c r="N101">
        <v>0.2203464850200007</v>
      </c>
      <c r="O101">
        <v>0.24302738180583</v>
      </c>
      <c r="P101">
        <v>0.26610145064293178</v>
      </c>
      <c r="Q101">
        <v>0.24345566880157141</v>
      </c>
      <c r="R101">
        <v>0.28108563615111348</v>
      </c>
      <c r="S101">
        <v>0.32648605258087404</v>
      </c>
      <c r="T101">
        <v>0.38174068376354475</v>
      </c>
      <c r="U101">
        <v>0.44962757999725939</v>
      </c>
      <c r="V101">
        <v>0.53389812055368457</v>
      </c>
      <c r="W101">
        <v>0.82862681739939659</v>
      </c>
      <c r="X101">
        <v>1.0080769379432311</v>
      </c>
      <c r="Y101">
        <v>1.2406804887227747</v>
      </c>
      <c r="Z101">
        <v>1.5468419739050414</v>
      </c>
      <c r="AA101">
        <v>1.4748227345293725</v>
      </c>
      <c r="AB101">
        <v>1.8823432711270764</v>
      </c>
      <c r="AC101">
        <v>3.295007270560403</v>
      </c>
      <c r="AD101">
        <v>4.4064850035636143</v>
      </c>
      <c r="AE101">
        <v>4.3963735164933766</v>
      </c>
    </row>
    <row r="102" spans="2:31" x14ac:dyDescent="0.3">
      <c r="B102">
        <v>4.1092881151378401E-2</v>
      </c>
      <c r="C102">
        <v>3.9961078557035068E-2</v>
      </c>
      <c r="D102">
        <v>3.6209735649336931E-2</v>
      </c>
      <c r="E102">
        <v>5.4342336083559775E-2</v>
      </c>
      <c r="F102">
        <v>6.2110924926631061E-2</v>
      </c>
      <c r="G102">
        <v>8.554568432381722E-2</v>
      </c>
      <c r="H102">
        <v>0.10718419343871585</v>
      </c>
      <c r="I102">
        <v>9.9102529324702343E-2</v>
      </c>
      <c r="J102">
        <v>0.13989529421170291</v>
      </c>
      <c r="K102">
        <v>0.12706541124072349</v>
      </c>
      <c r="L102">
        <v>0.17771718305571835</v>
      </c>
      <c r="M102">
        <v>0.19849024005558089</v>
      </c>
      <c r="N102">
        <v>0.17578761866066206</v>
      </c>
      <c r="O102">
        <v>0.19334514102766467</v>
      </c>
      <c r="P102">
        <v>0.26610145064293178</v>
      </c>
      <c r="Q102">
        <v>0.24345566880157141</v>
      </c>
      <c r="R102">
        <v>0.28108563615111348</v>
      </c>
      <c r="S102">
        <v>0.41567031236154062</v>
      </c>
      <c r="T102">
        <v>0.48787925390073811</v>
      </c>
      <c r="U102">
        <v>0.44962757999725939</v>
      </c>
      <c r="V102">
        <v>0.68824372056869687</v>
      </c>
      <c r="W102">
        <v>0.82862681739939659</v>
      </c>
      <c r="X102">
        <v>0.77413926328905269</v>
      </c>
      <c r="Y102">
        <v>1.2406804887227747</v>
      </c>
      <c r="Z102">
        <v>1.5468419739050414</v>
      </c>
      <c r="AA102">
        <v>1.4748227345293725</v>
      </c>
      <c r="AB102">
        <v>2.515903273179251</v>
      </c>
      <c r="AC102">
        <v>3.295007270560403</v>
      </c>
      <c r="AD102">
        <v>4.4064850035636143</v>
      </c>
      <c r="AE102">
        <v>4.3963735164933766</v>
      </c>
    </row>
    <row r="103" spans="2:31" x14ac:dyDescent="0.3">
      <c r="B103">
        <v>4.1092881151378401E-2</v>
      </c>
      <c r="C103">
        <v>5.0800487161557627E-2</v>
      </c>
      <c r="D103">
        <v>3.6209735649336931E-2</v>
      </c>
      <c r="E103">
        <v>5.4342336083559775E-2</v>
      </c>
      <c r="F103">
        <v>7.3659957771653614E-2</v>
      </c>
      <c r="G103">
        <v>8.554568432381722E-2</v>
      </c>
      <c r="H103">
        <v>0.10718419343871585</v>
      </c>
      <c r="I103">
        <v>0.12291035173391412</v>
      </c>
      <c r="J103">
        <v>0.1126028002093248</v>
      </c>
      <c r="K103">
        <v>0.15816613130306645</v>
      </c>
      <c r="L103">
        <v>0.17771718305571835</v>
      </c>
      <c r="M103">
        <v>0.19849024005558089</v>
      </c>
      <c r="N103">
        <v>0.17578761866066206</v>
      </c>
      <c r="O103">
        <v>0.24302738180583</v>
      </c>
      <c r="P103">
        <v>0.26610145064293178</v>
      </c>
      <c r="Q103">
        <v>0.24345566880157141</v>
      </c>
      <c r="R103">
        <v>0.28108563615111348</v>
      </c>
      <c r="S103">
        <v>0.41567031236154062</v>
      </c>
      <c r="T103">
        <v>0.38174068376354475</v>
      </c>
      <c r="U103">
        <v>0.57702233286998017</v>
      </c>
      <c r="V103">
        <v>0.53389812055368457</v>
      </c>
      <c r="W103">
        <v>0.82862681739939659</v>
      </c>
      <c r="X103">
        <v>0.77413926328905269</v>
      </c>
      <c r="Y103">
        <v>0.9473383543021392</v>
      </c>
      <c r="Z103">
        <v>1.1738003673696575</v>
      </c>
      <c r="AA103">
        <v>1.9567213921253781</v>
      </c>
      <c r="AB103">
        <v>2.515903273179251</v>
      </c>
      <c r="AC103">
        <v>3.295007270560403</v>
      </c>
      <c r="AD103">
        <v>3.2414783324445615</v>
      </c>
      <c r="AE103">
        <v>6.0349888528642142</v>
      </c>
    </row>
    <row r="104" spans="2:31" x14ac:dyDescent="0.3">
      <c r="B104">
        <v>4.1092881151378401E-2</v>
      </c>
      <c r="C104">
        <v>5.0800487161557627E-2</v>
      </c>
      <c r="D104">
        <v>3.6209735649336931E-2</v>
      </c>
      <c r="E104">
        <v>6.685193990710718E-2</v>
      </c>
      <c r="F104">
        <v>6.2110924926631061E-2</v>
      </c>
      <c r="G104">
        <v>8.554568432381722E-2</v>
      </c>
      <c r="H104">
        <v>8.6556534873131891E-2</v>
      </c>
      <c r="I104">
        <v>0.12291035173391412</v>
      </c>
      <c r="J104">
        <v>0.13989529421170291</v>
      </c>
      <c r="K104">
        <v>0.15816613130306645</v>
      </c>
      <c r="L104">
        <v>0.17771718305571835</v>
      </c>
      <c r="M104">
        <v>0.15875423289817245</v>
      </c>
      <c r="N104">
        <v>0.17578761866066206</v>
      </c>
      <c r="O104">
        <v>0.24302738180583</v>
      </c>
      <c r="P104">
        <v>0.21106387735954807</v>
      </c>
      <c r="Q104">
        <v>0.30785916536239527</v>
      </c>
      <c r="R104">
        <v>0.3566062738399447</v>
      </c>
      <c r="S104">
        <v>0.41567031236154062</v>
      </c>
      <c r="T104">
        <v>0.48787925390073811</v>
      </c>
      <c r="U104">
        <v>0.57702233286998017</v>
      </c>
      <c r="V104">
        <v>0.53389812055368457</v>
      </c>
      <c r="W104">
        <v>0.63968876611117176</v>
      </c>
      <c r="X104">
        <v>1.0080769379432311</v>
      </c>
      <c r="Y104">
        <v>1.2406804887227747</v>
      </c>
      <c r="Z104">
        <v>1.5468419739050414</v>
      </c>
      <c r="AA104">
        <v>1.4748227345293725</v>
      </c>
      <c r="AB104">
        <v>2.515903273179251</v>
      </c>
      <c r="AC104">
        <v>2.4454237994522696</v>
      </c>
      <c r="AD104">
        <v>4.4064850035636143</v>
      </c>
      <c r="AE104">
        <v>6.0349888528642142</v>
      </c>
    </row>
    <row r="105" spans="2:31" x14ac:dyDescent="0.3">
      <c r="B105">
        <v>4.1092881151378401E-2</v>
      </c>
      <c r="C105">
        <v>3.9961078557035068E-2</v>
      </c>
      <c r="D105">
        <v>3.6209735649336931E-2</v>
      </c>
      <c r="E105">
        <v>6.685193990710718E-2</v>
      </c>
      <c r="F105">
        <v>6.2110924926631061E-2</v>
      </c>
      <c r="G105">
        <v>7.1634372030326285E-2</v>
      </c>
      <c r="H105">
        <v>0.10718419343871585</v>
      </c>
      <c r="I105">
        <v>0.12291035173391412</v>
      </c>
      <c r="J105">
        <v>0.13989529421170291</v>
      </c>
      <c r="K105">
        <v>0.12706541124072349</v>
      </c>
      <c r="L105">
        <v>0.14247041425138196</v>
      </c>
      <c r="M105">
        <v>0.15875423289817245</v>
      </c>
      <c r="N105">
        <v>0.17578761866066206</v>
      </c>
      <c r="O105">
        <v>0.19334514102766467</v>
      </c>
      <c r="P105">
        <v>0.26610145064293178</v>
      </c>
      <c r="Q105">
        <v>0.30785916536239527</v>
      </c>
      <c r="R105">
        <v>0.28108563615111348</v>
      </c>
      <c r="S105">
        <v>0.41567031236154062</v>
      </c>
      <c r="T105">
        <v>0.48787925390073811</v>
      </c>
      <c r="U105">
        <v>0.44962757999725939</v>
      </c>
      <c r="V105">
        <v>0.68824372056869687</v>
      </c>
      <c r="W105">
        <v>0.82862681739939659</v>
      </c>
      <c r="X105">
        <v>1.0080769379432311</v>
      </c>
      <c r="Y105">
        <v>1.2406804887227747</v>
      </c>
      <c r="Z105">
        <v>1.1738003673696575</v>
      </c>
      <c r="AA105">
        <v>1.9567213921253781</v>
      </c>
      <c r="AB105">
        <v>1.8823432711270764</v>
      </c>
      <c r="AC105">
        <v>2.4454237994522696</v>
      </c>
      <c r="AD105">
        <v>3.2414783324445615</v>
      </c>
      <c r="AE105">
        <v>4.3963735164933766</v>
      </c>
    </row>
    <row r="106" spans="2:31" x14ac:dyDescent="0.3">
      <c r="B106">
        <v>4.1092881151378401E-2</v>
      </c>
      <c r="C106">
        <v>3.9961078557035068E-2</v>
      </c>
      <c r="D106">
        <v>3.6209735649336931E-2</v>
      </c>
      <c r="E106">
        <v>5.4342336083559775E-2</v>
      </c>
      <c r="F106">
        <v>7.3659957771653614E-2</v>
      </c>
      <c r="G106">
        <v>8.554568432381722E-2</v>
      </c>
      <c r="H106">
        <v>8.6556534873131891E-2</v>
      </c>
      <c r="I106">
        <v>0.12291035173391412</v>
      </c>
      <c r="J106">
        <v>0.1126028002093248</v>
      </c>
      <c r="K106">
        <v>0.12706541124072349</v>
      </c>
      <c r="L106">
        <v>0.14247041425138196</v>
      </c>
      <c r="M106">
        <v>0.19849024005558089</v>
      </c>
      <c r="N106">
        <v>0.2203464850200007</v>
      </c>
      <c r="O106">
        <v>0.24302738180583</v>
      </c>
      <c r="P106">
        <v>0.21106387735954807</v>
      </c>
      <c r="Q106">
        <v>0.24345566880157141</v>
      </c>
      <c r="R106">
        <v>0.3566062738399447</v>
      </c>
      <c r="S106">
        <v>0.32648605258087404</v>
      </c>
      <c r="T106">
        <v>0.38174068376354475</v>
      </c>
      <c r="U106">
        <v>0.57702233286998017</v>
      </c>
      <c r="V106">
        <v>0.68824372056869687</v>
      </c>
      <c r="W106">
        <v>0.63968876611117176</v>
      </c>
      <c r="X106">
        <v>1.0080769379432311</v>
      </c>
      <c r="Y106">
        <v>1.2406804887227747</v>
      </c>
      <c r="Z106">
        <v>1.1738003673696575</v>
      </c>
      <c r="AA106">
        <v>1.9567213921253781</v>
      </c>
      <c r="AB106">
        <v>1.8823432711270764</v>
      </c>
      <c r="AC106">
        <v>3.295007270560403</v>
      </c>
      <c r="AD106">
        <v>3.2414783324445615</v>
      </c>
      <c r="AE106">
        <v>4.3963735164933766</v>
      </c>
    </row>
    <row r="107" spans="2:31" x14ac:dyDescent="0.3">
      <c r="B107">
        <v>4.1092881151378401E-2</v>
      </c>
      <c r="C107">
        <v>5.0800487161557627E-2</v>
      </c>
      <c r="D107">
        <v>4.8139045782297891E-2</v>
      </c>
      <c r="E107">
        <v>5.4342336083559775E-2</v>
      </c>
      <c r="F107">
        <v>7.3659957771653614E-2</v>
      </c>
      <c r="G107">
        <v>7.1634372030326285E-2</v>
      </c>
      <c r="H107">
        <v>8.6556534873131891E-2</v>
      </c>
      <c r="I107">
        <v>9.9102529324702343E-2</v>
      </c>
      <c r="J107">
        <v>0.13989529421170291</v>
      </c>
      <c r="K107">
        <v>0.15816613130306645</v>
      </c>
      <c r="L107">
        <v>0.17771718305571835</v>
      </c>
      <c r="M107">
        <v>0.15875423289817245</v>
      </c>
      <c r="N107">
        <v>0.17578761866066206</v>
      </c>
      <c r="O107">
        <v>0.24302738180583</v>
      </c>
      <c r="P107">
        <v>0.21106387735954807</v>
      </c>
      <c r="Q107">
        <v>0.30785916536239527</v>
      </c>
      <c r="R107">
        <v>0.3566062738399447</v>
      </c>
      <c r="S107">
        <v>0.41567031236154062</v>
      </c>
      <c r="T107">
        <v>0.48787925390073811</v>
      </c>
      <c r="U107">
        <v>0.44962757999725939</v>
      </c>
      <c r="V107">
        <v>0.53389812055368457</v>
      </c>
      <c r="W107">
        <v>0.82862681739939659</v>
      </c>
      <c r="X107">
        <v>1.0080769379432311</v>
      </c>
      <c r="Y107">
        <v>0.9473383543021392</v>
      </c>
      <c r="Z107">
        <v>1.5468419739050414</v>
      </c>
      <c r="AA107">
        <v>1.4748227345293725</v>
      </c>
      <c r="AB107">
        <v>1.8823432711270764</v>
      </c>
      <c r="AC107">
        <v>3.295007270560403</v>
      </c>
      <c r="AD107">
        <v>4.4064850035636143</v>
      </c>
      <c r="AE107">
        <v>4.3963735164933766</v>
      </c>
    </row>
    <row r="108" spans="2:31" x14ac:dyDescent="0.3">
      <c r="B108">
        <v>4.1092881151378401E-2</v>
      </c>
      <c r="C108">
        <v>5.0800487161557627E-2</v>
      </c>
      <c r="D108">
        <v>4.8139045782297891E-2</v>
      </c>
      <c r="E108">
        <v>5.4342336083559775E-2</v>
      </c>
      <c r="F108">
        <v>7.3659957771653614E-2</v>
      </c>
      <c r="G108">
        <v>8.554568432381722E-2</v>
      </c>
      <c r="H108">
        <v>8.6556534873131891E-2</v>
      </c>
      <c r="I108">
        <v>0.12291035173391412</v>
      </c>
      <c r="J108">
        <v>0.1126028002093248</v>
      </c>
      <c r="K108">
        <v>0.12706541124072349</v>
      </c>
      <c r="L108">
        <v>0.14247041425138196</v>
      </c>
      <c r="M108">
        <v>0.19849024005558089</v>
      </c>
      <c r="N108">
        <v>0.2203464850200007</v>
      </c>
      <c r="O108">
        <v>0.19334514102766467</v>
      </c>
      <c r="P108">
        <v>0.26610145064293178</v>
      </c>
      <c r="Q108">
        <v>0.24345566880157141</v>
      </c>
      <c r="R108">
        <v>0.3566062738399447</v>
      </c>
      <c r="S108">
        <v>0.41567031236154062</v>
      </c>
      <c r="T108">
        <v>0.48787925390073811</v>
      </c>
      <c r="U108">
        <v>0.44962757999725939</v>
      </c>
      <c r="V108">
        <v>0.53389812055368457</v>
      </c>
      <c r="W108">
        <v>0.82862681739939659</v>
      </c>
      <c r="X108">
        <v>0.77413926328905269</v>
      </c>
      <c r="Y108">
        <v>0.9473383543021392</v>
      </c>
      <c r="Z108">
        <v>1.1738003673696575</v>
      </c>
      <c r="AA108">
        <v>1.4748227345293725</v>
      </c>
      <c r="AB108">
        <v>2.515903273179251</v>
      </c>
      <c r="AC108">
        <v>2.4454237994522696</v>
      </c>
      <c r="AD108">
        <v>3.2414783324445615</v>
      </c>
      <c r="AE108">
        <v>6.0349888528642142</v>
      </c>
    </row>
    <row r="109" spans="2:31" x14ac:dyDescent="0.3">
      <c r="B109">
        <v>4.1092881151378401E-2</v>
      </c>
      <c r="C109">
        <v>5.0800487161557627E-2</v>
      </c>
      <c r="D109">
        <v>3.6209735649336931E-2</v>
      </c>
      <c r="E109">
        <v>5.4342336083559775E-2</v>
      </c>
      <c r="F109">
        <v>6.2110924926631061E-2</v>
      </c>
      <c r="G109">
        <v>7.1634372030326285E-2</v>
      </c>
      <c r="H109">
        <v>8.6556534873131891E-2</v>
      </c>
      <c r="I109">
        <v>0.12291035173391412</v>
      </c>
      <c r="J109">
        <v>0.1126028002093248</v>
      </c>
      <c r="K109">
        <v>0.12706541124072349</v>
      </c>
      <c r="L109">
        <v>0.14247041425138196</v>
      </c>
      <c r="M109">
        <v>0.15875423289817245</v>
      </c>
      <c r="N109">
        <v>0.2203464850200007</v>
      </c>
      <c r="O109">
        <v>0.19334514102766467</v>
      </c>
      <c r="P109">
        <v>0.21106387735954807</v>
      </c>
      <c r="Q109">
        <v>0.24345566880157141</v>
      </c>
      <c r="R109">
        <v>0.3566062738399447</v>
      </c>
      <c r="S109">
        <v>0.41567031236154062</v>
      </c>
      <c r="T109">
        <v>0.48787925390073811</v>
      </c>
      <c r="U109">
        <v>0.57702233286998017</v>
      </c>
      <c r="V109">
        <v>0.53389812055368457</v>
      </c>
      <c r="W109">
        <v>0.82862681739939659</v>
      </c>
      <c r="X109">
        <v>1.0080769379432311</v>
      </c>
      <c r="Y109">
        <v>0.9473383543021392</v>
      </c>
      <c r="Z109">
        <v>1.1738003673696575</v>
      </c>
      <c r="AA109">
        <v>1.4748227345293725</v>
      </c>
      <c r="AB109">
        <v>2.515903273179251</v>
      </c>
      <c r="AC109">
        <v>2.4454237994522696</v>
      </c>
      <c r="AD109">
        <v>4.4064850035636143</v>
      </c>
      <c r="AE109">
        <v>6.0349888528642142</v>
      </c>
    </row>
    <row r="110" spans="2:31" x14ac:dyDescent="0.3">
      <c r="B110">
        <v>4.1092881151378401E-2</v>
      </c>
      <c r="C110">
        <v>5.0800487161557627E-2</v>
      </c>
      <c r="D110">
        <v>3.6209735649336931E-2</v>
      </c>
      <c r="E110">
        <v>5.4342336083559775E-2</v>
      </c>
      <c r="F110">
        <v>7.3659957771653614E-2</v>
      </c>
      <c r="G110">
        <v>7.1634372030326285E-2</v>
      </c>
      <c r="H110">
        <v>8.6556534873131891E-2</v>
      </c>
      <c r="I110">
        <v>9.9102529324702343E-2</v>
      </c>
      <c r="J110">
        <v>0.1126028002093248</v>
      </c>
      <c r="K110">
        <v>0.12706541124072349</v>
      </c>
      <c r="L110">
        <v>0.14247041425138196</v>
      </c>
      <c r="M110">
        <v>0.15875423289817245</v>
      </c>
      <c r="N110">
        <v>0.17578761866066206</v>
      </c>
      <c r="O110">
        <v>0.19334514102766467</v>
      </c>
      <c r="P110">
        <v>0.21106387735954807</v>
      </c>
      <c r="Q110">
        <v>0.30785916536239527</v>
      </c>
      <c r="R110">
        <v>0.3566062738399447</v>
      </c>
      <c r="S110">
        <v>0.41567031236154062</v>
      </c>
      <c r="T110">
        <v>0.48787925390073811</v>
      </c>
      <c r="U110">
        <v>0.57702233286998017</v>
      </c>
      <c r="V110">
        <v>0.53389812055368457</v>
      </c>
      <c r="W110">
        <v>0.82862681739939659</v>
      </c>
      <c r="X110">
        <v>0.77413926328905269</v>
      </c>
      <c r="Y110">
        <v>1.2406804887227747</v>
      </c>
      <c r="Z110">
        <v>1.5468419739050414</v>
      </c>
      <c r="AA110">
        <v>1.9567213921253781</v>
      </c>
      <c r="AB110">
        <v>2.515903273179251</v>
      </c>
      <c r="AC110">
        <v>2.4454237994522696</v>
      </c>
      <c r="AD110">
        <v>3.2414783324445615</v>
      </c>
      <c r="AE110">
        <v>6.0349888528642142</v>
      </c>
    </row>
    <row r="111" spans="2:31" x14ac:dyDescent="0.3">
      <c r="B111">
        <v>4.1092881151378401E-2</v>
      </c>
      <c r="C111">
        <v>5.0800487161557627E-2</v>
      </c>
      <c r="D111">
        <v>4.8139045782297891E-2</v>
      </c>
      <c r="E111">
        <v>5.4342336083559775E-2</v>
      </c>
      <c r="F111">
        <v>6.2110924926631061E-2</v>
      </c>
      <c r="G111">
        <v>7.1634372030326285E-2</v>
      </c>
      <c r="H111">
        <v>8.6556534873131891E-2</v>
      </c>
      <c r="I111">
        <v>0.12291035173391412</v>
      </c>
      <c r="J111">
        <v>0.1126028002093248</v>
      </c>
      <c r="K111">
        <v>0.15816613130306645</v>
      </c>
      <c r="L111">
        <v>0.17771718305571835</v>
      </c>
      <c r="M111">
        <v>0.19849024005558089</v>
      </c>
      <c r="N111">
        <v>0.2203464850200007</v>
      </c>
      <c r="O111">
        <v>0.19334514102766467</v>
      </c>
      <c r="P111">
        <v>0.21106387735954807</v>
      </c>
      <c r="Q111">
        <v>0.30785916536239527</v>
      </c>
      <c r="R111">
        <v>0.28108563615111348</v>
      </c>
      <c r="S111">
        <v>0.32648605258087404</v>
      </c>
      <c r="T111">
        <v>0.38174068376354475</v>
      </c>
      <c r="U111">
        <v>0.44962757999725939</v>
      </c>
      <c r="V111">
        <v>0.68824372056869687</v>
      </c>
      <c r="W111">
        <v>0.82862681739939659</v>
      </c>
      <c r="X111">
        <v>1.0080769379432311</v>
      </c>
      <c r="Y111">
        <v>1.2406804887227747</v>
      </c>
      <c r="Z111">
        <v>1.5468419739050414</v>
      </c>
      <c r="AA111">
        <v>1.9567213921253781</v>
      </c>
      <c r="AB111">
        <v>1.8823432711270764</v>
      </c>
      <c r="AC111">
        <v>3.295007270560403</v>
      </c>
      <c r="AD111">
        <v>3.2414783324445615</v>
      </c>
      <c r="AE111">
        <v>4.3963735164933766</v>
      </c>
    </row>
    <row r="112" spans="2:31" x14ac:dyDescent="0.3">
      <c r="B112">
        <v>4.1092881151378401E-2</v>
      </c>
      <c r="C112">
        <v>5.0800487161557627E-2</v>
      </c>
      <c r="D112">
        <v>3.6209735649336931E-2</v>
      </c>
      <c r="E112">
        <v>6.685193990710718E-2</v>
      </c>
      <c r="F112">
        <v>7.3659957771653614E-2</v>
      </c>
      <c r="G112">
        <v>7.1634372030326285E-2</v>
      </c>
      <c r="H112">
        <v>0.10718419343871585</v>
      </c>
      <c r="I112">
        <v>0.12291035173391412</v>
      </c>
      <c r="J112">
        <v>0.1126028002093248</v>
      </c>
      <c r="K112">
        <v>0.12706541124072349</v>
      </c>
      <c r="L112">
        <v>0.17771718305571835</v>
      </c>
      <c r="M112">
        <v>0.15875423289817245</v>
      </c>
      <c r="N112">
        <v>0.17578761866066206</v>
      </c>
      <c r="O112">
        <v>0.24302738180583</v>
      </c>
      <c r="P112">
        <v>0.21106387735954807</v>
      </c>
      <c r="Q112">
        <v>0.24345566880157141</v>
      </c>
      <c r="R112">
        <v>0.3566062738399447</v>
      </c>
      <c r="S112">
        <v>0.41567031236154062</v>
      </c>
      <c r="T112">
        <v>0.38174068376354475</v>
      </c>
      <c r="U112">
        <v>0.44962757999725939</v>
      </c>
      <c r="V112">
        <v>0.53389812055368457</v>
      </c>
      <c r="W112">
        <v>0.82862681739939659</v>
      </c>
      <c r="X112">
        <v>1.0080769379432311</v>
      </c>
      <c r="Y112">
        <v>1.2406804887227747</v>
      </c>
      <c r="Z112">
        <v>1.5468419739050414</v>
      </c>
      <c r="AA112">
        <v>1.9567213921253781</v>
      </c>
      <c r="AB112">
        <v>2.515903273179251</v>
      </c>
      <c r="AC112">
        <v>2.4454237994522696</v>
      </c>
      <c r="AD112">
        <v>3.2414783324445615</v>
      </c>
      <c r="AE112">
        <v>6.0349888528642142</v>
      </c>
    </row>
    <row r="113" spans="2:31" x14ac:dyDescent="0.3">
      <c r="B113">
        <v>4.1092881151378401E-2</v>
      </c>
      <c r="C113">
        <v>3.9961078557035068E-2</v>
      </c>
      <c r="D113">
        <v>3.6209735649336931E-2</v>
      </c>
      <c r="E113">
        <v>6.685193990710718E-2</v>
      </c>
      <c r="F113">
        <v>6.2110924926631061E-2</v>
      </c>
      <c r="G113">
        <v>8.554568432381722E-2</v>
      </c>
      <c r="H113">
        <v>0.10718419343871585</v>
      </c>
      <c r="I113">
        <v>0.12291035173391412</v>
      </c>
      <c r="J113">
        <v>0.13989529421170291</v>
      </c>
      <c r="K113">
        <v>0.15816613130306645</v>
      </c>
      <c r="L113">
        <v>0.17771718305571835</v>
      </c>
      <c r="M113">
        <v>0.15875423289817245</v>
      </c>
      <c r="N113">
        <v>0.17578761866066206</v>
      </c>
      <c r="O113">
        <v>0.19334514102766467</v>
      </c>
      <c r="P113">
        <v>0.26610145064293178</v>
      </c>
      <c r="Q113">
        <v>0.24345566880157141</v>
      </c>
      <c r="R113">
        <v>0.28108563615111348</v>
      </c>
      <c r="S113">
        <v>0.41567031236154062</v>
      </c>
      <c r="T113">
        <v>0.48787925390073811</v>
      </c>
      <c r="U113">
        <v>0.44962757999725939</v>
      </c>
      <c r="V113">
        <v>0.68824372056869687</v>
      </c>
      <c r="W113">
        <v>0.63968876611117176</v>
      </c>
      <c r="X113">
        <v>1.0080769379432311</v>
      </c>
      <c r="Y113">
        <v>0.9473383543021392</v>
      </c>
      <c r="Z113">
        <v>1.5468419739050414</v>
      </c>
      <c r="AA113">
        <v>1.9567213921253781</v>
      </c>
      <c r="AB113">
        <v>2.515903273179251</v>
      </c>
      <c r="AC113">
        <v>3.295007270560403</v>
      </c>
      <c r="AD113">
        <v>4.4064850035636143</v>
      </c>
      <c r="AE113">
        <v>4.3963735164933766</v>
      </c>
    </row>
    <row r="114" spans="2:31" x14ac:dyDescent="0.3">
      <c r="B114">
        <v>4.1092881151378401E-2</v>
      </c>
      <c r="C114">
        <v>5.0800487161557627E-2</v>
      </c>
      <c r="D114">
        <v>4.8139045782297891E-2</v>
      </c>
      <c r="E114">
        <v>5.4342336083559775E-2</v>
      </c>
      <c r="F114">
        <v>6.2110924926631061E-2</v>
      </c>
      <c r="G114">
        <v>8.554568432381722E-2</v>
      </c>
      <c r="H114">
        <v>0.10718419343871585</v>
      </c>
      <c r="I114">
        <v>9.9102529324702343E-2</v>
      </c>
      <c r="J114">
        <v>0.13989529421170291</v>
      </c>
      <c r="K114">
        <v>0.15816613130306645</v>
      </c>
      <c r="L114">
        <v>0.14247041425138196</v>
      </c>
      <c r="M114">
        <v>0.19849024005558089</v>
      </c>
      <c r="N114">
        <v>0.2203464850200007</v>
      </c>
      <c r="O114">
        <v>0.19334514102766467</v>
      </c>
      <c r="P114">
        <v>0.26610145064293178</v>
      </c>
      <c r="Q114">
        <v>0.30785916536239527</v>
      </c>
      <c r="R114">
        <v>0.3566062738399447</v>
      </c>
      <c r="S114">
        <v>0.32648605258087404</v>
      </c>
      <c r="T114">
        <v>0.38174068376354475</v>
      </c>
      <c r="U114">
        <v>0.57702233286998017</v>
      </c>
      <c r="V114">
        <v>0.53389812055368457</v>
      </c>
      <c r="W114">
        <v>0.82862681739939659</v>
      </c>
      <c r="X114">
        <v>0.77413926328905269</v>
      </c>
      <c r="Y114">
        <v>0.9473383543021392</v>
      </c>
      <c r="Z114">
        <v>1.5468419739050414</v>
      </c>
      <c r="AA114">
        <v>1.4748227345293725</v>
      </c>
      <c r="AB114">
        <v>2.515903273179251</v>
      </c>
      <c r="AC114">
        <v>3.295007270560403</v>
      </c>
      <c r="AD114">
        <v>3.2414783324445615</v>
      </c>
      <c r="AE114">
        <v>4.3963735164933766</v>
      </c>
    </row>
    <row r="115" spans="2:31" x14ac:dyDescent="0.3">
      <c r="B115">
        <v>4.1092881151378401E-2</v>
      </c>
      <c r="C115">
        <v>5.0800487161557627E-2</v>
      </c>
      <c r="D115">
        <v>3.6209735649336931E-2</v>
      </c>
      <c r="E115">
        <v>5.4342336083559775E-2</v>
      </c>
      <c r="F115">
        <v>6.2110924926631061E-2</v>
      </c>
      <c r="G115">
        <v>7.1634372030326285E-2</v>
      </c>
      <c r="H115">
        <v>8.6556534873131891E-2</v>
      </c>
      <c r="I115">
        <v>0.12291035173391412</v>
      </c>
      <c r="J115">
        <v>0.1126028002093248</v>
      </c>
      <c r="K115">
        <v>0.15816613130306645</v>
      </c>
      <c r="L115">
        <v>0.17771718305571835</v>
      </c>
      <c r="M115">
        <v>0.15875423289817245</v>
      </c>
      <c r="N115">
        <v>0.17578761866066206</v>
      </c>
      <c r="O115">
        <v>0.24302738180583</v>
      </c>
      <c r="P115">
        <v>0.21106387735954807</v>
      </c>
      <c r="Q115">
        <v>0.24345566880157141</v>
      </c>
      <c r="R115">
        <v>0.3566062738399447</v>
      </c>
      <c r="S115">
        <v>0.41567031236154062</v>
      </c>
      <c r="T115">
        <v>0.38174068376354475</v>
      </c>
      <c r="U115">
        <v>0.44962757999725939</v>
      </c>
      <c r="V115">
        <v>0.53389812055368457</v>
      </c>
      <c r="W115">
        <v>0.82862681739939659</v>
      </c>
      <c r="X115">
        <v>1.0080769379432311</v>
      </c>
      <c r="Y115">
        <v>1.2406804887227747</v>
      </c>
      <c r="Z115">
        <v>1.5468419739050414</v>
      </c>
      <c r="AA115">
        <v>1.9567213921253781</v>
      </c>
      <c r="AB115">
        <v>2.515903273179251</v>
      </c>
      <c r="AC115">
        <v>3.295007270560403</v>
      </c>
      <c r="AD115">
        <v>4.4064850035636143</v>
      </c>
      <c r="AE115">
        <v>4.3963735164933766</v>
      </c>
    </row>
    <row r="116" spans="2:31" x14ac:dyDescent="0.3">
      <c r="B116">
        <v>4.1092881151378401E-2</v>
      </c>
      <c r="C116">
        <v>5.0800487161557627E-2</v>
      </c>
      <c r="D116">
        <v>3.6209735649336931E-2</v>
      </c>
      <c r="E116">
        <v>6.685193990710718E-2</v>
      </c>
      <c r="F116">
        <v>7.3659957771653614E-2</v>
      </c>
      <c r="G116">
        <v>7.1634372030326285E-2</v>
      </c>
      <c r="H116">
        <v>0.10718419343871585</v>
      </c>
      <c r="I116">
        <v>9.9102529324702343E-2</v>
      </c>
      <c r="J116">
        <v>0.1126028002093248</v>
      </c>
      <c r="K116">
        <v>0.12706541124072349</v>
      </c>
      <c r="L116">
        <v>0.14247041425138196</v>
      </c>
      <c r="M116">
        <v>0.15875423289817245</v>
      </c>
      <c r="N116">
        <v>0.2203464850200007</v>
      </c>
      <c r="O116">
        <v>0.24302738180583</v>
      </c>
      <c r="P116">
        <v>0.26610145064293178</v>
      </c>
      <c r="Q116">
        <v>0.24345566880157141</v>
      </c>
      <c r="R116">
        <v>0.3566062738399447</v>
      </c>
      <c r="S116">
        <v>0.32648605258087404</v>
      </c>
      <c r="T116">
        <v>0.38174068376354475</v>
      </c>
      <c r="U116">
        <v>0.44962757999725939</v>
      </c>
      <c r="V116">
        <v>0.68824372056869687</v>
      </c>
      <c r="W116">
        <v>0.82862681739939659</v>
      </c>
      <c r="X116">
        <v>1.0080769379432311</v>
      </c>
      <c r="Y116">
        <v>1.2406804887227747</v>
      </c>
      <c r="Z116">
        <v>1.1738003673696575</v>
      </c>
      <c r="AA116">
        <v>1.4748227345293725</v>
      </c>
      <c r="AB116">
        <v>2.515903273179251</v>
      </c>
      <c r="AC116">
        <v>3.295007270560403</v>
      </c>
      <c r="AD116">
        <v>3.2414783324445615</v>
      </c>
      <c r="AE116">
        <v>6.0349888528642142</v>
      </c>
    </row>
    <row r="117" spans="2:31" x14ac:dyDescent="0.3">
      <c r="B117">
        <v>4.1092881151378401E-2</v>
      </c>
      <c r="C117">
        <v>3.9961078557035068E-2</v>
      </c>
      <c r="D117">
        <v>4.8139045782297891E-2</v>
      </c>
      <c r="E117">
        <v>5.4342336083559775E-2</v>
      </c>
      <c r="F117">
        <v>6.2110924926631061E-2</v>
      </c>
      <c r="G117">
        <v>7.1634372030326285E-2</v>
      </c>
      <c r="H117">
        <v>8.6556534873131891E-2</v>
      </c>
      <c r="I117">
        <v>9.9102529324702343E-2</v>
      </c>
      <c r="J117">
        <v>0.13989529421170291</v>
      </c>
      <c r="K117">
        <v>0.12706541124072349</v>
      </c>
      <c r="L117">
        <v>0.17771718305571835</v>
      </c>
      <c r="M117">
        <v>0.19849024005558089</v>
      </c>
      <c r="N117">
        <v>0.2203464850200007</v>
      </c>
      <c r="O117">
        <v>0.19334514102766467</v>
      </c>
      <c r="P117">
        <v>0.21106387735954807</v>
      </c>
      <c r="Q117">
        <v>0.30785916536239527</v>
      </c>
      <c r="R117">
        <v>0.28108563615111348</v>
      </c>
      <c r="S117">
        <v>0.32648605258087404</v>
      </c>
      <c r="T117">
        <v>0.48787925390073811</v>
      </c>
      <c r="U117">
        <v>0.44962757999725939</v>
      </c>
      <c r="V117">
        <v>0.68824372056869687</v>
      </c>
      <c r="W117">
        <v>0.82862681739939659</v>
      </c>
      <c r="X117">
        <v>1.0080769379432311</v>
      </c>
      <c r="Y117">
        <v>0.9473383543021392</v>
      </c>
      <c r="Z117">
        <v>1.5468419739050414</v>
      </c>
      <c r="AA117">
        <v>1.9567213921253781</v>
      </c>
      <c r="AB117">
        <v>2.515903273179251</v>
      </c>
      <c r="AC117">
        <v>2.4454237994522696</v>
      </c>
      <c r="AD117">
        <v>4.4064850035636143</v>
      </c>
      <c r="AE117">
        <v>4.3963735164933766</v>
      </c>
    </row>
    <row r="118" spans="2:31" x14ac:dyDescent="0.3">
      <c r="B118">
        <v>4.1092881151378401E-2</v>
      </c>
      <c r="C118">
        <v>5.0800487161557627E-2</v>
      </c>
      <c r="D118">
        <v>3.6209735649336931E-2</v>
      </c>
      <c r="E118">
        <v>5.4342336083559775E-2</v>
      </c>
      <c r="F118">
        <v>6.2110924926631061E-2</v>
      </c>
      <c r="G118">
        <v>7.1634372030326285E-2</v>
      </c>
      <c r="H118">
        <v>0.10718419343871585</v>
      </c>
      <c r="I118">
        <v>0.12291035173391412</v>
      </c>
      <c r="J118">
        <v>0.1126028002093248</v>
      </c>
      <c r="K118">
        <v>0.15816613130306645</v>
      </c>
      <c r="L118">
        <v>0.14247041425138196</v>
      </c>
      <c r="M118">
        <v>0.19849024005558089</v>
      </c>
      <c r="N118">
        <v>0.2203464850200007</v>
      </c>
      <c r="O118">
        <v>0.24302738180583</v>
      </c>
      <c r="P118">
        <v>0.21106387735954807</v>
      </c>
      <c r="Q118">
        <v>0.30785916536239527</v>
      </c>
      <c r="R118">
        <v>0.28108563615111348</v>
      </c>
      <c r="S118">
        <v>0.41567031236154062</v>
      </c>
      <c r="T118">
        <v>0.38174068376354475</v>
      </c>
      <c r="U118">
        <v>0.44962757999725939</v>
      </c>
      <c r="V118">
        <v>0.53389812055368457</v>
      </c>
      <c r="W118">
        <v>0.82862681739939659</v>
      </c>
      <c r="X118">
        <v>1.0080769379432311</v>
      </c>
      <c r="Y118">
        <v>0.9473383543021392</v>
      </c>
      <c r="Z118">
        <v>1.5468419739050414</v>
      </c>
      <c r="AA118">
        <v>1.4748227345293725</v>
      </c>
      <c r="AB118">
        <v>2.515903273179251</v>
      </c>
      <c r="AC118">
        <v>3.295007270560403</v>
      </c>
      <c r="AD118">
        <v>4.4064850035636143</v>
      </c>
      <c r="AE118">
        <v>4.3963735164933766</v>
      </c>
    </row>
    <row r="119" spans="2:31" x14ac:dyDescent="0.3">
      <c r="B119">
        <v>4.1092881151378401E-2</v>
      </c>
      <c r="C119">
        <v>5.0800487161557627E-2</v>
      </c>
      <c r="D119">
        <v>3.6209735649336931E-2</v>
      </c>
      <c r="E119">
        <v>5.4342336083559775E-2</v>
      </c>
      <c r="F119">
        <v>6.2110924926631061E-2</v>
      </c>
      <c r="G119">
        <v>8.554568432381722E-2</v>
      </c>
      <c r="H119">
        <v>8.6556534873131891E-2</v>
      </c>
      <c r="I119">
        <v>9.9102529324702343E-2</v>
      </c>
      <c r="J119">
        <v>0.13989529421170291</v>
      </c>
      <c r="K119">
        <v>0.12706541124072349</v>
      </c>
      <c r="L119">
        <v>0.17771718305571835</v>
      </c>
      <c r="M119">
        <v>0.19849024005558089</v>
      </c>
      <c r="N119">
        <v>0.2203464850200007</v>
      </c>
      <c r="O119">
        <v>0.19334514102766467</v>
      </c>
      <c r="P119">
        <v>0.21106387735954807</v>
      </c>
      <c r="Q119">
        <v>0.24345566880157141</v>
      </c>
      <c r="R119">
        <v>0.28108563615111348</v>
      </c>
      <c r="S119">
        <v>0.41567031236154062</v>
      </c>
      <c r="T119">
        <v>0.38174068376354475</v>
      </c>
      <c r="U119">
        <v>0.44962757999725939</v>
      </c>
      <c r="V119">
        <v>0.53389812055368457</v>
      </c>
      <c r="W119">
        <v>0.82862681739939659</v>
      </c>
      <c r="X119">
        <v>1.0080769379432311</v>
      </c>
      <c r="Y119">
        <v>0.9473383543021392</v>
      </c>
      <c r="Z119">
        <v>1.1738003673696575</v>
      </c>
      <c r="AA119">
        <v>1.9567213921253781</v>
      </c>
      <c r="AB119">
        <v>2.515903273179251</v>
      </c>
      <c r="AC119">
        <v>2.4454237994522696</v>
      </c>
      <c r="AD119">
        <v>4.4064850035636143</v>
      </c>
      <c r="AE119">
        <v>6.0349888528642142</v>
      </c>
    </row>
    <row r="120" spans="2:31" x14ac:dyDescent="0.3">
      <c r="B120">
        <v>4.1092881151378401E-2</v>
      </c>
      <c r="C120">
        <v>3.9961078557035068E-2</v>
      </c>
      <c r="D120">
        <v>3.6209735649336931E-2</v>
      </c>
      <c r="E120">
        <v>6.685193990710718E-2</v>
      </c>
      <c r="F120">
        <v>7.3659957771653614E-2</v>
      </c>
      <c r="G120">
        <v>8.554568432381722E-2</v>
      </c>
      <c r="H120">
        <v>0.10718419343871585</v>
      </c>
      <c r="I120">
        <v>9.9102529324702343E-2</v>
      </c>
      <c r="J120">
        <v>0.13989529421170291</v>
      </c>
      <c r="K120">
        <v>0.12706541124072349</v>
      </c>
      <c r="L120">
        <v>0.17771718305571835</v>
      </c>
      <c r="M120">
        <v>0.19849024005558089</v>
      </c>
      <c r="N120">
        <v>0.17578761866066206</v>
      </c>
      <c r="O120">
        <v>0.19334514102766467</v>
      </c>
      <c r="P120">
        <v>0.21106387735954807</v>
      </c>
      <c r="Q120">
        <v>0.30785916536239527</v>
      </c>
      <c r="R120">
        <v>0.3566062738399447</v>
      </c>
      <c r="S120">
        <v>0.32648605258087404</v>
      </c>
      <c r="T120">
        <v>0.48787925390073811</v>
      </c>
      <c r="U120">
        <v>0.44962757999725939</v>
      </c>
      <c r="V120">
        <v>0.68824372056869687</v>
      </c>
      <c r="W120">
        <v>0.82862681739939659</v>
      </c>
      <c r="X120">
        <v>0.77413926328905269</v>
      </c>
      <c r="Y120">
        <v>0.9473383543021392</v>
      </c>
      <c r="Z120">
        <v>1.1738003673696575</v>
      </c>
      <c r="AA120">
        <v>1.9567213921253781</v>
      </c>
      <c r="AB120">
        <v>1.8823432711270764</v>
      </c>
      <c r="AC120">
        <v>2.4454237994522696</v>
      </c>
      <c r="AD120">
        <v>3.2414783324445615</v>
      </c>
      <c r="AE120">
        <v>6.0349888528642142</v>
      </c>
    </row>
    <row r="121" spans="2:31" x14ac:dyDescent="0.3">
      <c r="B121">
        <v>4.1092881151378401E-2</v>
      </c>
      <c r="C121">
        <v>5.0800487161557627E-2</v>
      </c>
      <c r="D121">
        <v>3.6209735649336931E-2</v>
      </c>
      <c r="E121">
        <v>6.685193990710718E-2</v>
      </c>
      <c r="F121">
        <v>7.3659957771653614E-2</v>
      </c>
      <c r="G121">
        <v>8.554568432381722E-2</v>
      </c>
      <c r="H121">
        <v>0.10718419343871585</v>
      </c>
      <c r="I121">
        <v>9.9102529324702343E-2</v>
      </c>
      <c r="J121">
        <v>0.13989529421170291</v>
      </c>
      <c r="K121">
        <v>0.12706541124072349</v>
      </c>
      <c r="L121">
        <v>0.17771718305571835</v>
      </c>
      <c r="M121">
        <v>0.19849024005558089</v>
      </c>
      <c r="N121">
        <v>0.2203464850200007</v>
      </c>
      <c r="O121">
        <v>0.19334514102766467</v>
      </c>
      <c r="P121">
        <v>0.26610145064293178</v>
      </c>
      <c r="Q121">
        <v>0.24345566880157141</v>
      </c>
      <c r="R121">
        <v>0.28108563615111348</v>
      </c>
      <c r="S121">
        <v>0.32648605258087404</v>
      </c>
      <c r="T121">
        <v>0.38174068376354475</v>
      </c>
      <c r="U121">
        <v>0.44962757999725939</v>
      </c>
      <c r="V121">
        <v>0.53389812055368457</v>
      </c>
      <c r="W121">
        <v>0.63968876611117176</v>
      </c>
      <c r="X121">
        <v>0.77413926328905269</v>
      </c>
      <c r="Y121">
        <v>1.2406804887227747</v>
      </c>
      <c r="Z121">
        <v>1.1738003673696575</v>
      </c>
      <c r="AA121">
        <v>1.9567213921253781</v>
      </c>
      <c r="AB121">
        <v>1.8823432711270764</v>
      </c>
      <c r="AC121">
        <v>3.295007270560403</v>
      </c>
      <c r="AD121">
        <v>4.4064850035636143</v>
      </c>
      <c r="AE121">
        <v>6.0349888528642142</v>
      </c>
    </row>
    <row r="122" spans="2:31" x14ac:dyDescent="0.3">
      <c r="B122">
        <v>4.1092881151378401E-2</v>
      </c>
      <c r="C122">
        <v>5.0800487161557627E-2</v>
      </c>
      <c r="D122">
        <v>3.6209735649336931E-2</v>
      </c>
      <c r="E122">
        <v>6.685193990710718E-2</v>
      </c>
      <c r="F122">
        <v>6.2110924926631061E-2</v>
      </c>
      <c r="G122">
        <v>8.554568432381722E-2</v>
      </c>
      <c r="H122">
        <v>8.6556534873131891E-2</v>
      </c>
      <c r="I122">
        <v>0.12291035173391412</v>
      </c>
      <c r="J122">
        <v>0.1126028002093248</v>
      </c>
      <c r="K122">
        <v>0.15816613130306645</v>
      </c>
      <c r="L122">
        <v>0.14247041425138196</v>
      </c>
      <c r="M122">
        <v>0.19849024005558089</v>
      </c>
      <c r="N122">
        <v>0.2203464850200007</v>
      </c>
      <c r="O122">
        <v>0.24302738180583</v>
      </c>
      <c r="P122">
        <v>0.26610145064293178</v>
      </c>
      <c r="Q122">
        <v>0.24345566880157141</v>
      </c>
      <c r="R122">
        <v>0.3566062738399447</v>
      </c>
      <c r="S122">
        <v>0.41567031236154062</v>
      </c>
      <c r="T122">
        <v>0.38174068376354475</v>
      </c>
      <c r="U122">
        <v>0.44962757999725939</v>
      </c>
      <c r="V122">
        <v>0.53389812055368457</v>
      </c>
      <c r="W122">
        <v>0.82862681739939659</v>
      </c>
      <c r="X122">
        <v>1.0080769379432311</v>
      </c>
      <c r="Y122">
        <v>0.9473383543021392</v>
      </c>
      <c r="Z122">
        <v>1.5468419739050414</v>
      </c>
      <c r="AA122">
        <v>1.9567213921253781</v>
      </c>
      <c r="AB122">
        <v>1.8823432711270764</v>
      </c>
      <c r="AC122">
        <v>2.4454237994522696</v>
      </c>
      <c r="AD122">
        <v>3.2414783324445615</v>
      </c>
      <c r="AE122">
        <v>4.3963735164933766</v>
      </c>
    </row>
    <row r="123" spans="2:31" x14ac:dyDescent="0.3">
      <c r="B123">
        <v>4.1092881151378401E-2</v>
      </c>
      <c r="C123">
        <v>5.0800487161557627E-2</v>
      </c>
      <c r="D123">
        <v>3.6209735649336931E-2</v>
      </c>
      <c r="E123">
        <v>6.685193990710718E-2</v>
      </c>
      <c r="F123">
        <v>7.3659957771653614E-2</v>
      </c>
      <c r="G123">
        <v>8.554568432381722E-2</v>
      </c>
      <c r="H123">
        <v>0.10718419343871585</v>
      </c>
      <c r="I123">
        <v>9.9102529324702343E-2</v>
      </c>
      <c r="J123">
        <v>0.1126028002093248</v>
      </c>
      <c r="K123">
        <v>0.15816613130306645</v>
      </c>
      <c r="L123">
        <v>0.14247041425138196</v>
      </c>
      <c r="M123">
        <v>0.15875423289817245</v>
      </c>
      <c r="N123">
        <v>0.17578761866066206</v>
      </c>
      <c r="O123">
        <v>0.19334514102766467</v>
      </c>
      <c r="P123">
        <v>0.26610145064293178</v>
      </c>
      <c r="Q123">
        <v>0.24345566880157141</v>
      </c>
      <c r="R123">
        <v>0.28108563615111348</v>
      </c>
      <c r="S123">
        <v>0.41567031236154062</v>
      </c>
      <c r="T123">
        <v>0.38174068376354475</v>
      </c>
      <c r="U123">
        <v>0.57702233286998017</v>
      </c>
      <c r="V123">
        <v>0.68824372056869687</v>
      </c>
      <c r="W123">
        <v>0.82862681739939659</v>
      </c>
      <c r="X123">
        <v>1.0080769379432311</v>
      </c>
      <c r="Y123">
        <v>0.9473383543021392</v>
      </c>
      <c r="Z123">
        <v>1.1738003673696575</v>
      </c>
      <c r="AA123">
        <v>1.4748227345293725</v>
      </c>
      <c r="AB123">
        <v>1.8823432711270764</v>
      </c>
      <c r="AC123">
        <v>3.295007270560403</v>
      </c>
      <c r="AD123">
        <v>3.2414783324445615</v>
      </c>
      <c r="AE123">
        <v>4.3963735164933766</v>
      </c>
    </row>
    <row r="124" spans="2:31" x14ac:dyDescent="0.3">
      <c r="B124">
        <v>4.1092881151378401E-2</v>
      </c>
      <c r="C124">
        <v>3.9961078557035068E-2</v>
      </c>
      <c r="D124">
        <v>4.8139045782297891E-2</v>
      </c>
      <c r="E124">
        <v>5.4342336083559775E-2</v>
      </c>
      <c r="F124">
        <v>7.3659957771653614E-2</v>
      </c>
      <c r="G124">
        <v>7.1634372030326285E-2</v>
      </c>
      <c r="H124">
        <v>8.6556534873131891E-2</v>
      </c>
      <c r="I124">
        <v>9.9102529324702343E-2</v>
      </c>
      <c r="J124">
        <v>0.1126028002093248</v>
      </c>
      <c r="K124">
        <v>0.15816613130306645</v>
      </c>
      <c r="L124">
        <v>0.14247041425138196</v>
      </c>
      <c r="M124">
        <v>0.15875423289817245</v>
      </c>
      <c r="N124">
        <v>0.2203464850200007</v>
      </c>
      <c r="O124">
        <v>0.19334514102766467</v>
      </c>
      <c r="P124">
        <v>0.21106387735954807</v>
      </c>
      <c r="Q124">
        <v>0.30785916536239527</v>
      </c>
      <c r="R124">
        <v>0.3566062738399447</v>
      </c>
      <c r="S124">
        <v>0.32648605258087404</v>
      </c>
      <c r="T124">
        <v>0.48787925390073811</v>
      </c>
      <c r="U124">
        <v>0.44962757999725939</v>
      </c>
      <c r="V124">
        <v>0.53389812055368457</v>
      </c>
      <c r="W124">
        <v>0.63968876611117176</v>
      </c>
      <c r="X124">
        <v>0.77413926328905269</v>
      </c>
      <c r="Y124">
        <v>0.9473383543021392</v>
      </c>
      <c r="Z124">
        <v>1.1738003673696575</v>
      </c>
      <c r="AA124">
        <v>1.4748227345293725</v>
      </c>
      <c r="AB124">
        <v>1.8823432711270764</v>
      </c>
      <c r="AC124">
        <v>2.4454237994522696</v>
      </c>
      <c r="AD124">
        <v>4.4064850035636143</v>
      </c>
      <c r="AE124">
        <v>6.0349888528642142</v>
      </c>
    </row>
    <row r="125" spans="2:31" x14ac:dyDescent="0.3">
      <c r="B125">
        <v>4.1092881151378401E-2</v>
      </c>
      <c r="C125">
        <v>5.0800487161557627E-2</v>
      </c>
      <c r="D125">
        <v>4.8139045782297891E-2</v>
      </c>
      <c r="E125">
        <v>5.4342336083559775E-2</v>
      </c>
      <c r="F125">
        <v>7.3659957771653614E-2</v>
      </c>
      <c r="G125">
        <v>8.554568432381722E-2</v>
      </c>
      <c r="H125">
        <v>0.10718419343871585</v>
      </c>
      <c r="I125">
        <v>0.12291035173391412</v>
      </c>
      <c r="J125">
        <v>0.13989529421170291</v>
      </c>
      <c r="K125">
        <v>0.15816613130306645</v>
      </c>
      <c r="L125">
        <v>0.14247041425138196</v>
      </c>
      <c r="M125">
        <v>0.15875423289817245</v>
      </c>
      <c r="N125">
        <v>0.17578761866066206</v>
      </c>
      <c r="O125">
        <v>0.24302738180583</v>
      </c>
      <c r="P125">
        <v>0.26610145064293178</v>
      </c>
      <c r="Q125">
        <v>0.24345566880157141</v>
      </c>
      <c r="R125">
        <v>0.28108563615111348</v>
      </c>
      <c r="S125">
        <v>0.41567031236154062</v>
      </c>
      <c r="T125">
        <v>0.48787925390073811</v>
      </c>
      <c r="U125">
        <v>0.44962757999725939</v>
      </c>
      <c r="V125">
        <v>0.53389812055368457</v>
      </c>
      <c r="W125">
        <v>0.63968876611117176</v>
      </c>
      <c r="X125">
        <v>0.77413926328905269</v>
      </c>
      <c r="Y125">
        <v>1.2406804887227747</v>
      </c>
      <c r="Z125">
        <v>1.5468419739050414</v>
      </c>
      <c r="AA125">
        <v>1.9567213921253781</v>
      </c>
      <c r="AB125">
        <v>2.515903273179251</v>
      </c>
      <c r="AC125">
        <v>3.295007270560403</v>
      </c>
      <c r="AD125">
        <v>3.2414783324445615</v>
      </c>
      <c r="AE125">
        <v>6.0349888528642142</v>
      </c>
    </row>
    <row r="126" spans="2:31" x14ac:dyDescent="0.3">
      <c r="B126">
        <v>4.1092881151378401E-2</v>
      </c>
      <c r="C126">
        <v>3.9961078557035068E-2</v>
      </c>
      <c r="D126">
        <v>3.6209735649336931E-2</v>
      </c>
      <c r="E126">
        <v>6.685193990710718E-2</v>
      </c>
      <c r="F126">
        <v>7.3659957771653614E-2</v>
      </c>
      <c r="G126">
        <v>7.1634372030326285E-2</v>
      </c>
      <c r="H126">
        <v>8.6556534873131891E-2</v>
      </c>
      <c r="I126">
        <v>0.12291035173391412</v>
      </c>
      <c r="J126">
        <v>0.1126028002093248</v>
      </c>
      <c r="K126">
        <v>0.12706541124072349</v>
      </c>
      <c r="L126">
        <v>0.14247041425138196</v>
      </c>
      <c r="M126">
        <v>0.19849024005558089</v>
      </c>
      <c r="N126">
        <v>0.17578761866066206</v>
      </c>
      <c r="O126">
        <v>0.19334514102766467</v>
      </c>
      <c r="P126">
        <v>0.21106387735954807</v>
      </c>
      <c r="Q126">
        <v>0.24345566880157141</v>
      </c>
      <c r="R126">
        <v>0.3566062738399447</v>
      </c>
      <c r="S126">
        <v>0.41567031236154062</v>
      </c>
      <c r="T126">
        <v>0.48787925390073811</v>
      </c>
      <c r="U126">
        <v>0.44962757999725939</v>
      </c>
      <c r="V126">
        <v>0.53389812055368457</v>
      </c>
      <c r="W126">
        <v>0.63968876611117176</v>
      </c>
      <c r="X126">
        <v>1.0080769379432311</v>
      </c>
      <c r="Y126">
        <v>0.9473383543021392</v>
      </c>
      <c r="Z126">
        <v>1.1738003673696575</v>
      </c>
      <c r="AA126">
        <v>1.4748227345293725</v>
      </c>
      <c r="AB126">
        <v>1.8823432711270764</v>
      </c>
      <c r="AC126">
        <v>2.4454237994522696</v>
      </c>
      <c r="AD126">
        <v>4.4064850035636143</v>
      </c>
      <c r="AE126">
        <v>6.0349888528642142</v>
      </c>
    </row>
    <row r="127" spans="2:31" x14ac:dyDescent="0.3">
      <c r="B127">
        <v>4.1092881151378401E-2</v>
      </c>
      <c r="C127">
        <v>5.0800487161557627E-2</v>
      </c>
      <c r="D127">
        <v>3.6209735649336931E-2</v>
      </c>
      <c r="E127">
        <v>6.685193990710718E-2</v>
      </c>
      <c r="F127">
        <v>7.3659957771653614E-2</v>
      </c>
      <c r="G127">
        <v>7.1634372030326285E-2</v>
      </c>
      <c r="H127">
        <v>0.10718419343871585</v>
      </c>
      <c r="I127">
        <v>9.9102529324702343E-2</v>
      </c>
      <c r="J127">
        <v>0.13989529421170291</v>
      </c>
      <c r="K127">
        <v>0.12706541124072349</v>
      </c>
      <c r="L127">
        <v>0.17771718305571835</v>
      </c>
      <c r="M127">
        <v>0.15875423289817245</v>
      </c>
      <c r="N127">
        <v>0.2203464850200007</v>
      </c>
      <c r="O127">
        <v>0.19334514102766467</v>
      </c>
      <c r="P127">
        <v>0.26610145064293178</v>
      </c>
      <c r="Q127">
        <v>0.24345566880157141</v>
      </c>
      <c r="R127">
        <v>0.28108563615111348</v>
      </c>
      <c r="S127">
        <v>0.41567031236154062</v>
      </c>
      <c r="T127">
        <v>0.48787925390073811</v>
      </c>
      <c r="U127">
        <v>0.44962757999725939</v>
      </c>
      <c r="V127">
        <v>0.53389812055368457</v>
      </c>
      <c r="W127">
        <v>0.63968876611117176</v>
      </c>
      <c r="X127">
        <v>0.77413926328905269</v>
      </c>
      <c r="Y127">
        <v>1.2406804887227747</v>
      </c>
      <c r="Z127">
        <v>1.5468419739050414</v>
      </c>
      <c r="AA127">
        <v>1.9567213921253781</v>
      </c>
      <c r="AB127">
        <v>1.8823432711270764</v>
      </c>
      <c r="AC127">
        <v>3.295007270560403</v>
      </c>
      <c r="AD127">
        <v>4.4064850035636143</v>
      </c>
      <c r="AE127">
        <v>4.3963735164933766</v>
      </c>
    </row>
    <row r="128" spans="2:31" x14ac:dyDescent="0.3">
      <c r="B128">
        <v>4.1092881151378401E-2</v>
      </c>
      <c r="C128">
        <v>3.9961078557035068E-2</v>
      </c>
      <c r="D128">
        <v>4.8139045782297891E-2</v>
      </c>
      <c r="E128">
        <v>6.685193990710718E-2</v>
      </c>
      <c r="F128">
        <v>6.2110924926631061E-2</v>
      </c>
      <c r="G128">
        <v>7.1634372030326285E-2</v>
      </c>
      <c r="H128">
        <v>0.10718419343871585</v>
      </c>
      <c r="I128">
        <v>0.12291035173391412</v>
      </c>
      <c r="J128">
        <v>0.1126028002093248</v>
      </c>
      <c r="K128">
        <v>0.15816613130306645</v>
      </c>
      <c r="L128">
        <v>0.17771718305571835</v>
      </c>
      <c r="M128">
        <v>0.15875423289817245</v>
      </c>
      <c r="N128">
        <v>0.17578761866066206</v>
      </c>
      <c r="O128">
        <v>0.24302738180583</v>
      </c>
      <c r="P128">
        <v>0.26610145064293178</v>
      </c>
      <c r="Q128">
        <v>0.30785916536239527</v>
      </c>
      <c r="R128">
        <v>0.3566062738399447</v>
      </c>
      <c r="S128">
        <v>0.41567031236154062</v>
      </c>
      <c r="T128">
        <v>0.48787925390073811</v>
      </c>
      <c r="U128">
        <v>0.44962757999725939</v>
      </c>
      <c r="V128">
        <v>0.68824372056869687</v>
      </c>
      <c r="W128">
        <v>0.63968876611117176</v>
      </c>
      <c r="X128">
        <v>0.77413926328905269</v>
      </c>
      <c r="Y128">
        <v>0.9473383543021392</v>
      </c>
      <c r="Z128">
        <v>1.5468419739050414</v>
      </c>
      <c r="AA128">
        <v>1.9567213921253781</v>
      </c>
      <c r="AB128">
        <v>2.515903273179251</v>
      </c>
      <c r="AC128">
        <v>3.295007270560403</v>
      </c>
      <c r="AD128">
        <v>4.4064850035636143</v>
      </c>
      <c r="AE128">
        <v>6.0349888528642142</v>
      </c>
    </row>
    <row r="129" spans="2:31" x14ac:dyDescent="0.3">
      <c r="B129">
        <v>4.1092881151378401E-2</v>
      </c>
      <c r="C129">
        <v>3.9961078557035068E-2</v>
      </c>
      <c r="D129">
        <v>3.6209735649336931E-2</v>
      </c>
      <c r="E129">
        <v>5.4342336083559775E-2</v>
      </c>
      <c r="F129">
        <v>7.3659957771653614E-2</v>
      </c>
      <c r="G129">
        <v>8.554568432381722E-2</v>
      </c>
      <c r="H129">
        <v>0.10718419343871585</v>
      </c>
      <c r="I129">
        <v>9.9102529324702343E-2</v>
      </c>
      <c r="J129">
        <v>0.1126028002093248</v>
      </c>
      <c r="K129">
        <v>0.12706541124072349</v>
      </c>
      <c r="L129">
        <v>0.17771718305571835</v>
      </c>
      <c r="M129">
        <v>0.19849024005558089</v>
      </c>
      <c r="N129">
        <v>0.2203464850200007</v>
      </c>
      <c r="O129">
        <v>0.19334514102766467</v>
      </c>
      <c r="P129">
        <v>0.26610145064293178</v>
      </c>
      <c r="Q129">
        <v>0.24345566880157141</v>
      </c>
      <c r="R129">
        <v>0.28108563615111348</v>
      </c>
      <c r="S129">
        <v>0.32648605258087404</v>
      </c>
      <c r="T129">
        <v>0.48787925390073811</v>
      </c>
      <c r="U129">
        <v>0.44962757999725939</v>
      </c>
      <c r="V129">
        <v>0.53389812055368457</v>
      </c>
      <c r="W129">
        <v>0.82862681739939659</v>
      </c>
      <c r="X129">
        <v>1.0080769379432311</v>
      </c>
      <c r="Y129">
        <v>0.9473383543021392</v>
      </c>
      <c r="Z129">
        <v>1.5468419739050414</v>
      </c>
      <c r="AA129">
        <v>1.4748227345293725</v>
      </c>
      <c r="AB129">
        <v>1.8823432711270764</v>
      </c>
      <c r="AC129">
        <v>3.295007270560403</v>
      </c>
      <c r="AD129">
        <v>3.2414783324445615</v>
      </c>
      <c r="AE129">
        <v>4.3963735164933766</v>
      </c>
    </row>
    <row r="130" spans="2:31" x14ac:dyDescent="0.3">
      <c r="B130">
        <v>4.1092881151378401E-2</v>
      </c>
      <c r="C130">
        <v>3.9961078557035068E-2</v>
      </c>
      <c r="D130">
        <v>4.8139045782297891E-2</v>
      </c>
      <c r="E130">
        <v>6.685193990710718E-2</v>
      </c>
      <c r="F130">
        <v>7.3659957771653614E-2</v>
      </c>
      <c r="G130">
        <v>7.1634372030326285E-2</v>
      </c>
      <c r="H130">
        <v>8.6556534873131891E-2</v>
      </c>
      <c r="I130">
        <v>9.9102529324702343E-2</v>
      </c>
      <c r="J130">
        <v>0.1126028002093248</v>
      </c>
      <c r="K130">
        <v>0.15816613130306645</v>
      </c>
      <c r="L130">
        <v>0.17771718305571835</v>
      </c>
      <c r="M130">
        <v>0.15875423289817245</v>
      </c>
      <c r="N130">
        <v>0.17578761866066206</v>
      </c>
      <c r="O130">
        <v>0.19334514102766467</v>
      </c>
      <c r="P130">
        <v>0.26610145064293178</v>
      </c>
      <c r="Q130">
        <v>0.24345566880157141</v>
      </c>
      <c r="R130">
        <v>0.28108563615111348</v>
      </c>
      <c r="S130">
        <v>0.41567031236154062</v>
      </c>
      <c r="T130">
        <v>0.48787925390073811</v>
      </c>
      <c r="U130">
        <v>0.57702233286998017</v>
      </c>
      <c r="V130">
        <v>0.68824372056869687</v>
      </c>
      <c r="W130">
        <v>0.82862681739939659</v>
      </c>
      <c r="X130">
        <v>0.77413926328905269</v>
      </c>
      <c r="Y130">
        <v>0.9473383543021392</v>
      </c>
      <c r="Z130">
        <v>1.5468419739050414</v>
      </c>
      <c r="AA130">
        <v>1.9567213921253781</v>
      </c>
      <c r="AB130">
        <v>2.515903273179251</v>
      </c>
      <c r="AC130">
        <v>2.4454237994522696</v>
      </c>
      <c r="AD130">
        <v>4.4064850035636143</v>
      </c>
      <c r="AE130">
        <v>4.3963735164933766</v>
      </c>
    </row>
    <row r="131" spans="2:31" x14ac:dyDescent="0.3">
      <c r="B131">
        <v>4.1092881151378401E-2</v>
      </c>
      <c r="C131">
        <v>5.0800487161557627E-2</v>
      </c>
      <c r="D131">
        <v>4.8139045782297891E-2</v>
      </c>
      <c r="E131">
        <v>5.4342336083559775E-2</v>
      </c>
      <c r="F131">
        <v>6.2110924926631061E-2</v>
      </c>
      <c r="G131">
        <v>8.554568432381722E-2</v>
      </c>
      <c r="H131">
        <v>8.6556534873131891E-2</v>
      </c>
      <c r="I131">
        <v>0.12291035173391412</v>
      </c>
      <c r="J131">
        <v>0.1126028002093248</v>
      </c>
      <c r="K131">
        <v>0.15816613130306645</v>
      </c>
      <c r="L131">
        <v>0.17771718305571835</v>
      </c>
      <c r="M131">
        <v>0.19849024005558089</v>
      </c>
      <c r="N131">
        <v>0.2203464850200007</v>
      </c>
      <c r="O131">
        <v>0.24302738180583</v>
      </c>
      <c r="P131">
        <v>0.21106387735954807</v>
      </c>
      <c r="Q131">
        <v>0.30785916536239527</v>
      </c>
      <c r="R131">
        <v>0.28108563615111348</v>
      </c>
      <c r="S131">
        <v>0.41567031236154062</v>
      </c>
      <c r="T131">
        <v>0.38174068376354475</v>
      </c>
      <c r="U131">
        <v>0.57702233286998017</v>
      </c>
      <c r="V131">
        <v>0.53389812055368457</v>
      </c>
      <c r="W131">
        <v>0.82862681739939659</v>
      </c>
      <c r="X131">
        <v>0.77413926328905269</v>
      </c>
      <c r="Y131">
        <v>0.9473383543021392</v>
      </c>
      <c r="Z131">
        <v>1.5468419739050414</v>
      </c>
      <c r="AA131">
        <v>1.4748227345293725</v>
      </c>
      <c r="AB131">
        <v>1.8823432711270764</v>
      </c>
      <c r="AC131">
        <v>2.4454237994522696</v>
      </c>
      <c r="AD131">
        <v>3.2414783324445615</v>
      </c>
      <c r="AE131">
        <v>4.3963735164933766</v>
      </c>
    </row>
    <row r="132" spans="2:31" x14ac:dyDescent="0.3">
      <c r="B132">
        <v>4.1092881151378401E-2</v>
      </c>
      <c r="C132">
        <v>5.0800487161557627E-2</v>
      </c>
      <c r="D132">
        <v>4.8139045782297891E-2</v>
      </c>
      <c r="E132">
        <v>6.685193990710718E-2</v>
      </c>
      <c r="F132">
        <v>6.2110924926631061E-2</v>
      </c>
      <c r="G132">
        <v>7.1634372030326285E-2</v>
      </c>
      <c r="H132">
        <v>0.10718419343871585</v>
      </c>
      <c r="I132">
        <v>0.12291035173391412</v>
      </c>
      <c r="J132">
        <v>0.1126028002093248</v>
      </c>
      <c r="K132">
        <v>0.15816613130306645</v>
      </c>
      <c r="L132">
        <v>0.14247041425138196</v>
      </c>
      <c r="M132">
        <v>0.15875423289817245</v>
      </c>
      <c r="N132">
        <v>0.17578761866066206</v>
      </c>
      <c r="O132">
        <v>0.19334514102766467</v>
      </c>
      <c r="P132">
        <v>0.26610145064293178</v>
      </c>
      <c r="Q132">
        <v>0.24345566880157141</v>
      </c>
      <c r="R132">
        <v>0.28108563615111348</v>
      </c>
      <c r="S132">
        <v>0.41567031236154062</v>
      </c>
      <c r="T132">
        <v>0.38174068376354475</v>
      </c>
      <c r="U132">
        <v>0.44962757999725939</v>
      </c>
      <c r="V132">
        <v>0.53389812055368457</v>
      </c>
      <c r="W132">
        <v>0.63968876611117176</v>
      </c>
      <c r="X132">
        <v>0.77413926328905269</v>
      </c>
      <c r="Y132">
        <v>1.2406804887227747</v>
      </c>
      <c r="Z132">
        <v>1.1738003673696575</v>
      </c>
      <c r="AA132">
        <v>1.9567213921253781</v>
      </c>
      <c r="AB132">
        <v>1.8823432711270764</v>
      </c>
      <c r="AC132">
        <v>2.4454237994522696</v>
      </c>
      <c r="AD132">
        <v>4.4064850035636143</v>
      </c>
      <c r="AE132">
        <v>4.3963735164933766</v>
      </c>
    </row>
    <row r="133" spans="2:31" x14ac:dyDescent="0.3">
      <c r="B133">
        <v>4.1092881151378401E-2</v>
      </c>
      <c r="C133">
        <v>5.0800487161557627E-2</v>
      </c>
      <c r="D133">
        <v>4.8139045782297891E-2</v>
      </c>
      <c r="E133">
        <v>6.685193990710718E-2</v>
      </c>
      <c r="F133">
        <v>7.3659957771653614E-2</v>
      </c>
      <c r="G133">
        <v>8.554568432381722E-2</v>
      </c>
      <c r="H133">
        <v>0.10718419343871585</v>
      </c>
      <c r="I133">
        <v>9.9102529324702343E-2</v>
      </c>
      <c r="J133">
        <v>0.13989529421170291</v>
      </c>
      <c r="K133">
        <v>0.12706541124072349</v>
      </c>
      <c r="L133">
        <v>0.14247041425138196</v>
      </c>
      <c r="M133">
        <v>0.15875423289817245</v>
      </c>
      <c r="N133">
        <v>0.2203464850200007</v>
      </c>
      <c r="O133">
        <v>0.19334514102766467</v>
      </c>
      <c r="P133">
        <v>0.21106387735954807</v>
      </c>
      <c r="Q133">
        <v>0.30785916536239527</v>
      </c>
      <c r="R133">
        <v>0.28108563615111348</v>
      </c>
      <c r="S133">
        <v>0.41567031236154062</v>
      </c>
      <c r="T133">
        <v>0.38174068376354475</v>
      </c>
      <c r="U133">
        <v>0.44962757999725939</v>
      </c>
      <c r="V133">
        <v>0.53389812055368457</v>
      </c>
      <c r="W133">
        <v>0.63968876611117176</v>
      </c>
      <c r="X133">
        <v>0.77413926328905269</v>
      </c>
      <c r="Y133">
        <v>1.2406804887227747</v>
      </c>
      <c r="Z133">
        <v>1.1738003673696575</v>
      </c>
      <c r="AA133">
        <v>1.4748227345293725</v>
      </c>
      <c r="AB133">
        <v>2.515903273179251</v>
      </c>
      <c r="AC133">
        <v>3.295007270560403</v>
      </c>
      <c r="AD133">
        <v>4.4064850035636143</v>
      </c>
      <c r="AE133">
        <v>4.3963735164933766</v>
      </c>
    </row>
    <row r="134" spans="2:31" x14ac:dyDescent="0.3">
      <c r="B134">
        <v>4.1092881151378401E-2</v>
      </c>
      <c r="C134">
        <v>5.0800487161557627E-2</v>
      </c>
      <c r="D134">
        <v>4.8139045782297891E-2</v>
      </c>
      <c r="E134">
        <v>5.4342336083559775E-2</v>
      </c>
      <c r="F134">
        <v>6.2110924926631061E-2</v>
      </c>
      <c r="G134">
        <v>7.1634372030326285E-2</v>
      </c>
      <c r="H134">
        <v>8.6556534873131891E-2</v>
      </c>
      <c r="I134">
        <v>0.12291035173391412</v>
      </c>
      <c r="J134">
        <v>0.1126028002093248</v>
      </c>
      <c r="K134">
        <v>0.12706541124072349</v>
      </c>
      <c r="L134">
        <v>0.14247041425138196</v>
      </c>
      <c r="M134">
        <v>0.15875423289817245</v>
      </c>
      <c r="N134">
        <v>0.2203464850200007</v>
      </c>
      <c r="O134">
        <v>0.19334514102766467</v>
      </c>
      <c r="P134">
        <v>0.21106387735954807</v>
      </c>
      <c r="Q134">
        <v>0.30785916536239527</v>
      </c>
      <c r="R134">
        <v>0.3566062738399447</v>
      </c>
      <c r="S134">
        <v>0.32648605258087404</v>
      </c>
      <c r="T134">
        <v>0.38174068376354475</v>
      </c>
      <c r="U134">
        <v>0.44962757999725939</v>
      </c>
      <c r="V134">
        <v>0.53389812055368457</v>
      </c>
      <c r="W134">
        <v>0.63968876611117176</v>
      </c>
      <c r="X134">
        <v>0.77413926328905269</v>
      </c>
      <c r="Y134">
        <v>1.2406804887227747</v>
      </c>
      <c r="Z134">
        <v>1.5468419739050414</v>
      </c>
      <c r="AA134">
        <v>1.9567213921253781</v>
      </c>
      <c r="AB134">
        <v>2.515903273179251</v>
      </c>
      <c r="AC134">
        <v>3.295007270560403</v>
      </c>
      <c r="AD134">
        <v>4.4064850035636143</v>
      </c>
      <c r="AE134">
        <v>6.0349888528642142</v>
      </c>
    </row>
    <row r="135" spans="2:31" x14ac:dyDescent="0.3">
      <c r="B135">
        <v>4.1092881151378401E-2</v>
      </c>
      <c r="C135">
        <v>5.0800487161557627E-2</v>
      </c>
      <c r="D135">
        <v>4.8139045782297891E-2</v>
      </c>
      <c r="E135">
        <v>6.685193990710718E-2</v>
      </c>
      <c r="F135">
        <v>6.2110924926631061E-2</v>
      </c>
      <c r="G135">
        <v>7.1634372030326285E-2</v>
      </c>
      <c r="H135">
        <v>8.6556534873131891E-2</v>
      </c>
      <c r="I135">
        <v>9.9102529324702343E-2</v>
      </c>
      <c r="J135">
        <v>0.1126028002093248</v>
      </c>
      <c r="K135">
        <v>0.12706541124072349</v>
      </c>
      <c r="L135">
        <v>0.17771718305571835</v>
      </c>
      <c r="M135">
        <v>0.15875423289817245</v>
      </c>
      <c r="N135">
        <v>0.2203464850200007</v>
      </c>
      <c r="O135">
        <v>0.24302738180583</v>
      </c>
      <c r="P135">
        <v>0.21106387735954807</v>
      </c>
      <c r="Q135">
        <v>0.30785916536239527</v>
      </c>
      <c r="R135">
        <v>0.28108563615111348</v>
      </c>
      <c r="S135">
        <v>0.41567031236154062</v>
      </c>
      <c r="T135">
        <v>0.48787925390073811</v>
      </c>
      <c r="U135">
        <v>0.57702233286998017</v>
      </c>
      <c r="V135">
        <v>0.53389812055368457</v>
      </c>
      <c r="W135">
        <v>0.82862681739939659</v>
      </c>
      <c r="X135">
        <v>0.77413926328905269</v>
      </c>
      <c r="Y135">
        <v>1.2406804887227747</v>
      </c>
      <c r="Z135">
        <v>1.5468419739050414</v>
      </c>
      <c r="AA135">
        <v>1.4748227345293725</v>
      </c>
      <c r="AB135">
        <v>2.515903273179251</v>
      </c>
      <c r="AC135">
        <v>3.295007270560403</v>
      </c>
      <c r="AD135">
        <v>3.2414783324445615</v>
      </c>
      <c r="AE135">
        <v>6.0349888528642142</v>
      </c>
    </row>
    <row r="136" spans="2:31" x14ac:dyDescent="0.3">
      <c r="B136">
        <v>4.1092881151378401E-2</v>
      </c>
      <c r="C136">
        <v>5.0800487161557627E-2</v>
      </c>
      <c r="D136">
        <v>3.6209735649336931E-2</v>
      </c>
      <c r="E136">
        <v>6.685193990710718E-2</v>
      </c>
      <c r="F136">
        <v>6.2110924926631061E-2</v>
      </c>
      <c r="G136">
        <v>8.554568432381722E-2</v>
      </c>
      <c r="H136">
        <v>0.10718419343871585</v>
      </c>
      <c r="I136">
        <v>0.12291035173391412</v>
      </c>
      <c r="J136">
        <v>0.1126028002093248</v>
      </c>
      <c r="K136">
        <v>0.12706541124072349</v>
      </c>
      <c r="L136">
        <v>0.14247041425138196</v>
      </c>
      <c r="M136">
        <v>0.15875423289817245</v>
      </c>
      <c r="N136">
        <v>0.2203464850200007</v>
      </c>
      <c r="O136">
        <v>0.19334514102766467</v>
      </c>
      <c r="P136">
        <v>0.21106387735954807</v>
      </c>
      <c r="Q136">
        <v>0.30785916536239527</v>
      </c>
      <c r="R136">
        <v>0.3566062738399447</v>
      </c>
      <c r="S136">
        <v>0.32648605258087404</v>
      </c>
      <c r="T136">
        <v>0.38174068376354475</v>
      </c>
      <c r="U136">
        <v>0.57702233286998017</v>
      </c>
      <c r="V136">
        <v>0.68824372056869687</v>
      </c>
      <c r="W136">
        <v>0.63968876611117176</v>
      </c>
      <c r="X136">
        <v>1.0080769379432311</v>
      </c>
      <c r="Y136">
        <v>0.9473383543021392</v>
      </c>
      <c r="Z136">
        <v>1.1738003673696575</v>
      </c>
      <c r="AA136">
        <v>1.4748227345293725</v>
      </c>
      <c r="AB136">
        <v>2.515903273179251</v>
      </c>
      <c r="AC136">
        <v>3.295007270560403</v>
      </c>
      <c r="AD136">
        <v>4.4064850035636143</v>
      </c>
      <c r="AE136">
        <v>4.3963735164933766</v>
      </c>
    </row>
    <row r="137" spans="2:31" x14ac:dyDescent="0.3">
      <c r="B137">
        <v>4.1092881151378401E-2</v>
      </c>
      <c r="C137">
        <v>5.0800487161557627E-2</v>
      </c>
      <c r="D137">
        <v>3.6209735649336931E-2</v>
      </c>
      <c r="E137">
        <v>6.685193990710718E-2</v>
      </c>
      <c r="F137">
        <v>7.3659957771653614E-2</v>
      </c>
      <c r="G137">
        <v>8.554568432381722E-2</v>
      </c>
      <c r="H137">
        <v>0.10718419343871585</v>
      </c>
      <c r="I137">
        <v>0.12291035173391412</v>
      </c>
      <c r="J137">
        <v>0.1126028002093248</v>
      </c>
      <c r="K137">
        <v>0.15816613130306645</v>
      </c>
      <c r="L137">
        <v>0.17771718305571835</v>
      </c>
      <c r="M137">
        <v>0.19849024005558089</v>
      </c>
      <c r="N137">
        <v>0.2203464850200007</v>
      </c>
      <c r="O137">
        <v>0.19334514102766467</v>
      </c>
      <c r="P137">
        <v>0.21106387735954807</v>
      </c>
      <c r="Q137">
        <v>0.30785916536239527</v>
      </c>
      <c r="R137">
        <v>0.3566062738399447</v>
      </c>
      <c r="S137">
        <v>0.41567031236154062</v>
      </c>
      <c r="T137">
        <v>0.48787925390073811</v>
      </c>
      <c r="U137">
        <v>0.44962757999725939</v>
      </c>
      <c r="V137">
        <v>0.53389812055368457</v>
      </c>
      <c r="W137">
        <v>0.82862681739939659</v>
      </c>
      <c r="X137">
        <v>1.0080769379432311</v>
      </c>
      <c r="Y137">
        <v>1.2406804887227747</v>
      </c>
      <c r="Z137">
        <v>1.1738003673696575</v>
      </c>
      <c r="AA137">
        <v>1.9567213921253781</v>
      </c>
      <c r="AB137">
        <v>2.515903273179251</v>
      </c>
      <c r="AC137">
        <v>3.295007270560403</v>
      </c>
      <c r="AD137">
        <v>4.4064850035636143</v>
      </c>
      <c r="AE137">
        <v>4.3963735164933766</v>
      </c>
    </row>
    <row r="138" spans="2:31" x14ac:dyDescent="0.3">
      <c r="B138">
        <v>4.1092881151378401E-2</v>
      </c>
      <c r="C138">
        <v>5.0800487161557627E-2</v>
      </c>
      <c r="D138">
        <v>4.8139045782297891E-2</v>
      </c>
      <c r="E138">
        <v>6.685193990710718E-2</v>
      </c>
      <c r="F138">
        <v>7.3659957771653614E-2</v>
      </c>
      <c r="G138">
        <v>7.1634372030326285E-2</v>
      </c>
      <c r="H138">
        <v>0.10718419343871585</v>
      </c>
      <c r="I138">
        <v>0.12291035173391412</v>
      </c>
      <c r="J138">
        <v>0.1126028002093248</v>
      </c>
      <c r="K138">
        <v>0.15816613130306645</v>
      </c>
      <c r="L138">
        <v>0.17771718305571835</v>
      </c>
      <c r="M138">
        <v>0.19849024005558089</v>
      </c>
      <c r="N138">
        <v>0.17578761866066206</v>
      </c>
      <c r="O138">
        <v>0.24302738180583</v>
      </c>
      <c r="P138">
        <v>0.21106387735954807</v>
      </c>
      <c r="Q138">
        <v>0.30785916536239527</v>
      </c>
      <c r="R138">
        <v>0.28108563615111348</v>
      </c>
      <c r="S138">
        <v>0.41567031236154062</v>
      </c>
      <c r="T138">
        <v>0.48787925390073811</v>
      </c>
      <c r="U138">
        <v>0.57702233286998017</v>
      </c>
      <c r="V138">
        <v>0.53389812055368457</v>
      </c>
      <c r="W138">
        <v>0.82862681739939659</v>
      </c>
      <c r="X138">
        <v>0.77413926328905269</v>
      </c>
      <c r="Y138">
        <v>0.9473383543021392</v>
      </c>
      <c r="Z138">
        <v>1.5468419739050414</v>
      </c>
      <c r="AA138">
        <v>1.4748227345293725</v>
      </c>
      <c r="AB138">
        <v>2.515903273179251</v>
      </c>
      <c r="AC138">
        <v>3.295007270560403</v>
      </c>
      <c r="AD138">
        <v>4.4064850035636143</v>
      </c>
      <c r="AE138">
        <v>4.3963735164933766</v>
      </c>
    </row>
    <row r="139" spans="2:31" x14ac:dyDescent="0.3">
      <c r="B139">
        <v>4.1092881151378401E-2</v>
      </c>
      <c r="C139">
        <v>3.9961078557035068E-2</v>
      </c>
      <c r="D139">
        <v>3.6209735649336931E-2</v>
      </c>
      <c r="E139">
        <v>5.4342336083559775E-2</v>
      </c>
      <c r="F139">
        <v>7.3659957771653614E-2</v>
      </c>
      <c r="G139">
        <v>8.554568432381722E-2</v>
      </c>
      <c r="H139">
        <v>8.6556534873131891E-2</v>
      </c>
      <c r="I139">
        <v>9.9102529324702343E-2</v>
      </c>
      <c r="J139">
        <v>0.1126028002093248</v>
      </c>
      <c r="K139">
        <v>0.15816613130306645</v>
      </c>
      <c r="L139">
        <v>0.17771718305571835</v>
      </c>
      <c r="M139">
        <v>0.15875423289817245</v>
      </c>
      <c r="N139">
        <v>0.17578761866066206</v>
      </c>
      <c r="O139">
        <v>0.24302738180583</v>
      </c>
      <c r="P139">
        <v>0.26610145064293178</v>
      </c>
      <c r="Q139">
        <v>0.30785916536239527</v>
      </c>
      <c r="R139">
        <v>0.3566062738399447</v>
      </c>
      <c r="S139">
        <v>0.41567031236154062</v>
      </c>
      <c r="T139">
        <v>0.48787925390073811</v>
      </c>
      <c r="U139">
        <v>0.57702233286998017</v>
      </c>
      <c r="V139">
        <v>0.68824372056869687</v>
      </c>
      <c r="W139">
        <v>0.63968876611117176</v>
      </c>
      <c r="X139">
        <v>1.0080769379432311</v>
      </c>
      <c r="Y139">
        <v>1.2406804887227747</v>
      </c>
      <c r="Z139">
        <v>1.1738003673696575</v>
      </c>
      <c r="AA139">
        <v>1.9567213921253781</v>
      </c>
      <c r="AB139">
        <v>1.8823432711270764</v>
      </c>
      <c r="AC139">
        <v>2.4454237994522696</v>
      </c>
      <c r="AD139">
        <v>3.2414783324445615</v>
      </c>
      <c r="AE139">
        <v>4.3963735164933766</v>
      </c>
    </row>
    <row r="140" spans="2:31" x14ac:dyDescent="0.3">
      <c r="B140">
        <v>4.1092881151378401E-2</v>
      </c>
      <c r="C140">
        <v>5.0800487161557627E-2</v>
      </c>
      <c r="D140">
        <v>4.8139045782297891E-2</v>
      </c>
      <c r="E140">
        <v>6.685193990710718E-2</v>
      </c>
      <c r="F140">
        <v>7.3659957771653614E-2</v>
      </c>
      <c r="G140">
        <v>8.554568432381722E-2</v>
      </c>
      <c r="H140">
        <v>0.10718419343871585</v>
      </c>
      <c r="I140">
        <v>0.12291035173391412</v>
      </c>
      <c r="J140">
        <v>0.13989529421170291</v>
      </c>
      <c r="K140">
        <v>0.15816613130306645</v>
      </c>
      <c r="L140">
        <v>0.17771718305571835</v>
      </c>
      <c r="M140">
        <v>0.19849024005558089</v>
      </c>
      <c r="N140">
        <v>0.2203464850200007</v>
      </c>
      <c r="O140">
        <v>0.24302738180583</v>
      </c>
      <c r="P140">
        <v>0.26610145064293178</v>
      </c>
      <c r="Q140">
        <v>0.30785916536239527</v>
      </c>
      <c r="R140">
        <v>0.3566062738399447</v>
      </c>
      <c r="S140">
        <v>0.41567031236154062</v>
      </c>
      <c r="T140">
        <v>0.48787925390073811</v>
      </c>
      <c r="U140">
        <v>0.57702233286998017</v>
      </c>
      <c r="V140">
        <v>0.68824372056869687</v>
      </c>
      <c r="W140">
        <v>0.82862681739939659</v>
      </c>
      <c r="X140">
        <v>1.0080769379432311</v>
      </c>
      <c r="Y140">
        <v>1.2406804887227747</v>
      </c>
      <c r="Z140">
        <v>1.5468419739050414</v>
      </c>
      <c r="AA140">
        <v>1.9567213921253781</v>
      </c>
      <c r="AB140">
        <v>2.515903273179251</v>
      </c>
      <c r="AC140">
        <v>3.295007270560403</v>
      </c>
      <c r="AD140">
        <v>4.4064850035636143</v>
      </c>
      <c r="AE140">
        <v>6.0349888528642142</v>
      </c>
    </row>
  </sheetData>
  <phoneticPr fontId="0"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Mortgage Pricing Tool </vt:lpstr>
      <vt:lpstr>Data</vt:lpstr>
      <vt:lpstr>term structure</vt:lpstr>
      <vt:lpstr>BDT_Tree</vt:lpstr>
      <vt:lpstr>MBS_Cash_Flows</vt:lpstr>
      <vt:lpstr>Add REMIC Cash Flows</vt:lpstr>
      <vt:lpstr>Valuation</vt:lpstr>
      <vt:lpstr>Simulations</vt:lpstr>
      <vt:lpstr>Monte_Carlo</vt:lpstr>
    </vt:vector>
  </TitlesOfParts>
  <Company>Berkeley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Dimitris</dc:creator>
  <cp:lastModifiedBy>Havlíček Jan</cp:lastModifiedBy>
  <cp:lastPrinted>2000-02-29T19:02:39Z</cp:lastPrinted>
  <dcterms:created xsi:type="dcterms:W3CDTF">2000-02-23T20:26:34Z</dcterms:created>
  <dcterms:modified xsi:type="dcterms:W3CDTF">2023-09-10T16:06:36Z</dcterms:modified>
</cp:coreProperties>
</file>